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oimspp-my.sharepoint.com/personal/hwright_usgs_gov/Documents/Documents-OneDrive/breadcrust/Pichincha/manuscript/Paper2_BV/Supplement/"/>
    </mc:Choice>
  </mc:AlternateContent>
  <xr:revisionPtr revIDLastSave="9" documentId="13_ncr:1_{45EABDB9-AEF4-FC46-B1BB-CD24AC0CB4E9}" xr6:coauthVersionLast="47" xr6:coauthVersionMax="47" xr10:uidLastSave="{0B0692FB-F8E0-A045-8B65-7766FAF1E34A}"/>
  <bookViews>
    <workbookView xWindow="18420" yWindow="2080" windowWidth="20080" windowHeight="15800" firstSheet="4" activeTab="8" xr2:uid="{BA51696B-001E-D64E-B5FA-72C475BC587A}"/>
  </bookViews>
  <sheets>
    <sheet name="Table1 FTIR measurements" sheetId="3" r:id="rId1"/>
    <sheet name="Table2 Volatiles" sheetId="1" r:id="rId2"/>
    <sheet name="Table3 vapor bubbles" sheetId="2" r:id="rId3"/>
    <sheet name="Table4 EDS analyses" sheetId="9" r:id="rId4"/>
    <sheet name="Table5 CSD" sheetId="4" r:id="rId5"/>
    <sheet name="Table6 Glass compositions" sheetId="5" r:id="rId6"/>
    <sheet name="Table7 Oxide compositions" sheetId="6" r:id="rId7"/>
    <sheet name="Table8 Plagioclase compositions" sheetId="7" r:id="rId8"/>
    <sheet name="Table9 Composite" sheetId="8" r:id="rId9"/>
  </sheets>
  <definedNames>
    <definedName name="_xlnm.Print_Area" localSheetId="7">'Table8 Plagioclase compositions'!#REF!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49" i="3" l="1"/>
  <c r="K50" i="3"/>
  <c r="J49" i="3"/>
  <c r="J50" i="3"/>
  <c r="J5" i="3"/>
  <c r="K5" i="3"/>
  <c r="J8" i="3"/>
  <c r="K8" i="3"/>
  <c r="J9" i="3"/>
  <c r="K9" i="3"/>
  <c r="J18" i="3"/>
  <c r="K18" i="3"/>
  <c r="J19" i="3"/>
  <c r="K19" i="3"/>
  <c r="J20" i="3"/>
  <c r="K20" i="3"/>
  <c r="J21" i="3"/>
  <c r="K21" i="3"/>
  <c r="J22" i="3"/>
  <c r="K22" i="3"/>
  <c r="J23" i="3"/>
  <c r="K23" i="3"/>
  <c r="J26" i="3"/>
  <c r="K26" i="3"/>
  <c r="J27" i="3"/>
  <c r="K27" i="3"/>
  <c r="J28" i="3"/>
  <c r="K28" i="3"/>
  <c r="J29" i="3"/>
  <c r="K29" i="3"/>
  <c r="J36" i="3"/>
  <c r="K36" i="3"/>
  <c r="J37" i="3"/>
  <c r="K37" i="3"/>
  <c r="J40" i="3"/>
  <c r="K40" i="3"/>
  <c r="J41" i="3"/>
  <c r="K41" i="3"/>
  <c r="J43" i="3"/>
  <c r="K43" i="3"/>
  <c r="J45" i="3"/>
  <c r="K45" i="3"/>
  <c r="J46" i="3"/>
  <c r="K46" i="3"/>
  <c r="J47" i="3"/>
  <c r="K47" i="3"/>
  <c r="J48" i="3"/>
  <c r="K48" i="3"/>
  <c r="J51" i="3"/>
  <c r="K51" i="3"/>
  <c r="J52" i="3"/>
  <c r="K52" i="3"/>
  <c r="J57" i="3"/>
  <c r="K57" i="3"/>
  <c r="J58" i="3"/>
  <c r="K58" i="3"/>
  <c r="J69" i="3"/>
  <c r="K69" i="3"/>
  <c r="J70" i="3"/>
  <c r="K70" i="3"/>
  <c r="J71" i="3"/>
  <c r="K71" i="3"/>
  <c r="J72" i="3"/>
  <c r="K72" i="3"/>
  <c r="J73" i="3"/>
  <c r="K73" i="3"/>
  <c r="J74" i="3"/>
  <c r="K74" i="3"/>
  <c r="J75" i="3"/>
  <c r="K75" i="3"/>
  <c r="J78" i="3"/>
  <c r="K78" i="3"/>
  <c r="J79" i="3"/>
  <c r="K79" i="3"/>
  <c r="J80" i="3"/>
  <c r="K80" i="3"/>
  <c r="J81" i="3"/>
  <c r="K81" i="3"/>
  <c r="J82" i="3"/>
  <c r="K82" i="3"/>
  <c r="J83" i="3"/>
  <c r="K83" i="3"/>
  <c r="I4" i="3"/>
  <c r="L4" i="3"/>
  <c r="I5" i="3"/>
  <c r="L5" i="3"/>
  <c r="I6" i="3"/>
  <c r="L6" i="3"/>
  <c r="I7" i="3"/>
  <c r="L7" i="3"/>
  <c r="I8" i="3"/>
  <c r="L8" i="3"/>
  <c r="I9" i="3"/>
  <c r="L9" i="3"/>
  <c r="I10" i="3"/>
  <c r="L10" i="3"/>
  <c r="I11" i="3"/>
  <c r="L11" i="3"/>
  <c r="I12" i="3"/>
  <c r="L12" i="3"/>
  <c r="I13" i="3"/>
  <c r="L13" i="3"/>
  <c r="I14" i="3"/>
  <c r="L14" i="3"/>
  <c r="I15" i="3"/>
  <c r="L15" i="3"/>
  <c r="I16" i="3"/>
  <c r="L16" i="3"/>
  <c r="I17" i="3"/>
  <c r="L17" i="3"/>
  <c r="I18" i="3"/>
  <c r="L18" i="3"/>
  <c r="I19" i="3"/>
  <c r="L19" i="3"/>
  <c r="I20" i="3"/>
  <c r="L20" i="3"/>
  <c r="I21" i="3"/>
  <c r="L21" i="3"/>
  <c r="I22" i="3"/>
  <c r="L22" i="3"/>
  <c r="I23" i="3"/>
  <c r="L23" i="3"/>
  <c r="I24" i="3"/>
  <c r="L24" i="3"/>
  <c r="I25" i="3"/>
  <c r="L25" i="3"/>
  <c r="I26" i="3"/>
  <c r="L26" i="3"/>
  <c r="I27" i="3"/>
  <c r="L27" i="3"/>
  <c r="I28" i="3"/>
  <c r="L28" i="3"/>
  <c r="I29" i="3"/>
  <c r="L29" i="3"/>
  <c r="I30" i="3"/>
  <c r="L30" i="3"/>
  <c r="I31" i="3"/>
  <c r="L31" i="3"/>
  <c r="I32" i="3"/>
  <c r="L32" i="3"/>
  <c r="I33" i="3"/>
  <c r="L33" i="3"/>
  <c r="I34" i="3"/>
  <c r="L34" i="3"/>
  <c r="I35" i="3"/>
  <c r="L35" i="3"/>
  <c r="I36" i="3"/>
  <c r="L36" i="3"/>
  <c r="I37" i="3"/>
  <c r="L37" i="3"/>
  <c r="I38" i="3"/>
  <c r="L38" i="3"/>
  <c r="I39" i="3"/>
  <c r="L39" i="3"/>
  <c r="I40" i="3"/>
  <c r="L40" i="3"/>
  <c r="I41" i="3"/>
  <c r="L41" i="3"/>
  <c r="I42" i="3"/>
  <c r="L42" i="3"/>
  <c r="I43" i="3"/>
  <c r="L43" i="3"/>
  <c r="I44" i="3"/>
  <c r="L44" i="3"/>
  <c r="I45" i="3"/>
  <c r="L45" i="3"/>
  <c r="I46" i="3"/>
  <c r="L46" i="3"/>
  <c r="I47" i="3"/>
  <c r="L47" i="3"/>
  <c r="I48" i="3"/>
  <c r="L48" i="3"/>
  <c r="I49" i="3"/>
  <c r="L49" i="3"/>
  <c r="I50" i="3"/>
  <c r="L50" i="3"/>
  <c r="I51" i="3"/>
  <c r="L51" i="3"/>
  <c r="I52" i="3"/>
  <c r="L52" i="3"/>
  <c r="I53" i="3"/>
  <c r="L53" i="3"/>
  <c r="I54" i="3"/>
  <c r="L54" i="3"/>
  <c r="I55" i="3"/>
  <c r="L55" i="3"/>
  <c r="I56" i="3"/>
  <c r="L56" i="3"/>
  <c r="I57" i="3"/>
  <c r="L57" i="3"/>
  <c r="I58" i="3"/>
  <c r="L58" i="3"/>
  <c r="I59" i="3"/>
  <c r="I60" i="3"/>
  <c r="I61" i="3"/>
  <c r="L61" i="3"/>
  <c r="I62" i="3"/>
  <c r="L62" i="3"/>
  <c r="I63" i="3"/>
  <c r="L63" i="3"/>
  <c r="I64" i="3"/>
  <c r="L64" i="3"/>
  <c r="I65" i="3"/>
  <c r="L65" i="3"/>
  <c r="I66" i="3"/>
  <c r="L66" i="3"/>
  <c r="I67" i="3"/>
  <c r="I68" i="3"/>
  <c r="I69" i="3"/>
  <c r="L69" i="3"/>
  <c r="I70" i="3"/>
  <c r="L70" i="3"/>
  <c r="I71" i="3"/>
  <c r="L71" i="3"/>
  <c r="I72" i="3"/>
  <c r="L72" i="3"/>
  <c r="I73" i="3"/>
  <c r="L73" i="3"/>
  <c r="I74" i="3"/>
  <c r="L74" i="3"/>
  <c r="I75" i="3"/>
  <c r="L75" i="3"/>
  <c r="I76" i="3"/>
  <c r="L76" i="3"/>
  <c r="I77" i="3"/>
  <c r="L77" i="3"/>
  <c r="I78" i="3"/>
  <c r="L78" i="3"/>
  <c r="I79" i="3"/>
  <c r="L79" i="3"/>
  <c r="I80" i="3"/>
  <c r="L80" i="3"/>
  <c r="I81" i="3"/>
  <c r="L81" i="3"/>
  <c r="I82" i="3"/>
  <c r="L82" i="3"/>
  <c r="I83" i="3"/>
  <c r="L83" i="3"/>
  <c r="L3" i="3"/>
  <c r="I3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 </author>
  </authors>
  <commentList>
    <comment ref="AC9" authorId="0" shapeId="0" xr:uid="{FAF68DD2-DED9-B54E-8F8C-BA42FC811BB5}">
      <text>
        <r>
          <rPr>
            <b/>
            <sz val="8"/>
            <color rgb="FF000000"/>
            <rFont val="Tahoma"/>
            <family val="2"/>
          </rPr>
          <t xml:space="preserve"> :slope=-1/(average char. Length)=-1/(G*tau)</t>
        </r>
      </text>
    </comment>
    <comment ref="AC18" authorId="0" shapeId="0" xr:uid="{D78D57BE-A337-A147-8633-967AC48F26EB}">
      <text>
        <r>
          <rPr>
            <b/>
            <sz val="8"/>
            <color rgb="FF000000"/>
            <rFont val="Tahoma"/>
            <family val="2"/>
          </rPr>
          <t xml:space="preserve"> :slope=-1/(average char. Length)=-1/(G*tau)</t>
        </r>
      </text>
    </comment>
    <comment ref="AC29" authorId="0" shapeId="0" xr:uid="{42C271FD-D0F5-8D44-AAA9-173CCB6E5A3F}">
      <text>
        <r>
          <rPr>
            <b/>
            <sz val="8"/>
            <color rgb="FF000000"/>
            <rFont val="Tahoma"/>
            <family val="2"/>
          </rPr>
          <t xml:space="preserve"> :slope=-1/(average char. Length)=-1/(G*tau)</t>
        </r>
      </text>
    </comment>
    <comment ref="AC38" authorId="0" shapeId="0" xr:uid="{C2534B36-675A-8840-AD6C-98518213B49A}">
      <text>
        <r>
          <rPr>
            <b/>
            <sz val="8"/>
            <color rgb="FF000000"/>
            <rFont val="Tahoma"/>
            <family val="2"/>
          </rPr>
          <t xml:space="preserve"> :slope=-1/(average char. Length)=-1/(G*tau)</t>
        </r>
      </text>
    </comment>
    <comment ref="AC46" authorId="0" shapeId="0" xr:uid="{C8A8D7A6-4632-7146-B30B-E0321F9ADB67}">
      <text>
        <r>
          <rPr>
            <b/>
            <sz val="8"/>
            <color rgb="FF000000"/>
            <rFont val="Tahoma"/>
            <family val="2"/>
          </rPr>
          <t xml:space="preserve"> :slope=-1/(average char. Length)=-1/(G*tau)</t>
        </r>
      </text>
    </comment>
    <comment ref="AC57" authorId="0" shapeId="0" xr:uid="{EC93EE65-9D34-A84F-B9EC-7BA042D6531D}">
      <text>
        <r>
          <rPr>
            <b/>
            <sz val="8"/>
            <color rgb="FF000000"/>
            <rFont val="Tahoma"/>
            <family val="2"/>
          </rPr>
          <t xml:space="preserve"> :slope=-1/(average char. Length)=-1/(G*tau)</t>
        </r>
      </text>
    </comment>
    <comment ref="AC69" authorId="0" shapeId="0" xr:uid="{871AE31D-80AB-6049-BF51-3900AA42B097}">
      <text>
        <r>
          <rPr>
            <b/>
            <sz val="8"/>
            <color rgb="FF000000"/>
            <rFont val="Tahoma"/>
            <family val="2"/>
          </rPr>
          <t xml:space="preserve"> :slope=-1/(average char. Length)=-1/(G*tau)</t>
        </r>
      </text>
    </comment>
    <comment ref="AC81" authorId="0" shapeId="0" xr:uid="{09EE197B-A9D4-EF42-A7C8-4EDD56ED2027}">
      <text>
        <r>
          <rPr>
            <b/>
            <sz val="8"/>
            <color rgb="FF000000"/>
            <rFont val="Tahoma"/>
            <family val="2"/>
          </rPr>
          <t xml:space="preserve"> :slope=-1/(average char. Length)=-1/(G*tau)</t>
        </r>
      </text>
    </comment>
    <comment ref="AC91" authorId="0" shapeId="0" xr:uid="{EB765B08-7312-214D-B561-E151C016F030}">
      <text>
        <r>
          <rPr>
            <b/>
            <sz val="8"/>
            <color rgb="FF000000"/>
            <rFont val="Tahoma"/>
            <family val="2"/>
          </rPr>
          <t xml:space="preserve"> :slope=-1/(average char. Length)=-1/(G*tau)</t>
        </r>
      </text>
    </comment>
    <comment ref="AC100" authorId="0" shapeId="0" xr:uid="{BFE7A3DF-52B6-E644-9036-39FC818F261C}">
      <text>
        <r>
          <rPr>
            <b/>
            <sz val="8"/>
            <color rgb="FF000000"/>
            <rFont val="Tahoma"/>
            <family val="2"/>
          </rPr>
          <t xml:space="preserve"> :slope=-1/(average char. Length)=-1/(G*tau)</t>
        </r>
      </text>
    </comment>
    <comment ref="AC110" authorId="0" shapeId="0" xr:uid="{74CEB26E-D0BA-984D-BC9E-0B83EE33B4D1}">
      <text>
        <r>
          <rPr>
            <b/>
            <sz val="8"/>
            <color rgb="FF000000"/>
            <rFont val="Tahoma"/>
            <family val="2"/>
          </rPr>
          <t xml:space="preserve"> :slope=-1/(average char. Length)=-1/(G*tau)</t>
        </r>
      </text>
    </comment>
    <comment ref="AC120" authorId="0" shapeId="0" xr:uid="{18F7E3C8-59F2-6D41-A6D5-2D392B5D42F7}">
      <text>
        <r>
          <rPr>
            <b/>
            <sz val="8"/>
            <color rgb="FF000000"/>
            <rFont val="Tahoma"/>
            <family val="2"/>
          </rPr>
          <t xml:space="preserve"> :slope=-1/(average char. Length)=-1/(G*tau)</t>
        </r>
      </text>
    </comment>
    <comment ref="AC131" authorId="0" shapeId="0" xr:uid="{32E6D909-B16D-F743-8F99-71D0AC117925}">
      <text>
        <r>
          <rPr>
            <b/>
            <sz val="8"/>
            <color rgb="FF000000"/>
            <rFont val="Tahoma"/>
            <family val="2"/>
          </rPr>
          <t xml:space="preserve"> :slope=-1/(average char. Length)=-1/(G*tau)</t>
        </r>
      </text>
    </comment>
    <comment ref="AC141" authorId="0" shapeId="0" xr:uid="{BD14B4DF-2445-194A-8E30-B0A32C7E08DB}">
      <text>
        <r>
          <rPr>
            <b/>
            <sz val="8"/>
            <color rgb="FF000000"/>
            <rFont val="Tahoma"/>
            <family val="2"/>
          </rPr>
          <t xml:space="preserve"> :slope=-1/(average char. Length)=-1/(G*tau)</t>
        </r>
      </text>
    </comment>
    <comment ref="AC152" authorId="0" shapeId="0" xr:uid="{A2A5D607-8B0F-F042-8BE1-4AF9FE9C641E}">
      <text>
        <r>
          <rPr>
            <b/>
            <sz val="8"/>
            <color rgb="FF000000"/>
            <rFont val="Tahoma"/>
            <family val="2"/>
          </rPr>
          <t xml:space="preserve"> :slope=-1/(average char. Length)=-1/(G*tau)</t>
        </r>
      </text>
    </comment>
    <comment ref="AC163" authorId="0" shapeId="0" xr:uid="{78991A2C-52AC-CB48-B286-D5D9E43A8636}">
      <text>
        <r>
          <rPr>
            <b/>
            <sz val="8"/>
            <color rgb="FF000000"/>
            <rFont val="Tahoma"/>
            <family val="2"/>
          </rPr>
          <t xml:space="preserve"> :slope=-1/(average char. Length)=-1/(G*tau)</t>
        </r>
      </text>
    </comment>
    <comment ref="AC176" authorId="0" shapeId="0" xr:uid="{D942A340-BF53-314D-AADC-1DB148C493F1}">
      <text>
        <r>
          <rPr>
            <b/>
            <sz val="8"/>
            <color rgb="FF000000"/>
            <rFont val="Tahoma"/>
            <family val="2"/>
          </rPr>
          <t xml:space="preserve"> :slope=-1/(average char. Length)=-1/(G*tau)</t>
        </r>
      </text>
    </comment>
    <comment ref="AC189" authorId="0" shapeId="0" xr:uid="{5881AF0A-409F-E74A-A76B-7D1D383C21D1}">
      <text>
        <r>
          <rPr>
            <b/>
            <sz val="8"/>
            <color rgb="FF000000"/>
            <rFont val="Tahoma"/>
            <family val="2"/>
          </rPr>
          <t xml:space="preserve"> :slope=-1/(average char. Length)=-1/(G*tau)</t>
        </r>
      </text>
    </comment>
    <comment ref="AC203" authorId="0" shapeId="0" xr:uid="{CD60BADF-6619-4F4E-B747-9753141A9604}">
      <text>
        <r>
          <rPr>
            <b/>
            <sz val="8"/>
            <color rgb="FF000000"/>
            <rFont val="Tahoma"/>
            <family val="2"/>
          </rPr>
          <t xml:space="preserve"> :slope=-1/(average char. Length)=-1/(G*tau)</t>
        </r>
      </text>
    </comment>
    <comment ref="AC217" authorId="0" shapeId="0" xr:uid="{E814DBEE-963A-6D48-A847-32B81E0AA321}">
      <text>
        <r>
          <rPr>
            <b/>
            <sz val="8"/>
            <color rgb="FF000000"/>
            <rFont val="Tahoma"/>
            <family val="2"/>
          </rPr>
          <t xml:space="preserve"> :slope=-1/(average char. Length)=-1/(G*tau)</t>
        </r>
      </text>
    </comment>
    <comment ref="AC230" authorId="0" shapeId="0" xr:uid="{154FEA13-AABC-8E49-A918-AFBD9B303747}">
      <text>
        <r>
          <rPr>
            <b/>
            <sz val="8"/>
            <color rgb="FF000000"/>
            <rFont val="Tahoma"/>
            <family val="2"/>
          </rPr>
          <t xml:space="preserve"> :slope=-1/(average char. Length)=-1/(G*tau)</t>
        </r>
      </text>
    </comment>
    <comment ref="AC242" authorId="0" shapeId="0" xr:uid="{A94BEF4D-C41A-2242-9C08-50D58FC2271C}">
      <text>
        <r>
          <rPr>
            <b/>
            <sz val="8"/>
            <color rgb="FF000000"/>
            <rFont val="Tahoma"/>
            <family val="2"/>
          </rPr>
          <t xml:space="preserve"> :slope=-1/(average char. Length)=-1/(G*tau)</t>
        </r>
      </text>
    </comment>
    <comment ref="AC252" authorId="0" shapeId="0" xr:uid="{2B335B95-E577-5E47-8B3A-A113777FC49A}">
      <text>
        <r>
          <rPr>
            <b/>
            <sz val="8"/>
            <color rgb="FF000000"/>
            <rFont val="Tahoma"/>
            <family val="2"/>
          </rPr>
          <t xml:space="preserve"> :slope=-1/(average char. Length)=-1/(G*tau)</t>
        </r>
      </text>
    </comment>
    <comment ref="AC262" authorId="0" shapeId="0" xr:uid="{B42509FD-3CBE-484D-A845-572F2BA6F845}">
      <text>
        <r>
          <rPr>
            <b/>
            <sz val="8"/>
            <color rgb="FF000000"/>
            <rFont val="Tahoma"/>
            <family val="2"/>
          </rPr>
          <t xml:space="preserve"> :slope=-1/(average char. Length)=-1/(G*tau)</t>
        </r>
      </text>
    </comment>
    <comment ref="AC272" authorId="0" shapeId="0" xr:uid="{8F766303-D875-9D4B-BA5B-1F67DBFB0932}">
      <text>
        <r>
          <rPr>
            <b/>
            <sz val="8"/>
            <color rgb="FF000000"/>
            <rFont val="Tahoma"/>
            <family val="2"/>
          </rPr>
          <t xml:space="preserve"> :slope=-1/(average char. Length)=-1/(G*tau)</t>
        </r>
      </text>
    </comment>
    <comment ref="AC283" authorId="0" shapeId="0" xr:uid="{FC08FD11-B7ED-7B48-AB78-A9B51B429253}">
      <text>
        <r>
          <rPr>
            <b/>
            <sz val="8"/>
            <color rgb="FF000000"/>
            <rFont val="Tahoma"/>
            <family val="2"/>
          </rPr>
          <t xml:space="preserve"> :slope=-1/(average char. Length)=-1/(G*tau)</t>
        </r>
      </text>
    </comment>
  </commentList>
</comments>
</file>

<file path=xl/sharedStrings.xml><?xml version="1.0" encoding="utf-8"?>
<sst xmlns="http://schemas.openxmlformats.org/spreadsheetml/2006/main" count="2356" uniqueCount="618">
  <si>
    <t>Sample</t>
  </si>
  <si>
    <t>Host</t>
  </si>
  <si>
    <t>Thickness</t>
  </si>
  <si>
    <r>
      <t xml:space="preserve">  OH</t>
    </r>
    <r>
      <rPr>
        <vertAlign val="superscript"/>
        <sz val="14"/>
        <rFont val="Arial"/>
        <family val="2"/>
      </rPr>
      <t>-</t>
    </r>
  </si>
  <si>
    <r>
      <t>H</t>
    </r>
    <r>
      <rPr>
        <vertAlign val="subscript"/>
        <sz val="14"/>
        <rFont val="Arial"/>
        <family val="2"/>
      </rPr>
      <t>2</t>
    </r>
    <r>
      <rPr>
        <sz val="14"/>
        <rFont val="Arial"/>
        <family val="2"/>
      </rPr>
      <t>O</t>
    </r>
    <r>
      <rPr>
        <vertAlign val="subscript"/>
        <sz val="14"/>
        <rFont val="Arial"/>
        <family val="2"/>
      </rPr>
      <t>m</t>
    </r>
  </si>
  <si>
    <r>
      <t>H</t>
    </r>
    <r>
      <rPr>
        <vertAlign val="subscript"/>
        <sz val="14"/>
        <rFont val="Arial"/>
        <family val="2"/>
      </rPr>
      <t>2</t>
    </r>
    <r>
      <rPr>
        <sz val="14"/>
        <rFont val="Arial"/>
        <family val="2"/>
      </rPr>
      <t>O</t>
    </r>
    <r>
      <rPr>
        <vertAlign val="subscript"/>
        <sz val="14"/>
        <rFont val="Arial"/>
        <family val="2"/>
      </rPr>
      <t>tot</t>
    </r>
  </si>
  <si>
    <r>
      <rPr>
        <sz val="14"/>
        <rFont val="Symbol"/>
        <charset val="2"/>
      </rPr>
      <t xml:space="preserve">s </t>
    </r>
    <r>
      <rPr>
        <sz val="14"/>
        <rFont val="Arial"/>
        <family val="2"/>
      </rPr>
      <t>H</t>
    </r>
    <r>
      <rPr>
        <vertAlign val="subscript"/>
        <sz val="14"/>
        <rFont val="Arial"/>
        <family val="2"/>
      </rPr>
      <t>2</t>
    </r>
    <r>
      <rPr>
        <sz val="14"/>
        <rFont val="Arial"/>
        <family val="2"/>
      </rPr>
      <t>O</t>
    </r>
    <r>
      <rPr>
        <vertAlign val="subscript"/>
        <sz val="14"/>
        <rFont val="Arial"/>
        <family val="2"/>
      </rPr>
      <t>tot</t>
    </r>
  </si>
  <si>
    <r>
      <t>CO</t>
    </r>
    <r>
      <rPr>
        <vertAlign val="subscript"/>
        <sz val="14"/>
        <rFont val="Arial"/>
        <family val="2"/>
      </rPr>
      <t>2</t>
    </r>
  </si>
  <si>
    <r>
      <rPr>
        <sz val="14"/>
        <rFont val="Symbol"/>
        <charset val="2"/>
      </rPr>
      <t xml:space="preserve">s </t>
    </r>
    <r>
      <rPr>
        <sz val="14"/>
        <rFont val="Arial"/>
        <family val="2"/>
      </rPr>
      <t>CO</t>
    </r>
    <r>
      <rPr>
        <vertAlign val="subscript"/>
        <sz val="14"/>
        <rFont val="Arial"/>
        <family val="2"/>
      </rPr>
      <t>2</t>
    </r>
  </si>
  <si>
    <t>µm</t>
  </si>
  <si>
    <t>wt.%</t>
  </si>
  <si>
    <t>ppm</t>
  </si>
  <si>
    <t>P2z4b1a</t>
  </si>
  <si>
    <t>Pl</t>
  </si>
  <si>
    <t>P2z4c1</t>
  </si>
  <si>
    <t>P2y6B1a</t>
  </si>
  <si>
    <t>P2y6B1b</t>
  </si>
  <si>
    <t>P2u3B1a</t>
  </si>
  <si>
    <t>P2u51a</t>
  </si>
  <si>
    <t>P3x21a</t>
  </si>
  <si>
    <t>P3u3A1a</t>
  </si>
  <si>
    <t>P3y51a</t>
  </si>
  <si>
    <t>P8x12a</t>
  </si>
  <si>
    <t>P8x6A1a</t>
  </si>
  <si>
    <t>P8x6B1a</t>
  </si>
  <si>
    <t>P8y61a</t>
  </si>
  <si>
    <t>P16y4B1a</t>
  </si>
  <si>
    <t>P16y4A1a</t>
  </si>
  <si>
    <t>2P2v101a</t>
  </si>
  <si>
    <t>Opx</t>
  </si>
  <si>
    <t>2P2J81a</t>
  </si>
  <si>
    <t>1P3t4A1a</t>
  </si>
  <si>
    <t>1P3t31a</t>
  </si>
  <si>
    <t>2P3x7A1a</t>
  </si>
  <si>
    <t>2P3x21a</t>
  </si>
  <si>
    <t>P3bx71a</t>
  </si>
  <si>
    <t>PC2 Z4</t>
  </si>
  <si>
    <t>PC2 y</t>
  </si>
  <si>
    <t>GP8 1 x1</t>
  </si>
  <si>
    <t>GP8 1 x6</t>
  </si>
  <si>
    <t>GP8 1 y</t>
  </si>
  <si>
    <t>GP16 y</t>
  </si>
  <si>
    <t>PC2 1B v</t>
  </si>
  <si>
    <t>MI/Bubble</t>
  </si>
  <si>
    <t>vol. %</t>
  </si>
  <si>
    <t>area %</t>
  </si>
  <si>
    <t>-</t>
  </si>
  <si>
    <r>
      <t>L</t>
    </r>
    <r>
      <rPr>
        <vertAlign val="subscript"/>
        <sz val="14"/>
        <rFont val="Arial"/>
        <family val="2"/>
      </rPr>
      <t>MI</t>
    </r>
  </si>
  <si>
    <r>
      <t>W</t>
    </r>
    <r>
      <rPr>
        <vertAlign val="subscript"/>
        <sz val="14"/>
        <rFont val="Arial"/>
        <family val="2"/>
      </rPr>
      <t>MI</t>
    </r>
  </si>
  <si>
    <r>
      <t>D</t>
    </r>
    <r>
      <rPr>
        <vertAlign val="subscript"/>
        <sz val="14"/>
        <rFont val="Arial"/>
        <family val="2"/>
      </rPr>
      <t>b</t>
    </r>
  </si>
  <si>
    <t>P2z4b2a</t>
  </si>
  <si>
    <t>P2z4c2</t>
  </si>
  <si>
    <t>P2y6B2a</t>
  </si>
  <si>
    <t>P2y6B2b</t>
  </si>
  <si>
    <t>P2u3B2a</t>
  </si>
  <si>
    <t>P2u52a</t>
  </si>
  <si>
    <t>1P3 x2</t>
  </si>
  <si>
    <t>P3x22a</t>
  </si>
  <si>
    <t>1P3 u3A</t>
  </si>
  <si>
    <t>P3u3A2a</t>
  </si>
  <si>
    <t>1P3 y5A</t>
  </si>
  <si>
    <t>P3y52a</t>
  </si>
  <si>
    <t>Gp8-1 x1</t>
  </si>
  <si>
    <t>Gp8-1 x6A</t>
  </si>
  <si>
    <t>P8x6A2a</t>
  </si>
  <si>
    <t>Gp8-1 x6B</t>
  </si>
  <si>
    <t>P8x6B2a</t>
  </si>
  <si>
    <t>Gp8-1 y6</t>
  </si>
  <si>
    <t>P8y62a</t>
  </si>
  <si>
    <t>Gp16-1y4B</t>
  </si>
  <si>
    <t>P16y4B2a</t>
  </si>
  <si>
    <t>Gp16-1y4A</t>
  </si>
  <si>
    <t>P16y4A2a</t>
  </si>
  <si>
    <t>2P2v10A</t>
  </si>
  <si>
    <t>2P2J8</t>
  </si>
  <si>
    <t>2P2J82a</t>
  </si>
  <si>
    <t>1P3t4A</t>
  </si>
  <si>
    <t>1P3t4A2a</t>
  </si>
  <si>
    <t>1P3t3</t>
  </si>
  <si>
    <t>1P3t32a</t>
  </si>
  <si>
    <t>2P3x7A</t>
  </si>
  <si>
    <t>2P3x7A2a</t>
  </si>
  <si>
    <t>2P3x2</t>
  </si>
  <si>
    <t>2P3x22a</t>
  </si>
  <si>
    <t>3-1b x7</t>
  </si>
  <si>
    <t>P3bx72a</t>
  </si>
  <si>
    <t>P2z4a1</t>
  </si>
  <si>
    <t>P2z4a2</t>
  </si>
  <si>
    <t>P2z4b2</t>
  </si>
  <si>
    <t>P2y4a1</t>
  </si>
  <si>
    <t>P2y4a2</t>
  </si>
  <si>
    <t>P2y4b1</t>
  </si>
  <si>
    <t>P2y4b2</t>
  </si>
  <si>
    <t>P2y4c1</t>
  </si>
  <si>
    <t>P2y4c2</t>
  </si>
  <si>
    <t>P2z2a1</t>
  </si>
  <si>
    <t>P2z2a2</t>
  </si>
  <si>
    <t>P2u3B1b</t>
  </si>
  <si>
    <t>P2u3B2b</t>
  </si>
  <si>
    <t>P3x21b</t>
  </si>
  <si>
    <t>P3x22b</t>
  </si>
  <si>
    <t>1P3 v8</t>
  </si>
  <si>
    <t>P3v81a</t>
  </si>
  <si>
    <t>P3v82a</t>
  </si>
  <si>
    <t>P3v81b</t>
  </si>
  <si>
    <t>P3v82b</t>
  </si>
  <si>
    <t>1P3 u3B</t>
  </si>
  <si>
    <t>P3u3B1b</t>
  </si>
  <si>
    <t>P3u3B2b</t>
  </si>
  <si>
    <t>P8x11a</t>
  </si>
  <si>
    <t>P8x11b</t>
  </si>
  <si>
    <t>P8y61b</t>
  </si>
  <si>
    <t>P8y62b</t>
  </si>
  <si>
    <t>P16y4B1b</t>
  </si>
  <si>
    <t>P16y4B2b</t>
  </si>
  <si>
    <t>Gp16-1y2B</t>
  </si>
  <si>
    <t>P16y2B1b</t>
  </si>
  <si>
    <t>P16y2B2b</t>
  </si>
  <si>
    <t>2P2 v12A</t>
  </si>
  <si>
    <t>2P2v121a</t>
  </si>
  <si>
    <t>2P2v122a</t>
  </si>
  <si>
    <t>2P2v121b</t>
  </si>
  <si>
    <t>2P2v122b</t>
  </si>
  <si>
    <t>2P2 v12B</t>
  </si>
  <si>
    <t>2P2v121c</t>
  </si>
  <si>
    <t>2P2v122c</t>
  </si>
  <si>
    <t>2P2v9A1a</t>
  </si>
  <si>
    <t>2P2v9A2a</t>
  </si>
  <si>
    <t>1P3t31b</t>
  </si>
  <si>
    <t>1P3t32b</t>
  </si>
  <si>
    <t>Abs</t>
  </si>
  <si>
    <t>Density</t>
  </si>
  <si>
    <t>Spectrum</t>
  </si>
  <si>
    <t>wt. %</t>
  </si>
  <si>
    <r>
      <t>abs mm</t>
    </r>
    <r>
      <rPr>
        <vertAlign val="superscript"/>
        <sz val="14"/>
        <color theme="1"/>
        <rFont val="Calibri (Body)"/>
      </rPr>
      <t>-1</t>
    </r>
  </si>
  <si>
    <r>
      <t>g L</t>
    </r>
    <r>
      <rPr>
        <vertAlign val="superscript"/>
        <sz val="14"/>
        <color theme="1"/>
        <rFont val="Calibri (Body)"/>
      </rPr>
      <t>-1</t>
    </r>
  </si>
  <si>
    <t>P2-1b z4 A</t>
  </si>
  <si>
    <t>P2-1b z4 B</t>
  </si>
  <si>
    <t>P2-1b z4 C</t>
  </si>
  <si>
    <t>P2-1b y4</t>
  </si>
  <si>
    <t>P2-1a z2</t>
  </si>
  <si>
    <t>P2-1b y6B</t>
  </si>
  <si>
    <t>P2-1b u3B</t>
  </si>
  <si>
    <t>P2-1b u5</t>
  </si>
  <si>
    <t xml:space="preserve">2P2v9A </t>
  </si>
  <si>
    <r>
      <t>H2O</t>
    </r>
    <r>
      <rPr>
        <vertAlign val="subscript"/>
        <sz val="14"/>
        <color theme="1"/>
        <rFont val="Calibri (Body)"/>
      </rPr>
      <t>tot</t>
    </r>
  </si>
  <si>
    <t xml:space="preserve">CO2 </t>
  </si>
  <si>
    <r>
      <t>OH</t>
    </r>
    <r>
      <rPr>
        <vertAlign val="superscript"/>
        <sz val="14"/>
        <color theme="1"/>
        <rFont val="Calibri (Body)"/>
      </rPr>
      <t>-</t>
    </r>
  </si>
  <si>
    <r>
      <t>H2O</t>
    </r>
    <r>
      <rPr>
        <vertAlign val="subscript"/>
        <sz val="14"/>
        <color theme="1"/>
        <rFont val="Calibri (Body)"/>
      </rPr>
      <t>m</t>
    </r>
  </si>
  <si>
    <r>
      <t>H2O</t>
    </r>
    <r>
      <rPr>
        <vertAlign val="superscript"/>
        <sz val="14"/>
        <color theme="1"/>
        <rFont val="Calibri (Body)"/>
      </rPr>
      <t>*</t>
    </r>
    <r>
      <rPr>
        <vertAlign val="subscript"/>
        <sz val="14"/>
        <color theme="1"/>
        <rFont val="Calibri (Body)"/>
      </rPr>
      <t>tot</t>
    </r>
  </si>
  <si>
    <r>
      <t>3570</t>
    </r>
    <r>
      <rPr>
        <vertAlign val="subscript"/>
        <sz val="14"/>
        <color theme="1"/>
        <rFont val="Calibri (Body)"/>
      </rPr>
      <t>peak</t>
    </r>
  </si>
  <si>
    <r>
      <t>4500</t>
    </r>
    <r>
      <rPr>
        <vertAlign val="subscript"/>
        <sz val="14"/>
        <color theme="1"/>
        <rFont val="Calibri (Body)"/>
      </rPr>
      <t>peak</t>
    </r>
  </si>
  <si>
    <r>
      <t>5200</t>
    </r>
    <r>
      <rPr>
        <vertAlign val="subscript"/>
        <sz val="14"/>
        <color rgb="FF000000"/>
        <rFont val="Calibri"/>
        <family val="2"/>
        <scheme val="minor"/>
      </rPr>
      <t>peak</t>
    </r>
  </si>
  <si>
    <r>
      <t>2350</t>
    </r>
    <r>
      <rPr>
        <vertAlign val="subscript"/>
        <sz val="14"/>
        <color rgb="FF000000"/>
        <rFont val="Calibri"/>
        <family val="2"/>
        <scheme val="minor"/>
      </rPr>
      <t>peak</t>
    </r>
  </si>
  <si>
    <t>Anf</t>
  </si>
  <si>
    <t>Host min.</t>
  </si>
  <si>
    <t>log Nt</t>
  </si>
  <si>
    <r>
      <t>Nt = total number of crystals per unit volume= n˚ L</t>
    </r>
    <r>
      <rPr>
        <vertAlign val="subscript"/>
        <sz val="12"/>
        <rFont val="Geneva"/>
        <family val="2"/>
      </rPr>
      <t>D</t>
    </r>
  </si>
  <si>
    <t xml:space="preserve">n˚ </t>
  </si>
  <si>
    <r>
      <t>L</t>
    </r>
    <r>
      <rPr>
        <vertAlign val="subscript"/>
        <sz val="12"/>
        <rFont val="Geneva"/>
        <family val="2"/>
      </rPr>
      <t>D</t>
    </r>
    <r>
      <rPr>
        <sz val="12"/>
        <rFont val="Geneva"/>
        <family val="2"/>
      </rPr>
      <t xml:space="preserve"> = ave  size from CSD</t>
    </r>
  </si>
  <si>
    <t>intercept</t>
  </si>
  <si>
    <t>slope</t>
  </si>
  <si>
    <t>Vol% microlites</t>
  </si>
  <si>
    <t>log Nv (mm-3)</t>
  </si>
  <si>
    <t>Total Nv (mm-3)</t>
  </si>
  <si>
    <t>Negative error</t>
  </si>
  <si>
    <t>Positive error</t>
  </si>
  <si>
    <t>Vol%</t>
  </si>
  <si>
    <t>Cry Num</t>
  </si>
  <si>
    <t>ln(max PD)</t>
  </si>
  <si>
    <t>ln(min PD)</t>
  </si>
  <si>
    <t>ln(pop den)</t>
  </si>
  <si>
    <t>Mid Inter</t>
  </si>
  <si>
    <t>mm-3</t>
  </si>
  <si>
    <t>mm-4</t>
  </si>
  <si>
    <t>mm</t>
  </si>
  <si>
    <t>Vertical Error bars</t>
  </si>
  <si>
    <t>Millimeters</t>
  </si>
  <si>
    <t>990926-3</t>
  </si>
  <si>
    <t>990926-2</t>
  </si>
  <si>
    <t>990926-1</t>
  </si>
  <si>
    <t>P3d</t>
  </si>
  <si>
    <t>P3b</t>
  </si>
  <si>
    <t>P2d</t>
  </si>
  <si>
    <t>P2b</t>
  </si>
  <si>
    <t>BP2</t>
  </si>
  <si>
    <t>GP17b</t>
  </si>
  <si>
    <t>GP17a</t>
  </si>
  <si>
    <t>GP16</t>
  </si>
  <si>
    <t>GP15</t>
  </si>
  <si>
    <t>GP14</t>
  </si>
  <si>
    <t>GP13</t>
  </si>
  <si>
    <t>GP12</t>
  </si>
  <si>
    <t>GP11</t>
  </si>
  <si>
    <t>GP10</t>
  </si>
  <si>
    <t>GP9</t>
  </si>
  <si>
    <t>GP8</t>
  </si>
  <si>
    <t>GP6</t>
  </si>
  <si>
    <t>GP5</t>
  </si>
  <si>
    <t>GP3</t>
  </si>
  <si>
    <t>Volume percent microlites in the stated size interval</t>
  </si>
  <si>
    <t>P2 and 2p2 are from pumice of the 5 october eruption</t>
  </si>
  <si>
    <t>P3, 1P3 , 2P3 are from pumice of the 7 october eruption</t>
  </si>
  <si>
    <t>P8 and P16 are from breadcrust bombs GP8 and GP16</t>
  </si>
  <si>
    <t>standard deviation is corrected for the low number (2) of analyses</t>
  </si>
  <si>
    <t>groundmass glass  V3</t>
  </si>
  <si>
    <t>rim v3</t>
  </si>
  <si>
    <t>Rim</t>
  </si>
  <si>
    <t>amph</t>
  </si>
  <si>
    <t>rim w1</t>
  </si>
  <si>
    <t>rim w2</t>
  </si>
  <si>
    <t>rim w3</t>
  </si>
  <si>
    <t>Core</t>
  </si>
  <si>
    <t>core v3</t>
  </si>
  <si>
    <t>corew1</t>
  </si>
  <si>
    <t>pyx</t>
  </si>
  <si>
    <t>internal zone z12</t>
  </si>
  <si>
    <t>mid</t>
  </si>
  <si>
    <t>coreu8</t>
  </si>
  <si>
    <t>corez12</t>
  </si>
  <si>
    <t>rim x5</t>
  </si>
  <si>
    <t>plag</t>
  </si>
  <si>
    <t>Internal zone x10</t>
  </si>
  <si>
    <t>Internal zone u12</t>
  </si>
  <si>
    <t>Internal zone z5</t>
  </si>
  <si>
    <t>corex5</t>
  </si>
  <si>
    <t>corex10</t>
  </si>
  <si>
    <t>groundmass glass t4</t>
  </si>
  <si>
    <t>7 October (1p3)</t>
  </si>
  <si>
    <t>groundmass glass j6</t>
  </si>
  <si>
    <t>groundmass glass j2</t>
  </si>
  <si>
    <t>rimt4</t>
  </si>
  <si>
    <t>rimt3</t>
  </si>
  <si>
    <t>rimj2</t>
  </si>
  <si>
    <t>Internal zone t4</t>
  </si>
  <si>
    <t>Internal zone t3</t>
  </si>
  <si>
    <t>Internal zone j6</t>
  </si>
  <si>
    <t>corej2</t>
  </si>
  <si>
    <t>rimz3</t>
  </si>
  <si>
    <t>rimx4</t>
  </si>
  <si>
    <t>rimx3</t>
  </si>
  <si>
    <t>Internal zone v1</t>
  </si>
  <si>
    <t>Internal zone .v1</t>
  </si>
  <si>
    <t>Internal zone z8</t>
  </si>
  <si>
    <t>external glass z8</t>
  </si>
  <si>
    <t>corex4</t>
  </si>
  <si>
    <t>corex3</t>
  </si>
  <si>
    <t>Groundmass glassx6</t>
  </si>
  <si>
    <t>5 October (3p2)</t>
  </si>
  <si>
    <t>Groundmass  glass x3</t>
  </si>
  <si>
    <t>Groundmass  glass x2</t>
  </si>
  <si>
    <t>Groundmass  glass y1</t>
  </si>
  <si>
    <t>rimx6</t>
  </si>
  <si>
    <t>internal zone x2</t>
  </si>
  <si>
    <t>internal zone y1</t>
  </si>
  <si>
    <t>core x10</t>
  </si>
  <si>
    <t>corex2</t>
  </si>
  <si>
    <t>Groundmass glass v9</t>
  </si>
  <si>
    <t>5 October (2p2)</t>
  </si>
  <si>
    <t>Groundmass glass w1</t>
  </si>
  <si>
    <t>Groundmass glass w3</t>
  </si>
  <si>
    <t>rimw1</t>
  </si>
  <si>
    <t>rimw3</t>
  </si>
  <si>
    <t>internal zone v9</t>
  </si>
  <si>
    <t>internal zone w1</t>
  </si>
  <si>
    <t>corev9</t>
  </si>
  <si>
    <t>corew3</t>
  </si>
  <si>
    <t>groundmass glass x2</t>
  </si>
  <si>
    <t>groundmass glass u11</t>
  </si>
  <si>
    <t>groundmass glass x13</t>
  </si>
  <si>
    <t>rimu7</t>
  </si>
  <si>
    <t>rimz1</t>
  </si>
  <si>
    <t>rimx2</t>
  </si>
  <si>
    <t>rimu11</t>
  </si>
  <si>
    <t>rimx13</t>
  </si>
  <si>
    <t>Internal zone z1</t>
  </si>
  <si>
    <t>Internal zone u11</t>
  </si>
  <si>
    <t>Internal zone x13</t>
  </si>
  <si>
    <t>corez3</t>
  </si>
  <si>
    <t>corez1</t>
  </si>
  <si>
    <t>core x2</t>
  </si>
  <si>
    <t>corex13</t>
  </si>
  <si>
    <t>GP-14e groundmass glass</t>
  </si>
  <si>
    <t>GP-5b groundmass glass</t>
  </si>
  <si>
    <t>GP-5a interior groundmass glass</t>
  </si>
  <si>
    <t>GP-5a rim groundmass glass</t>
  </si>
  <si>
    <t>GP16a groundmass glass</t>
  </si>
  <si>
    <t>GP12-ext groundmass glass</t>
  </si>
  <si>
    <t>GP-13 groundmass glass</t>
  </si>
  <si>
    <t>GP-15 groundmass glass</t>
  </si>
  <si>
    <t>GP-6i groundmass glass</t>
  </si>
  <si>
    <t>GP-6e interior groundmass glass</t>
  </si>
  <si>
    <t>GP-6e rim groundmass glass</t>
  </si>
  <si>
    <t>GP-3i groundmass glass</t>
  </si>
  <si>
    <t>GP-3e rim groundmass glass</t>
  </si>
  <si>
    <t>GP-11e groundmass glass</t>
  </si>
  <si>
    <t>GP-10e groundmass glass</t>
  </si>
  <si>
    <t>GP-9e groundmass glass</t>
  </si>
  <si>
    <t>GP-8i groundmass glass</t>
  </si>
  <si>
    <t>GP-8e interior groundmass glass</t>
  </si>
  <si>
    <t>GP-8e mid groundmass glass</t>
  </si>
  <si>
    <t>GP-8e rim groundmass glass</t>
  </si>
  <si>
    <t>GP-17b groundmass glass</t>
  </si>
  <si>
    <t>GP-17a groundmass glass</t>
  </si>
  <si>
    <t>oxide</t>
  </si>
  <si>
    <t>rim</t>
  </si>
  <si>
    <t>hbl</t>
  </si>
  <si>
    <t>core</t>
  </si>
  <si>
    <t>Analytical total</t>
  </si>
  <si>
    <t>st dev-H2O</t>
  </si>
  <si>
    <t>st-dev Cl</t>
  </si>
  <si>
    <t>st dev-K2O</t>
  </si>
  <si>
    <t>st dev-Na2O</t>
  </si>
  <si>
    <t>st dev CaO</t>
  </si>
  <si>
    <t>st dev-MgO</t>
  </si>
  <si>
    <t>st-dev FeO</t>
  </si>
  <si>
    <t>st dev-Al2O3</t>
  </si>
  <si>
    <t>st-dev TiO2</t>
  </si>
  <si>
    <t>st dev-SiO2</t>
  </si>
  <si>
    <t>ave H2O</t>
  </si>
  <si>
    <t>MnO</t>
  </si>
  <si>
    <t>S</t>
  </si>
  <si>
    <t>Cl  Percents</t>
  </si>
  <si>
    <t>anhydrous K2O</t>
  </si>
  <si>
    <t>anhydrous Na2O</t>
  </si>
  <si>
    <t>anhydrous CaO</t>
  </si>
  <si>
    <t>anhydrous MgO</t>
  </si>
  <si>
    <t>anhydrous FeO</t>
  </si>
  <si>
    <t>anhydrous Al2O3</t>
  </si>
  <si>
    <t>anhydrous TiO2</t>
  </si>
  <si>
    <t>anhydrous SiO2</t>
  </si>
  <si>
    <t>log fO2</t>
  </si>
  <si>
    <r>
      <t>T (</t>
    </r>
    <r>
      <rPr>
        <vertAlign val="superscript"/>
        <sz val="10"/>
        <color indexed="12"/>
        <rFont val="Arial"/>
        <family val="2"/>
      </rPr>
      <t>o</t>
    </r>
    <r>
      <rPr>
        <sz val="10"/>
        <color indexed="12"/>
        <rFont val="Arial"/>
        <family val="2"/>
      </rPr>
      <t>C) Fe-Ti</t>
    </r>
  </si>
  <si>
    <t>Andersen and Lindsley (1988) with the recalculation of Stormer (1983; using ILMAT, Lepage 2003) geothermometer</t>
  </si>
  <si>
    <t>Ghiorso and Evans 2008 geothermometer:</t>
  </si>
  <si>
    <t>YES</t>
  </si>
  <si>
    <t>NO</t>
  </si>
  <si>
    <t>Equilibrium demonstrated?</t>
  </si>
  <si>
    <t>min mt</t>
  </si>
  <si>
    <t>equil mt</t>
  </si>
  <si>
    <t>max mt</t>
  </si>
  <si>
    <t>min il</t>
  </si>
  <si>
    <t>equil il</t>
  </si>
  <si>
    <t>max il</t>
  </si>
  <si>
    <t>Equilibrium ilmenite and magnetite compositions (using Bacon and Hirschmann 1988)</t>
  </si>
  <si>
    <t>log Mg/Mn</t>
  </si>
  <si>
    <t>Mg/Mn mol measured</t>
  </si>
  <si>
    <t xml:space="preserve">   TOTAL</t>
  </si>
  <si>
    <t xml:space="preserve"> NiO WT%</t>
  </si>
  <si>
    <t xml:space="preserve"> MgO WT%</t>
  </si>
  <si>
    <t xml:space="preserve"> MnO WT%</t>
  </si>
  <si>
    <t xml:space="preserve"> FeO WT%</t>
  </si>
  <si>
    <t>Cr2O3 WT%</t>
  </si>
  <si>
    <t>V2O3 WT%</t>
  </si>
  <si>
    <t>Al2O3 WT%</t>
  </si>
  <si>
    <t>TiO2 WT%</t>
  </si>
  <si>
    <t>SiO2 WT%</t>
  </si>
  <si>
    <t>ilmenite</t>
  </si>
  <si>
    <t>magnetite</t>
  </si>
  <si>
    <t>Un  132  GP14p-1il</t>
  </si>
  <si>
    <t>Un  136  GP14p-1mt</t>
  </si>
  <si>
    <t>Un  128  GP11-1il</t>
  </si>
  <si>
    <t>Un  129  GP11-1mt</t>
  </si>
  <si>
    <t>Un  110  GP3i-3il</t>
  </si>
  <si>
    <t>Un  109  GP3i-3mt</t>
  </si>
  <si>
    <t>Un  107  GP3i-2il</t>
  </si>
  <si>
    <t>Un  108  GP3i-2mt</t>
  </si>
  <si>
    <t>Un   99  GP17-1il</t>
  </si>
  <si>
    <t>Un  100  GP17-1mt</t>
  </si>
  <si>
    <t>Un   94  GP8-1il</t>
  </si>
  <si>
    <t>Un   96  GP8-1mt</t>
  </si>
  <si>
    <t>Analysis name</t>
  </si>
  <si>
    <t>GP17</t>
  </si>
  <si>
    <t>Sample number</t>
  </si>
  <si>
    <t>Touching ilmenite-magnetite pairs in Guagua Pichincha samples.</t>
  </si>
  <si>
    <t>z3 rim scuro</t>
  </si>
  <si>
    <t>5 October</t>
  </si>
  <si>
    <t>x13 rim chiaro</t>
  </si>
  <si>
    <t>x13  z. scura</t>
  </si>
  <si>
    <t>x13  z. chiara</t>
  </si>
  <si>
    <t>x13  core</t>
  </si>
  <si>
    <t>u11  rim scuro</t>
  </si>
  <si>
    <t>u11  z. chiara</t>
  </si>
  <si>
    <t>u11  core</t>
  </si>
  <si>
    <t>y9 rim scuro</t>
  </si>
  <si>
    <t>y9  rim chiaro</t>
  </si>
  <si>
    <t>y9  z. scura</t>
  </si>
  <si>
    <t>y9  core</t>
  </si>
  <si>
    <t>x4 rim scuro</t>
  </si>
  <si>
    <t>x4 rim chiaro</t>
  </si>
  <si>
    <t>x4  z. scura</t>
  </si>
  <si>
    <t>x4  z. chiara</t>
  </si>
  <si>
    <t>x4  core</t>
  </si>
  <si>
    <t>x2  rim</t>
  </si>
  <si>
    <t>x2  z. scura3</t>
  </si>
  <si>
    <t>x2  z. chiara3</t>
  </si>
  <si>
    <t>x2   z. scura2</t>
  </si>
  <si>
    <t>x2  z. chiara2</t>
  </si>
  <si>
    <t>x2   z. scura1</t>
  </si>
  <si>
    <t>x2 z. chiara1</t>
  </si>
  <si>
    <t>x2 core</t>
  </si>
  <si>
    <t>z5 rim</t>
  </si>
  <si>
    <t>z5 z. interm.</t>
  </si>
  <si>
    <t>z5 core</t>
  </si>
  <si>
    <t>y5 rim</t>
  </si>
  <si>
    <t>y5 z. chiara</t>
  </si>
  <si>
    <t>y5 core</t>
  </si>
  <si>
    <t>x11 ex. Rim</t>
  </si>
  <si>
    <t>x11 int. Rim</t>
  </si>
  <si>
    <t>x11 z. chiara</t>
  </si>
  <si>
    <t>x11 z. scura</t>
  </si>
  <si>
    <t>x11 core</t>
  </si>
  <si>
    <t>x12 rim</t>
  </si>
  <si>
    <t>x12 z. chiara</t>
  </si>
  <si>
    <t>x12 z. interm.</t>
  </si>
  <si>
    <t>x12 core</t>
  </si>
  <si>
    <t>z13 rim chia.</t>
  </si>
  <si>
    <t>z13 rim scuro</t>
  </si>
  <si>
    <t>z13 z. chiara</t>
  </si>
  <si>
    <t>z13 core</t>
  </si>
  <si>
    <t>u 10 z. scura</t>
  </si>
  <si>
    <t>u 10 z. chiara</t>
  </si>
  <si>
    <t>u 10 core</t>
  </si>
  <si>
    <t>z8  z. scura</t>
  </si>
  <si>
    <t>z8  z. chiara</t>
  </si>
  <si>
    <t>z8 core</t>
  </si>
  <si>
    <t>1P3 z3 rim</t>
  </si>
  <si>
    <t>7 October</t>
  </si>
  <si>
    <t>1P3 z3  core</t>
  </si>
  <si>
    <t>1P3 y3 z. scura</t>
  </si>
  <si>
    <t>1P3 y3 int. Chiara</t>
  </si>
  <si>
    <t>1P3 y3 core</t>
  </si>
  <si>
    <t>1P3 x3 rim</t>
  </si>
  <si>
    <t>1P3 x3 z. chiara</t>
  </si>
  <si>
    <t>1P3 x3 z. scura</t>
  </si>
  <si>
    <t>1P3 x3 core</t>
  </si>
  <si>
    <t>1P3 x1 ex. Rim</t>
  </si>
  <si>
    <t>1P3 x1 rim</t>
  </si>
  <si>
    <t>1P3 x1 z. chiara</t>
  </si>
  <si>
    <t>1P3 x1 core</t>
  </si>
  <si>
    <t>1P3 v5 rim</t>
  </si>
  <si>
    <t>1P3 v5 z. chiara</t>
  </si>
  <si>
    <t>1P3 v5 z. scura</t>
  </si>
  <si>
    <t>1P3 u8 ex. rim</t>
  </si>
  <si>
    <t>1P3 u8 rim</t>
  </si>
  <si>
    <t>1P3 u8 core</t>
  </si>
  <si>
    <t>1P3 y8 rim</t>
  </si>
  <si>
    <t>1P3 y8z. chi</t>
  </si>
  <si>
    <t>1P3 y8 core</t>
  </si>
  <si>
    <t>1P3 y9 ex.rim</t>
  </si>
  <si>
    <t>1P3 y9 in.rim</t>
  </si>
  <si>
    <t>1P3 y9 core</t>
  </si>
  <si>
    <t>1P3 x8 rim</t>
  </si>
  <si>
    <t>1P3 x8 core</t>
  </si>
  <si>
    <t>Or</t>
  </si>
  <si>
    <t>An</t>
  </si>
  <si>
    <t>Ab</t>
  </si>
  <si>
    <t>Fe2O3</t>
  </si>
  <si>
    <t>microlite</t>
  </si>
  <si>
    <t>GP5b</t>
  </si>
  <si>
    <t>pheno rim</t>
  </si>
  <si>
    <t xml:space="preserve">pheno rim </t>
  </si>
  <si>
    <t>pheno rim 10 - 20 micron rim</t>
  </si>
  <si>
    <t>pheno edge</t>
  </si>
  <si>
    <t>pheno rim (10-20 um) of same xl as above</t>
  </si>
  <si>
    <t>pheno - not outermost rim</t>
  </si>
  <si>
    <t>Waters and Lange wr%H2O (using groundmass glass compositions from "Glass compositions" sheet)</t>
  </si>
  <si>
    <t>Total</t>
  </si>
  <si>
    <r>
      <t>K</t>
    </r>
    <r>
      <rPr>
        <vertAlign val="subscript"/>
        <sz val="10"/>
        <rFont val="Arial"/>
        <family val="2"/>
      </rPr>
      <t>2</t>
    </r>
    <r>
      <rPr>
        <sz val="12"/>
        <color theme="1"/>
        <rFont val="Calibri"/>
        <family val="2"/>
        <scheme val="minor"/>
      </rPr>
      <t>O</t>
    </r>
  </si>
  <si>
    <t>FeO</t>
  </si>
  <si>
    <t>CaO</t>
  </si>
  <si>
    <r>
      <t>SiO</t>
    </r>
    <r>
      <rPr>
        <vertAlign val="subscript"/>
        <sz val="10"/>
        <rFont val="Arial"/>
        <family val="2"/>
      </rPr>
      <t>2</t>
    </r>
  </si>
  <si>
    <r>
      <t>Al</t>
    </r>
    <r>
      <rPr>
        <vertAlign val="subscript"/>
        <sz val="10"/>
        <rFont val="Arial"/>
        <family val="2"/>
      </rPr>
      <t>2</t>
    </r>
    <r>
      <rPr>
        <sz val="12"/>
        <color theme="1"/>
        <rFont val="Calibri"/>
        <family val="2"/>
        <scheme val="minor"/>
      </rPr>
      <t>O</t>
    </r>
    <r>
      <rPr>
        <vertAlign val="subscript"/>
        <sz val="10"/>
        <rFont val="Arial"/>
        <family val="2"/>
      </rPr>
      <t>3</t>
    </r>
  </si>
  <si>
    <r>
      <t>Na</t>
    </r>
    <r>
      <rPr>
        <vertAlign val="subscript"/>
        <sz val="10"/>
        <rFont val="Arial"/>
        <family val="2"/>
      </rPr>
      <t>2</t>
    </r>
    <r>
      <rPr>
        <sz val="12"/>
        <color theme="1"/>
        <rFont val="Calibri"/>
        <family val="2"/>
        <scheme val="minor"/>
      </rPr>
      <t>O</t>
    </r>
  </si>
  <si>
    <t>crystal min dimension (um)</t>
  </si>
  <si>
    <t>crystal max dimension (um)</t>
  </si>
  <si>
    <t>Crystal size, position</t>
  </si>
  <si>
    <t>Crystal notes</t>
  </si>
  <si>
    <t>groundmass</t>
  </si>
  <si>
    <t>melt inclusion</t>
  </si>
  <si>
    <t>phase identifier</t>
  </si>
  <si>
    <t>location in crystal (if recorded)</t>
  </si>
  <si>
    <t>host phase</t>
  </si>
  <si>
    <t>n (number of analyses: 1 if not shown)</t>
  </si>
  <si>
    <t>****from CSD corrections (Higgins 2000)</t>
  </si>
  <si>
    <t>***S (short): I (intermediate): L (long) axes from CSD slice (Morgan and Jerram 2006)</t>
  </si>
  <si>
    <t>** from EPMA Water By Difference Method</t>
  </si>
  <si>
    <t>* from FTIR spectroscopy (Wright et al., 2007)</t>
  </si>
  <si>
    <t>1:1.6:2.9</t>
  </si>
  <si>
    <t>tabular</t>
  </si>
  <si>
    <t>yes</t>
  </si>
  <si>
    <t>breakdown (2-4 um)</t>
  </si>
  <si>
    <t>dense</t>
  </si>
  <si>
    <t>30-Aug-00</t>
  </si>
  <si>
    <t>1:1.8:2.5 (.83)</t>
  </si>
  <si>
    <t>resorbed and intact</t>
  </si>
  <si>
    <t>17-Jul-00</t>
  </si>
  <si>
    <t>n.d.</t>
  </si>
  <si>
    <t>1:1.3:2.4 (.53)</t>
  </si>
  <si>
    <t>intact</t>
  </si>
  <si>
    <t>pumice</t>
  </si>
  <si>
    <t>17-Dec-99</t>
  </si>
  <si>
    <t>1:1.5:2.9 (.82)</t>
  </si>
  <si>
    <t>29-Nov-99</t>
  </si>
  <si>
    <t>1st eruption</t>
  </si>
  <si>
    <t>1:1.15:1.6 (.83)</t>
  </si>
  <si>
    <t>990926-P3</t>
  </si>
  <si>
    <t>1:1.25:7 (.66)</t>
  </si>
  <si>
    <t>tabular and hopper</t>
  </si>
  <si>
    <t>990926-P2</t>
  </si>
  <si>
    <t>1:1.4:8 (.64)</t>
  </si>
  <si>
    <t>990926-P1</t>
  </si>
  <si>
    <t>29-Sept-99</t>
  </si>
  <si>
    <t>1:1.7:3.8 (.72)</t>
  </si>
  <si>
    <t>1:1.7:4.5 (.79)</t>
  </si>
  <si>
    <t>7-Oct-99</t>
  </si>
  <si>
    <t>1:1.4:9 (.69)</t>
  </si>
  <si>
    <t>swallowtail, hopper, acicular</t>
  </si>
  <si>
    <t>1:1.5:10 (.74)</t>
  </si>
  <si>
    <t>1:2:10 (.72)</t>
  </si>
  <si>
    <t>5-Oct-99</t>
  </si>
  <si>
    <t>1:1.6:3.2 (0.76)</t>
  </si>
  <si>
    <t>b.d.</t>
  </si>
  <si>
    <t>breadcrust</t>
  </si>
  <si>
    <t>GP-5</t>
  </si>
  <si>
    <t>1:2.7:10 (0.58)</t>
  </si>
  <si>
    <t>GP-13</t>
  </si>
  <si>
    <t>1:1.8:7 (0.80)</t>
  </si>
  <si>
    <t>GP-12</t>
  </si>
  <si>
    <t>1:1.4:6 (0.79)</t>
  </si>
  <si>
    <t>yes?</t>
  </si>
  <si>
    <t>GP-16</t>
  </si>
  <si>
    <t>1:1.6:3 (0.89)</t>
  </si>
  <si>
    <t>GP-15</t>
  </si>
  <si>
    <t>(TnB)   1999-2000</t>
  </si>
  <si>
    <t>1:1.6:3.6 (0.90)</t>
  </si>
  <si>
    <t>GP-11</t>
  </si>
  <si>
    <t>1:3.2:8 (0.89)</t>
  </si>
  <si>
    <t>intact, some with dark rims</t>
  </si>
  <si>
    <t>GP-8</t>
  </si>
  <si>
    <t>1:1.4:2.9 (0.79)</t>
  </si>
  <si>
    <t>GP-6</t>
  </si>
  <si>
    <t>1:1.7:3.2 (0.78)</t>
  </si>
  <si>
    <t>GP-10</t>
  </si>
  <si>
    <t>1:2:7 (0.67)</t>
  </si>
  <si>
    <t>GP-9</t>
  </si>
  <si>
    <t>(TkB)   1999-2000</t>
  </si>
  <si>
    <t>1:4.5:8 (0.87)</t>
  </si>
  <si>
    <t>GP-3</t>
  </si>
  <si>
    <t>1:1.5:2.8 (0.78)</t>
  </si>
  <si>
    <t>GP-14</t>
  </si>
  <si>
    <t>(FIB)     1999-2000</t>
  </si>
  <si>
    <t>1:1.6:3.2 (0.87)</t>
  </si>
  <si>
    <t>GP-17b</t>
  </si>
  <si>
    <t>1:1.4:7 (0.73)</t>
  </si>
  <si>
    <t>GP-17a</t>
  </si>
  <si>
    <t>(DB)      1999-2000</t>
  </si>
  <si>
    <t>wt% H2O in melt inclusions (H2O by difference)**</t>
  </si>
  <si>
    <t>total micro crystallinity (%)</t>
  </si>
  <si>
    <t>shallow n˚ (mm-4) ****</t>
  </si>
  <si>
    <t>Plagioclase Ld (um) from shallow CSD slope****</t>
  </si>
  <si>
    <t>Plagioclase log Nt shallow  (mm-3)****</t>
  </si>
  <si>
    <t>Growth rate (mm/s) from steep CSD segment</t>
  </si>
  <si>
    <t>steep n˚ (mm-4) ****</t>
  </si>
  <si>
    <t>Plagioclase Ld (um) from steep CSD slope****</t>
  </si>
  <si>
    <t>n plag micros</t>
  </si>
  <si>
    <t>Plagioclase log Nt steep  (mm-3)****</t>
  </si>
  <si>
    <t>Plagioclase log Na (mm-2)</t>
  </si>
  <si>
    <t>3D S/L</t>
  </si>
  <si>
    <t>Mafic microlite crystallinity (%)</t>
  </si>
  <si>
    <t>Plagioclase microlite crystallinity  (%)</t>
  </si>
  <si>
    <t>Plagioclase fabric****</t>
  </si>
  <si>
    <t>Plagioclase  2D aspect ratio mode</t>
  </si>
  <si>
    <t>Plagioclase 2D formfactor mode</t>
  </si>
  <si>
    <t>Plagioclase aspect S:I:L (R2)***</t>
  </si>
  <si>
    <t>Plagioclase microlite textures</t>
  </si>
  <si>
    <t>SiO2 in groundmass</t>
  </si>
  <si>
    <t>Amphibole textures</t>
  </si>
  <si>
    <t>Pf (MPa)</t>
  </si>
  <si>
    <t>ppm CO2 in bomb rind matrix glass*</t>
  </si>
  <si>
    <t>wt% H2O in bomb rind matrix glass*</t>
  </si>
  <si>
    <t>Sample type</t>
  </si>
  <si>
    <t>Sample #</t>
  </si>
  <si>
    <r>
      <rPr>
        <vertAlign val="superscript"/>
        <sz val="12"/>
        <color theme="1"/>
        <rFont val="Arial"/>
        <family val="2"/>
      </rPr>
      <t>c</t>
    </r>
    <r>
      <rPr>
        <sz val="12"/>
        <color theme="1"/>
        <rFont val="Arial"/>
        <family val="2"/>
      </rPr>
      <t xml:space="preserve"> Gariboldi, K. et alii (2017). Biostratigraphy, geochronology and sedimentation rates of the upper Miocene Pisco Formation at two important marine vertebrate fossil-bearing sites of southern Peru. Newsletters on Stratigraphy, 50(4), 417-444.</t>
    </r>
  </si>
  <si>
    <r>
      <rPr>
        <vertAlign val="superscript"/>
        <sz val="12"/>
        <color rgb="FF222222"/>
        <rFont val="Arial"/>
        <family val="2"/>
      </rPr>
      <t>b</t>
    </r>
    <r>
      <rPr>
        <sz val="12"/>
        <color rgb="FF222222"/>
        <rFont val="Arial"/>
        <family val="2"/>
      </rPr>
      <t xml:space="preserve"> Vaggelli, G. &amp; Cossio, R. (2012). μ-XRF analysis of glasses: a non-destructive utility for cultural heritage applications. </t>
    </r>
    <r>
      <rPr>
        <i/>
        <sz val="12"/>
        <color rgb="FF222222"/>
        <rFont val="Arial"/>
        <family val="2"/>
      </rPr>
      <t>Analyst</t>
    </r>
    <r>
      <rPr>
        <sz val="12"/>
        <color rgb="FF222222"/>
        <rFont val="Arial"/>
        <family val="2"/>
      </rPr>
      <t>, </t>
    </r>
    <r>
      <rPr>
        <i/>
        <sz val="12"/>
        <color rgb="FF222222"/>
        <rFont val="Arial"/>
        <family val="2"/>
      </rPr>
      <t>137</t>
    </r>
    <r>
      <rPr>
        <sz val="12"/>
        <color rgb="FF222222"/>
        <rFont val="Arial"/>
        <family val="2"/>
      </rPr>
      <t>(3), 662-667.</t>
    </r>
  </si>
  <si>
    <r>
      <rPr>
        <vertAlign val="superscript"/>
        <sz val="12"/>
        <color rgb="FF222222"/>
        <rFont val="Arial"/>
        <family val="2"/>
      </rPr>
      <t>a</t>
    </r>
    <r>
      <rPr>
        <sz val="12"/>
        <color rgb="FF222222"/>
        <rFont val="Arial"/>
        <family val="2"/>
      </rPr>
      <t xml:space="preserve"> Barbante, C. et alii (2013). Greenland ice core evidence of the 79 AD Vesuvius eruption. </t>
    </r>
    <r>
      <rPr>
        <i/>
        <sz val="12"/>
        <color rgb="FF222222"/>
        <rFont val="Arial"/>
        <family val="2"/>
      </rPr>
      <t>Climate of the Past</t>
    </r>
    <r>
      <rPr>
        <sz val="12"/>
        <color rgb="FF222222"/>
        <rFont val="Arial"/>
        <family val="2"/>
      </rPr>
      <t>, </t>
    </r>
    <r>
      <rPr>
        <i/>
        <sz val="12"/>
        <color rgb="FF222222"/>
        <rFont val="Arial"/>
        <family val="2"/>
      </rPr>
      <t>9</t>
    </r>
    <r>
      <rPr>
        <sz val="12"/>
        <color rgb="FF222222"/>
        <rFont val="Arial"/>
        <family val="2"/>
      </rPr>
      <t>(3), 1221-1232.</t>
    </r>
  </si>
  <si>
    <r>
      <t xml:space="preserve">All standard analyses are from </t>
    </r>
    <r>
      <rPr>
        <vertAlign val="superscript"/>
        <sz val="12"/>
        <color theme="1"/>
        <rFont val="Arial"/>
        <family val="2"/>
      </rPr>
      <t>a</t>
    </r>
    <r>
      <rPr>
        <sz val="12"/>
        <color theme="1"/>
        <rFont val="Arial"/>
        <family val="2"/>
      </rPr>
      <t xml:space="preserve"> (n = number of analyses; s = standard deviation)</t>
    </r>
  </si>
  <si>
    <t>Cl</t>
  </si>
  <si>
    <t>K2O</t>
  </si>
  <si>
    <t>Na2O</t>
  </si>
  <si>
    <t>MgO</t>
  </si>
  <si>
    <t>Al2O3</t>
  </si>
  <si>
    <t>TiO2</t>
  </si>
  <si>
    <t>SiO2</t>
  </si>
  <si>
    <r>
      <t xml:space="preserve">Ref value. </t>
    </r>
    <r>
      <rPr>
        <i/>
        <vertAlign val="superscript"/>
        <sz val="12"/>
        <color theme="1"/>
        <rFont val="Arial"/>
        <family val="2"/>
      </rPr>
      <t>c</t>
    </r>
  </si>
  <si>
    <t>s</t>
  </si>
  <si>
    <t>n. 16</t>
  </si>
  <si>
    <r>
      <t xml:space="preserve">Ref. value </t>
    </r>
    <r>
      <rPr>
        <i/>
        <vertAlign val="superscript"/>
        <sz val="12"/>
        <color theme="1"/>
        <rFont val="Arial"/>
        <family val="2"/>
      </rPr>
      <t>c</t>
    </r>
  </si>
  <si>
    <t>n. 10</t>
  </si>
  <si>
    <r>
      <t xml:space="preserve">Ref. value </t>
    </r>
    <r>
      <rPr>
        <i/>
        <vertAlign val="superscript"/>
        <sz val="12"/>
        <color theme="1"/>
        <rFont val="Arial"/>
        <family val="2"/>
      </rPr>
      <t>b</t>
    </r>
  </si>
  <si>
    <t>n. 15</t>
  </si>
  <si>
    <r>
      <t>CFA 47</t>
    </r>
    <r>
      <rPr>
        <vertAlign val="superscript"/>
        <sz val="12"/>
        <color theme="1"/>
        <rFont val="Arial"/>
        <family val="2"/>
      </rPr>
      <t xml:space="preserve"> a</t>
    </r>
  </si>
  <si>
    <r>
      <t>KE12</t>
    </r>
    <r>
      <rPr>
        <vertAlign val="superscript"/>
        <sz val="12"/>
        <color theme="1"/>
        <rFont val="Arial"/>
        <family val="2"/>
      </rPr>
      <t xml:space="preserve"> a</t>
    </r>
  </si>
  <si>
    <r>
      <t>ALVIN</t>
    </r>
    <r>
      <rPr>
        <vertAlign val="superscript"/>
        <sz val="12"/>
        <color theme="1"/>
        <rFont val="Arial"/>
        <family val="2"/>
      </rPr>
      <t xml:space="preserve"> a</t>
    </r>
  </si>
  <si>
    <t>Natural log of the population density (population density in mm-4)</t>
  </si>
  <si>
    <t>The middle of the size interval (size bin, in um in Column A, in mm in Column J)</t>
  </si>
  <si>
    <t>Number of crystals per unit volume within stated size interval (volume in mm^3)</t>
  </si>
  <si>
    <t>Maximum population density calculated as population density plus the 'positive error' by CSDCorrections based on counting statistics</t>
  </si>
  <si>
    <t>Minimum population density calculated as population density minus the 'negative error' by CSDCorrections based on counting statistics</t>
  </si>
  <si>
    <r>
      <t>Table 1SM</t>
    </r>
    <r>
      <rPr>
        <sz val="11"/>
        <color theme="1"/>
        <rFont val="CMU SERIF ROMAN"/>
      </rPr>
      <t>. Melt inclusion data from FTIR analyses. For each analyzed peak, the values of Absorbance and Absorbance per unit length are given. The values of H</t>
    </r>
    <r>
      <rPr>
        <vertAlign val="subscript"/>
        <sz val="11"/>
        <color theme="1"/>
        <rFont val="CMU SERIF ROMAN"/>
      </rPr>
      <t>2</t>
    </r>
    <r>
      <rPr>
        <sz val="11"/>
        <color theme="1"/>
        <rFont val="CMU SERIF ROMAN"/>
      </rPr>
      <t>O</t>
    </r>
    <r>
      <rPr>
        <vertAlign val="superscript"/>
        <sz val="11"/>
        <color theme="1"/>
        <rFont val="CMU SERIF ROMAN"/>
      </rPr>
      <t>*</t>
    </r>
    <r>
      <rPr>
        <vertAlign val="subscript"/>
        <sz val="11"/>
        <color theme="1"/>
        <rFont val="CMU SERIF ROMAN"/>
      </rPr>
      <t>tot</t>
    </r>
    <r>
      <rPr>
        <sz val="11"/>
        <color theme="1"/>
        <rFont val="CMU SERIF ROMAN"/>
      </rPr>
      <t xml:space="preserve"> are calculated from the sum of OH</t>
    </r>
    <r>
      <rPr>
        <vertAlign val="superscript"/>
        <sz val="11"/>
        <color theme="1"/>
        <rFont val="CMU SERIF ROMAN"/>
      </rPr>
      <t>-</t>
    </r>
    <r>
      <rPr>
        <sz val="11"/>
        <color theme="1"/>
        <rFont val="CMU SERIF ROMAN"/>
      </rPr>
      <t xml:space="preserve"> and H</t>
    </r>
    <r>
      <rPr>
        <vertAlign val="subscript"/>
        <sz val="11"/>
        <color theme="1"/>
        <rFont val="CMU SERIF ROMAN"/>
      </rPr>
      <t>2</t>
    </r>
    <r>
      <rPr>
        <sz val="11"/>
        <color theme="1"/>
        <rFont val="CMU SERIF ROMAN"/>
      </rPr>
      <t>O</t>
    </r>
    <r>
      <rPr>
        <vertAlign val="subscript"/>
        <sz val="11"/>
        <color theme="1"/>
        <rFont val="CMU SERIF ROMAN"/>
      </rPr>
      <t>m</t>
    </r>
    <r>
      <rPr>
        <sz val="11"/>
        <color theme="1"/>
        <rFont val="CMU SERIF ROMAN"/>
      </rPr>
      <t xml:space="preserve"> as derived from 4500 cm</t>
    </r>
    <r>
      <rPr>
        <vertAlign val="superscript"/>
        <sz val="11"/>
        <color theme="1"/>
        <rFont val="CMU SERIF ROMAN"/>
      </rPr>
      <t>-1</t>
    </r>
    <r>
      <rPr>
        <sz val="11"/>
        <color theme="1"/>
        <rFont val="CMU SERIF ROMAN"/>
      </rPr>
      <t xml:space="preserve"> and 5200 cm</t>
    </r>
    <r>
      <rPr>
        <vertAlign val="superscript"/>
        <sz val="11"/>
        <color theme="1"/>
        <rFont val="CMU SERIF ROMAN"/>
      </rPr>
      <t>-1</t>
    </r>
    <r>
      <rPr>
        <sz val="11"/>
        <color theme="1"/>
        <rFont val="CMU SERIF ROMAN"/>
      </rPr>
      <t xml:space="preserve"> peaks. The value of H</t>
    </r>
    <r>
      <rPr>
        <vertAlign val="subscript"/>
        <sz val="11"/>
        <color theme="1"/>
        <rFont val="CMU SERIF ROMAN"/>
      </rPr>
      <t>2</t>
    </r>
    <r>
      <rPr>
        <sz val="11"/>
        <color theme="1"/>
        <rFont val="CMU SERIF ROMAN"/>
      </rPr>
      <t>O</t>
    </r>
    <r>
      <rPr>
        <vertAlign val="subscript"/>
        <sz val="11"/>
        <color theme="1"/>
        <rFont val="CMU SERIF ROMAN"/>
      </rPr>
      <t>tot</t>
    </r>
    <r>
      <rPr>
        <sz val="11"/>
        <color theme="1"/>
        <rFont val="CMU SERIF ROMAN"/>
      </rPr>
      <t xml:space="preserve"> is derived from the 3570 cm</t>
    </r>
    <r>
      <rPr>
        <vertAlign val="superscript"/>
        <sz val="11"/>
        <color theme="1"/>
        <rFont val="CMU SERIF ROMAN"/>
      </rPr>
      <t>-1</t>
    </r>
    <r>
      <rPr>
        <sz val="11"/>
        <color theme="1"/>
        <rFont val="CMU SERIF ROMAN"/>
      </rPr>
      <t xml:space="preserve"> peak (values of molar absorption coefficients used in the calculation are </t>
    </r>
    <r>
      <rPr>
        <sz val="11"/>
        <color theme="1"/>
        <rFont val="Symbol"/>
        <charset val="2"/>
      </rPr>
      <t>e</t>
    </r>
    <r>
      <rPr>
        <vertAlign val="subscript"/>
        <sz val="11"/>
        <color theme="1"/>
        <rFont val="CMU SERIF ROMAN"/>
      </rPr>
      <t>4500</t>
    </r>
    <r>
      <rPr>
        <sz val="11"/>
        <color theme="1"/>
        <rFont val="CMU SERIF ROMAN"/>
      </rPr>
      <t xml:space="preserve"> = 1.73; </t>
    </r>
    <r>
      <rPr>
        <sz val="11"/>
        <color theme="1"/>
        <rFont val="Symbol"/>
        <charset val="2"/>
      </rPr>
      <t>e</t>
    </r>
    <r>
      <rPr>
        <vertAlign val="subscript"/>
        <sz val="11"/>
        <color theme="1"/>
        <rFont val="CMU SERIF ROMAN"/>
      </rPr>
      <t>5200</t>
    </r>
    <r>
      <rPr>
        <sz val="11"/>
        <color theme="1"/>
        <rFont val="CMU SERIF ROMAN"/>
      </rPr>
      <t xml:space="preserve"> = 1.61; </t>
    </r>
    <r>
      <rPr>
        <sz val="11"/>
        <color theme="1"/>
        <rFont val="Symbol"/>
        <charset val="2"/>
      </rPr>
      <t>e</t>
    </r>
    <r>
      <rPr>
        <vertAlign val="subscript"/>
        <sz val="11"/>
        <color theme="1"/>
        <rFont val="CMU SERIF ROMAN"/>
      </rPr>
      <t>3570</t>
    </r>
    <r>
      <rPr>
        <sz val="11"/>
        <color theme="1"/>
        <rFont val="CMU SERIF ROMAN"/>
      </rPr>
      <t xml:space="preserve"> = 88).</t>
    </r>
  </si>
  <si>
    <r>
      <t>Table 2SM.</t>
    </r>
    <r>
      <rPr>
        <sz val="11"/>
        <color theme="1"/>
        <rFont val="CMU SERIF ROMAN"/>
      </rPr>
      <t xml:space="preserve"> Averaged values of OH</t>
    </r>
    <r>
      <rPr>
        <vertAlign val="superscript"/>
        <sz val="11"/>
        <color theme="1"/>
        <rFont val="CMU SERIF ROMAN"/>
      </rPr>
      <t>-</t>
    </r>
    <r>
      <rPr>
        <sz val="11"/>
        <color theme="1"/>
        <rFont val="CMU SERIF ROMAN"/>
      </rPr>
      <t xml:space="preserve"> and H</t>
    </r>
    <r>
      <rPr>
        <vertAlign val="subscript"/>
        <sz val="11"/>
        <color theme="1"/>
        <rFont val="CMU SERIF ROMAN"/>
      </rPr>
      <t>2</t>
    </r>
    <r>
      <rPr>
        <sz val="11"/>
        <color theme="1"/>
        <rFont val="CMU SERIF ROMAN"/>
      </rPr>
      <t>O</t>
    </r>
    <r>
      <rPr>
        <vertAlign val="subscript"/>
        <sz val="11"/>
        <color theme="1"/>
        <rFont val="CMU SERIF ROMAN"/>
      </rPr>
      <t>m</t>
    </r>
    <r>
      <rPr>
        <sz val="11"/>
        <color theme="1"/>
        <rFont val="CMU SERIF ROMAN"/>
      </rPr>
      <t xml:space="preserve"> (and H</t>
    </r>
    <r>
      <rPr>
        <vertAlign val="subscript"/>
        <sz val="11"/>
        <color theme="1"/>
        <rFont val="CMU SERIF ROMAN"/>
      </rPr>
      <t>2</t>
    </r>
    <r>
      <rPr>
        <sz val="11"/>
        <color theme="1"/>
        <rFont val="CMU SERIF ROMAN"/>
      </rPr>
      <t>O</t>
    </r>
    <r>
      <rPr>
        <vertAlign val="superscript"/>
        <sz val="11"/>
        <color theme="1"/>
        <rFont val="CMU SERIF ROMAN"/>
      </rPr>
      <t>*</t>
    </r>
    <r>
      <rPr>
        <vertAlign val="subscript"/>
        <sz val="11"/>
        <color theme="1"/>
        <rFont val="CMU SERIF ROMAN"/>
      </rPr>
      <t>tot</t>
    </r>
    <r>
      <rPr>
        <sz val="11"/>
        <color theme="1"/>
        <rFont val="CMU SERIF ROMAN"/>
      </rPr>
      <t>) for the different melt inclusions where the peaks at 4500 cm</t>
    </r>
    <r>
      <rPr>
        <vertAlign val="superscript"/>
        <sz val="11"/>
        <color theme="1"/>
        <rFont val="CMU SERIF ROMAN"/>
      </rPr>
      <t>-1</t>
    </r>
    <r>
      <rPr>
        <sz val="11"/>
        <color theme="1"/>
        <rFont val="CMU SERIF ROMAN"/>
      </rPr>
      <t xml:space="preserve"> and 5200 cm</t>
    </r>
    <r>
      <rPr>
        <vertAlign val="superscript"/>
        <sz val="11"/>
        <color theme="1"/>
        <rFont val="CMU SERIF ROMAN"/>
      </rPr>
      <t>-1</t>
    </r>
    <r>
      <rPr>
        <sz val="11"/>
        <color theme="1"/>
        <rFont val="CMU SERIF ROMAN"/>
      </rPr>
      <t xml:space="preserve"> were visible. Two analyses were in general done for each inclusion.</t>
    </r>
  </si>
  <si>
    <r>
      <t>Table 3SM.</t>
    </r>
    <r>
      <rPr>
        <sz val="11"/>
        <color theme="1"/>
        <rFont val="CMU SERIF ROMAN"/>
      </rPr>
      <t xml:space="preserve"> Bubble to Melt Inclusion ratios (as area and vol. %) for a set of melt inclusions from the different samples studied in the paper. For each melt inclusion, the length (L</t>
    </r>
    <r>
      <rPr>
        <vertAlign val="subscript"/>
        <sz val="11"/>
        <color theme="1"/>
        <rFont val="CMU SERIF ROMAN"/>
      </rPr>
      <t>MI</t>
    </r>
    <r>
      <rPr>
        <sz val="11"/>
        <color theme="1"/>
        <rFont val="CMU SERIF ROMAN"/>
      </rPr>
      <t>) and width (W</t>
    </r>
    <r>
      <rPr>
        <vertAlign val="subscript"/>
        <sz val="11"/>
        <color theme="1"/>
        <rFont val="CMU SERIF ROMAN"/>
      </rPr>
      <t>MI</t>
    </r>
    <r>
      <rPr>
        <sz val="11"/>
        <color theme="1"/>
        <rFont val="CMU SERIF ROMAN"/>
      </rPr>
      <t>) of the inclusion and average diameter of the bubble (D</t>
    </r>
    <r>
      <rPr>
        <vertAlign val="subscript"/>
        <sz val="11"/>
        <color theme="1"/>
        <rFont val="CMU SERIF ROMAN"/>
      </rPr>
      <t>B</t>
    </r>
    <r>
      <rPr>
        <sz val="11"/>
        <color theme="1"/>
        <rFont val="CMU SERIF ROMAN"/>
      </rPr>
      <t>) are given. Values are measured on transmitted light microscope images. Bubble/MI vol.% values are calculated assuming the melt inclusion as a prolate ellipsoid with intermediate and minimum axis equal to W</t>
    </r>
    <r>
      <rPr>
        <vertAlign val="subscript"/>
        <sz val="11"/>
        <color theme="1"/>
        <rFont val="CMU SERIF ROMAN"/>
      </rPr>
      <t>MI</t>
    </r>
    <r>
      <rPr>
        <sz val="11"/>
        <color theme="1"/>
        <rFont val="CMU SERIF ROMAN"/>
      </rPr>
      <t>.</t>
    </r>
  </si>
  <si>
    <r>
      <t xml:space="preserve">Table 4SM. </t>
    </r>
    <r>
      <rPr>
        <sz val="11"/>
        <color theme="1"/>
        <rFont val="CMU SERIF ROMAN"/>
      </rPr>
      <t>A comparison between EDS-analyzed compositions of three standard glasses and published standard compositions.</t>
    </r>
  </si>
  <si>
    <r>
      <t xml:space="preserve">Table 5SM. </t>
    </r>
    <r>
      <rPr>
        <sz val="11"/>
        <color theme="1"/>
        <rFont val="CMU SERIF ROMAN"/>
      </rPr>
      <t>Classic crystal size distributions of plagioclase microlites (CSD) calculated using CSDCorrections (Higgins 2000). Best-fit trends to log-linear plots of data are displayed and slopes used to calculate volumetric number densities for each sample.</t>
    </r>
  </si>
  <si>
    <r>
      <t xml:space="preserve">Table 6SM. </t>
    </r>
    <r>
      <rPr>
        <sz val="11"/>
        <color theme="1"/>
        <rFont val="CMU SERIF ROMAN"/>
      </rPr>
      <t>Compositions of groundmass and melt inclusion glass from electron microprobe and EDS analyses.</t>
    </r>
  </si>
  <si>
    <r>
      <t xml:space="preserve">Table 7SM. </t>
    </r>
    <r>
      <rPr>
        <sz val="11"/>
        <color theme="1"/>
        <rFont val="CMU SERIF ROMAN"/>
      </rPr>
      <t xml:space="preserve">Compositions of touching ilmenite-magnetite pairs and their corresponding calculated equilibration temperatures using Ghiorso and Evans (2008) and Andersen and Lindsley (1988) geothermometers. </t>
    </r>
  </si>
  <si>
    <r>
      <t xml:space="preserve">Table 8SM. </t>
    </r>
    <r>
      <rPr>
        <sz val="11"/>
        <color theme="1"/>
        <rFont val="CMU SERIF ROMAN"/>
      </rPr>
      <t xml:space="preserve">Compositions of plagioclase phenocrysts and microlites. </t>
    </r>
  </si>
  <si>
    <r>
      <t xml:space="preserve">Table 9SM. </t>
    </r>
    <r>
      <rPr>
        <sz val="11"/>
        <color theme="1"/>
        <rFont val="CMU SERIF ROMAN"/>
      </rPr>
      <t>Composite textural data table (basis for Table 2 in the manuscript).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</si>
</sst>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49">
    <font>
      <sz val="12"/>
      <color theme="1"/>
      <name val="Calibri"/>
      <family val="2"/>
      <scheme val="minor"/>
    </font>
    <font>
      <sz val="14"/>
      <name val="Arial"/>
      <family val="2"/>
    </font>
    <font>
      <vertAlign val="superscript"/>
      <sz val="14"/>
      <name val="Arial"/>
      <family val="2"/>
    </font>
    <font>
      <vertAlign val="subscript"/>
      <sz val="14"/>
      <name val="Arial"/>
      <family val="2"/>
    </font>
    <font>
      <sz val="14"/>
      <name val="Arial"/>
      <family val="2"/>
      <charset val="2"/>
    </font>
    <font>
      <sz val="14"/>
      <name val="Symbol"/>
      <charset val="2"/>
    </font>
    <font>
      <sz val="11"/>
      <name val="Arial"/>
      <family val="2"/>
    </font>
    <font>
      <sz val="12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vertAlign val="superscript"/>
      <sz val="14"/>
      <color theme="1"/>
      <name val="Calibri (Body)"/>
    </font>
    <font>
      <vertAlign val="subscript"/>
      <sz val="14"/>
      <color theme="1"/>
      <name val="Calibri (Body)"/>
    </font>
    <font>
      <sz val="14"/>
      <color rgb="FF000000"/>
      <name val="Calibri"/>
      <family val="2"/>
      <scheme val="minor"/>
    </font>
    <font>
      <vertAlign val="subscript"/>
      <sz val="14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sz val="9"/>
      <name val="Geneva"/>
      <family val="2"/>
    </font>
    <font>
      <sz val="12"/>
      <name val="Calibri"/>
      <family val="2"/>
      <scheme val="minor"/>
    </font>
    <font>
      <sz val="12"/>
      <name val="Geneva"/>
      <family val="2"/>
    </font>
    <font>
      <vertAlign val="subscript"/>
      <sz val="12"/>
      <name val="Geneva"/>
      <family val="2"/>
    </font>
    <font>
      <b/>
      <sz val="8"/>
      <color rgb="FF000000"/>
      <name val="Tahoma"/>
      <family val="2"/>
    </font>
    <font>
      <b/>
      <i/>
      <sz val="14"/>
      <name val="Arial"/>
      <family val="2"/>
    </font>
    <font>
      <sz val="9"/>
      <name val="Arial"/>
      <family val="2"/>
    </font>
    <font>
      <sz val="10"/>
      <color indexed="12"/>
      <name val="Arial"/>
      <family val="2"/>
    </font>
    <font>
      <vertAlign val="superscript"/>
      <sz val="10"/>
      <color indexed="12"/>
      <name val="Arial"/>
      <family val="2"/>
    </font>
    <font>
      <sz val="12"/>
      <name val="Times"/>
      <family val="1"/>
    </font>
    <font>
      <b/>
      <sz val="10"/>
      <name val="Arial"/>
      <family val="2"/>
    </font>
    <font>
      <vertAlign val="subscript"/>
      <sz val="10"/>
      <name val="Arial"/>
      <family val="2"/>
    </font>
    <font>
      <sz val="1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name val="Calibri"/>
      <family val="2"/>
      <scheme val="minor"/>
    </font>
    <font>
      <i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Arial"/>
      <family val="2"/>
    </font>
    <font>
      <vertAlign val="superscript"/>
      <sz val="12"/>
      <color theme="1"/>
      <name val="Arial"/>
      <family val="2"/>
    </font>
    <font>
      <sz val="12"/>
      <color rgb="FF222222"/>
      <name val="Arial"/>
      <family val="2"/>
    </font>
    <font>
      <vertAlign val="superscript"/>
      <sz val="12"/>
      <color rgb="FF222222"/>
      <name val="Arial"/>
      <family val="2"/>
    </font>
    <font>
      <i/>
      <sz val="12"/>
      <color rgb="FF222222"/>
      <name val="Arial"/>
      <family val="2"/>
    </font>
    <font>
      <sz val="12"/>
      <color theme="1"/>
      <name val="Arial"/>
      <family val="2"/>
      <charset val="2"/>
    </font>
    <font>
      <sz val="10"/>
      <color theme="1"/>
      <name val="Arial"/>
      <family val="2"/>
    </font>
    <font>
      <i/>
      <sz val="12"/>
      <color theme="1"/>
      <name val="Arial"/>
      <family val="2"/>
    </font>
    <font>
      <i/>
      <vertAlign val="superscript"/>
      <sz val="12"/>
      <color theme="1"/>
      <name val="Arial"/>
      <family val="2"/>
    </font>
    <font>
      <sz val="11"/>
      <color theme="1"/>
      <name val="CMU SERIF ROMAN"/>
    </font>
    <font>
      <b/>
      <sz val="11"/>
      <color theme="1"/>
      <name val="CMU SERIF ROMAN"/>
    </font>
    <font>
      <vertAlign val="subscript"/>
      <sz val="11"/>
      <color theme="1"/>
      <name val="CMU SERIF ROMAN"/>
    </font>
    <font>
      <vertAlign val="superscript"/>
      <sz val="11"/>
      <color theme="1"/>
      <name val="CMU SERIF ROMAN"/>
    </font>
    <font>
      <sz val="11"/>
      <color theme="1"/>
      <name val="Symbol"/>
      <charset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</borders>
  <cellStyleXfs count="5">
    <xf numFmtId="0" fontId="0" fillId="0" borderId="0"/>
    <xf numFmtId="0" fontId="15" fillId="0" borderId="0"/>
    <xf numFmtId="0" fontId="17" fillId="0" borderId="0"/>
    <xf numFmtId="0" fontId="18" fillId="0" borderId="0"/>
    <xf numFmtId="0" fontId="17" fillId="0" borderId="0"/>
  </cellStyleXfs>
  <cellXfs count="141">
    <xf numFmtId="0" fontId="0" fillId="0" borderId="0" xfId="0"/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2" fontId="6" fillId="0" borderId="0" xfId="0" applyNumberFormat="1" applyFont="1" applyAlignment="1">
      <alignment horizontal="center"/>
    </xf>
    <xf numFmtId="1" fontId="6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1" fontId="8" fillId="0" borderId="0" xfId="0" applyNumberFormat="1" applyFont="1" applyAlignment="1">
      <alignment horizontal="center"/>
    </xf>
    <xf numFmtId="164" fontId="6" fillId="0" borderId="0" xfId="0" applyNumberFormat="1" applyFont="1" applyAlignment="1">
      <alignment horizontal="center"/>
    </xf>
    <xf numFmtId="0" fontId="9" fillId="0" borderId="0" xfId="0" applyFont="1"/>
    <xf numFmtId="164" fontId="1" fillId="0" borderId="0" xfId="0" applyNumberFormat="1" applyFont="1" applyAlignment="1">
      <alignment horizontal="center"/>
    </xf>
    <xf numFmtId="0" fontId="10" fillId="0" borderId="0" xfId="0" applyFont="1"/>
    <xf numFmtId="164" fontId="1" fillId="0" borderId="1" xfId="0" applyNumberFormat="1" applyFont="1" applyBorder="1" applyAlignment="1">
      <alignment horizontal="center"/>
    </xf>
    <xf numFmtId="0" fontId="0" fillId="0" borderId="0" xfId="0" applyAlignment="1">
      <alignment horizontal="left"/>
    </xf>
    <xf numFmtId="0" fontId="7" fillId="0" borderId="0" xfId="0" applyFont="1" applyAlignment="1">
      <alignment horizontal="left"/>
    </xf>
    <xf numFmtId="164" fontId="7" fillId="0" borderId="0" xfId="0" applyNumberFormat="1" applyFont="1" applyAlignment="1">
      <alignment horizontal="left"/>
    </xf>
    <xf numFmtId="0" fontId="0" fillId="0" borderId="0" xfId="0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 vertical="center"/>
    </xf>
    <xf numFmtId="0" fontId="10" fillId="0" borderId="0" xfId="0" applyFont="1" applyAlignment="1">
      <alignment horizontal="center" vertical="justify"/>
    </xf>
    <xf numFmtId="1" fontId="10" fillId="0" borderId="0" xfId="0" applyNumberFormat="1" applyFont="1" applyAlignment="1">
      <alignment horizontal="center" vertical="justify"/>
    </xf>
    <xf numFmtId="2" fontId="10" fillId="0" borderId="0" xfId="0" applyNumberFormat="1" applyFont="1" applyAlignment="1">
      <alignment horizontal="center" vertical="justify"/>
    </xf>
    <xf numFmtId="0" fontId="10" fillId="0" borderId="0" xfId="0" applyFont="1" applyAlignment="1">
      <alignment horizontal="center"/>
    </xf>
    <xf numFmtId="0" fontId="10" fillId="0" borderId="1" xfId="0" applyFont="1" applyBorder="1" applyAlignment="1">
      <alignment horizontal="center" vertical="justify"/>
    </xf>
    <xf numFmtId="1" fontId="10" fillId="0" borderId="1" xfId="0" applyNumberFormat="1" applyFont="1" applyBorder="1" applyAlignment="1">
      <alignment horizontal="center" vertical="justify"/>
    </xf>
    <xf numFmtId="165" fontId="10" fillId="0" borderId="1" xfId="0" applyNumberFormat="1" applyFont="1" applyBorder="1" applyAlignment="1">
      <alignment horizontal="center" vertical="justify"/>
    </xf>
    <xf numFmtId="2" fontId="10" fillId="0" borderId="1" xfId="0" applyNumberFormat="1" applyFont="1" applyBorder="1" applyAlignment="1">
      <alignment horizontal="center" vertical="justify"/>
    </xf>
    <xf numFmtId="2" fontId="10" fillId="0" borderId="0" xfId="0" applyNumberFormat="1" applyFont="1" applyAlignment="1">
      <alignment vertical="center"/>
    </xf>
    <xf numFmtId="1" fontId="13" fillId="0" borderId="0" xfId="0" applyNumberFormat="1" applyFont="1" applyAlignment="1">
      <alignment horizontal="center" vertical="justify"/>
    </xf>
    <xf numFmtId="0" fontId="15" fillId="0" borderId="0" xfId="1"/>
    <xf numFmtId="0" fontId="17" fillId="0" borderId="0" xfId="2"/>
    <xf numFmtId="11" fontId="17" fillId="0" borderId="0" xfId="2" applyNumberFormat="1"/>
    <xf numFmtId="11" fontId="15" fillId="0" borderId="0" xfId="1" applyNumberFormat="1"/>
    <xf numFmtId="11" fontId="19" fillId="0" borderId="0" xfId="3" applyNumberFormat="1" applyFont="1"/>
    <xf numFmtId="0" fontId="16" fillId="0" borderId="0" xfId="1" applyFont="1"/>
    <xf numFmtId="0" fontId="20" fillId="0" borderId="0" xfId="3" applyFont="1"/>
    <xf numFmtId="0" fontId="20" fillId="0" borderId="2" xfId="3" applyFont="1" applyBorder="1"/>
    <xf numFmtId="0" fontId="15" fillId="0" borderId="2" xfId="1" applyBorder="1"/>
    <xf numFmtId="49" fontId="15" fillId="0" borderId="0" xfId="1" applyNumberFormat="1"/>
    <xf numFmtId="0" fontId="23" fillId="0" borderId="0" xfId="0" applyFont="1"/>
    <xf numFmtId="0" fontId="17" fillId="0" borderId="0" xfId="4"/>
    <xf numFmtId="2" fontId="17" fillId="0" borderId="0" xfId="4" applyNumberFormat="1"/>
    <xf numFmtId="49" fontId="17" fillId="0" borderId="0" xfId="4" applyNumberFormat="1"/>
    <xf numFmtId="2" fontId="17" fillId="0" borderId="0" xfId="4" applyNumberFormat="1" applyAlignment="1">
      <alignment horizontal="left"/>
    </xf>
    <xf numFmtId="0" fontId="17" fillId="0" borderId="0" xfId="4" applyAlignment="1">
      <alignment horizontal="right"/>
    </xf>
    <xf numFmtId="2" fontId="17" fillId="0" borderId="0" xfId="4" applyNumberFormat="1" applyAlignment="1">
      <alignment horizontal="right"/>
    </xf>
    <xf numFmtId="0" fontId="24" fillId="0" borderId="0" xfId="4" applyFont="1"/>
    <xf numFmtId="1" fontId="17" fillId="0" borderId="0" xfId="4" applyNumberFormat="1"/>
    <xf numFmtId="0" fontId="25" fillId="0" borderId="0" xfId="4" applyFont="1"/>
    <xf numFmtId="0" fontId="27" fillId="0" borderId="0" xfId="4" applyFont="1"/>
    <xf numFmtId="2" fontId="17" fillId="0" borderId="0" xfId="4" applyNumberFormat="1" applyAlignment="1" applyProtection="1">
      <alignment vertical="center"/>
      <protection locked="0"/>
    </xf>
    <xf numFmtId="2" fontId="28" fillId="0" borderId="0" xfId="4" applyNumberFormat="1" applyFont="1"/>
    <xf numFmtId="2" fontId="28" fillId="0" borderId="0" xfId="4" applyNumberFormat="1" applyFont="1" applyAlignment="1" applyProtection="1">
      <alignment vertical="center"/>
      <protection locked="0"/>
    </xf>
    <xf numFmtId="0" fontId="17" fillId="0" borderId="0" xfId="4" applyAlignment="1">
      <alignment wrapText="1"/>
    </xf>
    <xf numFmtId="16" fontId="17" fillId="0" borderId="0" xfId="4" applyNumberFormat="1"/>
    <xf numFmtId="2" fontId="17" fillId="0" borderId="3" xfId="4" applyNumberFormat="1" applyBorder="1"/>
    <xf numFmtId="2" fontId="17" fillId="0" borderId="1" xfId="4" applyNumberFormat="1" applyBorder="1"/>
    <xf numFmtId="2" fontId="17" fillId="0" borderId="4" xfId="4" applyNumberFormat="1" applyBorder="1"/>
    <xf numFmtId="0" fontId="17" fillId="0" borderId="0" xfId="4" quotePrefix="1"/>
    <xf numFmtId="2" fontId="17" fillId="0" borderId="5" xfId="4" applyNumberFormat="1" applyBorder="1"/>
    <xf numFmtId="2" fontId="17" fillId="0" borderId="6" xfId="4" applyNumberFormat="1" applyBorder="1"/>
    <xf numFmtId="0" fontId="17" fillId="0" borderId="2" xfId="4" applyBorder="1"/>
    <xf numFmtId="2" fontId="17" fillId="0" borderId="7" xfId="4" applyNumberFormat="1" applyBorder="1"/>
    <xf numFmtId="2" fontId="17" fillId="0" borderId="2" xfId="4" applyNumberFormat="1" applyBorder="1"/>
    <xf numFmtId="2" fontId="17" fillId="0" borderId="8" xfId="4" applyNumberFormat="1" applyBorder="1"/>
    <xf numFmtId="2" fontId="17" fillId="0" borderId="0" xfId="4" quotePrefix="1" applyNumberFormat="1"/>
    <xf numFmtId="2" fontId="28" fillId="0" borderId="5" xfId="4" applyNumberFormat="1" applyFont="1" applyBorder="1"/>
    <xf numFmtId="2" fontId="28" fillId="0" borderId="6" xfId="4" applyNumberFormat="1" applyFont="1" applyBorder="1"/>
    <xf numFmtId="2" fontId="17" fillId="0" borderId="9" xfId="4" applyNumberFormat="1" applyBorder="1"/>
    <xf numFmtId="2" fontId="17" fillId="0" borderId="10" xfId="4" applyNumberFormat="1" applyBorder="1"/>
    <xf numFmtId="2" fontId="17" fillId="0" borderId="11" xfId="4" applyNumberFormat="1" applyBorder="1"/>
    <xf numFmtId="0" fontId="17" fillId="0" borderId="12" xfId="4" applyBorder="1"/>
    <xf numFmtId="0" fontId="17" fillId="0" borderId="1" xfId="4" applyBorder="1"/>
    <xf numFmtId="0" fontId="17" fillId="0" borderId="13" xfId="4" applyBorder="1"/>
    <xf numFmtId="0" fontId="28" fillId="0" borderId="0" xfId="4" applyFont="1"/>
    <xf numFmtId="0" fontId="30" fillId="0" borderId="0" xfId="4" applyFont="1"/>
    <xf numFmtId="11" fontId="30" fillId="0" borderId="0" xfId="4" applyNumberFormat="1" applyFont="1"/>
    <xf numFmtId="1" fontId="30" fillId="0" borderId="0" xfId="4" applyNumberFormat="1" applyFont="1"/>
    <xf numFmtId="0" fontId="30" fillId="0" borderId="0" xfId="4" applyFont="1" applyAlignment="1">
      <alignment wrapText="1"/>
    </xf>
    <xf numFmtId="2" fontId="30" fillId="0" borderId="0" xfId="4" applyNumberFormat="1" applyFont="1"/>
    <xf numFmtId="164" fontId="31" fillId="0" borderId="0" xfId="4" applyNumberFormat="1" applyFont="1"/>
    <xf numFmtId="1" fontId="30" fillId="0" borderId="1" xfId="4" applyNumberFormat="1" applyFont="1" applyBorder="1"/>
    <xf numFmtId="11" fontId="30" fillId="0" borderId="1" xfId="4" applyNumberFormat="1" applyFont="1" applyBorder="1"/>
    <xf numFmtId="2" fontId="30" fillId="0" borderId="1" xfId="4" applyNumberFormat="1" applyFont="1" applyBorder="1"/>
    <xf numFmtId="0" fontId="30" fillId="0" borderId="1" xfId="4" applyFont="1" applyBorder="1"/>
    <xf numFmtId="164" fontId="30" fillId="0" borderId="1" xfId="4" applyNumberFormat="1" applyFont="1" applyBorder="1" applyAlignment="1">
      <alignment horizontal="center"/>
    </xf>
    <xf numFmtId="0" fontId="30" fillId="0" borderId="1" xfId="4" applyFont="1" applyBorder="1" applyAlignment="1">
      <alignment wrapText="1"/>
    </xf>
    <xf numFmtId="0" fontId="30" fillId="0" borderId="1" xfId="4" applyFont="1" applyBorder="1" applyAlignment="1">
      <alignment horizontal="center"/>
    </xf>
    <xf numFmtId="1" fontId="30" fillId="0" borderId="1" xfId="4" applyNumberFormat="1" applyFont="1" applyBorder="1" applyAlignment="1">
      <alignment horizontal="right"/>
    </xf>
    <xf numFmtId="164" fontId="30" fillId="0" borderId="1" xfId="4" applyNumberFormat="1" applyFont="1" applyBorder="1"/>
    <xf numFmtId="0" fontId="32" fillId="0" borderId="1" xfId="4" applyFont="1" applyBorder="1" applyAlignment="1">
      <alignment horizontal="center"/>
    </xf>
    <xf numFmtId="0" fontId="32" fillId="0" borderId="4" xfId="4" quotePrefix="1" applyFont="1" applyBorder="1" applyAlignment="1">
      <alignment horizontal="left" vertical="top"/>
    </xf>
    <xf numFmtId="11" fontId="30" fillId="0" borderId="5" xfId="4" applyNumberFormat="1" applyFont="1" applyBorder="1"/>
    <xf numFmtId="164" fontId="30" fillId="0" borderId="0" xfId="4" applyNumberFormat="1" applyFont="1" applyAlignment="1">
      <alignment horizontal="center"/>
    </xf>
    <xf numFmtId="0" fontId="30" fillId="0" borderId="0" xfId="4" applyFont="1" applyAlignment="1">
      <alignment horizontal="center"/>
    </xf>
    <xf numFmtId="1" fontId="30" fillId="0" borderId="0" xfId="4" applyNumberFormat="1" applyFont="1" applyAlignment="1">
      <alignment horizontal="right"/>
    </xf>
    <xf numFmtId="164" fontId="30" fillId="0" borderId="0" xfId="4" applyNumberFormat="1" applyFont="1"/>
    <xf numFmtId="0" fontId="32" fillId="0" borderId="0" xfId="4" applyFont="1" applyAlignment="1">
      <alignment horizontal="center"/>
    </xf>
    <xf numFmtId="0" fontId="32" fillId="0" borderId="6" xfId="4" quotePrefix="1" applyFont="1" applyBorder="1" applyAlignment="1">
      <alignment horizontal="left" vertical="top"/>
    </xf>
    <xf numFmtId="0" fontId="17" fillId="0" borderId="0" xfId="4" quotePrefix="1" applyAlignment="1">
      <alignment horizontal="center"/>
    </xf>
    <xf numFmtId="15" fontId="32" fillId="0" borderId="6" xfId="4" quotePrefix="1" applyNumberFormat="1" applyFont="1" applyBorder="1" applyAlignment="1">
      <alignment horizontal="left" vertical="top"/>
    </xf>
    <xf numFmtId="0" fontId="17" fillId="0" borderId="6" xfId="4" applyBorder="1" applyAlignment="1">
      <alignment horizontal="left" vertical="top"/>
    </xf>
    <xf numFmtId="0" fontId="33" fillId="0" borderId="0" xfId="4" applyFont="1"/>
    <xf numFmtId="16" fontId="32" fillId="0" borderId="6" xfId="4" quotePrefix="1" applyNumberFormat="1" applyFont="1" applyBorder="1" applyAlignment="1">
      <alignment horizontal="left" vertical="top"/>
    </xf>
    <xf numFmtId="47" fontId="30" fillId="0" borderId="0" xfId="4" quotePrefix="1" applyNumberFormat="1" applyFont="1"/>
    <xf numFmtId="0" fontId="17" fillId="0" borderId="0" xfId="4" applyAlignment="1">
      <alignment horizontal="center"/>
    </xf>
    <xf numFmtId="0" fontId="30" fillId="0" borderId="1" xfId="4" applyFont="1" applyBorder="1" applyAlignment="1">
      <alignment horizontal="center" wrapText="1"/>
    </xf>
    <xf numFmtId="0" fontId="30" fillId="0" borderId="10" xfId="4" applyFont="1" applyBorder="1" applyAlignment="1">
      <alignment horizontal="center" wrapText="1"/>
    </xf>
    <xf numFmtId="11" fontId="30" fillId="0" borderId="9" xfId="4" applyNumberFormat="1" applyFont="1" applyBorder="1" applyAlignment="1">
      <alignment horizontal="center" wrapText="1"/>
    </xf>
    <xf numFmtId="0" fontId="30" fillId="0" borderId="10" xfId="4" applyFont="1" applyBorder="1" applyAlignment="1">
      <alignment wrapText="1"/>
    </xf>
    <xf numFmtId="11" fontId="30" fillId="0" borderId="10" xfId="4" applyNumberFormat="1" applyFont="1" applyBorder="1" applyAlignment="1">
      <alignment horizontal="center" wrapText="1"/>
    </xf>
    <xf numFmtId="0" fontId="32" fillId="0" borderId="10" xfId="4" applyFont="1" applyBorder="1" applyAlignment="1">
      <alignment horizontal="center" wrapText="1"/>
    </xf>
    <xf numFmtId="0" fontId="30" fillId="0" borderId="11" xfId="4" applyFont="1" applyBorder="1" applyAlignment="1">
      <alignment wrapText="1"/>
    </xf>
    <xf numFmtId="0" fontId="34" fillId="0" borderId="0" xfId="0" applyFont="1"/>
    <xf numFmtId="0" fontId="35" fillId="0" borderId="0" xfId="0" applyFont="1" applyAlignment="1">
      <alignment horizontal="left"/>
    </xf>
    <xf numFmtId="0" fontId="37" fillId="0" borderId="0" xfId="0" applyFont="1"/>
    <xf numFmtId="0" fontId="40" fillId="0" borderId="0" xfId="0" applyFont="1" applyAlignment="1">
      <alignment horizontal="left"/>
    </xf>
    <xf numFmtId="0" fontId="35" fillId="0" borderId="0" xfId="0" applyFont="1"/>
    <xf numFmtId="0" fontId="41" fillId="0" borderId="0" xfId="0" applyFont="1"/>
    <xf numFmtId="0" fontId="35" fillId="0" borderId="0" xfId="0" applyFont="1" applyAlignment="1">
      <alignment horizontal="center"/>
    </xf>
    <xf numFmtId="0" fontId="41" fillId="0" borderId="0" xfId="0" applyFont="1" applyAlignment="1">
      <alignment horizontal="center"/>
    </xf>
    <xf numFmtId="0" fontId="42" fillId="0" borderId="0" xfId="0" applyFont="1" applyAlignment="1">
      <alignment horizontal="center"/>
    </xf>
    <xf numFmtId="0" fontId="35" fillId="0" borderId="2" xfId="0" applyFont="1" applyBorder="1"/>
    <xf numFmtId="0" fontId="41" fillId="0" borderId="2" xfId="0" applyFont="1" applyBorder="1"/>
    <xf numFmtId="0" fontId="32" fillId="0" borderId="6" xfId="4" applyFont="1" applyBorder="1" applyAlignment="1">
      <alignment horizontal="left" vertical="top" wrapText="1"/>
    </xf>
    <xf numFmtId="0" fontId="17" fillId="0" borderId="6" xfId="4" applyBorder="1" applyAlignment="1">
      <alignment horizontal="left" vertical="top" wrapText="1"/>
    </xf>
    <xf numFmtId="0" fontId="32" fillId="0" borderId="0" xfId="4" applyFont="1" applyAlignment="1">
      <alignment horizontal="left" vertical="top" wrapText="1"/>
    </xf>
    <xf numFmtId="0" fontId="17" fillId="0" borderId="0" xfId="4"/>
    <xf numFmtId="0" fontId="45" fillId="0" borderId="0" xfId="0" applyFont="1" applyAlignment="1">
      <alignment vertical="center"/>
    </xf>
  </cellXfs>
  <cellStyles count="5">
    <cellStyle name="Normal" xfId="0" builtinId="0"/>
    <cellStyle name="Normal 2" xfId="1" xr:uid="{CA74B0DD-F726-0142-BF4E-89B7469D293E}"/>
    <cellStyle name="Normal 3" xfId="4" xr:uid="{F4690DDC-BBBB-8945-8C20-17CE5A2406E4}"/>
    <cellStyle name="Normal_CSD_output2" xfId="2" xr:uid="{7D420C52-805B-AA48-801E-84D2BA4C159E}"/>
    <cellStyle name="Normal_GP13(plag)" xfId="3" xr:uid="{2057F79E-BB10-C241-9793-86E763330A5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1"/>
          <c:order val="0"/>
          <c:spPr>
            <a:ln>
              <a:noFill/>
            </a:ln>
          </c:spPr>
          <c:errBars>
            <c:errDir val="y"/>
            <c:errBarType val="both"/>
            <c:errValType val="cust"/>
            <c:noEndCap val="0"/>
            <c:plus>
              <c:numRef>
                <c:f>'Table5 CSD'!$P$10:$P$15</c:f>
                <c:numCache>
                  <c:formatCode>General</c:formatCode>
                  <c:ptCount val="6"/>
                  <c:pt idx="1">
                    <c:v>1.25</c:v>
                  </c:pt>
                  <c:pt idx="2">
                    <c:v>0.4399999999999995</c:v>
                  </c:pt>
                  <c:pt idx="3">
                    <c:v>0.12999999999999901</c:v>
                  </c:pt>
                  <c:pt idx="4">
                    <c:v>8.9999999999999858E-2</c:v>
                  </c:pt>
                  <c:pt idx="5">
                    <c:v>7.0000000000000284E-2</c:v>
                  </c:pt>
                </c:numCache>
              </c:numRef>
            </c:plus>
            <c:minus>
              <c:numRef>
                <c:f>'Table5 CSD'!$Q$10:$Q$15</c:f>
                <c:numCache>
                  <c:formatCode>General</c:formatCode>
                  <c:ptCount val="6"/>
                  <c:pt idx="0">
                    <c:v>0.69999999999999929</c:v>
                  </c:pt>
                  <c:pt idx="1">
                    <c:v>0.54000000000000092</c:v>
                  </c:pt>
                  <c:pt idx="2">
                    <c:v>0.29999999999999716</c:v>
                  </c:pt>
                  <c:pt idx="3">
                    <c:v>0.12000000000000099</c:v>
                  </c:pt>
                  <c:pt idx="4">
                    <c:v>8.9999999999999858E-2</c:v>
                  </c:pt>
                  <c:pt idx="5">
                    <c:v>7.0000000000000284E-2</c:v>
                  </c:pt>
                </c:numCache>
              </c:numRef>
            </c:minus>
          </c:errBars>
          <c:xVal>
            <c:numRef>
              <c:f>'Table5 CSD'!$J$10:$J$16</c:f>
              <c:numCache>
                <c:formatCode>General</c:formatCode>
                <c:ptCount val="7"/>
                <c:pt idx="0">
                  <c:v>6.411E-2</c:v>
                </c:pt>
                <c:pt idx="1">
                  <c:v>4.045E-2</c:v>
                </c:pt>
                <c:pt idx="2">
                  <c:v>2.5520000000000001E-2</c:v>
                </c:pt>
                <c:pt idx="3">
                  <c:v>1.61E-2</c:v>
                </c:pt>
                <c:pt idx="4">
                  <c:v>1.0160000000000001E-2</c:v>
                </c:pt>
                <c:pt idx="5">
                  <c:v>6.4109999999999992E-3</c:v>
                </c:pt>
                <c:pt idx="6">
                  <c:v>4.045E-3</c:v>
                </c:pt>
              </c:numCache>
            </c:numRef>
          </c:xVal>
          <c:yVal>
            <c:numRef>
              <c:f>'Table5 CSD'!$K$10:$K$16</c:f>
              <c:numCache>
                <c:formatCode>General</c:formatCode>
                <c:ptCount val="7"/>
                <c:pt idx="0">
                  <c:v>12.201021115928549</c:v>
                </c:pt>
                <c:pt idx="1">
                  <c:v>13.801021115928549</c:v>
                </c:pt>
                <c:pt idx="2">
                  <c:v>16.121021115928549</c:v>
                </c:pt>
                <c:pt idx="3">
                  <c:v>19.071021115928549</c:v>
                </c:pt>
                <c:pt idx="4">
                  <c:v>20.791021115928547</c:v>
                </c:pt>
                <c:pt idx="5">
                  <c:v>22.201021115928548</c:v>
                </c:pt>
                <c:pt idx="6">
                  <c:v>22.061021115928547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9CC-C74F-BDE8-3EA091CBAC2C}"/>
            </c:ext>
          </c:extLst>
        </c:ser>
        <c:ser>
          <c:idx val="0"/>
          <c:order val="1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trendlineType val="linear"/>
            <c:forward val="0.01"/>
            <c:backward val="5.0000000000000001E-3"/>
            <c:dispRSqr val="0"/>
            <c:dispEq val="0"/>
          </c:trendline>
          <c:errBars>
            <c:errDir val="y"/>
            <c:errBarType val="both"/>
            <c:errValType val="cust"/>
            <c:noEndCap val="0"/>
            <c:plus>
              <c:numRef>
                <c:f>'Table5 CSD'!$P$10:$P$15</c:f>
                <c:numCache>
                  <c:formatCode>General</c:formatCode>
                  <c:ptCount val="6"/>
                  <c:pt idx="1">
                    <c:v>1.25</c:v>
                  </c:pt>
                  <c:pt idx="2">
                    <c:v>0.4399999999999995</c:v>
                  </c:pt>
                  <c:pt idx="3">
                    <c:v>0.12999999999999901</c:v>
                  </c:pt>
                  <c:pt idx="4">
                    <c:v>8.9999999999999858E-2</c:v>
                  </c:pt>
                  <c:pt idx="5">
                    <c:v>7.0000000000000284E-2</c:v>
                  </c:pt>
                </c:numCache>
              </c:numRef>
            </c:plus>
            <c:minus>
              <c:numRef>
                <c:f>'Table5 CSD'!$Q$10:$Q$15</c:f>
                <c:numCache>
                  <c:formatCode>General</c:formatCode>
                  <c:ptCount val="6"/>
                  <c:pt idx="0">
                    <c:v>0.69999999999999929</c:v>
                  </c:pt>
                  <c:pt idx="1">
                    <c:v>0.54000000000000092</c:v>
                  </c:pt>
                  <c:pt idx="2">
                    <c:v>0.29999999999999716</c:v>
                  </c:pt>
                  <c:pt idx="3">
                    <c:v>0.12000000000000099</c:v>
                  </c:pt>
                  <c:pt idx="4">
                    <c:v>8.9999999999999858E-2</c:v>
                  </c:pt>
                  <c:pt idx="5">
                    <c:v>7.0000000000000284E-2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'Table5 CSD'!$J$13:$J$15</c:f>
              <c:numCache>
                <c:formatCode>General</c:formatCode>
                <c:ptCount val="3"/>
                <c:pt idx="0">
                  <c:v>1.61E-2</c:v>
                </c:pt>
                <c:pt idx="1">
                  <c:v>1.0160000000000001E-2</c:v>
                </c:pt>
                <c:pt idx="2">
                  <c:v>6.4109999999999992E-3</c:v>
                </c:pt>
              </c:numCache>
            </c:numRef>
          </c:xVal>
          <c:yVal>
            <c:numRef>
              <c:f>'Table5 CSD'!$K$13:$K$15</c:f>
              <c:numCache>
                <c:formatCode>General</c:formatCode>
                <c:ptCount val="3"/>
                <c:pt idx="0">
                  <c:v>19.071021115928549</c:v>
                </c:pt>
                <c:pt idx="1">
                  <c:v>20.791021115928547</c:v>
                </c:pt>
                <c:pt idx="2">
                  <c:v>22.201021115928548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E9CC-C74F-BDE8-3EA091CBAC2C}"/>
            </c:ext>
          </c:extLst>
        </c:ser>
        <c:ser>
          <c:idx val="2"/>
          <c:order val="2"/>
          <c:spPr>
            <a:ln w="19050">
              <a:noFill/>
            </a:ln>
          </c:spPr>
          <c:trendline>
            <c:trendlineType val="linear"/>
            <c:dispRSqr val="0"/>
            <c:dispEq val="0"/>
          </c:trendline>
          <c:xVal>
            <c:numRef>
              <c:f>'Table5 CSD'!$J$10:$J$12</c:f>
              <c:numCache>
                <c:formatCode>General</c:formatCode>
                <c:ptCount val="3"/>
                <c:pt idx="0">
                  <c:v>6.411E-2</c:v>
                </c:pt>
                <c:pt idx="1">
                  <c:v>4.045E-2</c:v>
                </c:pt>
                <c:pt idx="2">
                  <c:v>2.5520000000000001E-2</c:v>
                </c:pt>
              </c:numCache>
            </c:numRef>
          </c:xVal>
          <c:yVal>
            <c:numRef>
              <c:f>'Table5 CSD'!$K$10:$K$12</c:f>
              <c:numCache>
                <c:formatCode>General</c:formatCode>
                <c:ptCount val="3"/>
                <c:pt idx="0">
                  <c:v>12.201021115928549</c:v>
                </c:pt>
                <c:pt idx="1">
                  <c:v>13.801021115928549</c:v>
                </c:pt>
                <c:pt idx="2">
                  <c:v>16.121021115928549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E9CC-C74F-BDE8-3EA091CBAC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865800480"/>
        <c:axId val="-1865798160"/>
      </c:scatterChart>
      <c:valAx>
        <c:axId val="-1865800480"/>
        <c:scaling>
          <c:orientation val="minMax"/>
          <c:max val="0.1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865798160"/>
        <c:crosses val="autoZero"/>
        <c:crossBetween val="midCat"/>
        <c:majorUnit val="0.05"/>
      </c:valAx>
      <c:valAx>
        <c:axId val="-1865798160"/>
        <c:scaling>
          <c:orientation val="minMax"/>
          <c:max val="30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865800480"/>
        <c:crosses val="autoZero"/>
        <c:crossBetween val="midCat"/>
      </c:valAx>
    </c:plotArea>
    <c:plotVisOnly val="1"/>
    <c:dispBlanksAs val="gap"/>
    <c:showDLblsOverMax val="0"/>
    <c:extLst/>
  </c:chart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1"/>
          <c:order val="0"/>
          <c:spPr>
            <a:ln w="19050">
              <a:noFill/>
            </a:ln>
          </c:spPr>
          <c:errBars>
            <c:errDir val="y"/>
            <c:errBarType val="both"/>
            <c:errValType val="cust"/>
            <c:noEndCap val="0"/>
            <c:plus>
              <c:numRef>
                <c:f>'Table5 CSD'!$P$101:$P$107</c:f>
                <c:numCache>
                  <c:formatCode>General</c:formatCode>
                  <c:ptCount val="7"/>
                  <c:pt idx="1">
                    <c:v>0.70999999999999908</c:v>
                  </c:pt>
                  <c:pt idx="2">
                    <c:v>0.25999999999999801</c:v>
                  </c:pt>
                  <c:pt idx="3">
                    <c:v>0.17000000000000171</c:v>
                  </c:pt>
                  <c:pt idx="4">
                    <c:v>0.10000000000000142</c:v>
                  </c:pt>
                  <c:pt idx="5">
                    <c:v>8.9999999999999858E-2</c:v>
                  </c:pt>
                  <c:pt idx="6">
                    <c:v>0.39000000000000057</c:v>
                  </c:pt>
                </c:numCache>
              </c:numRef>
            </c:plus>
            <c:minus>
              <c:numRef>
                <c:f>'Table5 CSD'!$Q$101:$Q$107</c:f>
                <c:numCache>
                  <c:formatCode>General</c:formatCode>
                  <c:ptCount val="7"/>
                  <c:pt idx="0">
                    <c:v>0.6899999999999995</c:v>
                  </c:pt>
                  <c:pt idx="1">
                    <c:v>0.41999999999999993</c:v>
                  </c:pt>
                  <c:pt idx="2">
                    <c:v>0.21000000000000085</c:v>
                  </c:pt>
                  <c:pt idx="3">
                    <c:v>0.14000000000000057</c:v>
                  </c:pt>
                  <c:pt idx="4">
                    <c:v>9.9999999999997868E-2</c:v>
                  </c:pt>
                  <c:pt idx="5">
                    <c:v>8.9999999999999858E-2</c:v>
                  </c:pt>
                  <c:pt idx="6">
                    <c:v>0.27999999999999758</c:v>
                  </c:pt>
                </c:numCache>
              </c:numRef>
            </c:minus>
          </c:errBars>
          <c:xVal>
            <c:numRef>
              <c:f>'Table5 CSD'!$J$101:$J$108</c:f>
              <c:numCache>
                <c:formatCode>General</c:formatCode>
                <c:ptCount val="8"/>
                <c:pt idx="0">
                  <c:v>2.2440000000000002E-2</c:v>
                </c:pt>
                <c:pt idx="1">
                  <c:v>1.4160000000000001E-2</c:v>
                </c:pt>
                <c:pt idx="2">
                  <c:v>8.9300000000000004E-3</c:v>
                </c:pt>
                <c:pt idx="3">
                  <c:v>5.64E-3</c:v>
                </c:pt>
                <c:pt idx="4">
                  <c:v>3.5600000000000002E-3</c:v>
                </c:pt>
                <c:pt idx="5">
                  <c:v>2.2440000000000003E-3</c:v>
                </c:pt>
                <c:pt idx="6">
                  <c:v>1.4159999999999999E-3</c:v>
                </c:pt>
              </c:numCache>
            </c:numRef>
          </c:xVal>
          <c:yVal>
            <c:numRef>
              <c:f>'Table5 CSD'!$K$101:$K$108</c:f>
              <c:numCache>
                <c:formatCode>General</c:formatCode>
                <c:ptCount val="8"/>
                <c:pt idx="0">
                  <c:v>13.121021115928549</c:v>
                </c:pt>
                <c:pt idx="1">
                  <c:v>15.401021115928549</c:v>
                </c:pt>
                <c:pt idx="2">
                  <c:v>17.881021115928547</c:v>
                </c:pt>
                <c:pt idx="3">
                  <c:v>19.69102111592855</c:v>
                </c:pt>
                <c:pt idx="4">
                  <c:v>21.461021115928549</c:v>
                </c:pt>
                <c:pt idx="5">
                  <c:v>22.661021115928548</c:v>
                </c:pt>
                <c:pt idx="6">
                  <c:v>21.781021115928549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A08-534A-B6E4-1F35F0D921B9}"/>
            </c:ext>
          </c:extLst>
        </c:ser>
        <c:ser>
          <c:idx val="0"/>
          <c:order val="1"/>
          <c:spPr>
            <a:ln w="19050">
              <a:noFill/>
            </a:ln>
          </c:spPr>
          <c:trendline>
            <c:trendlineType val="linear"/>
            <c:forward val="0.01"/>
            <c:backward val="5.0000000000000001E-3"/>
            <c:dispRSqr val="0"/>
            <c:dispEq val="0"/>
          </c:trendline>
          <c:errBars>
            <c:errDir val="y"/>
            <c:errBarType val="both"/>
            <c:errValType val="cust"/>
            <c:noEndCap val="0"/>
            <c:plus>
              <c:numRef>
                <c:f>'Table5 CSD'!$P$39:$P$43</c:f>
                <c:numCache>
                  <c:formatCode>General</c:formatCode>
                  <c:ptCount val="5"/>
                  <c:pt idx="0">
                    <c:v>0.86000000000000121</c:v>
                  </c:pt>
                  <c:pt idx="1">
                    <c:v>0.20999999999999908</c:v>
                  </c:pt>
                  <c:pt idx="2">
                    <c:v>0.12999999999999901</c:v>
                  </c:pt>
                  <c:pt idx="3">
                    <c:v>8.9999999999999858E-2</c:v>
                  </c:pt>
                  <c:pt idx="4">
                    <c:v>0.10000000000000142</c:v>
                  </c:pt>
                </c:numCache>
              </c:numRef>
            </c:plus>
            <c:minus>
              <c:numRef>
                <c:f>'Table5 CSD'!$Q$39:$Q$43</c:f>
                <c:numCache>
                  <c:formatCode>General</c:formatCode>
                  <c:ptCount val="5"/>
                  <c:pt idx="0">
                    <c:v>0.44999999999999929</c:v>
                  </c:pt>
                  <c:pt idx="1">
                    <c:v>0.17999999999999972</c:v>
                  </c:pt>
                  <c:pt idx="2">
                    <c:v>0.10999999999999943</c:v>
                  </c:pt>
                  <c:pt idx="3">
                    <c:v>8.9999999999999858E-2</c:v>
                  </c:pt>
                  <c:pt idx="4">
                    <c:v>8.9999999999999858E-2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'Table5 CSD'!$J$104:$J$106</c:f>
              <c:numCache>
                <c:formatCode>General</c:formatCode>
                <c:ptCount val="3"/>
                <c:pt idx="0">
                  <c:v>5.64E-3</c:v>
                </c:pt>
                <c:pt idx="1">
                  <c:v>3.5600000000000002E-3</c:v>
                </c:pt>
                <c:pt idx="2">
                  <c:v>2.2440000000000003E-3</c:v>
                </c:pt>
              </c:numCache>
            </c:numRef>
          </c:xVal>
          <c:yVal>
            <c:numRef>
              <c:f>'Table5 CSD'!$K$104:$K$106</c:f>
              <c:numCache>
                <c:formatCode>General</c:formatCode>
                <c:ptCount val="3"/>
                <c:pt idx="0">
                  <c:v>19.69102111592855</c:v>
                </c:pt>
                <c:pt idx="1">
                  <c:v>21.461021115928549</c:v>
                </c:pt>
                <c:pt idx="2">
                  <c:v>22.661021115928548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1A08-534A-B6E4-1F35F0D921B9}"/>
            </c:ext>
          </c:extLst>
        </c:ser>
        <c:ser>
          <c:idx val="2"/>
          <c:order val="2"/>
          <c:spPr>
            <a:ln w="19050">
              <a:noFill/>
            </a:ln>
          </c:spPr>
          <c:trendline>
            <c:trendlineType val="linear"/>
            <c:dispRSqr val="0"/>
            <c:dispEq val="0"/>
          </c:trendline>
          <c:xVal>
            <c:numRef>
              <c:f>'Table5 CSD'!$J$101:$J$103</c:f>
              <c:numCache>
                <c:formatCode>General</c:formatCode>
                <c:ptCount val="3"/>
                <c:pt idx="0">
                  <c:v>2.2440000000000002E-2</c:v>
                </c:pt>
                <c:pt idx="1">
                  <c:v>1.4160000000000001E-2</c:v>
                </c:pt>
                <c:pt idx="2">
                  <c:v>8.9300000000000004E-3</c:v>
                </c:pt>
              </c:numCache>
            </c:numRef>
          </c:xVal>
          <c:yVal>
            <c:numRef>
              <c:f>'Table5 CSD'!$K$101:$K$103</c:f>
              <c:numCache>
                <c:formatCode>General</c:formatCode>
                <c:ptCount val="3"/>
                <c:pt idx="0">
                  <c:v>13.121021115928549</c:v>
                </c:pt>
                <c:pt idx="1">
                  <c:v>15.401021115928549</c:v>
                </c:pt>
                <c:pt idx="2">
                  <c:v>17.881021115928547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1A08-534A-B6E4-1F35F0D921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866051776"/>
        <c:axId val="-1866082400"/>
      </c:scatterChart>
      <c:valAx>
        <c:axId val="-1866051776"/>
        <c:scaling>
          <c:orientation val="minMax"/>
          <c:max val="0.1"/>
          <c:min val="0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866082400"/>
        <c:crosses val="autoZero"/>
        <c:crossBetween val="midCat"/>
      </c:valAx>
      <c:valAx>
        <c:axId val="-186608240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866051776"/>
        <c:crosses val="autoZero"/>
        <c:crossBetween val="midCat"/>
      </c:valAx>
    </c:plotArea>
    <c:plotVisOnly val="1"/>
    <c:dispBlanksAs val="gap"/>
    <c:showDLblsOverMax val="0"/>
    <c:extLst/>
  </c:chart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1"/>
          <c:order val="0"/>
          <c:spPr>
            <a:ln w="19050">
              <a:noFill/>
            </a:ln>
          </c:spPr>
          <c:errBars>
            <c:errDir val="y"/>
            <c:errBarType val="both"/>
            <c:errValType val="cust"/>
            <c:noEndCap val="0"/>
            <c:plus>
              <c:numRef>
                <c:f>'Table5 CSD'!$P$111:$P$117</c:f>
                <c:numCache>
                  <c:formatCode>General</c:formatCode>
                  <c:ptCount val="7"/>
                  <c:pt idx="0">
                    <c:v>0.6899999999999995</c:v>
                  </c:pt>
                  <c:pt idx="1">
                    <c:v>0.41999999999999993</c:v>
                  </c:pt>
                  <c:pt idx="2">
                    <c:v>0.30000000000000071</c:v>
                  </c:pt>
                  <c:pt idx="3">
                    <c:v>0.15000000000000213</c:v>
                  </c:pt>
                  <c:pt idx="4">
                    <c:v>0.10000000000000142</c:v>
                  </c:pt>
                  <c:pt idx="5">
                    <c:v>0.10000000000000142</c:v>
                  </c:pt>
                  <c:pt idx="6">
                    <c:v>0.58999999999999986</c:v>
                  </c:pt>
                </c:numCache>
              </c:numRef>
            </c:plus>
            <c:minus>
              <c:numRef>
                <c:f>'Table5 CSD'!$Q$111:$Q$117</c:f>
                <c:numCache>
                  <c:formatCode>General</c:formatCode>
                  <c:ptCount val="7"/>
                  <c:pt idx="0">
                    <c:v>0.40000000000000036</c:v>
                  </c:pt>
                  <c:pt idx="1">
                    <c:v>0.30000000000000071</c:v>
                  </c:pt>
                  <c:pt idx="2">
                    <c:v>0.23000000000000043</c:v>
                  </c:pt>
                  <c:pt idx="3">
                    <c:v>0.12999999999999901</c:v>
                  </c:pt>
                  <c:pt idx="4">
                    <c:v>8.9999999999999858E-2</c:v>
                  </c:pt>
                  <c:pt idx="5">
                    <c:v>8.9999999999999858E-2</c:v>
                  </c:pt>
                  <c:pt idx="6">
                    <c:v>0.37000000000000099</c:v>
                  </c:pt>
                </c:numCache>
              </c:numRef>
            </c:minus>
          </c:errBars>
          <c:xVal>
            <c:numRef>
              <c:f>'Table5 CSD'!$J$111:$J$118</c:f>
              <c:numCache>
                <c:formatCode>General</c:formatCode>
                <c:ptCount val="8"/>
                <c:pt idx="0">
                  <c:v>2.4039999999999999E-2</c:v>
                </c:pt>
                <c:pt idx="1">
                  <c:v>1.5169999999999999E-2</c:v>
                </c:pt>
                <c:pt idx="2">
                  <c:v>9.5700000000000004E-3</c:v>
                </c:pt>
                <c:pt idx="3">
                  <c:v>6.0400000000000002E-3</c:v>
                </c:pt>
                <c:pt idx="4">
                  <c:v>3.81E-3</c:v>
                </c:pt>
                <c:pt idx="5">
                  <c:v>2.4039999999999999E-3</c:v>
                </c:pt>
                <c:pt idx="6">
                  <c:v>1.5169999999999999E-3</c:v>
                </c:pt>
              </c:numCache>
            </c:numRef>
          </c:xVal>
          <c:yVal>
            <c:numRef>
              <c:f>'Table5 CSD'!$K$111:$K$118</c:f>
              <c:numCache>
                <c:formatCode>General</c:formatCode>
                <c:ptCount val="8"/>
                <c:pt idx="0">
                  <c:v>14.381021115928549</c:v>
                </c:pt>
                <c:pt idx="1">
                  <c:v>16.071021115928549</c:v>
                </c:pt>
                <c:pt idx="2">
                  <c:v>17.611021115928548</c:v>
                </c:pt>
                <c:pt idx="3">
                  <c:v>19.781021115928549</c:v>
                </c:pt>
                <c:pt idx="4">
                  <c:v>21.44102111592855</c:v>
                </c:pt>
                <c:pt idx="5">
                  <c:v>22.501021115928548</c:v>
                </c:pt>
                <c:pt idx="6">
                  <c:v>21.271021115928548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83B-D142-89E0-7E86A99B4024}"/>
            </c:ext>
          </c:extLst>
        </c:ser>
        <c:ser>
          <c:idx val="0"/>
          <c:order val="1"/>
          <c:spPr>
            <a:ln w="19050">
              <a:noFill/>
            </a:ln>
          </c:spPr>
          <c:trendline>
            <c:trendlineType val="linear"/>
            <c:forward val="0.01"/>
            <c:backward val="5.0000000000000001E-3"/>
            <c:dispRSqr val="0"/>
            <c:dispEq val="0"/>
          </c:trendline>
          <c:errBars>
            <c:errDir val="y"/>
            <c:errBarType val="both"/>
            <c:errValType val="cust"/>
            <c:noEndCap val="0"/>
            <c:plus>
              <c:numRef>
                <c:f>'Table5 CSD'!$P$39:$P$43</c:f>
                <c:numCache>
                  <c:formatCode>General</c:formatCode>
                  <c:ptCount val="5"/>
                  <c:pt idx="0">
                    <c:v>0.86000000000000121</c:v>
                  </c:pt>
                  <c:pt idx="1">
                    <c:v>0.20999999999999908</c:v>
                  </c:pt>
                  <c:pt idx="2">
                    <c:v>0.12999999999999901</c:v>
                  </c:pt>
                  <c:pt idx="3">
                    <c:v>8.9999999999999858E-2</c:v>
                  </c:pt>
                  <c:pt idx="4">
                    <c:v>0.10000000000000142</c:v>
                  </c:pt>
                </c:numCache>
              </c:numRef>
            </c:plus>
            <c:minus>
              <c:numRef>
                <c:f>'Table5 CSD'!$Q$39:$Q$43</c:f>
                <c:numCache>
                  <c:formatCode>General</c:formatCode>
                  <c:ptCount val="5"/>
                  <c:pt idx="0">
                    <c:v>0.44999999999999929</c:v>
                  </c:pt>
                  <c:pt idx="1">
                    <c:v>0.17999999999999972</c:v>
                  </c:pt>
                  <c:pt idx="2">
                    <c:v>0.10999999999999943</c:v>
                  </c:pt>
                  <c:pt idx="3">
                    <c:v>8.9999999999999858E-2</c:v>
                  </c:pt>
                  <c:pt idx="4">
                    <c:v>8.9999999999999858E-2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'Table5 CSD'!$J$114:$J$116</c:f>
              <c:numCache>
                <c:formatCode>General</c:formatCode>
                <c:ptCount val="3"/>
                <c:pt idx="0">
                  <c:v>6.0400000000000002E-3</c:v>
                </c:pt>
                <c:pt idx="1">
                  <c:v>3.81E-3</c:v>
                </c:pt>
                <c:pt idx="2">
                  <c:v>2.4039999999999999E-3</c:v>
                </c:pt>
              </c:numCache>
            </c:numRef>
          </c:xVal>
          <c:yVal>
            <c:numRef>
              <c:f>'Table5 CSD'!$K$114:$K$116</c:f>
              <c:numCache>
                <c:formatCode>General</c:formatCode>
                <c:ptCount val="3"/>
                <c:pt idx="0">
                  <c:v>19.781021115928549</c:v>
                </c:pt>
                <c:pt idx="1">
                  <c:v>21.44102111592855</c:v>
                </c:pt>
                <c:pt idx="2">
                  <c:v>22.501021115928548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B83B-D142-89E0-7E86A99B4024}"/>
            </c:ext>
          </c:extLst>
        </c:ser>
        <c:ser>
          <c:idx val="2"/>
          <c:order val="2"/>
          <c:spPr>
            <a:ln w="19050">
              <a:noFill/>
            </a:ln>
          </c:spPr>
          <c:trendline>
            <c:trendlineType val="linear"/>
            <c:dispRSqr val="0"/>
            <c:dispEq val="0"/>
          </c:trendline>
          <c:xVal>
            <c:numRef>
              <c:f>'Table5 CSD'!$J$111:$J$113</c:f>
              <c:numCache>
                <c:formatCode>General</c:formatCode>
                <c:ptCount val="3"/>
                <c:pt idx="0">
                  <c:v>2.4039999999999999E-2</c:v>
                </c:pt>
                <c:pt idx="1">
                  <c:v>1.5169999999999999E-2</c:v>
                </c:pt>
                <c:pt idx="2">
                  <c:v>9.5700000000000004E-3</c:v>
                </c:pt>
              </c:numCache>
            </c:numRef>
          </c:xVal>
          <c:yVal>
            <c:numRef>
              <c:f>'Table5 CSD'!$K$111:$K$113</c:f>
              <c:numCache>
                <c:formatCode>General</c:formatCode>
                <c:ptCount val="3"/>
                <c:pt idx="0">
                  <c:v>14.381021115928549</c:v>
                </c:pt>
                <c:pt idx="1">
                  <c:v>16.071021115928549</c:v>
                </c:pt>
                <c:pt idx="2">
                  <c:v>17.611021115928548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B83B-D142-89E0-7E86A99B40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866099552"/>
        <c:axId val="-1866097232"/>
      </c:scatterChart>
      <c:valAx>
        <c:axId val="-1866099552"/>
        <c:scaling>
          <c:orientation val="minMax"/>
          <c:max val="0.1"/>
          <c:min val="0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866097232"/>
        <c:crosses val="autoZero"/>
        <c:crossBetween val="midCat"/>
      </c:valAx>
      <c:valAx>
        <c:axId val="-186609723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866099552"/>
        <c:crosses val="autoZero"/>
        <c:crossBetween val="midCat"/>
      </c:valAx>
    </c:plotArea>
    <c:plotVisOnly val="1"/>
    <c:dispBlanksAs val="gap"/>
    <c:showDLblsOverMax val="0"/>
    <c:extLst/>
  </c:chart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1"/>
          <c:order val="0"/>
          <c:spPr>
            <a:ln w="19050">
              <a:noFill/>
            </a:ln>
          </c:spPr>
          <c:errBars>
            <c:errDir val="y"/>
            <c:errBarType val="both"/>
            <c:errValType val="cust"/>
            <c:noEndCap val="0"/>
            <c:plus>
              <c:numRef>
                <c:f>'Table5 CSD'!$P$121:$P$128</c:f>
                <c:numCache>
                  <c:formatCode>General</c:formatCode>
                  <c:ptCount val="8"/>
                  <c:pt idx="1">
                    <c:v>0.41000000000000014</c:v>
                  </c:pt>
                  <c:pt idx="2">
                    <c:v>0.25</c:v>
                  </c:pt>
                  <c:pt idx="3">
                    <c:v>0.16000000000000014</c:v>
                  </c:pt>
                  <c:pt idx="4">
                    <c:v>0.10999999999999943</c:v>
                  </c:pt>
                  <c:pt idx="5">
                    <c:v>0.10999999999999943</c:v>
                  </c:pt>
                  <c:pt idx="6">
                    <c:v>0.37999999999999901</c:v>
                  </c:pt>
                </c:numCache>
              </c:numRef>
            </c:plus>
            <c:minus>
              <c:numRef>
                <c:f>'Table5 CSD'!$Q$121:$Q$128</c:f>
                <c:numCache>
                  <c:formatCode>General</c:formatCode>
                  <c:ptCount val="8"/>
                  <c:pt idx="0">
                    <c:v>0.69000000000000128</c:v>
                  </c:pt>
                  <c:pt idx="1">
                    <c:v>0.28999999999999915</c:v>
                  </c:pt>
                  <c:pt idx="2">
                    <c:v>0.21000000000000085</c:v>
                  </c:pt>
                  <c:pt idx="3">
                    <c:v>0.14000000000000057</c:v>
                  </c:pt>
                  <c:pt idx="4">
                    <c:v>9.9999999999997868E-2</c:v>
                  </c:pt>
                  <c:pt idx="5">
                    <c:v>8.9999999999999858E-2</c:v>
                  </c:pt>
                  <c:pt idx="6">
                    <c:v>0.28000000000000114</c:v>
                  </c:pt>
                </c:numCache>
              </c:numRef>
            </c:minus>
          </c:errBars>
          <c:xVal>
            <c:numRef>
              <c:f>'Table5 CSD'!$J$121:$J$128</c:f>
              <c:numCache>
                <c:formatCode>General</c:formatCode>
                <c:ptCount val="8"/>
                <c:pt idx="0">
                  <c:v>4.8079999999999998E-2</c:v>
                </c:pt>
                <c:pt idx="1">
                  <c:v>3.0339999999999999E-2</c:v>
                </c:pt>
                <c:pt idx="2">
                  <c:v>1.9140000000000001E-2</c:v>
                </c:pt>
                <c:pt idx="3">
                  <c:v>1.208E-2</c:v>
                </c:pt>
                <c:pt idx="4">
                  <c:v>7.62E-3</c:v>
                </c:pt>
                <c:pt idx="5">
                  <c:v>4.8079999999999998E-3</c:v>
                </c:pt>
                <c:pt idx="6">
                  <c:v>3.0339999999999998E-3</c:v>
                </c:pt>
              </c:numCache>
            </c:numRef>
          </c:xVal>
          <c:yVal>
            <c:numRef>
              <c:f>'Table5 CSD'!$K$121:$K$128</c:f>
              <c:numCache>
                <c:formatCode>General</c:formatCode>
                <c:ptCount val="8"/>
                <c:pt idx="0">
                  <c:v>11.921021115928548</c:v>
                </c:pt>
                <c:pt idx="1">
                  <c:v>15.031021115928549</c:v>
                </c:pt>
                <c:pt idx="2">
                  <c:v>16.771021115928548</c:v>
                </c:pt>
                <c:pt idx="3">
                  <c:v>18.541021115928547</c:v>
                </c:pt>
                <c:pt idx="4">
                  <c:v>20.121021115928549</c:v>
                </c:pt>
                <c:pt idx="5">
                  <c:v>21.221021115928547</c:v>
                </c:pt>
                <c:pt idx="6">
                  <c:v>20.411021115928548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952-C145-A69A-9BD166CE430B}"/>
            </c:ext>
          </c:extLst>
        </c:ser>
        <c:ser>
          <c:idx val="0"/>
          <c:order val="1"/>
          <c:spPr>
            <a:ln w="19050">
              <a:noFill/>
            </a:ln>
          </c:spPr>
          <c:trendline>
            <c:trendlineType val="linear"/>
            <c:forward val="0.01"/>
            <c:backward val="5.0000000000000001E-3"/>
            <c:dispRSqr val="0"/>
            <c:dispEq val="0"/>
          </c:trendline>
          <c:errBars>
            <c:errDir val="y"/>
            <c:errBarType val="both"/>
            <c:errValType val="cust"/>
            <c:noEndCap val="0"/>
            <c:plus>
              <c:numRef>
                <c:f>'Table5 CSD'!$P$39:$P$43</c:f>
                <c:numCache>
                  <c:formatCode>General</c:formatCode>
                  <c:ptCount val="5"/>
                  <c:pt idx="0">
                    <c:v>0.86000000000000121</c:v>
                  </c:pt>
                  <c:pt idx="1">
                    <c:v>0.20999999999999908</c:v>
                  </c:pt>
                  <c:pt idx="2">
                    <c:v>0.12999999999999901</c:v>
                  </c:pt>
                  <c:pt idx="3">
                    <c:v>8.9999999999999858E-2</c:v>
                  </c:pt>
                  <c:pt idx="4">
                    <c:v>0.10000000000000142</c:v>
                  </c:pt>
                </c:numCache>
              </c:numRef>
            </c:plus>
            <c:minus>
              <c:numRef>
                <c:f>'Table5 CSD'!$Q$39:$Q$43</c:f>
                <c:numCache>
                  <c:formatCode>General</c:formatCode>
                  <c:ptCount val="5"/>
                  <c:pt idx="0">
                    <c:v>0.44999999999999929</c:v>
                  </c:pt>
                  <c:pt idx="1">
                    <c:v>0.17999999999999972</c:v>
                  </c:pt>
                  <c:pt idx="2">
                    <c:v>0.10999999999999943</c:v>
                  </c:pt>
                  <c:pt idx="3">
                    <c:v>8.9999999999999858E-2</c:v>
                  </c:pt>
                  <c:pt idx="4">
                    <c:v>8.9999999999999858E-2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'Table5 CSD'!$J$124:$J$126</c:f>
              <c:numCache>
                <c:formatCode>General</c:formatCode>
                <c:ptCount val="3"/>
                <c:pt idx="0">
                  <c:v>1.208E-2</c:v>
                </c:pt>
                <c:pt idx="1">
                  <c:v>7.62E-3</c:v>
                </c:pt>
                <c:pt idx="2">
                  <c:v>4.8079999999999998E-3</c:v>
                </c:pt>
              </c:numCache>
            </c:numRef>
          </c:xVal>
          <c:yVal>
            <c:numRef>
              <c:f>'Table5 CSD'!$K$124:$K$126</c:f>
              <c:numCache>
                <c:formatCode>General</c:formatCode>
                <c:ptCount val="3"/>
                <c:pt idx="0">
                  <c:v>18.541021115928547</c:v>
                </c:pt>
                <c:pt idx="1">
                  <c:v>20.121021115928549</c:v>
                </c:pt>
                <c:pt idx="2">
                  <c:v>21.221021115928547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7952-C145-A69A-9BD166CE430B}"/>
            </c:ext>
          </c:extLst>
        </c:ser>
        <c:ser>
          <c:idx val="2"/>
          <c:order val="2"/>
          <c:spPr>
            <a:ln w="19050">
              <a:noFill/>
            </a:ln>
          </c:spPr>
          <c:trendline>
            <c:trendlineType val="linear"/>
            <c:dispRSqr val="0"/>
            <c:dispEq val="0"/>
          </c:trendline>
          <c:xVal>
            <c:numRef>
              <c:f>'Table5 CSD'!$J$121:$J$123</c:f>
              <c:numCache>
                <c:formatCode>General</c:formatCode>
                <c:ptCount val="3"/>
                <c:pt idx="0">
                  <c:v>4.8079999999999998E-2</c:v>
                </c:pt>
                <c:pt idx="1">
                  <c:v>3.0339999999999999E-2</c:v>
                </c:pt>
                <c:pt idx="2">
                  <c:v>1.9140000000000001E-2</c:v>
                </c:pt>
              </c:numCache>
            </c:numRef>
          </c:xVal>
          <c:yVal>
            <c:numRef>
              <c:f>'Table5 CSD'!$K$121:$K$123</c:f>
              <c:numCache>
                <c:formatCode>General</c:formatCode>
                <c:ptCount val="3"/>
                <c:pt idx="0">
                  <c:v>11.921021115928548</c:v>
                </c:pt>
                <c:pt idx="1">
                  <c:v>15.031021115928549</c:v>
                </c:pt>
                <c:pt idx="2">
                  <c:v>16.771021115928548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7952-C145-A69A-9BD166CE43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862866784"/>
        <c:axId val="-1863318720"/>
      </c:scatterChart>
      <c:valAx>
        <c:axId val="-1862866784"/>
        <c:scaling>
          <c:orientation val="minMax"/>
          <c:max val="0.1"/>
          <c:min val="0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863318720"/>
        <c:crosses val="autoZero"/>
        <c:crossBetween val="midCat"/>
      </c:valAx>
      <c:valAx>
        <c:axId val="-1863318720"/>
        <c:scaling>
          <c:orientation val="minMax"/>
          <c:max val="30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862866784"/>
        <c:crosses val="autoZero"/>
        <c:crossBetween val="midCat"/>
      </c:valAx>
    </c:plotArea>
    <c:plotVisOnly val="1"/>
    <c:dispBlanksAs val="gap"/>
    <c:showDLblsOverMax val="0"/>
    <c:extLst/>
  </c:chart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1"/>
          <c:order val="0"/>
          <c:spPr>
            <a:ln w="19050">
              <a:noFill/>
            </a:ln>
          </c:spPr>
          <c:errBars>
            <c:errDir val="y"/>
            <c:errBarType val="both"/>
            <c:errValType val="cust"/>
            <c:noEndCap val="0"/>
            <c:plus>
              <c:numRef>
                <c:f>'Table5 CSD'!$P$132:$P$138</c:f>
                <c:numCache>
                  <c:formatCode>General</c:formatCode>
                  <c:ptCount val="7"/>
                  <c:pt idx="0">
                    <c:v>0.58999999999999986</c:v>
                  </c:pt>
                  <c:pt idx="1">
                    <c:v>0.23999999999999844</c:v>
                  </c:pt>
                  <c:pt idx="2">
                    <c:v>0.16000000000000192</c:v>
                  </c:pt>
                  <c:pt idx="3">
                    <c:v>0.12999999999999901</c:v>
                  </c:pt>
                  <c:pt idx="4">
                    <c:v>0.21999999999999886</c:v>
                  </c:pt>
                </c:numCache>
              </c:numRef>
            </c:plus>
            <c:minus>
              <c:numRef>
                <c:f>'Table5 CSD'!$Q$132:$Q$138</c:f>
                <c:numCache>
                  <c:formatCode>General</c:formatCode>
                  <c:ptCount val="7"/>
                  <c:pt idx="0">
                    <c:v>0.37000000000000099</c:v>
                  </c:pt>
                  <c:pt idx="1">
                    <c:v>0.20000000000000284</c:v>
                  </c:pt>
                  <c:pt idx="2">
                    <c:v>0.14000000000000057</c:v>
                  </c:pt>
                  <c:pt idx="3">
                    <c:v>0.11000000000000298</c:v>
                  </c:pt>
                  <c:pt idx="4">
                    <c:v>0.18000000000000327</c:v>
                  </c:pt>
                  <c:pt idx="5">
                    <c:v>1.740000000000002</c:v>
                  </c:pt>
                </c:numCache>
              </c:numRef>
            </c:minus>
          </c:errBars>
          <c:xVal>
            <c:numRef>
              <c:f>'Table5 CSD'!$J$132:$J$139</c:f>
              <c:numCache>
                <c:formatCode>General</c:formatCode>
                <c:ptCount val="8"/>
                <c:pt idx="0">
                  <c:v>5.6100000000000004E-2</c:v>
                </c:pt>
                <c:pt idx="1">
                  <c:v>3.5389999999999998E-2</c:v>
                </c:pt>
                <c:pt idx="2">
                  <c:v>2.2329999999999999E-2</c:v>
                </c:pt>
                <c:pt idx="3">
                  <c:v>1.409E-2</c:v>
                </c:pt>
                <c:pt idx="4">
                  <c:v>8.8900000000000003E-3</c:v>
                </c:pt>
                <c:pt idx="5">
                  <c:v>5.6100000000000004E-3</c:v>
                </c:pt>
              </c:numCache>
            </c:numRef>
          </c:xVal>
          <c:yVal>
            <c:numRef>
              <c:f>'Table5 CSD'!$K$132:$K$139</c:f>
              <c:numCache>
                <c:formatCode>General</c:formatCode>
                <c:ptCount val="8"/>
                <c:pt idx="0">
                  <c:v>11.261021115928548</c:v>
                </c:pt>
                <c:pt idx="1">
                  <c:v>13.651021115928547</c:v>
                </c:pt>
                <c:pt idx="2">
                  <c:v>15.311021115928549</c:v>
                </c:pt>
                <c:pt idx="3">
                  <c:v>16.671021115928546</c:v>
                </c:pt>
                <c:pt idx="4">
                  <c:v>16.831021115928547</c:v>
                </c:pt>
                <c:pt idx="5">
                  <c:v>13.611021115928548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4EB-4E45-926C-4CC0BF508E61}"/>
            </c:ext>
          </c:extLst>
        </c:ser>
        <c:ser>
          <c:idx val="0"/>
          <c:order val="1"/>
          <c:spPr>
            <a:ln w="19050">
              <a:noFill/>
            </a:ln>
          </c:spPr>
          <c:trendline>
            <c:trendlineType val="linear"/>
            <c:forward val="0.01"/>
            <c:backward val="5.0000000000000001E-3"/>
            <c:dispRSqr val="0"/>
            <c:dispEq val="0"/>
          </c:trendline>
          <c:errBars>
            <c:errDir val="y"/>
            <c:errBarType val="both"/>
            <c:errValType val="cust"/>
            <c:noEndCap val="0"/>
            <c:plus>
              <c:numRef>
                <c:f>'Table5 CSD'!$P$39:$P$43</c:f>
                <c:numCache>
                  <c:formatCode>General</c:formatCode>
                  <c:ptCount val="5"/>
                  <c:pt idx="0">
                    <c:v>0.86000000000000121</c:v>
                  </c:pt>
                  <c:pt idx="1">
                    <c:v>0.20999999999999908</c:v>
                  </c:pt>
                  <c:pt idx="2">
                    <c:v>0.12999999999999901</c:v>
                  </c:pt>
                  <c:pt idx="3">
                    <c:v>8.9999999999999858E-2</c:v>
                  </c:pt>
                  <c:pt idx="4">
                    <c:v>0.10000000000000142</c:v>
                  </c:pt>
                </c:numCache>
              </c:numRef>
            </c:plus>
            <c:minus>
              <c:numRef>
                <c:f>'Table5 CSD'!$Q$39:$Q$43</c:f>
                <c:numCache>
                  <c:formatCode>General</c:formatCode>
                  <c:ptCount val="5"/>
                  <c:pt idx="0">
                    <c:v>0.44999999999999929</c:v>
                  </c:pt>
                  <c:pt idx="1">
                    <c:v>0.17999999999999972</c:v>
                  </c:pt>
                  <c:pt idx="2">
                    <c:v>0.10999999999999943</c:v>
                  </c:pt>
                  <c:pt idx="3">
                    <c:v>8.9999999999999858E-2</c:v>
                  </c:pt>
                  <c:pt idx="4">
                    <c:v>8.9999999999999858E-2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'Table5 CSD'!$J$133:$J$135</c:f>
              <c:numCache>
                <c:formatCode>General</c:formatCode>
                <c:ptCount val="3"/>
                <c:pt idx="0">
                  <c:v>3.5389999999999998E-2</c:v>
                </c:pt>
                <c:pt idx="1">
                  <c:v>2.2329999999999999E-2</c:v>
                </c:pt>
                <c:pt idx="2">
                  <c:v>1.409E-2</c:v>
                </c:pt>
              </c:numCache>
            </c:numRef>
          </c:xVal>
          <c:yVal>
            <c:numRef>
              <c:f>'Table5 CSD'!$K$133:$K$135</c:f>
              <c:numCache>
                <c:formatCode>General</c:formatCode>
                <c:ptCount val="3"/>
                <c:pt idx="0">
                  <c:v>13.651021115928547</c:v>
                </c:pt>
                <c:pt idx="1">
                  <c:v>15.311021115928549</c:v>
                </c:pt>
                <c:pt idx="2">
                  <c:v>16.671021115928546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54EB-4E45-926C-4CC0BF508E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863290240"/>
        <c:axId val="-1863287920"/>
      </c:scatterChart>
      <c:valAx>
        <c:axId val="-1863290240"/>
        <c:scaling>
          <c:orientation val="minMax"/>
          <c:max val="0.1"/>
          <c:min val="0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863287920"/>
        <c:crosses val="autoZero"/>
        <c:crossBetween val="midCat"/>
      </c:valAx>
      <c:valAx>
        <c:axId val="-1863287920"/>
        <c:scaling>
          <c:orientation val="minMax"/>
          <c:max val="30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863290240"/>
        <c:crosses val="autoZero"/>
        <c:crossBetween val="midCat"/>
      </c:valAx>
    </c:plotArea>
    <c:plotVisOnly val="1"/>
    <c:dispBlanksAs val="gap"/>
    <c:showDLblsOverMax val="0"/>
    <c:extLst/>
  </c:chart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1"/>
          <c:order val="0"/>
          <c:spPr>
            <a:ln w="19050">
              <a:noFill/>
            </a:ln>
          </c:spPr>
          <c:errBars>
            <c:errDir val="y"/>
            <c:errBarType val="both"/>
            <c:errValType val="cust"/>
            <c:noEndCap val="0"/>
            <c:plus>
              <c:numRef>
                <c:f>'Table5 CSD'!$P$142:$P$149</c:f>
                <c:numCache>
                  <c:formatCode>General</c:formatCode>
                  <c:ptCount val="8"/>
                  <c:pt idx="0">
                    <c:v>0.40000000000000036</c:v>
                  </c:pt>
                  <c:pt idx="1">
                    <c:v>0.19000000000000128</c:v>
                  </c:pt>
                  <c:pt idx="2">
                    <c:v>0.12000000000000099</c:v>
                  </c:pt>
                  <c:pt idx="3">
                    <c:v>7.9999999999998295E-2</c:v>
                  </c:pt>
                  <c:pt idx="4">
                    <c:v>5.0000000000000711E-2</c:v>
                  </c:pt>
                  <c:pt idx="5">
                    <c:v>5.9999999999998721E-2</c:v>
                  </c:pt>
                </c:numCache>
              </c:numRef>
            </c:plus>
            <c:minus>
              <c:numRef>
                <c:f>'Table5 CSD'!$Q$142:$Q$149</c:f>
                <c:numCache>
                  <c:formatCode>General</c:formatCode>
                  <c:ptCount val="8"/>
                  <c:pt idx="0">
                    <c:v>0.28999999999999737</c:v>
                  </c:pt>
                  <c:pt idx="1">
                    <c:v>0.16000000000000014</c:v>
                  </c:pt>
                  <c:pt idx="2">
                    <c:v>9.9999999999997868E-2</c:v>
                  </c:pt>
                  <c:pt idx="3">
                    <c:v>7.0000000000000284E-2</c:v>
                  </c:pt>
                  <c:pt idx="4">
                    <c:v>5.9999999999998721E-2</c:v>
                  </c:pt>
                  <c:pt idx="5">
                    <c:v>6.0000000000002274E-2</c:v>
                  </c:pt>
                </c:numCache>
              </c:numRef>
            </c:minus>
          </c:errBars>
          <c:xVal>
            <c:numRef>
              <c:f>'Table5 CSD'!$J$142:$J$149</c:f>
              <c:numCache>
                <c:formatCode>General</c:formatCode>
                <c:ptCount val="8"/>
                <c:pt idx="0">
                  <c:v>1.618E-2</c:v>
                </c:pt>
                <c:pt idx="1">
                  <c:v>1.021E-2</c:v>
                </c:pt>
                <c:pt idx="2">
                  <c:v>6.4400000000000004E-3</c:v>
                </c:pt>
                <c:pt idx="3">
                  <c:v>4.0599999999999994E-3</c:v>
                </c:pt>
                <c:pt idx="4">
                  <c:v>2.5639999999999999E-3</c:v>
                </c:pt>
                <c:pt idx="5">
                  <c:v>1.6180000000000001E-3</c:v>
                </c:pt>
              </c:numCache>
            </c:numRef>
          </c:xVal>
          <c:yVal>
            <c:numRef>
              <c:f>'Table5 CSD'!$K$142:$K$149</c:f>
              <c:numCache>
                <c:formatCode>General</c:formatCode>
                <c:ptCount val="8"/>
                <c:pt idx="0">
                  <c:v>15.791021115928549</c:v>
                </c:pt>
                <c:pt idx="1">
                  <c:v>18.051021115928549</c:v>
                </c:pt>
                <c:pt idx="2">
                  <c:v>19.961021115928549</c:v>
                </c:pt>
                <c:pt idx="3">
                  <c:v>21.541021115928547</c:v>
                </c:pt>
                <c:pt idx="4">
                  <c:v>23.161021115928548</c:v>
                </c:pt>
                <c:pt idx="5">
                  <c:v>24.021021115928548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178-B043-B77B-D778308E618B}"/>
            </c:ext>
          </c:extLst>
        </c:ser>
        <c:ser>
          <c:idx val="0"/>
          <c:order val="1"/>
          <c:spPr>
            <a:ln w="19050">
              <a:noFill/>
            </a:ln>
          </c:spPr>
          <c:trendline>
            <c:trendlineType val="linear"/>
            <c:forward val="0.01"/>
            <c:backward val="5.0000000000000001E-3"/>
            <c:dispRSqr val="0"/>
            <c:dispEq val="0"/>
          </c:trendline>
          <c:errBars>
            <c:errDir val="y"/>
            <c:errBarType val="both"/>
            <c:errValType val="cust"/>
            <c:noEndCap val="0"/>
            <c:plus>
              <c:numRef>
                <c:f>'Table5 CSD'!$P$39:$P$43</c:f>
                <c:numCache>
                  <c:formatCode>General</c:formatCode>
                  <c:ptCount val="5"/>
                  <c:pt idx="0">
                    <c:v>0.86000000000000121</c:v>
                  </c:pt>
                  <c:pt idx="1">
                    <c:v>0.20999999999999908</c:v>
                  </c:pt>
                  <c:pt idx="2">
                    <c:v>0.12999999999999901</c:v>
                  </c:pt>
                  <c:pt idx="3">
                    <c:v>8.9999999999999858E-2</c:v>
                  </c:pt>
                  <c:pt idx="4">
                    <c:v>0.10000000000000142</c:v>
                  </c:pt>
                </c:numCache>
              </c:numRef>
            </c:plus>
            <c:minus>
              <c:numRef>
                <c:f>'Table5 CSD'!$Q$39:$Q$43</c:f>
                <c:numCache>
                  <c:formatCode>General</c:formatCode>
                  <c:ptCount val="5"/>
                  <c:pt idx="0">
                    <c:v>0.44999999999999929</c:v>
                  </c:pt>
                  <c:pt idx="1">
                    <c:v>0.17999999999999972</c:v>
                  </c:pt>
                  <c:pt idx="2">
                    <c:v>0.10999999999999943</c:v>
                  </c:pt>
                  <c:pt idx="3">
                    <c:v>8.9999999999999858E-2</c:v>
                  </c:pt>
                  <c:pt idx="4">
                    <c:v>8.9999999999999858E-2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'Table5 CSD'!$J$145:$J$148</c:f>
              <c:numCache>
                <c:formatCode>General</c:formatCode>
                <c:ptCount val="4"/>
                <c:pt idx="0">
                  <c:v>4.0599999999999994E-3</c:v>
                </c:pt>
                <c:pt idx="1">
                  <c:v>2.5639999999999999E-3</c:v>
                </c:pt>
                <c:pt idx="2">
                  <c:v>1.6180000000000001E-3</c:v>
                </c:pt>
              </c:numCache>
            </c:numRef>
          </c:xVal>
          <c:yVal>
            <c:numRef>
              <c:f>'Table5 CSD'!$K$145:$K$148</c:f>
              <c:numCache>
                <c:formatCode>General</c:formatCode>
                <c:ptCount val="4"/>
                <c:pt idx="0">
                  <c:v>21.541021115928547</c:v>
                </c:pt>
                <c:pt idx="1">
                  <c:v>23.161021115928548</c:v>
                </c:pt>
                <c:pt idx="2">
                  <c:v>24.021021115928548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0178-B043-B77B-D778308E618B}"/>
            </c:ext>
          </c:extLst>
        </c:ser>
        <c:ser>
          <c:idx val="2"/>
          <c:order val="2"/>
          <c:spPr>
            <a:ln w="19050">
              <a:noFill/>
            </a:ln>
          </c:spPr>
          <c:trendline>
            <c:trendlineType val="linear"/>
            <c:dispRSqr val="0"/>
            <c:dispEq val="0"/>
          </c:trendline>
          <c:xVal>
            <c:numRef>
              <c:f>'Table5 CSD'!$J$142:$J$144</c:f>
              <c:numCache>
                <c:formatCode>General</c:formatCode>
                <c:ptCount val="3"/>
                <c:pt idx="0">
                  <c:v>1.618E-2</c:v>
                </c:pt>
                <c:pt idx="1">
                  <c:v>1.021E-2</c:v>
                </c:pt>
                <c:pt idx="2">
                  <c:v>6.4400000000000004E-3</c:v>
                </c:pt>
              </c:numCache>
            </c:numRef>
          </c:xVal>
          <c:yVal>
            <c:numRef>
              <c:f>'Table5 CSD'!$K$142:$K$144</c:f>
              <c:numCache>
                <c:formatCode>General</c:formatCode>
                <c:ptCount val="3"/>
                <c:pt idx="0">
                  <c:v>15.791021115928549</c:v>
                </c:pt>
                <c:pt idx="1">
                  <c:v>18.051021115928549</c:v>
                </c:pt>
                <c:pt idx="2">
                  <c:v>19.961021115928549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0178-B043-B77B-D778308E61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866133632"/>
        <c:axId val="-1866131312"/>
      </c:scatterChart>
      <c:valAx>
        <c:axId val="-1866133632"/>
        <c:scaling>
          <c:orientation val="minMax"/>
          <c:max val="0.1"/>
          <c:min val="0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866131312"/>
        <c:crosses val="autoZero"/>
        <c:crossBetween val="midCat"/>
      </c:valAx>
      <c:valAx>
        <c:axId val="-186613131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866133632"/>
        <c:crosses val="autoZero"/>
        <c:crossBetween val="midCat"/>
      </c:valAx>
    </c:plotArea>
    <c:plotVisOnly val="1"/>
    <c:dispBlanksAs val="gap"/>
    <c:showDLblsOverMax val="0"/>
    <c:extLst/>
  </c:chart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1"/>
          <c:order val="0"/>
          <c:spPr>
            <a:ln w="19050">
              <a:noFill/>
            </a:ln>
          </c:spPr>
          <c:errBars>
            <c:errDir val="y"/>
            <c:errBarType val="both"/>
            <c:errValType val="cust"/>
            <c:noEndCap val="0"/>
            <c:plus>
              <c:numRef>
                <c:f>'Table5 CSD'!$P$142:$P$149</c:f>
                <c:numCache>
                  <c:formatCode>General</c:formatCode>
                  <c:ptCount val="8"/>
                  <c:pt idx="0">
                    <c:v>0.40000000000000036</c:v>
                  </c:pt>
                  <c:pt idx="1">
                    <c:v>0.19000000000000128</c:v>
                  </c:pt>
                  <c:pt idx="2">
                    <c:v>0.12000000000000099</c:v>
                  </c:pt>
                  <c:pt idx="3">
                    <c:v>7.9999999999998295E-2</c:v>
                  </c:pt>
                  <c:pt idx="4">
                    <c:v>5.0000000000000711E-2</c:v>
                  </c:pt>
                  <c:pt idx="5">
                    <c:v>5.9999999999998721E-2</c:v>
                  </c:pt>
                </c:numCache>
              </c:numRef>
            </c:plus>
            <c:minus>
              <c:numRef>
                <c:f>'Table5 CSD'!$Q$142:$Q$149</c:f>
                <c:numCache>
                  <c:formatCode>General</c:formatCode>
                  <c:ptCount val="8"/>
                  <c:pt idx="0">
                    <c:v>0.28999999999999737</c:v>
                  </c:pt>
                  <c:pt idx="1">
                    <c:v>0.16000000000000014</c:v>
                  </c:pt>
                  <c:pt idx="2">
                    <c:v>9.9999999999997868E-2</c:v>
                  </c:pt>
                  <c:pt idx="3">
                    <c:v>7.0000000000000284E-2</c:v>
                  </c:pt>
                  <c:pt idx="4">
                    <c:v>5.9999999999998721E-2</c:v>
                  </c:pt>
                  <c:pt idx="5">
                    <c:v>6.0000000000002274E-2</c:v>
                  </c:pt>
                </c:numCache>
              </c:numRef>
            </c:minus>
          </c:errBars>
          <c:xVal>
            <c:numRef>
              <c:f>'Table5 CSD'!$J$153:$J$160</c:f>
              <c:numCache>
                <c:formatCode>General</c:formatCode>
                <c:ptCount val="8"/>
                <c:pt idx="0">
                  <c:v>8.0140000000000003E-2</c:v>
                </c:pt>
                <c:pt idx="1">
                  <c:v>5.0560000000000001E-2</c:v>
                </c:pt>
                <c:pt idx="2">
                  <c:v>3.1899999999999998E-2</c:v>
                </c:pt>
                <c:pt idx="3">
                  <c:v>2.0129999999999999E-2</c:v>
                </c:pt>
                <c:pt idx="4">
                  <c:v>1.2699999999999999E-2</c:v>
                </c:pt>
                <c:pt idx="5">
                  <c:v>8.0139999999999986E-3</c:v>
                </c:pt>
                <c:pt idx="6">
                  <c:v>5.0559999999999997E-3</c:v>
                </c:pt>
                <c:pt idx="7">
                  <c:v>3.1900000000000001E-3</c:v>
                </c:pt>
              </c:numCache>
            </c:numRef>
          </c:xVal>
          <c:yVal>
            <c:numRef>
              <c:f>'Table5 CSD'!$K$153:$K$160</c:f>
              <c:numCache>
                <c:formatCode>General</c:formatCode>
                <c:ptCount val="8"/>
                <c:pt idx="0">
                  <c:v>11.261021115928548</c:v>
                </c:pt>
                <c:pt idx="1">
                  <c:v>14.371021115928549</c:v>
                </c:pt>
                <c:pt idx="2">
                  <c:v>16.221021115928547</c:v>
                </c:pt>
                <c:pt idx="3">
                  <c:v>17.811021115928547</c:v>
                </c:pt>
                <c:pt idx="4">
                  <c:v>19.221021115928547</c:v>
                </c:pt>
                <c:pt idx="5">
                  <c:v>20.51102111592855</c:v>
                </c:pt>
                <c:pt idx="6">
                  <c:v>21.01102111592855</c:v>
                </c:pt>
                <c:pt idx="7">
                  <c:v>20.701021115928548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E4F-2C4C-9FCD-1DA6AB641B2D}"/>
            </c:ext>
          </c:extLst>
        </c:ser>
        <c:ser>
          <c:idx val="0"/>
          <c:order val="1"/>
          <c:spPr>
            <a:ln w="19050">
              <a:noFill/>
            </a:ln>
          </c:spPr>
          <c:trendline>
            <c:trendlineType val="linear"/>
            <c:forward val="0.01"/>
            <c:backward val="5.0000000000000001E-3"/>
            <c:dispRSqr val="0"/>
            <c:dispEq val="0"/>
          </c:trendline>
          <c:errBars>
            <c:errDir val="y"/>
            <c:errBarType val="both"/>
            <c:errValType val="cust"/>
            <c:noEndCap val="0"/>
            <c:plus>
              <c:numRef>
                <c:f>'Table5 CSD'!$P$39:$P$43</c:f>
                <c:numCache>
                  <c:formatCode>General</c:formatCode>
                  <c:ptCount val="5"/>
                  <c:pt idx="0">
                    <c:v>0.86000000000000121</c:v>
                  </c:pt>
                  <c:pt idx="1">
                    <c:v>0.20999999999999908</c:v>
                  </c:pt>
                  <c:pt idx="2">
                    <c:v>0.12999999999999901</c:v>
                  </c:pt>
                  <c:pt idx="3">
                    <c:v>8.9999999999999858E-2</c:v>
                  </c:pt>
                  <c:pt idx="4">
                    <c:v>0.10000000000000142</c:v>
                  </c:pt>
                </c:numCache>
              </c:numRef>
            </c:plus>
            <c:minus>
              <c:numRef>
                <c:f>'Table5 CSD'!$Q$39:$Q$43</c:f>
                <c:numCache>
                  <c:formatCode>General</c:formatCode>
                  <c:ptCount val="5"/>
                  <c:pt idx="0">
                    <c:v>0.44999999999999929</c:v>
                  </c:pt>
                  <c:pt idx="1">
                    <c:v>0.17999999999999972</c:v>
                  </c:pt>
                  <c:pt idx="2">
                    <c:v>0.10999999999999943</c:v>
                  </c:pt>
                  <c:pt idx="3">
                    <c:v>8.9999999999999858E-2</c:v>
                  </c:pt>
                  <c:pt idx="4">
                    <c:v>8.9999999999999858E-2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'Table5 CSD'!$J$157:$J$159</c:f>
              <c:numCache>
                <c:formatCode>General</c:formatCode>
                <c:ptCount val="3"/>
                <c:pt idx="0">
                  <c:v>1.2699999999999999E-2</c:v>
                </c:pt>
                <c:pt idx="1">
                  <c:v>8.0139999999999986E-3</c:v>
                </c:pt>
                <c:pt idx="2">
                  <c:v>5.0559999999999997E-3</c:v>
                </c:pt>
              </c:numCache>
            </c:numRef>
          </c:xVal>
          <c:yVal>
            <c:numRef>
              <c:f>'Table5 CSD'!$K$157:$K$159</c:f>
              <c:numCache>
                <c:formatCode>General</c:formatCode>
                <c:ptCount val="3"/>
                <c:pt idx="0">
                  <c:v>19.221021115928547</c:v>
                </c:pt>
                <c:pt idx="1">
                  <c:v>20.51102111592855</c:v>
                </c:pt>
                <c:pt idx="2">
                  <c:v>21.01102111592855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7E4F-2C4C-9FCD-1DA6AB641B2D}"/>
            </c:ext>
          </c:extLst>
        </c:ser>
        <c:ser>
          <c:idx val="2"/>
          <c:order val="2"/>
          <c:spPr>
            <a:ln w="19050">
              <a:noFill/>
            </a:ln>
          </c:spPr>
          <c:trendline>
            <c:trendlineType val="linear"/>
            <c:dispRSqr val="0"/>
            <c:dispEq val="0"/>
          </c:trendline>
          <c:xVal>
            <c:numRef>
              <c:f>'Table5 CSD'!$J$153:$J$156</c:f>
              <c:numCache>
                <c:formatCode>General</c:formatCode>
                <c:ptCount val="4"/>
                <c:pt idx="0">
                  <c:v>8.0140000000000003E-2</c:v>
                </c:pt>
                <c:pt idx="1">
                  <c:v>5.0560000000000001E-2</c:v>
                </c:pt>
                <c:pt idx="2">
                  <c:v>3.1899999999999998E-2</c:v>
                </c:pt>
                <c:pt idx="3">
                  <c:v>2.0129999999999999E-2</c:v>
                </c:pt>
              </c:numCache>
            </c:numRef>
          </c:xVal>
          <c:yVal>
            <c:numRef>
              <c:f>'Table5 CSD'!$K$153:$K$156</c:f>
              <c:numCache>
                <c:formatCode>General</c:formatCode>
                <c:ptCount val="4"/>
                <c:pt idx="0">
                  <c:v>11.261021115928548</c:v>
                </c:pt>
                <c:pt idx="1">
                  <c:v>14.371021115928549</c:v>
                </c:pt>
                <c:pt idx="2">
                  <c:v>16.221021115928547</c:v>
                </c:pt>
                <c:pt idx="3">
                  <c:v>17.811021115928547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7E4F-2C4C-9FCD-1DA6AB641B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866133632"/>
        <c:axId val="-1866131312"/>
      </c:scatterChart>
      <c:valAx>
        <c:axId val="-1866133632"/>
        <c:scaling>
          <c:orientation val="minMax"/>
          <c:max val="0.1"/>
          <c:min val="0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866131312"/>
        <c:crosses val="autoZero"/>
        <c:crossBetween val="midCat"/>
      </c:valAx>
      <c:valAx>
        <c:axId val="-186613131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866133632"/>
        <c:crosses val="autoZero"/>
        <c:crossBetween val="midCat"/>
      </c:valAx>
    </c:plotArea>
    <c:plotVisOnly val="1"/>
    <c:dispBlanksAs val="gap"/>
    <c:showDLblsOverMax val="0"/>
    <c:extLst/>
  </c:chart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1"/>
          <c:order val="0"/>
          <c:spPr>
            <a:ln w="19050">
              <a:noFill/>
            </a:ln>
          </c:spPr>
          <c:errBars>
            <c:errDir val="y"/>
            <c:errBarType val="both"/>
            <c:errValType val="cust"/>
            <c:noEndCap val="0"/>
            <c:plus>
              <c:numRef>
                <c:f>'Table5 CSD'!$P$142:$P$149</c:f>
                <c:numCache>
                  <c:formatCode>General</c:formatCode>
                  <c:ptCount val="8"/>
                  <c:pt idx="0">
                    <c:v>0.40000000000000036</c:v>
                  </c:pt>
                  <c:pt idx="1">
                    <c:v>0.19000000000000128</c:v>
                  </c:pt>
                  <c:pt idx="2">
                    <c:v>0.12000000000000099</c:v>
                  </c:pt>
                  <c:pt idx="3">
                    <c:v>7.9999999999998295E-2</c:v>
                  </c:pt>
                  <c:pt idx="4">
                    <c:v>5.0000000000000711E-2</c:v>
                  </c:pt>
                  <c:pt idx="5">
                    <c:v>5.9999999999998721E-2</c:v>
                  </c:pt>
                </c:numCache>
              </c:numRef>
            </c:plus>
            <c:minus>
              <c:numRef>
                <c:f>'Table5 CSD'!$Q$142:$Q$149</c:f>
                <c:numCache>
                  <c:formatCode>General</c:formatCode>
                  <c:ptCount val="8"/>
                  <c:pt idx="0">
                    <c:v>0.28999999999999737</c:v>
                  </c:pt>
                  <c:pt idx="1">
                    <c:v>0.16000000000000014</c:v>
                  </c:pt>
                  <c:pt idx="2">
                    <c:v>9.9999999999997868E-2</c:v>
                  </c:pt>
                  <c:pt idx="3">
                    <c:v>7.0000000000000284E-2</c:v>
                  </c:pt>
                  <c:pt idx="4">
                    <c:v>5.9999999999998721E-2</c:v>
                  </c:pt>
                  <c:pt idx="5">
                    <c:v>6.0000000000002274E-2</c:v>
                  </c:pt>
                </c:numCache>
              </c:numRef>
            </c:minus>
          </c:errBars>
          <c:xVal>
            <c:numRef>
              <c:f>'Table5 CSD'!$J$164:$J$173</c:f>
              <c:numCache>
                <c:formatCode>General</c:formatCode>
                <c:ptCount val="10"/>
                <c:pt idx="0">
                  <c:v>0.20130000000000001</c:v>
                </c:pt>
                <c:pt idx="1">
                  <c:v>0.127</c:v>
                </c:pt>
                <c:pt idx="2">
                  <c:v>8.0140000000000003E-2</c:v>
                </c:pt>
                <c:pt idx="3">
                  <c:v>5.0560000000000001E-2</c:v>
                </c:pt>
                <c:pt idx="4">
                  <c:v>3.1899999999999998E-2</c:v>
                </c:pt>
                <c:pt idx="5">
                  <c:v>2.0129999999999999E-2</c:v>
                </c:pt>
                <c:pt idx="6">
                  <c:v>1.2699999999999999E-2</c:v>
                </c:pt>
                <c:pt idx="7">
                  <c:v>8.0139999999999986E-3</c:v>
                </c:pt>
                <c:pt idx="8">
                  <c:v>5.0559999999999997E-3</c:v>
                </c:pt>
                <c:pt idx="9">
                  <c:v>3.1900000000000001E-3</c:v>
                </c:pt>
              </c:numCache>
            </c:numRef>
          </c:xVal>
          <c:yVal>
            <c:numRef>
              <c:f>'Table5 CSD'!$K$164:$K$173</c:f>
              <c:numCache>
                <c:formatCode>General</c:formatCode>
                <c:ptCount val="10"/>
                <c:pt idx="0">
                  <c:v>9.5910211159285499</c:v>
                </c:pt>
                <c:pt idx="1">
                  <c:v>9.3010211159285507</c:v>
                </c:pt>
                <c:pt idx="2">
                  <c:v>12.52102111592855</c:v>
                </c:pt>
                <c:pt idx="3">
                  <c:v>14.061021115928549</c:v>
                </c:pt>
                <c:pt idx="4">
                  <c:v>15.871021115928549</c:v>
                </c:pt>
                <c:pt idx="5">
                  <c:v>16.881021115928547</c:v>
                </c:pt>
                <c:pt idx="6">
                  <c:v>18.181021115928548</c:v>
                </c:pt>
                <c:pt idx="7">
                  <c:v>19.361021115928548</c:v>
                </c:pt>
                <c:pt idx="8">
                  <c:v>19.981021115928549</c:v>
                </c:pt>
                <c:pt idx="9">
                  <c:v>19.361021115928548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FD0-7541-BFAD-A42ECFE3071A}"/>
            </c:ext>
          </c:extLst>
        </c:ser>
        <c:ser>
          <c:idx val="0"/>
          <c:order val="1"/>
          <c:spPr>
            <a:ln w="19050">
              <a:noFill/>
            </a:ln>
          </c:spPr>
          <c:trendline>
            <c:trendlineType val="linear"/>
            <c:forward val="0.01"/>
            <c:backward val="5.0000000000000001E-3"/>
            <c:dispRSqr val="0"/>
            <c:dispEq val="0"/>
          </c:trendline>
          <c:errBars>
            <c:errDir val="y"/>
            <c:errBarType val="both"/>
            <c:errValType val="cust"/>
            <c:noEndCap val="0"/>
            <c:plus>
              <c:numRef>
                <c:f>'Table5 CSD'!$P$39:$P$43</c:f>
                <c:numCache>
                  <c:formatCode>General</c:formatCode>
                  <c:ptCount val="5"/>
                  <c:pt idx="0">
                    <c:v>0.86000000000000121</c:v>
                  </c:pt>
                  <c:pt idx="1">
                    <c:v>0.20999999999999908</c:v>
                  </c:pt>
                  <c:pt idx="2">
                    <c:v>0.12999999999999901</c:v>
                  </c:pt>
                  <c:pt idx="3">
                    <c:v>8.9999999999999858E-2</c:v>
                  </c:pt>
                  <c:pt idx="4">
                    <c:v>0.10000000000000142</c:v>
                  </c:pt>
                </c:numCache>
              </c:numRef>
            </c:plus>
            <c:minus>
              <c:numRef>
                <c:f>'Table5 CSD'!$Q$39:$Q$43</c:f>
                <c:numCache>
                  <c:formatCode>General</c:formatCode>
                  <c:ptCount val="5"/>
                  <c:pt idx="0">
                    <c:v>0.44999999999999929</c:v>
                  </c:pt>
                  <c:pt idx="1">
                    <c:v>0.17999999999999972</c:v>
                  </c:pt>
                  <c:pt idx="2">
                    <c:v>0.10999999999999943</c:v>
                  </c:pt>
                  <c:pt idx="3">
                    <c:v>8.9999999999999858E-2</c:v>
                  </c:pt>
                  <c:pt idx="4">
                    <c:v>8.9999999999999858E-2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'Table5 CSD'!$J$169:$J$172</c:f>
              <c:numCache>
                <c:formatCode>General</c:formatCode>
                <c:ptCount val="4"/>
                <c:pt idx="0">
                  <c:v>2.0129999999999999E-2</c:v>
                </c:pt>
                <c:pt idx="1">
                  <c:v>1.2699999999999999E-2</c:v>
                </c:pt>
                <c:pt idx="2">
                  <c:v>8.0139999999999986E-3</c:v>
                </c:pt>
                <c:pt idx="3">
                  <c:v>5.0559999999999997E-3</c:v>
                </c:pt>
              </c:numCache>
            </c:numRef>
          </c:xVal>
          <c:yVal>
            <c:numRef>
              <c:f>'Table5 CSD'!$K$169:$K$172</c:f>
              <c:numCache>
                <c:formatCode>General</c:formatCode>
                <c:ptCount val="4"/>
                <c:pt idx="0">
                  <c:v>16.881021115928547</c:v>
                </c:pt>
                <c:pt idx="1">
                  <c:v>18.181021115928548</c:v>
                </c:pt>
                <c:pt idx="2">
                  <c:v>19.361021115928548</c:v>
                </c:pt>
                <c:pt idx="3">
                  <c:v>19.981021115928549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EFD0-7541-BFAD-A42ECFE3071A}"/>
            </c:ext>
          </c:extLst>
        </c:ser>
        <c:ser>
          <c:idx val="2"/>
          <c:order val="2"/>
          <c:spPr>
            <a:ln w="19050">
              <a:noFill/>
            </a:ln>
          </c:spPr>
          <c:trendline>
            <c:trendlineType val="linear"/>
            <c:dispRSqr val="0"/>
            <c:dispEq val="0"/>
          </c:trendline>
          <c:xVal>
            <c:numRef>
              <c:f>'Table5 CSD'!$J$164:$J$169</c:f>
              <c:numCache>
                <c:formatCode>General</c:formatCode>
                <c:ptCount val="6"/>
                <c:pt idx="0">
                  <c:v>0.20130000000000001</c:v>
                </c:pt>
                <c:pt idx="1">
                  <c:v>0.127</c:v>
                </c:pt>
                <c:pt idx="2">
                  <c:v>8.0140000000000003E-2</c:v>
                </c:pt>
                <c:pt idx="3">
                  <c:v>5.0560000000000001E-2</c:v>
                </c:pt>
                <c:pt idx="4">
                  <c:v>3.1899999999999998E-2</c:v>
                </c:pt>
                <c:pt idx="5">
                  <c:v>2.0129999999999999E-2</c:v>
                </c:pt>
              </c:numCache>
            </c:numRef>
          </c:xVal>
          <c:yVal>
            <c:numRef>
              <c:f>'Table5 CSD'!$K$164:$K$169</c:f>
              <c:numCache>
                <c:formatCode>General</c:formatCode>
                <c:ptCount val="6"/>
                <c:pt idx="0">
                  <c:v>9.5910211159285499</c:v>
                </c:pt>
                <c:pt idx="1">
                  <c:v>9.3010211159285507</c:v>
                </c:pt>
                <c:pt idx="2">
                  <c:v>12.52102111592855</c:v>
                </c:pt>
                <c:pt idx="3">
                  <c:v>14.061021115928549</c:v>
                </c:pt>
                <c:pt idx="4">
                  <c:v>15.871021115928549</c:v>
                </c:pt>
                <c:pt idx="5">
                  <c:v>16.881021115928547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EFD0-7541-BFAD-A42ECFE307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866133632"/>
        <c:axId val="-1866131312"/>
      </c:scatterChart>
      <c:valAx>
        <c:axId val="-1866133632"/>
        <c:scaling>
          <c:orientation val="minMax"/>
          <c:max val="0.1"/>
          <c:min val="0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866131312"/>
        <c:crosses val="autoZero"/>
        <c:crossBetween val="midCat"/>
      </c:valAx>
      <c:valAx>
        <c:axId val="-186613131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866133632"/>
        <c:crosses val="autoZero"/>
        <c:crossBetween val="midCat"/>
      </c:valAx>
    </c:plotArea>
    <c:plotVisOnly val="1"/>
    <c:dispBlanksAs val="gap"/>
    <c:showDLblsOverMax val="0"/>
    <c:extLst/>
  </c:chart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1"/>
          <c:order val="0"/>
          <c:spPr>
            <a:ln w="19050">
              <a:noFill/>
            </a:ln>
          </c:spPr>
          <c:errBars>
            <c:errDir val="y"/>
            <c:errBarType val="both"/>
            <c:errValType val="cust"/>
            <c:noEndCap val="0"/>
            <c:plus>
              <c:numRef>
                <c:f>'Table5 CSD'!$P$142:$P$149</c:f>
                <c:numCache>
                  <c:formatCode>General</c:formatCode>
                  <c:ptCount val="8"/>
                  <c:pt idx="0">
                    <c:v>0.40000000000000036</c:v>
                  </c:pt>
                  <c:pt idx="1">
                    <c:v>0.19000000000000128</c:v>
                  </c:pt>
                  <c:pt idx="2">
                    <c:v>0.12000000000000099</c:v>
                  </c:pt>
                  <c:pt idx="3">
                    <c:v>7.9999999999998295E-2</c:v>
                  </c:pt>
                  <c:pt idx="4">
                    <c:v>5.0000000000000711E-2</c:v>
                  </c:pt>
                  <c:pt idx="5">
                    <c:v>5.9999999999998721E-2</c:v>
                  </c:pt>
                </c:numCache>
              </c:numRef>
            </c:plus>
            <c:minus>
              <c:numRef>
                <c:f>'Table5 CSD'!$Q$142:$Q$149</c:f>
                <c:numCache>
                  <c:formatCode>General</c:formatCode>
                  <c:ptCount val="8"/>
                  <c:pt idx="0">
                    <c:v>0.28999999999999737</c:v>
                  </c:pt>
                  <c:pt idx="1">
                    <c:v>0.16000000000000014</c:v>
                  </c:pt>
                  <c:pt idx="2">
                    <c:v>9.9999999999997868E-2</c:v>
                  </c:pt>
                  <c:pt idx="3">
                    <c:v>7.0000000000000284E-2</c:v>
                  </c:pt>
                  <c:pt idx="4">
                    <c:v>5.9999999999998721E-2</c:v>
                  </c:pt>
                  <c:pt idx="5">
                    <c:v>6.0000000000002274E-2</c:v>
                  </c:pt>
                </c:numCache>
              </c:numRef>
            </c:minus>
          </c:errBars>
          <c:xVal>
            <c:numRef>
              <c:f>'Table5 CSD'!$J$177:$J$187</c:f>
              <c:numCache>
                <c:formatCode>General</c:formatCode>
                <c:ptCount val="11"/>
                <c:pt idx="0">
                  <c:v>0.1143</c:v>
                </c:pt>
                <c:pt idx="1">
                  <c:v>7.2120000000000004E-2</c:v>
                </c:pt>
                <c:pt idx="2">
                  <c:v>4.5509999999999995E-2</c:v>
                </c:pt>
                <c:pt idx="3">
                  <c:v>2.8709999999999999E-2</c:v>
                </c:pt>
                <c:pt idx="4">
                  <c:v>1.8120000000000001E-2</c:v>
                </c:pt>
                <c:pt idx="5">
                  <c:v>1.1429999999999999E-2</c:v>
                </c:pt>
                <c:pt idx="6">
                  <c:v>7.2119999999999997E-3</c:v>
                </c:pt>
                <c:pt idx="7">
                  <c:v>4.5510000000000004E-3</c:v>
                </c:pt>
                <c:pt idx="8">
                  <c:v>2.8709999999999999E-3</c:v>
                </c:pt>
                <c:pt idx="9">
                  <c:v>1.812E-3</c:v>
                </c:pt>
                <c:pt idx="10">
                  <c:v>1.1429999999999999E-3</c:v>
                </c:pt>
              </c:numCache>
            </c:numRef>
          </c:xVal>
          <c:yVal>
            <c:numRef>
              <c:f>'Table5 CSD'!$K$177:$K$187</c:f>
              <c:numCache>
                <c:formatCode>General</c:formatCode>
                <c:ptCount val="11"/>
                <c:pt idx="0">
                  <c:v>10.711021115928547</c:v>
                </c:pt>
                <c:pt idx="1">
                  <c:v>11.59102111592855</c:v>
                </c:pt>
                <c:pt idx="2">
                  <c:v>13.211021115928549</c:v>
                </c:pt>
                <c:pt idx="3">
                  <c:v>15.401021115928549</c:v>
                </c:pt>
                <c:pt idx="4">
                  <c:v>17.60102111592855</c:v>
                </c:pt>
                <c:pt idx="5">
                  <c:v>18.811021115928547</c:v>
                </c:pt>
                <c:pt idx="6">
                  <c:v>20.431021115928548</c:v>
                </c:pt>
                <c:pt idx="7">
                  <c:v>21.391021115928549</c:v>
                </c:pt>
                <c:pt idx="8">
                  <c:v>22.391021115928549</c:v>
                </c:pt>
                <c:pt idx="9">
                  <c:v>22.861021115928548</c:v>
                </c:pt>
                <c:pt idx="10">
                  <c:v>21.35102111592855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6FA-944E-A685-236F762A842D}"/>
            </c:ext>
          </c:extLst>
        </c:ser>
        <c:ser>
          <c:idx val="0"/>
          <c:order val="1"/>
          <c:spPr>
            <a:ln w="19050">
              <a:noFill/>
            </a:ln>
          </c:spPr>
          <c:trendline>
            <c:trendlineType val="linear"/>
            <c:forward val="0.01"/>
            <c:backward val="5.0000000000000001E-3"/>
            <c:dispRSqr val="0"/>
            <c:dispEq val="0"/>
          </c:trendline>
          <c:errBars>
            <c:errDir val="y"/>
            <c:errBarType val="both"/>
            <c:errValType val="cust"/>
            <c:noEndCap val="0"/>
            <c:plus>
              <c:numRef>
                <c:f>'Table5 CSD'!$P$39:$P$43</c:f>
                <c:numCache>
                  <c:formatCode>General</c:formatCode>
                  <c:ptCount val="5"/>
                  <c:pt idx="0">
                    <c:v>0.86000000000000121</c:v>
                  </c:pt>
                  <c:pt idx="1">
                    <c:v>0.20999999999999908</c:v>
                  </c:pt>
                  <c:pt idx="2">
                    <c:v>0.12999999999999901</c:v>
                  </c:pt>
                  <c:pt idx="3">
                    <c:v>8.9999999999999858E-2</c:v>
                  </c:pt>
                  <c:pt idx="4">
                    <c:v>0.10000000000000142</c:v>
                  </c:pt>
                </c:numCache>
              </c:numRef>
            </c:plus>
            <c:minus>
              <c:numRef>
                <c:f>'Table5 CSD'!$Q$39:$Q$43</c:f>
                <c:numCache>
                  <c:formatCode>General</c:formatCode>
                  <c:ptCount val="5"/>
                  <c:pt idx="0">
                    <c:v>0.44999999999999929</c:v>
                  </c:pt>
                  <c:pt idx="1">
                    <c:v>0.17999999999999972</c:v>
                  </c:pt>
                  <c:pt idx="2">
                    <c:v>0.10999999999999943</c:v>
                  </c:pt>
                  <c:pt idx="3">
                    <c:v>8.9999999999999858E-2</c:v>
                  </c:pt>
                  <c:pt idx="4">
                    <c:v>8.9999999999999858E-2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'Table5 CSD'!$J$182:$J$185</c:f>
              <c:numCache>
                <c:formatCode>General</c:formatCode>
                <c:ptCount val="4"/>
                <c:pt idx="0">
                  <c:v>1.1429999999999999E-2</c:v>
                </c:pt>
                <c:pt idx="1">
                  <c:v>7.2119999999999997E-3</c:v>
                </c:pt>
                <c:pt idx="2">
                  <c:v>4.5510000000000004E-3</c:v>
                </c:pt>
                <c:pt idx="3">
                  <c:v>2.8709999999999999E-3</c:v>
                </c:pt>
              </c:numCache>
            </c:numRef>
          </c:xVal>
          <c:yVal>
            <c:numRef>
              <c:f>'Table5 CSD'!$K$182:$K$185</c:f>
              <c:numCache>
                <c:formatCode>General</c:formatCode>
                <c:ptCount val="4"/>
                <c:pt idx="0">
                  <c:v>18.811021115928547</c:v>
                </c:pt>
                <c:pt idx="1">
                  <c:v>20.431021115928548</c:v>
                </c:pt>
                <c:pt idx="2">
                  <c:v>21.391021115928549</c:v>
                </c:pt>
                <c:pt idx="3">
                  <c:v>22.391021115928549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A6FA-944E-A685-236F762A842D}"/>
            </c:ext>
          </c:extLst>
        </c:ser>
        <c:ser>
          <c:idx val="2"/>
          <c:order val="2"/>
          <c:spPr>
            <a:ln w="19050">
              <a:noFill/>
            </a:ln>
          </c:spPr>
          <c:trendline>
            <c:trendlineType val="linear"/>
            <c:dispRSqr val="0"/>
            <c:dispEq val="0"/>
          </c:trendline>
          <c:xVal>
            <c:numRef>
              <c:f>'Table5 CSD'!$J$177:$J$180</c:f>
              <c:numCache>
                <c:formatCode>General</c:formatCode>
                <c:ptCount val="4"/>
                <c:pt idx="0">
                  <c:v>0.1143</c:v>
                </c:pt>
                <c:pt idx="1">
                  <c:v>7.2120000000000004E-2</c:v>
                </c:pt>
                <c:pt idx="2">
                  <c:v>4.5509999999999995E-2</c:v>
                </c:pt>
                <c:pt idx="3">
                  <c:v>2.8709999999999999E-2</c:v>
                </c:pt>
              </c:numCache>
            </c:numRef>
          </c:xVal>
          <c:yVal>
            <c:numRef>
              <c:f>'Table5 CSD'!$K$177:$K$180</c:f>
              <c:numCache>
                <c:formatCode>General</c:formatCode>
                <c:ptCount val="4"/>
                <c:pt idx="0">
                  <c:v>10.711021115928547</c:v>
                </c:pt>
                <c:pt idx="1">
                  <c:v>11.59102111592855</c:v>
                </c:pt>
                <c:pt idx="2">
                  <c:v>13.211021115928549</c:v>
                </c:pt>
                <c:pt idx="3">
                  <c:v>15.401021115928549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A6FA-944E-A685-236F762A84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866133632"/>
        <c:axId val="-1866131312"/>
      </c:scatterChart>
      <c:valAx>
        <c:axId val="-1866133632"/>
        <c:scaling>
          <c:orientation val="minMax"/>
          <c:max val="0.1"/>
          <c:min val="0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866131312"/>
        <c:crosses val="autoZero"/>
        <c:crossBetween val="midCat"/>
      </c:valAx>
      <c:valAx>
        <c:axId val="-186613131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866133632"/>
        <c:crosses val="autoZero"/>
        <c:crossBetween val="midCat"/>
      </c:valAx>
    </c:plotArea>
    <c:plotVisOnly val="1"/>
    <c:dispBlanksAs val="gap"/>
    <c:showDLblsOverMax val="0"/>
    <c:extLst/>
  </c:chart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1"/>
          <c:order val="0"/>
          <c:spPr>
            <a:ln w="19050">
              <a:noFill/>
            </a:ln>
          </c:spPr>
          <c:errBars>
            <c:errDir val="y"/>
            <c:errBarType val="both"/>
            <c:errValType val="cust"/>
            <c:noEndCap val="0"/>
            <c:plus>
              <c:numRef>
                <c:f>'Table5 CSD'!$P$142:$P$149</c:f>
                <c:numCache>
                  <c:formatCode>General</c:formatCode>
                  <c:ptCount val="8"/>
                  <c:pt idx="0">
                    <c:v>0.40000000000000036</c:v>
                  </c:pt>
                  <c:pt idx="1">
                    <c:v>0.19000000000000128</c:v>
                  </c:pt>
                  <c:pt idx="2">
                    <c:v>0.12000000000000099</c:v>
                  </c:pt>
                  <c:pt idx="3">
                    <c:v>7.9999999999998295E-2</c:v>
                  </c:pt>
                  <c:pt idx="4">
                    <c:v>5.0000000000000711E-2</c:v>
                  </c:pt>
                  <c:pt idx="5">
                    <c:v>5.9999999999998721E-2</c:v>
                  </c:pt>
                </c:numCache>
              </c:numRef>
            </c:plus>
            <c:minus>
              <c:numRef>
                <c:f>'Table5 CSD'!$Q$142:$Q$149</c:f>
                <c:numCache>
                  <c:formatCode>General</c:formatCode>
                  <c:ptCount val="8"/>
                  <c:pt idx="0">
                    <c:v>0.28999999999999737</c:v>
                  </c:pt>
                  <c:pt idx="1">
                    <c:v>0.16000000000000014</c:v>
                  </c:pt>
                  <c:pt idx="2">
                    <c:v>9.9999999999997868E-2</c:v>
                  </c:pt>
                  <c:pt idx="3">
                    <c:v>7.0000000000000284E-2</c:v>
                  </c:pt>
                  <c:pt idx="4">
                    <c:v>5.9999999999998721E-2</c:v>
                  </c:pt>
                  <c:pt idx="5">
                    <c:v>6.0000000000002274E-2</c:v>
                  </c:pt>
                </c:numCache>
              </c:numRef>
            </c:minus>
          </c:errBars>
          <c:xVal>
            <c:numRef>
              <c:f>'Table5 CSD'!$J$191:$J$200</c:f>
              <c:numCache>
                <c:formatCode>General</c:formatCode>
                <c:ptCount val="10"/>
                <c:pt idx="0">
                  <c:v>5.7200000000000001E-2</c:v>
                </c:pt>
                <c:pt idx="1">
                  <c:v>3.6060000000000002E-2</c:v>
                </c:pt>
                <c:pt idx="2">
                  <c:v>2.2749999999999999E-2</c:v>
                </c:pt>
                <c:pt idx="3">
                  <c:v>1.436E-2</c:v>
                </c:pt>
                <c:pt idx="4">
                  <c:v>9.0600000000000003E-3</c:v>
                </c:pt>
                <c:pt idx="5">
                  <c:v>5.7199999999999994E-3</c:v>
                </c:pt>
                <c:pt idx="6">
                  <c:v>3.6059999999999998E-3</c:v>
                </c:pt>
                <c:pt idx="7">
                  <c:v>2.2750000000000001E-3</c:v>
                </c:pt>
                <c:pt idx="8">
                  <c:v>1.436E-3</c:v>
                </c:pt>
                <c:pt idx="9">
                  <c:v>9.0600000000000001E-4</c:v>
                </c:pt>
              </c:numCache>
            </c:numRef>
          </c:xVal>
          <c:yVal>
            <c:numRef>
              <c:f>'Table5 CSD'!$K$191:$K$200</c:f>
              <c:numCache>
                <c:formatCode>General</c:formatCode>
                <c:ptCount val="10"/>
                <c:pt idx="1">
                  <c:v>13.991021115928548</c:v>
                </c:pt>
                <c:pt idx="2">
                  <c:v>14.081021115928548</c:v>
                </c:pt>
                <c:pt idx="3">
                  <c:v>16.211021115928549</c:v>
                </c:pt>
                <c:pt idx="4">
                  <c:v>18.131021115928547</c:v>
                </c:pt>
                <c:pt idx="5">
                  <c:v>19.591021115928548</c:v>
                </c:pt>
                <c:pt idx="6">
                  <c:v>21.381021115928547</c:v>
                </c:pt>
                <c:pt idx="7">
                  <c:v>22.271021115928548</c:v>
                </c:pt>
                <c:pt idx="8">
                  <c:v>23.08102111592855</c:v>
                </c:pt>
                <c:pt idx="9">
                  <c:v>20.851021115928546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023-4643-B6F3-5922BDA1DD42}"/>
            </c:ext>
          </c:extLst>
        </c:ser>
        <c:ser>
          <c:idx val="0"/>
          <c:order val="1"/>
          <c:spPr>
            <a:ln w="19050">
              <a:noFill/>
            </a:ln>
          </c:spPr>
          <c:trendline>
            <c:trendlineType val="linear"/>
            <c:forward val="0.01"/>
            <c:backward val="5.0000000000000001E-3"/>
            <c:dispRSqr val="0"/>
            <c:dispEq val="0"/>
          </c:trendline>
          <c:errBars>
            <c:errDir val="y"/>
            <c:errBarType val="both"/>
            <c:errValType val="cust"/>
            <c:noEndCap val="0"/>
            <c:plus>
              <c:numRef>
                <c:f>'Table5 CSD'!$P$39:$P$43</c:f>
                <c:numCache>
                  <c:formatCode>General</c:formatCode>
                  <c:ptCount val="5"/>
                  <c:pt idx="0">
                    <c:v>0.86000000000000121</c:v>
                  </c:pt>
                  <c:pt idx="1">
                    <c:v>0.20999999999999908</c:v>
                  </c:pt>
                  <c:pt idx="2">
                    <c:v>0.12999999999999901</c:v>
                  </c:pt>
                  <c:pt idx="3">
                    <c:v>8.9999999999999858E-2</c:v>
                  </c:pt>
                  <c:pt idx="4">
                    <c:v>0.10000000000000142</c:v>
                  </c:pt>
                </c:numCache>
              </c:numRef>
            </c:plus>
            <c:minus>
              <c:numRef>
                <c:f>'Table5 CSD'!$Q$39:$Q$43</c:f>
                <c:numCache>
                  <c:formatCode>General</c:formatCode>
                  <c:ptCount val="5"/>
                  <c:pt idx="0">
                    <c:v>0.44999999999999929</c:v>
                  </c:pt>
                  <c:pt idx="1">
                    <c:v>0.17999999999999972</c:v>
                  </c:pt>
                  <c:pt idx="2">
                    <c:v>0.10999999999999943</c:v>
                  </c:pt>
                  <c:pt idx="3">
                    <c:v>8.9999999999999858E-2</c:v>
                  </c:pt>
                  <c:pt idx="4">
                    <c:v>8.9999999999999858E-2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'Table5 CSD'!$J$196:$J$199</c:f>
              <c:numCache>
                <c:formatCode>General</c:formatCode>
                <c:ptCount val="4"/>
                <c:pt idx="0">
                  <c:v>5.7199999999999994E-3</c:v>
                </c:pt>
                <c:pt idx="1">
                  <c:v>3.6059999999999998E-3</c:v>
                </c:pt>
                <c:pt idx="2">
                  <c:v>2.2750000000000001E-3</c:v>
                </c:pt>
                <c:pt idx="3">
                  <c:v>1.436E-3</c:v>
                </c:pt>
              </c:numCache>
            </c:numRef>
          </c:xVal>
          <c:yVal>
            <c:numRef>
              <c:f>'Table5 CSD'!$K$196:$K$199</c:f>
              <c:numCache>
                <c:formatCode>General</c:formatCode>
                <c:ptCount val="4"/>
                <c:pt idx="0">
                  <c:v>19.591021115928548</c:v>
                </c:pt>
                <c:pt idx="1">
                  <c:v>21.381021115928547</c:v>
                </c:pt>
                <c:pt idx="2">
                  <c:v>22.271021115928548</c:v>
                </c:pt>
                <c:pt idx="3">
                  <c:v>23.08102111592855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6023-4643-B6F3-5922BDA1DD42}"/>
            </c:ext>
          </c:extLst>
        </c:ser>
        <c:ser>
          <c:idx val="2"/>
          <c:order val="2"/>
          <c:spPr>
            <a:ln w="19050">
              <a:noFill/>
            </a:ln>
          </c:spPr>
          <c:trendline>
            <c:trendlineType val="linear"/>
            <c:dispRSqr val="0"/>
            <c:dispEq val="0"/>
          </c:trendline>
          <c:xVal>
            <c:numRef>
              <c:f>'Table5 CSD'!$J$190:$J$193</c:f>
              <c:numCache>
                <c:formatCode>General</c:formatCode>
                <c:ptCount val="4"/>
                <c:pt idx="0">
                  <c:v>9.06E-2</c:v>
                </c:pt>
                <c:pt idx="1">
                  <c:v>5.7200000000000001E-2</c:v>
                </c:pt>
                <c:pt idx="2">
                  <c:v>3.6060000000000002E-2</c:v>
                </c:pt>
                <c:pt idx="3">
                  <c:v>2.2749999999999999E-2</c:v>
                </c:pt>
              </c:numCache>
            </c:numRef>
          </c:xVal>
          <c:yVal>
            <c:numRef>
              <c:f>'Table5 CSD'!$K$190:$K$193</c:f>
              <c:numCache>
                <c:formatCode>General</c:formatCode>
                <c:ptCount val="4"/>
                <c:pt idx="0">
                  <c:v>11.48102111592855</c:v>
                </c:pt>
                <c:pt idx="2">
                  <c:v>13.991021115928548</c:v>
                </c:pt>
                <c:pt idx="3">
                  <c:v>14.081021115928548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6023-4643-B6F3-5922BDA1DD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866133632"/>
        <c:axId val="-1866131312"/>
      </c:scatterChart>
      <c:valAx>
        <c:axId val="-1866133632"/>
        <c:scaling>
          <c:orientation val="minMax"/>
          <c:max val="0.1"/>
          <c:min val="0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866131312"/>
        <c:crosses val="autoZero"/>
        <c:crossBetween val="midCat"/>
      </c:valAx>
      <c:valAx>
        <c:axId val="-186613131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866133632"/>
        <c:crosses val="autoZero"/>
        <c:crossBetween val="midCat"/>
      </c:valAx>
    </c:plotArea>
    <c:plotVisOnly val="1"/>
    <c:dispBlanksAs val="gap"/>
    <c:showDLblsOverMax val="0"/>
    <c:extLst/>
  </c:chart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1"/>
          <c:order val="0"/>
          <c:spPr>
            <a:ln w="19050">
              <a:noFill/>
            </a:ln>
          </c:spPr>
          <c:errBars>
            <c:errDir val="y"/>
            <c:errBarType val="both"/>
            <c:errValType val="cust"/>
            <c:noEndCap val="0"/>
            <c:plus>
              <c:numRef>
                <c:f>'Table5 CSD'!$P$142:$P$149</c:f>
                <c:numCache>
                  <c:formatCode>General</c:formatCode>
                  <c:ptCount val="8"/>
                  <c:pt idx="0">
                    <c:v>0.40000000000000036</c:v>
                  </c:pt>
                  <c:pt idx="1">
                    <c:v>0.19000000000000128</c:v>
                  </c:pt>
                  <c:pt idx="2">
                    <c:v>0.12000000000000099</c:v>
                  </c:pt>
                  <c:pt idx="3">
                    <c:v>7.9999999999998295E-2</c:v>
                  </c:pt>
                  <c:pt idx="4">
                    <c:v>5.0000000000000711E-2</c:v>
                  </c:pt>
                  <c:pt idx="5">
                    <c:v>5.9999999999998721E-2</c:v>
                  </c:pt>
                </c:numCache>
              </c:numRef>
            </c:plus>
            <c:minus>
              <c:numRef>
                <c:f>'Table5 CSD'!$Q$142:$Q$149</c:f>
                <c:numCache>
                  <c:formatCode>General</c:formatCode>
                  <c:ptCount val="8"/>
                  <c:pt idx="0">
                    <c:v>0.28999999999999737</c:v>
                  </c:pt>
                  <c:pt idx="1">
                    <c:v>0.16000000000000014</c:v>
                  </c:pt>
                  <c:pt idx="2">
                    <c:v>9.9999999999997868E-2</c:v>
                  </c:pt>
                  <c:pt idx="3">
                    <c:v>7.0000000000000284E-2</c:v>
                  </c:pt>
                  <c:pt idx="4">
                    <c:v>5.9999999999998721E-2</c:v>
                  </c:pt>
                  <c:pt idx="5">
                    <c:v>6.0000000000002274E-2</c:v>
                  </c:pt>
                </c:numCache>
              </c:numRef>
            </c:minus>
          </c:errBars>
          <c:xVal>
            <c:numRef>
              <c:f>'Table5 CSD'!$J$204:$J$215</c:f>
              <c:numCache>
                <c:formatCode>General</c:formatCode>
                <c:ptCount val="12"/>
                <c:pt idx="0">
                  <c:v>4.8299999999999996E-2</c:v>
                </c:pt>
                <c:pt idx="1">
                  <c:v>3.0449999999999998E-2</c:v>
                </c:pt>
                <c:pt idx="2">
                  <c:v>1.9210000000000001E-2</c:v>
                </c:pt>
                <c:pt idx="3">
                  <c:v>1.2119999999999999E-2</c:v>
                </c:pt>
                <c:pt idx="4">
                  <c:v>7.6500000000000005E-3</c:v>
                </c:pt>
                <c:pt idx="5">
                  <c:v>4.8300000000000001E-3</c:v>
                </c:pt>
                <c:pt idx="6">
                  <c:v>3.045E-3</c:v>
                </c:pt>
                <c:pt idx="7">
                  <c:v>1.921E-3</c:v>
                </c:pt>
                <c:pt idx="8">
                  <c:v>1.212E-3</c:v>
                </c:pt>
                <c:pt idx="9">
                  <c:v>7.6500000000000005E-4</c:v>
                </c:pt>
                <c:pt idx="10">
                  <c:v>4.8299999999999998E-4</c:v>
                </c:pt>
                <c:pt idx="11">
                  <c:v>3.0449999999999997E-4</c:v>
                </c:pt>
              </c:numCache>
            </c:numRef>
          </c:xVal>
          <c:yVal>
            <c:numRef>
              <c:f>'Table5 CSD'!$K$204:$K$215</c:f>
              <c:numCache>
                <c:formatCode>General</c:formatCode>
                <c:ptCount val="12"/>
                <c:pt idx="0">
                  <c:v>13.211021115928549</c:v>
                </c:pt>
                <c:pt idx="2">
                  <c:v>15.001021115928548</c:v>
                </c:pt>
                <c:pt idx="3">
                  <c:v>17.331021115928547</c:v>
                </c:pt>
                <c:pt idx="4">
                  <c:v>19.76102111592855</c:v>
                </c:pt>
                <c:pt idx="5">
                  <c:v>21.49102111592855</c:v>
                </c:pt>
                <c:pt idx="6">
                  <c:v>22.561021115928547</c:v>
                </c:pt>
                <c:pt idx="7">
                  <c:v>23.121021115928549</c:v>
                </c:pt>
                <c:pt idx="8">
                  <c:v>23.301021115928549</c:v>
                </c:pt>
                <c:pt idx="9">
                  <c:v>20.431021115928548</c:v>
                </c:pt>
                <c:pt idx="10">
                  <c:v>23.49102111592855</c:v>
                </c:pt>
                <c:pt idx="11">
                  <c:v>22.401021115928547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307-7642-AC19-B2A1D2A53F1E}"/>
            </c:ext>
          </c:extLst>
        </c:ser>
        <c:ser>
          <c:idx val="0"/>
          <c:order val="1"/>
          <c:spPr>
            <a:ln w="19050">
              <a:noFill/>
            </a:ln>
          </c:spPr>
          <c:trendline>
            <c:trendlineType val="linear"/>
            <c:forward val="0.01"/>
            <c:backward val="5.0000000000000001E-3"/>
            <c:dispRSqr val="0"/>
            <c:dispEq val="0"/>
          </c:trendline>
          <c:errBars>
            <c:errDir val="y"/>
            <c:errBarType val="both"/>
            <c:errValType val="cust"/>
            <c:noEndCap val="0"/>
            <c:plus>
              <c:numRef>
                <c:f>'Table5 CSD'!$P$39:$P$43</c:f>
                <c:numCache>
                  <c:formatCode>General</c:formatCode>
                  <c:ptCount val="5"/>
                  <c:pt idx="0">
                    <c:v>0.86000000000000121</c:v>
                  </c:pt>
                  <c:pt idx="1">
                    <c:v>0.20999999999999908</c:v>
                  </c:pt>
                  <c:pt idx="2">
                    <c:v>0.12999999999999901</c:v>
                  </c:pt>
                  <c:pt idx="3">
                    <c:v>8.9999999999999858E-2</c:v>
                  </c:pt>
                  <c:pt idx="4">
                    <c:v>0.10000000000000142</c:v>
                  </c:pt>
                </c:numCache>
              </c:numRef>
            </c:plus>
            <c:minus>
              <c:numRef>
                <c:f>'Table5 CSD'!$Q$39:$Q$43</c:f>
                <c:numCache>
                  <c:formatCode>General</c:formatCode>
                  <c:ptCount val="5"/>
                  <c:pt idx="0">
                    <c:v>0.44999999999999929</c:v>
                  </c:pt>
                  <c:pt idx="1">
                    <c:v>0.17999999999999972</c:v>
                  </c:pt>
                  <c:pt idx="2">
                    <c:v>0.10999999999999943</c:v>
                  </c:pt>
                  <c:pt idx="3">
                    <c:v>8.9999999999999858E-2</c:v>
                  </c:pt>
                  <c:pt idx="4">
                    <c:v>8.9999999999999858E-2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'Table5 CSD'!$J$208:$J$211</c:f>
              <c:numCache>
                <c:formatCode>General</c:formatCode>
                <c:ptCount val="4"/>
                <c:pt idx="0">
                  <c:v>7.6500000000000005E-3</c:v>
                </c:pt>
                <c:pt idx="1">
                  <c:v>4.8300000000000001E-3</c:v>
                </c:pt>
                <c:pt idx="2">
                  <c:v>3.045E-3</c:v>
                </c:pt>
                <c:pt idx="3">
                  <c:v>1.921E-3</c:v>
                </c:pt>
              </c:numCache>
            </c:numRef>
          </c:xVal>
          <c:yVal>
            <c:numRef>
              <c:f>'Table5 CSD'!$K$208:$K$211</c:f>
              <c:numCache>
                <c:formatCode>General</c:formatCode>
                <c:ptCount val="4"/>
                <c:pt idx="0">
                  <c:v>19.76102111592855</c:v>
                </c:pt>
                <c:pt idx="1">
                  <c:v>21.49102111592855</c:v>
                </c:pt>
                <c:pt idx="2">
                  <c:v>22.561021115928547</c:v>
                </c:pt>
                <c:pt idx="3">
                  <c:v>23.121021115928549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2307-7642-AC19-B2A1D2A53F1E}"/>
            </c:ext>
          </c:extLst>
        </c:ser>
        <c:ser>
          <c:idx val="2"/>
          <c:order val="2"/>
          <c:spPr>
            <a:ln w="19050">
              <a:noFill/>
            </a:ln>
          </c:spPr>
          <c:trendline>
            <c:trendlineType val="linear"/>
            <c:dispRSqr val="0"/>
            <c:dispEq val="0"/>
          </c:trendline>
          <c:xVal>
            <c:numRef>
              <c:f>'Table5 CSD'!$J$204:$J$206</c:f>
              <c:numCache>
                <c:formatCode>General</c:formatCode>
                <c:ptCount val="3"/>
                <c:pt idx="0">
                  <c:v>4.8299999999999996E-2</c:v>
                </c:pt>
                <c:pt idx="1">
                  <c:v>3.0449999999999998E-2</c:v>
                </c:pt>
                <c:pt idx="2">
                  <c:v>1.9210000000000001E-2</c:v>
                </c:pt>
              </c:numCache>
            </c:numRef>
          </c:xVal>
          <c:yVal>
            <c:numRef>
              <c:f>'Table5 CSD'!$K$204:$K$206</c:f>
              <c:numCache>
                <c:formatCode>General</c:formatCode>
                <c:ptCount val="3"/>
                <c:pt idx="0">
                  <c:v>13.211021115928549</c:v>
                </c:pt>
                <c:pt idx="2">
                  <c:v>15.001021115928548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2307-7642-AC19-B2A1D2A53F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866133632"/>
        <c:axId val="-1866131312"/>
      </c:scatterChart>
      <c:valAx>
        <c:axId val="-1866133632"/>
        <c:scaling>
          <c:orientation val="minMax"/>
          <c:max val="0.1"/>
          <c:min val="0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866131312"/>
        <c:crosses val="autoZero"/>
        <c:crossBetween val="midCat"/>
      </c:valAx>
      <c:valAx>
        <c:axId val="-186613131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866133632"/>
        <c:crosses val="autoZero"/>
        <c:crossBetween val="midCat"/>
      </c:valAx>
    </c:plotArea>
    <c:plotVisOnly val="1"/>
    <c:dispBlanksAs val="gap"/>
    <c:showDLblsOverMax val="0"/>
    <c:extLst/>
  </c:chart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1"/>
          <c:order val="0"/>
          <c:spPr>
            <a:ln w="25400">
              <a:noFill/>
            </a:ln>
          </c:spPr>
          <c:errBars>
            <c:errDir val="y"/>
            <c:errBarType val="both"/>
            <c:errValType val="cust"/>
            <c:noEndCap val="0"/>
            <c:plus>
              <c:numRef>
                <c:f>'Table5 CSD'!$P$30:$P$35</c:f>
                <c:numCache>
                  <c:formatCode>General</c:formatCode>
                  <c:ptCount val="6"/>
                  <c:pt idx="0">
                    <c:v>1.2200000000000024</c:v>
                  </c:pt>
                  <c:pt idx="1">
                    <c:v>0.27999999999999758</c:v>
                  </c:pt>
                  <c:pt idx="2">
                    <c:v>0.18999999999999773</c:v>
                  </c:pt>
                  <c:pt idx="3">
                    <c:v>0.12000000000000099</c:v>
                  </c:pt>
                  <c:pt idx="4">
                    <c:v>9.9999999999997868E-2</c:v>
                  </c:pt>
                  <c:pt idx="5">
                    <c:v>0.30000000000000071</c:v>
                  </c:pt>
                </c:numCache>
              </c:numRef>
            </c:plus>
            <c:minus>
              <c:numRef>
                <c:f>'Table5 CSD'!$Q$30:$Q$35</c:f>
                <c:numCache>
                  <c:formatCode>General</c:formatCode>
                  <c:ptCount val="6"/>
                  <c:pt idx="0">
                    <c:v>0.53999999999999915</c:v>
                  </c:pt>
                  <c:pt idx="1">
                    <c:v>0.22000000000000242</c:v>
                  </c:pt>
                  <c:pt idx="2">
                    <c:v>0.16000000000000014</c:v>
                  </c:pt>
                  <c:pt idx="3">
                    <c:v>0.10999999999999943</c:v>
                  </c:pt>
                  <c:pt idx="4">
                    <c:v>8.0000000000001847E-2</c:v>
                  </c:pt>
                  <c:pt idx="5">
                    <c:v>0.23999999999999844</c:v>
                  </c:pt>
                </c:numCache>
              </c:numRef>
            </c:minus>
          </c:errBars>
          <c:xVal>
            <c:numRef>
              <c:f>'Table5 CSD'!$J$30:$J$35</c:f>
              <c:numCache>
                <c:formatCode>General</c:formatCode>
                <c:ptCount val="6"/>
                <c:pt idx="0">
                  <c:v>2.3239999999999997E-2</c:v>
                </c:pt>
                <c:pt idx="1">
                  <c:v>1.4659999999999999E-2</c:v>
                </c:pt>
                <c:pt idx="2">
                  <c:v>9.2499999999999995E-3</c:v>
                </c:pt>
                <c:pt idx="3">
                  <c:v>5.8399999999999997E-3</c:v>
                </c:pt>
                <c:pt idx="4">
                  <c:v>3.6800000000000001E-3</c:v>
                </c:pt>
                <c:pt idx="5">
                  <c:v>2.3239999999999997E-3</c:v>
                </c:pt>
              </c:numCache>
            </c:numRef>
          </c:xVal>
          <c:yVal>
            <c:numRef>
              <c:f>'Table5 CSD'!$K$30:$K$35</c:f>
              <c:numCache>
                <c:formatCode>General</c:formatCode>
                <c:ptCount val="6"/>
                <c:pt idx="0">
                  <c:v>13.44102111592855</c:v>
                </c:pt>
                <c:pt idx="1">
                  <c:v>16.491021115928547</c:v>
                </c:pt>
                <c:pt idx="2">
                  <c:v>18.151021115928547</c:v>
                </c:pt>
                <c:pt idx="3">
                  <c:v>19.92102111592855</c:v>
                </c:pt>
                <c:pt idx="4">
                  <c:v>21.341021115928548</c:v>
                </c:pt>
                <c:pt idx="5">
                  <c:v>20.731021115928549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ED-7140-BE45-5218C37D04E2}"/>
            </c:ext>
          </c:extLst>
        </c:ser>
        <c:ser>
          <c:idx val="0"/>
          <c:order val="1"/>
          <c:spPr>
            <a:ln w="19050">
              <a:noFill/>
            </a:ln>
          </c:spPr>
          <c:trendline>
            <c:trendlineType val="linear"/>
            <c:forward val="0.01"/>
            <c:backward val="5.0000000000000001E-3"/>
            <c:dispRSqr val="0"/>
            <c:dispEq val="0"/>
          </c:trendline>
          <c:errBars>
            <c:errDir val="y"/>
            <c:errBarType val="both"/>
            <c:errValType val="cust"/>
            <c:noEndCap val="0"/>
            <c:plus>
              <c:numRef>
                <c:f>'Table5 CSD'!$P$30:$P$35</c:f>
                <c:numCache>
                  <c:formatCode>General</c:formatCode>
                  <c:ptCount val="6"/>
                  <c:pt idx="0">
                    <c:v>1.2200000000000024</c:v>
                  </c:pt>
                  <c:pt idx="1">
                    <c:v>0.27999999999999758</c:v>
                  </c:pt>
                  <c:pt idx="2">
                    <c:v>0.18999999999999773</c:v>
                  </c:pt>
                  <c:pt idx="3">
                    <c:v>0.12000000000000099</c:v>
                  </c:pt>
                  <c:pt idx="4">
                    <c:v>9.9999999999997868E-2</c:v>
                  </c:pt>
                  <c:pt idx="5">
                    <c:v>0.30000000000000071</c:v>
                  </c:pt>
                </c:numCache>
              </c:numRef>
            </c:plus>
            <c:minus>
              <c:numRef>
                <c:f>'Table5 CSD'!$Q$30:$Q$35</c:f>
                <c:numCache>
                  <c:formatCode>General</c:formatCode>
                  <c:ptCount val="6"/>
                  <c:pt idx="0">
                    <c:v>0.53999999999999915</c:v>
                  </c:pt>
                  <c:pt idx="1">
                    <c:v>0.22000000000000242</c:v>
                  </c:pt>
                  <c:pt idx="2">
                    <c:v>0.16000000000000014</c:v>
                  </c:pt>
                  <c:pt idx="3">
                    <c:v>0.10999999999999943</c:v>
                  </c:pt>
                  <c:pt idx="4">
                    <c:v>8.0000000000001847E-2</c:v>
                  </c:pt>
                  <c:pt idx="5">
                    <c:v>0.23999999999999844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'Table5 CSD'!$J$32:$J$34</c:f>
              <c:numCache>
                <c:formatCode>General</c:formatCode>
                <c:ptCount val="3"/>
                <c:pt idx="0">
                  <c:v>9.2499999999999995E-3</c:v>
                </c:pt>
                <c:pt idx="1">
                  <c:v>5.8399999999999997E-3</c:v>
                </c:pt>
                <c:pt idx="2">
                  <c:v>3.6800000000000001E-3</c:v>
                </c:pt>
              </c:numCache>
            </c:numRef>
          </c:xVal>
          <c:yVal>
            <c:numRef>
              <c:f>'Table5 CSD'!$K$32:$K$34</c:f>
              <c:numCache>
                <c:formatCode>General</c:formatCode>
                <c:ptCount val="3"/>
                <c:pt idx="0">
                  <c:v>18.151021115928547</c:v>
                </c:pt>
                <c:pt idx="1">
                  <c:v>19.92102111592855</c:v>
                </c:pt>
                <c:pt idx="2">
                  <c:v>21.341021115928548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E2ED-7140-BE45-5218C37D04E2}"/>
            </c:ext>
          </c:extLst>
        </c:ser>
        <c:ser>
          <c:idx val="2"/>
          <c:order val="2"/>
          <c:spPr>
            <a:ln w="19050">
              <a:noFill/>
            </a:ln>
          </c:spPr>
          <c:trendline>
            <c:trendlineType val="linear"/>
            <c:dispRSqr val="0"/>
            <c:dispEq val="0"/>
          </c:trendline>
          <c:xVal>
            <c:numRef>
              <c:f>'Table5 CSD'!$J$30:$J$32</c:f>
              <c:numCache>
                <c:formatCode>General</c:formatCode>
                <c:ptCount val="3"/>
                <c:pt idx="0">
                  <c:v>2.3239999999999997E-2</c:v>
                </c:pt>
                <c:pt idx="1">
                  <c:v>1.4659999999999999E-2</c:v>
                </c:pt>
                <c:pt idx="2">
                  <c:v>9.2499999999999995E-3</c:v>
                </c:pt>
              </c:numCache>
            </c:numRef>
          </c:xVal>
          <c:yVal>
            <c:numRef>
              <c:f>'Table5 CSD'!$K$30:$K$32</c:f>
              <c:numCache>
                <c:formatCode>General</c:formatCode>
                <c:ptCount val="3"/>
                <c:pt idx="0">
                  <c:v>13.44102111592855</c:v>
                </c:pt>
                <c:pt idx="1">
                  <c:v>16.491021115928547</c:v>
                </c:pt>
                <c:pt idx="2">
                  <c:v>18.151021115928547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E2ED-7140-BE45-5218C37D04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866660080"/>
        <c:axId val="-1862730688"/>
      </c:scatterChart>
      <c:valAx>
        <c:axId val="-1866660080"/>
        <c:scaling>
          <c:orientation val="minMax"/>
          <c:max val="0.1"/>
          <c:min val="0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862730688"/>
        <c:crosses val="autoZero"/>
        <c:crossBetween val="midCat"/>
      </c:valAx>
      <c:valAx>
        <c:axId val="-1862730688"/>
        <c:scaling>
          <c:orientation val="minMax"/>
          <c:max val="30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866660080"/>
        <c:crosses val="autoZero"/>
        <c:crossBetween val="midCat"/>
      </c:valAx>
    </c:plotArea>
    <c:plotVisOnly val="1"/>
    <c:dispBlanksAs val="gap"/>
    <c:showDLblsOverMax val="0"/>
    <c:extLst/>
  </c:chart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1"/>
          <c:order val="0"/>
          <c:spPr>
            <a:ln w="19050">
              <a:noFill/>
            </a:ln>
          </c:spPr>
          <c:errBars>
            <c:errDir val="y"/>
            <c:errBarType val="both"/>
            <c:errValType val="cust"/>
            <c:noEndCap val="0"/>
            <c:plus>
              <c:numRef>
                <c:f>'Table5 CSD'!$P$142:$P$149</c:f>
                <c:numCache>
                  <c:formatCode>General</c:formatCode>
                  <c:ptCount val="8"/>
                  <c:pt idx="0">
                    <c:v>0.40000000000000036</c:v>
                  </c:pt>
                  <c:pt idx="1">
                    <c:v>0.19000000000000128</c:v>
                  </c:pt>
                  <c:pt idx="2">
                    <c:v>0.12000000000000099</c:v>
                  </c:pt>
                  <c:pt idx="3">
                    <c:v>7.9999999999998295E-2</c:v>
                  </c:pt>
                  <c:pt idx="4">
                    <c:v>5.0000000000000711E-2</c:v>
                  </c:pt>
                  <c:pt idx="5">
                    <c:v>5.9999999999998721E-2</c:v>
                  </c:pt>
                </c:numCache>
              </c:numRef>
            </c:plus>
            <c:minus>
              <c:numRef>
                <c:f>'Table5 CSD'!$Q$142:$Q$149</c:f>
                <c:numCache>
                  <c:formatCode>General</c:formatCode>
                  <c:ptCount val="8"/>
                  <c:pt idx="0">
                    <c:v>0.28999999999999737</c:v>
                  </c:pt>
                  <c:pt idx="1">
                    <c:v>0.16000000000000014</c:v>
                  </c:pt>
                  <c:pt idx="2">
                    <c:v>9.9999999999997868E-2</c:v>
                  </c:pt>
                  <c:pt idx="3">
                    <c:v>7.0000000000000284E-2</c:v>
                  </c:pt>
                  <c:pt idx="4">
                    <c:v>5.9999999999998721E-2</c:v>
                  </c:pt>
                  <c:pt idx="5">
                    <c:v>6.0000000000002274E-2</c:v>
                  </c:pt>
                </c:numCache>
              </c:numRef>
            </c:minus>
          </c:errBars>
          <c:xVal>
            <c:numRef>
              <c:f>'Table5 CSD'!$J$218:$J$227</c:f>
              <c:numCache>
                <c:formatCode>General</c:formatCode>
                <c:ptCount val="10"/>
                <c:pt idx="0">
                  <c:v>0.1016</c:v>
                </c:pt>
                <c:pt idx="1">
                  <c:v>6.411E-2</c:v>
                </c:pt>
                <c:pt idx="2">
                  <c:v>4.045E-2</c:v>
                </c:pt>
                <c:pt idx="3">
                  <c:v>2.5520000000000001E-2</c:v>
                </c:pt>
                <c:pt idx="4">
                  <c:v>1.61E-2</c:v>
                </c:pt>
                <c:pt idx="5">
                  <c:v>1.0160000000000001E-2</c:v>
                </c:pt>
                <c:pt idx="6">
                  <c:v>6.4109999999999992E-3</c:v>
                </c:pt>
                <c:pt idx="7">
                  <c:v>4.045E-3</c:v>
                </c:pt>
                <c:pt idx="8">
                  <c:v>2.552E-3</c:v>
                </c:pt>
              </c:numCache>
            </c:numRef>
          </c:xVal>
          <c:yVal>
            <c:numRef>
              <c:f>'Table5 CSD'!$K$218:$K$227</c:f>
              <c:numCache>
                <c:formatCode>General</c:formatCode>
                <c:ptCount val="10"/>
                <c:pt idx="0">
                  <c:v>10.84102111592855</c:v>
                </c:pt>
                <c:pt idx="1">
                  <c:v>13.131021115928547</c:v>
                </c:pt>
                <c:pt idx="2">
                  <c:v>14.35102111592855</c:v>
                </c:pt>
                <c:pt idx="3">
                  <c:v>15.961021115928549</c:v>
                </c:pt>
                <c:pt idx="4">
                  <c:v>17.371021115928549</c:v>
                </c:pt>
                <c:pt idx="5">
                  <c:v>18.831021115928547</c:v>
                </c:pt>
                <c:pt idx="6">
                  <c:v>19.931021115928548</c:v>
                </c:pt>
                <c:pt idx="7">
                  <c:v>20.92102111592855</c:v>
                </c:pt>
                <c:pt idx="8">
                  <c:v>19.681021115928548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6F2-294D-8C8F-7B2EE3A92FD4}"/>
            </c:ext>
          </c:extLst>
        </c:ser>
        <c:ser>
          <c:idx val="0"/>
          <c:order val="1"/>
          <c:spPr>
            <a:ln w="19050">
              <a:noFill/>
            </a:ln>
          </c:spPr>
          <c:trendline>
            <c:trendlineType val="linear"/>
            <c:forward val="0.01"/>
            <c:backward val="5.0000000000000001E-3"/>
            <c:dispRSqr val="0"/>
            <c:dispEq val="0"/>
          </c:trendline>
          <c:errBars>
            <c:errDir val="y"/>
            <c:errBarType val="both"/>
            <c:errValType val="cust"/>
            <c:noEndCap val="0"/>
            <c:plus>
              <c:numRef>
                <c:f>'Table5 CSD'!$P$39:$P$43</c:f>
                <c:numCache>
                  <c:formatCode>General</c:formatCode>
                  <c:ptCount val="5"/>
                  <c:pt idx="0">
                    <c:v>0.86000000000000121</c:v>
                  </c:pt>
                  <c:pt idx="1">
                    <c:v>0.20999999999999908</c:v>
                  </c:pt>
                  <c:pt idx="2">
                    <c:v>0.12999999999999901</c:v>
                  </c:pt>
                  <c:pt idx="3">
                    <c:v>8.9999999999999858E-2</c:v>
                  </c:pt>
                  <c:pt idx="4">
                    <c:v>0.10000000000000142</c:v>
                  </c:pt>
                </c:numCache>
              </c:numRef>
            </c:plus>
            <c:minus>
              <c:numRef>
                <c:f>'Table5 CSD'!$Q$39:$Q$43</c:f>
                <c:numCache>
                  <c:formatCode>General</c:formatCode>
                  <c:ptCount val="5"/>
                  <c:pt idx="0">
                    <c:v>0.44999999999999929</c:v>
                  </c:pt>
                  <c:pt idx="1">
                    <c:v>0.17999999999999972</c:v>
                  </c:pt>
                  <c:pt idx="2">
                    <c:v>0.10999999999999943</c:v>
                  </c:pt>
                  <c:pt idx="3">
                    <c:v>8.9999999999999858E-2</c:v>
                  </c:pt>
                  <c:pt idx="4">
                    <c:v>8.9999999999999858E-2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'Table5 CSD'!$J$223:$J$225</c:f>
              <c:numCache>
                <c:formatCode>General</c:formatCode>
                <c:ptCount val="3"/>
                <c:pt idx="0">
                  <c:v>1.0160000000000001E-2</c:v>
                </c:pt>
                <c:pt idx="1">
                  <c:v>6.4109999999999992E-3</c:v>
                </c:pt>
                <c:pt idx="2">
                  <c:v>4.045E-3</c:v>
                </c:pt>
              </c:numCache>
            </c:numRef>
          </c:xVal>
          <c:yVal>
            <c:numRef>
              <c:f>'Table5 CSD'!$K$223:$K$225</c:f>
              <c:numCache>
                <c:formatCode>General</c:formatCode>
                <c:ptCount val="3"/>
                <c:pt idx="0">
                  <c:v>18.831021115928547</c:v>
                </c:pt>
                <c:pt idx="1">
                  <c:v>19.931021115928548</c:v>
                </c:pt>
                <c:pt idx="2">
                  <c:v>20.92102111592855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56F2-294D-8C8F-7B2EE3A92FD4}"/>
            </c:ext>
          </c:extLst>
        </c:ser>
        <c:ser>
          <c:idx val="2"/>
          <c:order val="2"/>
          <c:spPr>
            <a:ln w="19050">
              <a:noFill/>
            </a:ln>
          </c:spPr>
          <c:trendline>
            <c:trendlineType val="linear"/>
            <c:dispRSqr val="0"/>
            <c:dispEq val="0"/>
          </c:trendline>
          <c:xVal>
            <c:numRef>
              <c:f>'Table5 CSD'!$J$218:$J$222</c:f>
              <c:numCache>
                <c:formatCode>General</c:formatCode>
                <c:ptCount val="5"/>
                <c:pt idx="0">
                  <c:v>0.1016</c:v>
                </c:pt>
                <c:pt idx="1">
                  <c:v>6.411E-2</c:v>
                </c:pt>
                <c:pt idx="2">
                  <c:v>4.045E-2</c:v>
                </c:pt>
                <c:pt idx="3">
                  <c:v>2.5520000000000001E-2</c:v>
                </c:pt>
                <c:pt idx="4">
                  <c:v>1.61E-2</c:v>
                </c:pt>
              </c:numCache>
            </c:numRef>
          </c:xVal>
          <c:yVal>
            <c:numRef>
              <c:f>'Table5 CSD'!$K$218:$K$222</c:f>
              <c:numCache>
                <c:formatCode>General</c:formatCode>
                <c:ptCount val="5"/>
                <c:pt idx="0">
                  <c:v>10.84102111592855</c:v>
                </c:pt>
                <c:pt idx="1">
                  <c:v>13.131021115928547</c:v>
                </c:pt>
                <c:pt idx="2">
                  <c:v>14.35102111592855</c:v>
                </c:pt>
                <c:pt idx="3">
                  <c:v>15.961021115928549</c:v>
                </c:pt>
                <c:pt idx="4">
                  <c:v>17.371021115928549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56F2-294D-8C8F-7B2EE3A92F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866133632"/>
        <c:axId val="-1866131312"/>
      </c:scatterChart>
      <c:valAx>
        <c:axId val="-1866133632"/>
        <c:scaling>
          <c:orientation val="minMax"/>
          <c:max val="0.1"/>
          <c:min val="0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866131312"/>
        <c:crosses val="autoZero"/>
        <c:crossBetween val="midCat"/>
      </c:valAx>
      <c:valAx>
        <c:axId val="-186613131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866133632"/>
        <c:crosses val="autoZero"/>
        <c:crossBetween val="midCat"/>
      </c:valAx>
    </c:plotArea>
    <c:plotVisOnly val="1"/>
    <c:dispBlanksAs val="gap"/>
    <c:showDLblsOverMax val="0"/>
    <c:extLst/>
  </c:chart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1"/>
          <c:order val="0"/>
          <c:spPr>
            <a:ln w="19050">
              <a:noFill/>
            </a:ln>
          </c:spPr>
          <c:errBars>
            <c:errDir val="y"/>
            <c:errBarType val="both"/>
            <c:errValType val="cust"/>
            <c:noEndCap val="0"/>
            <c:plus>
              <c:numRef>
                <c:f>'Table5 CSD'!$P$142:$P$149</c:f>
                <c:numCache>
                  <c:formatCode>General</c:formatCode>
                  <c:ptCount val="8"/>
                  <c:pt idx="0">
                    <c:v>0.40000000000000036</c:v>
                  </c:pt>
                  <c:pt idx="1">
                    <c:v>0.19000000000000128</c:v>
                  </c:pt>
                  <c:pt idx="2">
                    <c:v>0.12000000000000099</c:v>
                  </c:pt>
                  <c:pt idx="3">
                    <c:v>7.9999999999998295E-2</c:v>
                  </c:pt>
                  <c:pt idx="4">
                    <c:v>5.0000000000000711E-2</c:v>
                  </c:pt>
                  <c:pt idx="5">
                    <c:v>5.9999999999998721E-2</c:v>
                  </c:pt>
                </c:numCache>
              </c:numRef>
            </c:plus>
            <c:minus>
              <c:numRef>
                <c:f>'Table5 CSD'!$Q$142:$Q$149</c:f>
                <c:numCache>
                  <c:formatCode>General</c:formatCode>
                  <c:ptCount val="8"/>
                  <c:pt idx="0">
                    <c:v>0.28999999999999737</c:v>
                  </c:pt>
                  <c:pt idx="1">
                    <c:v>0.16000000000000014</c:v>
                  </c:pt>
                  <c:pt idx="2">
                    <c:v>9.9999999999997868E-2</c:v>
                  </c:pt>
                  <c:pt idx="3">
                    <c:v>7.0000000000000284E-2</c:v>
                  </c:pt>
                  <c:pt idx="4">
                    <c:v>5.9999999999998721E-2</c:v>
                  </c:pt>
                  <c:pt idx="5">
                    <c:v>6.0000000000002274E-2</c:v>
                  </c:pt>
                </c:numCache>
              </c:numRef>
            </c:minus>
          </c:errBars>
          <c:xVal>
            <c:numRef>
              <c:f>'Table5 CSD'!$J$231:$J$239</c:f>
              <c:numCache>
                <c:formatCode>General</c:formatCode>
                <c:ptCount val="9"/>
                <c:pt idx="0">
                  <c:v>8.8900000000000007E-2</c:v>
                </c:pt>
                <c:pt idx="1">
                  <c:v>5.6100000000000004E-2</c:v>
                </c:pt>
                <c:pt idx="2">
                  <c:v>3.5389999999999998E-2</c:v>
                </c:pt>
                <c:pt idx="3">
                  <c:v>2.2329999999999999E-2</c:v>
                </c:pt>
                <c:pt idx="4">
                  <c:v>1.409E-2</c:v>
                </c:pt>
                <c:pt idx="5">
                  <c:v>8.8900000000000003E-3</c:v>
                </c:pt>
                <c:pt idx="6">
                  <c:v>5.6100000000000004E-3</c:v>
                </c:pt>
                <c:pt idx="7">
                  <c:v>3.539E-3</c:v>
                </c:pt>
                <c:pt idx="8">
                  <c:v>2.2330000000000002E-3</c:v>
                </c:pt>
              </c:numCache>
            </c:numRef>
          </c:xVal>
          <c:yVal>
            <c:numRef>
              <c:f>'Table5 CSD'!$K$231:$K$239</c:f>
              <c:numCache>
                <c:formatCode>General</c:formatCode>
                <c:ptCount val="9"/>
                <c:pt idx="0">
                  <c:v>10.571021115928549</c:v>
                </c:pt>
                <c:pt idx="1">
                  <c:v>12.721021115928547</c:v>
                </c:pt>
                <c:pt idx="2">
                  <c:v>14.581021115928548</c:v>
                </c:pt>
                <c:pt idx="3">
                  <c:v>16.211021115928549</c:v>
                </c:pt>
                <c:pt idx="4">
                  <c:v>17.341021115928548</c:v>
                </c:pt>
                <c:pt idx="5">
                  <c:v>18.651021115928547</c:v>
                </c:pt>
                <c:pt idx="6">
                  <c:v>19.221021115928547</c:v>
                </c:pt>
                <c:pt idx="7">
                  <c:v>18.51102111592855</c:v>
                </c:pt>
                <c:pt idx="8">
                  <c:v>16.44102111592855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8C3-5D4F-8147-513EBA8AAAFE}"/>
            </c:ext>
          </c:extLst>
        </c:ser>
        <c:ser>
          <c:idx val="0"/>
          <c:order val="1"/>
          <c:spPr>
            <a:ln w="19050">
              <a:noFill/>
            </a:ln>
          </c:spPr>
          <c:trendline>
            <c:trendlineType val="linear"/>
            <c:forward val="0.01"/>
            <c:backward val="5.0000000000000001E-3"/>
            <c:dispRSqr val="0"/>
            <c:dispEq val="0"/>
          </c:trendline>
          <c:errBars>
            <c:errDir val="y"/>
            <c:errBarType val="both"/>
            <c:errValType val="cust"/>
            <c:noEndCap val="0"/>
            <c:plus>
              <c:numRef>
                <c:f>'Table5 CSD'!$P$39:$P$43</c:f>
                <c:numCache>
                  <c:formatCode>General</c:formatCode>
                  <c:ptCount val="5"/>
                  <c:pt idx="0">
                    <c:v>0.86000000000000121</c:v>
                  </c:pt>
                  <c:pt idx="1">
                    <c:v>0.20999999999999908</c:v>
                  </c:pt>
                  <c:pt idx="2">
                    <c:v>0.12999999999999901</c:v>
                  </c:pt>
                  <c:pt idx="3">
                    <c:v>8.9999999999999858E-2</c:v>
                  </c:pt>
                  <c:pt idx="4">
                    <c:v>0.10000000000000142</c:v>
                  </c:pt>
                </c:numCache>
              </c:numRef>
            </c:plus>
            <c:minus>
              <c:numRef>
                <c:f>'Table5 CSD'!$Q$39:$Q$43</c:f>
                <c:numCache>
                  <c:formatCode>General</c:formatCode>
                  <c:ptCount val="5"/>
                  <c:pt idx="0">
                    <c:v>0.44999999999999929</c:v>
                  </c:pt>
                  <c:pt idx="1">
                    <c:v>0.17999999999999972</c:v>
                  </c:pt>
                  <c:pt idx="2">
                    <c:v>0.10999999999999943</c:v>
                  </c:pt>
                  <c:pt idx="3">
                    <c:v>8.9999999999999858E-2</c:v>
                  </c:pt>
                  <c:pt idx="4">
                    <c:v>8.9999999999999858E-2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'Table5 CSD'!$J$234:$J$236</c:f>
              <c:numCache>
                <c:formatCode>General</c:formatCode>
                <c:ptCount val="3"/>
                <c:pt idx="0">
                  <c:v>2.2329999999999999E-2</c:v>
                </c:pt>
                <c:pt idx="1">
                  <c:v>1.409E-2</c:v>
                </c:pt>
                <c:pt idx="2">
                  <c:v>8.8900000000000003E-3</c:v>
                </c:pt>
              </c:numCache>
            </c:numRef>
          </c:xVal>
          <c:yVal>
            <c:numRef>
              <c:f>'Table5 CSD'!$K$234:$K$236</c:f>
              <c:numCache>
                <c:formatCode>General</c:formatCode>
                <c:ptCount val="3"/>
                <c:pt idx="0">
                  <c:v>16.211021115928549</c:v>
                </c:pt>
                <c:pt idx="1">
                  <c:v>17.341021115928548</c:v>
                </c:pt>
                <c:pt idx="2">
                  <c:v>18.651021115928547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D8C3-5D4F-8147-513EBA8AAAFE}"/>
            </c:ext>
          </c:extLst>
        </c:ser>
        <c:ser>
          <c:idx val="2"/>
          <c:order val="2"/>
          <c:spPr>
            <a:ln w="19050">
              <a:noFill/>
            </a:ln>
          </c:spPr>
          <c:trendline>
            <c:trendlineType val="linear"/>
            <c:dispRSqr val="0"/>
            <c:dispEq val="0"/>
          </c:trendline>
          <c:xVal>
            <c:numRef>
              <c:f>'Table5 CSD'!$J$231:$J$234</c:f>
              <c:numCache>
                <c:formatCode>General</c:formatCode>
                <c:ptCount val="4"/>
                <c:pt idx="0">
                  <c:v>8.8900000000000007E-2</c:v>
                </c:pt>
                <c:pt idx="1">
                  <c:v>5.6100000000000004E-2</c:v>
                </c:pt>
                <c:pt idx="2">
                  <c:v>3.5389999999999998E-2</c:v>
                </c:pt>
                <c:pt idx="3">
                  <c:v>2.2329999999999999E-2</c:v>
                </c:pt>
              </c:numCache>
            </c:numRef>
          </c:xVal>
          <c:yVal>
            <c:numRef>
              <c:f>'Table5 CSD'!$K$231:$K$234</c:f>
              <c:numCache>
                <c:formatCode>General</c:formatCode>
                <c:ptCount val="4"/>
                <c:pt idx="0">
                  <c:v>10.571021115928549</c:v>
                </c:pt>
                <c:pt idx="1">
                  <c:v>12.721021115928547</c:v>
                </c:pt>
                <c:pt idx="2">
                  <c:v>14.581021115928548</c:v>
                </c:pt>
                <c:pt idx="3">
                  <c:v>16.211021115928549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D8C3-5D4F-8147-513EBA8AAA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866133632"/>
        <c:axId val="-1866131312"/>
      </c:scatterChart>
      <c:valAx>
        <c:axId val="-1866133632"/>
        <c:scaling>
          <c:orientation val="minMax"/>
          <c:max val="0.1"/>
          <c:min val="0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866131312"/>
        <c:crosses val="autoZero"/>
        <c:crossBetween val="midCat"/>
      </c:valAx>
      <c:valAx>
        <c:axId val="-186613131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866133632"/>
        <c:crosses val="autoZero"/>
        <c:crossBetween val="midCat"/>
      </c:valAx>
    </c:plotArea>
    <c:plotVisOnly val="1"/>
    <c:dispBlanksAs val="gap"/>
    <c:showDLblsOverMax val="0"/>
    <c:extLst/>
  </c:chart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1"/>
          <c:order val="0"/>
          <c:spPr>
            <a:ln w="19050">
              <a:noFill/>
            </a:ln>
          </c:spPr>
          <c:errBars>
            <c:errDir val="y"/>
            <c:errBarType val="both"/>
            <c:errValType val="cust"/>
            <c:noEndCap val="0"/>
            <c:plus>
              <c:numRef>
                <c:f>'Table5 CSD'!$P$142:$P$149</c:f>
                <c:numCache>
                  <c:formatCode>General</c:formatCode>
                  <c:ptCount val="8"/>
                  <c:pt idx="0">
                    <c:v>0.40000000000000036</c:v>
                  </c:pt>
                  <c:pt idx="1">
                    <c:v>0.19000000000000128</c:v>
                  </c:pt>
                  <c:pt idx="2">
                    <c:v>0.12000000000000099</c:v>
                  </c:pt>
                  <c:pt idx="3">
                    <c:v>7.9999999999998295E-2</c:v>
                  </c:pt>
                  <c:pt idx="4">
                    <c:v>5.0000000000000711E-2</c:v>
                  </c:pt>
                  <c:pt idx="5">
                    <c:v>5.9999999999998721E-2</c:v>
                  </c:pt>
                </c:numCache>
              </c:numRef>
            </c:plus>
            <c:minus>
              <c:numRef>
                <c:f>'Table5 CSD'!$Q$142:$Q$149</c:f>
                <c:numCache>
                  <c:formatCode>General</c:formatCode>
                  <c:ptCount val="8"/>
                  <c:pt idx="0">
                    <c:v>0.28999999999999737</c:v>
                  </c:pt>
                  <c:pt idx="1">
                    <c:v>0.16000000000000014</c:v>
                  </c:pt>
                  <c:pt idx="2">
                    <c:v>9.9999999999997868E-2</c:v>
                  </c:pt>
                  <c:pt idx="3">
                    <c:v>7.0000000000000284E-2</c:v>
                  </c:pt>
                  <c:pt idx="4">
                    <c:v>5.9999999999998721E-2</c:v>
                  </c:pt>
                  <c:pt idx="5">
                    <c:v>6.0000000000002274E-2</c:v>
                  </c:pt>
                </c:numCache>
              </c:numRef>
            </c:minus>
          </c:errBars>
          <c:xVal>
            <c:numRef>
              <c:f>'Table5 CSD'!$J$243:$J$250</c:f>
              <c:numCache>
                <c:formatCode>General</c:formatCode>
                <c:ptCount val="8"/>
                <c:pt idx="0">
                  <c:v>4.4400000000000002E-2</c:v>
                </c:pt>
                <c:pt idx="1">
                  <c:v>2.8000000000000001E-2</c:v>
                </c:pt>
                <c:pt idx="2">
                  <c:v>1.77E-2</c:v>
                </c:pt>
                <c:pt idx="3">
                  <c:v>1.115E-2</c:v>
                </c:pt>
                <c:pt idx="4">
                  <c:v>7.0300000000000007E-3</c:v>
                </c:pt>
                <c:pt idx="5">
                  <c:v>4.4400000000000004E-3</c:v>
                </c:pt>
                <c:pt idx="6">
                  <c:v>2.8E-3</c:v>
                </c:pt>
                <c:pt idx="7">
                  <c:v>1.7700000000000001E-3</c:v>
                </c:pt>
              </c:numCache>
            </c:numRef>
          </c:xVal>
          <c:yVal>
            <c:numRef>
              <c:f>'Table5 CSD'!$K$243:$K$250</c:f>
              <c:numCache>
                <c:formatCode>General</c:formatCode>
                <c:ptCount val="8"/>
                <c:pt idx="0">
                  <c:v>12.19102111592855</c:v>
                </c:pt>
                <c:pt idx="1">
                  <c:v>13.641021115928549</c:v>
                </c:pt>
                <c:pt idx="2">
                  <c:v>15.411021115928548</c:v>
                </c:pt>
                <c:pt idx="3">
                  <c:v>17.021021115928548</c:v>
                </c:pt>
                <c:pt idx="4">
                  <c:v>18.381021115928547</c:v>
                </c:pt>
                <c:pt idx="5">
                  <c:v>19.791021115928547</c:v>
                </c:pt>
                <c:pt idx="6">
                  <c:v>21.001021115928548</c:v>
                </c:pt>
                <c:pt idx="7">
                  <c:v>21.171021115928546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98E-964E-B20B-35D8608217C7}"/>
            </c:ext>
          </c:extLst>
        </c:ser>
        <c:ser>
          <c:idx val="0"/>
          <c:order val="1"/>
          <c:spPr>
            <a:ln w="19050">
              <a:noFill/>
            </a:ln>
          </c:spPr>
          <c:trendline>
            <c:trendlineType val="linear"/>
            <c:forward val="0.01"/>
            <c:backward val="5.0000000000000001E-3"/>
            <c:dispRSqr val="0"/>
            <c:dispEq val="0"/>
          </c:trendline>
          <c:errBars>
            <c:errDir val="y"/>
            <c:errBarType val="both"/>
            <c:errValType val="cust"/>
            <c:noEndCap val="0"/>
            <c:plus>
              <c:numRef>
                <c:f>'Table5 CSD'!$P$39:$P$43</c:f>
                <c:numCache>
                  <c:formatCode>General</c:formatCode>
                  <c:ptCount val="5"/>
                  <c:pt idx="0">
                    <c:v>0.86000000000000121</c:v>
                  </c:pt>
                  <c:pt idx="1">
                    <c:v>0.20999999999999908</c:v>
                  </c:pt>
                  <c:pt idx="2">
                    <c:v>0.12999999999999901</c:v>
                  </c:pt>
                  <c:pt idx="3">
                    <c:v>8.9999999999999858E-2</c:v>
                  </c:pt>
                  <c:pt idx="4">
                    <c:v>0.10000000000000142</c:v>
                  </c:pt>
                </c:numCache>
              </c:numRef>
            </c:plus>
            <c:minus>
              <c:numRef>
                <c:f>'Table5 CSD'!$Q$39:$Q$43</c:f>
                <c:numCache>
                  <c:formatCode>General</c:formatCode>
                  <c:ptCount val="5"/>
                  <c:pt idx="0">
                    <c:v>0.44999999999999929</c:v>
                  </c:pt>
                  <c:pt idx="1">
                    <c:v>0.17999999999999972</c:v>
                  </c:pt>
                  <c:pt idx="2">
                    <c:v>0.10999999999999943</c:v>
                  </c:pt>
                  <c:pt idx="3">
                    <c:v>8.9999999999999858E-2</c:v>
                  </c:pt>
                  <c:pt idx="4">
                    <c:v>8.9999999999999858E-2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'Table5 CSD'!$J$246:$J$249</c:f>
              <c:numCache>
                <c:formatCode>General</c:formatCode>
                <c:ptCount val="4"/>
                <c:pt idx="0">
                  <c:v>1.115E-2</c:v>
                </c:pt>
                <c:pt idx="1">
                  <c:v>7.0300000000000007E-3</c:v>
                </c:pt>
                <c:pt idx="2">
                  <c:v>4.4400000000000004E-3</c:v>
                </c:pt>
                <c:pt idx="3">
                  <c:v>2.8E-3</c:v>
                </c:pt>
              </c:numCache>
            </c:numRef>
          </c:xVal>
          <c:yVal>
            <c:numRef>
              <c:f>'Table5 CSD'!$K$246:$K$249</c:f>
              <c:numCache>
                <c:formatCode>General</c:formatCode>
                <c:ptCount val="4"/>
                <c:pt idx="0">
                  <c:v>17.021021115928548</c:v>
                </c:pt>
                <c:pt idx="1">
                  <c:v>18.381021115928547</c:v>
                </c:pt>
                <c:pt idx="2">
                  <c:v>19.791021115928547</c:v>
                </c:pt>
                <c:pt idx="3">
                  <c:v>21.001021115928548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E98E-964E-B20B-35D8608217C7}"/>
            </c:ext>
          </c:extLst>
        </c:ser>
        <c:ser>
          <c:idx val="2"/>
          <c:order val="2"/>
          <c:spPr>
            <a:ln w="19050">
              <a:noFill/>
            </a:ln>
          </c:spPr>
          <c:trendline>
            <c:trendlineType val="linear"/>
            <c:dispRSqr val="0"/>
            <c:dispEq val="0"/>
          </c:trendline>
          <c:xVal>
            <c:numRef>
              <c:f>'Table5 CSD'!$J$243:$J$246</c:f>
              <c:numCache>
                <c:formatCode>General</c:formatCode>
                <c:ptCount val="4"/>
                <c:pt idx="0">
                  <c:v>4.4400000000000002E-2</c:v>
                </c:pt>
                <c:pt idx="1">
                  <c:v>2.8000000000000001E-2</c:v>
                </c:pt>
                <c:pt idx="2">
                  <c:v>1.77E-2</c:v>
                </c:pt>
                <c:pt idx="3">
                  <c:v>1.115E-2</c:v>
                </c:pt>
              </c:numCache>
            </c:numRef>
          </c:xVal>
          <c:yVal>
            <c:numRef>
              <c:f>'Table5 CSD'!$K$243:$K$246</c:f>
              <c:numCache>
                <c:formatCode>General</c:formatCode>
                <c:ptCount val="4"/>
                <c:pt idx="0">
                  <c:v>12.19102111592855</c:v>
                </c:pt>
                <c:pt idx="1">
                  <c:v>13.641021115928549</c:v>
                </c:pt>
                <c:pt idx="2">
                  <c:v>15.411021115928548</c:v>
                </c:pt>
                <c:pt idx="3">
                  <c:v>17.021021115928548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E98E-964E-B20B-35D8608217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866133632"/>
        <c:axId val="-1866131312"/>
      </c:scatterChart>
      <c:valAx>
        <c:axId val="-1866133632"/>
        <c:scaling>
          <c:orientation val="minMax"/>
          <c:max val="0.1"/>
          <c:min val="0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866131312"/>
        <c:crosses val="autoZero"/>
        <c:crossBetween val="midCat"/>
      </c:valAx>
      <c:valAx>
        <c:axId val="-186613131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866133632"/>
        <c:crosses val="autoZero"/>
        <c:crossBetween val="midCat"/>
      </c:valAx>
    </c:plotArea>
    <c:plotVisOnly val="1"/>
    <c:dispBlanksAs val="gap"/>
    <c:showDLblsOverMax val="0"/>
    <c:extLst/>
  </c:chart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1"/>
          <c:order val="0"/>
          <c:spPr>
            <a:ln w="19050">
              <a:noFill/>
            </a:ln>
          </c:spPr>
          <c:errBars>
            <c:errDir val="y"/>
            <c:errBarType val="both"/>
            <c:errValType val="cust"/>
            <c:noEndCap val="0"/>
            <c:plus>
              <c:numRef>
                <c:f>'Table5 CSD'!$P$142:$P$149</c:f>
                <c:numCache>
                  <c:formatCode>General</c:formatCode>
                  <c:ptCount val="8"/>
                  <c:pt idx="0">
                    <c:v>0.40000000000000036</c:v>
                  </c:pt>
                  <c:pt idx="1">
                    <c:v>0.19000000000000128</c:v>
                  </c:pt>
                  <c:pt idx="2">
                    <c:v>0.12000000000000099</c:v>
                  </c:pt>
                  <c:pt idx="3">
                    <c:v>7.9999999999998295E-2</c:v>
                  </c:pt>
                  <c:pt idx="4">
                    <c:v>5.0000000000000711E-2</c:v>
                  </c:pt>
                  <c:pt idx="5">
                    <c:v>5.9999999999998721E-2</c:v>
                  </c:pt>
                </c:numCache>
              </c:numRef>
            </c:plus>
            <c:minus>
              <c:numRef>
                <c:f>'Table5 CSD'!$Q$142:$Q$149</c:f>
                <c:numCache>
                  <c:formatCode>General</c:formatCode>
                  <c:ptCount val="8"/>
                  <c:pt idx="0">
                    <c:v>0.28999999999999737</c:v>
                  </c:pt>
                  <c:pt idx="1">
                    <c:v>0.16000000000000014</c:v>
                  </c:pt>
                  <c:pt idx="2">
                    <c:v>9.9999999999997868E-2</c:v>
                  </c:pt>
                  <c:pt idx="3">
                    <c:v>7.0000000000000284E-2</c:v>
                  </c:pt>
                  <c:pt idx="4">
                    <c:v>5.9999999999998721E-2</c:v>
                  </c:pt>
                  <c:pt idx="5">
                    <c:v>6.0000000000002274E-2</c:v>
                  </c:pt>
                </c:numCache>
              </c:numRef>
            </c:minus>
          </c:errBars>
          <c:xVal>
            <c:numRef>
              <c:f>'Table5 CSD'!$J$253:$J$259</c:f>
              <c:numCache>
                <c:formatCode>General</c:formatCode>
                <c:ptCount val="7"/>
                <c:pt idx="0">
                  <c:v>5.8400000000000001E-2</c:v>
                </c:pt>
                <c:pt idx="1">
                  <c:v>3.6799999999999999E-2</c:v>
                </c:pt>
                <c:pt idx="2">
                  <c:v>2.3239999999999997E-2</c:v>
                </c:pt>
                <c:pt idx="3">
                  <c:v>1.4659999999999999E-2</c:v>
                </c:pt>
                <c:pt idx="4">
                  <c:v>9.2499999999999995E-3</c:v>
                </c:pt>
                <c:pt idx="5">
                  <c:v>5.8399999999999997E-3</c:v>
                </c:pt>
                <c:pt idx="6">
                  <c:v>3.6800000000000001E-3</c:v>
                </c:pt>
              </c:numCache>
            </c:numRef>
          </c:xVal>
          <c:yVal>
            <c:numRef>
              <c:f>'Table5 CSD'!$K$253:$K$259</c:f>
              <c:numCache>
                <c:formatCode>General</c:formatCode>
                <c:ptCount val="7"/>
                <c:pt idx="0">
                  <c:v>10.611021115928549</c:v>
                </c:pt>
                <c:pt idx="1">
                  <c:v>11.43102111592855</c:v>
                </c:pt>
                <c:pt idx="2">
                  <c:v>13.801021115928549</c:v>
                </c:pt>
                <c:pt idx="3">
                  <c:v>15.901021115928549</c:v>
                </c:pt>
                <c:pt idx="4">
                  <c:v>17.571021115928549</c:v>
                </c:pt>
                <c:pt idx="5">
                  <c:v>20.001021115928548</c:v>
                </c:pt>
                <c:pt idx="6">
                  <c:v>21.901021115928547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F47-7C47-B3DB-DC13D4B52723}"/>
            </c:ext>
          </c:extLst>
        </c:ser>
        <c:ser>
          <c:idx val="0"/>
          <c:order val="1"/>
          <c:spPr>
            <a:ln w="19050">
              <a:noFill/>
            </a:ln>
          </c:spPr>
          <c:trendline>
            <c:trendlineType val="linear"/>
            <c:forward val="0.01"/>
            <c:backward val="5.0000000000000001E-3"/>
            <c:dispRSqr val="0"/>
            <c:dispEq val="0"/>
          </c:trendline>
          <c:errBars>
            <c:errDir val="y"/>
            <c:errBarType val="both"/>
            <c:errValType val="cust"/>
            <c:noEndCap val="0"/>
            <c:plus>
              <c:numRef>
                <c:f>'Table5 CSD'!$P$39:$P$43</c:f>
                <c:numCache>
                  <c:formatCode>General</c:formatCode>
                  <c:ptCount val="5"/>
                  <c:pt idx="0">
                    <c:v>0.86000000000000121</c:v>
                  </c:pt>
                  <c:pt idx="1">
                    <c:v>0.20999999999999908</c:v>
                  </c:pt>
                  <c:pt idx="2">
                    <c:v>0.12999999999999901</c:v>
                  </c:pt>
                  <c:pt idx="3">
                    <c:v>8.9999999999999858E-2</c:v>
                  </c:pt>
                  <c:pt idx="4">
                    <c:v>0.10000000000000142</c:v>
                  </c:pt>
                </c:numCache>
              </c:numRef>
            </c:plus>
            <c:minus>
              <c:numRef>
                <c:f>'Table5 CSD'!$Q$39:$Q$43</c:f>
                <c:numCache>
                  <c:formatCode>General</c:formatCode>
                  <c:ptCount val="5"/>
                  <c:pt idx="0">
                    <c:v>0.44999999999999929</c:v>
                  </c:pt>
                  <c:pt idx="1">
                    <c:v>0.17999999999999972</c:v>
                  </c:pt>
                  <c:pt idx="2">
                    <c:v>0.10999999999999943</c:v>
                  </c:pt>
                  <c:pt idx="3">
                    <c:v>8.9999999999999858E-2</c:v>
                  </c:pt>
                  <c:pt idx="4">
                    <c:v>8.9999999999999858E-2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'Table5 CSD'!$J$257:$J$260</c:f>
              <c:numCache>
                <c:formatCode>General</c:formatCode>
                <c:ptCount val="4"/>
                <c:pt idx="0">
                  <c:v>9.2499999999999995E-3</c:v>
                </c:pt>
                <c:pt idx="1">
                  <c:v>5.8399999999999997E-3</c:v>
                </c:pt>
                <c:pt idx="2">
                  <c:v>3.6800000000000001E-3</c:v>
                </c:pt>
                <c:pt idx="3">
                  <c:v>2.3239999999999997E-3</c:v>
                </c:pt>
              </c:numCache>
            </c:numRef>
          </c:xVal>
          <c:yVal>
            <c:numRef>
              <c:f>'Table5 CSD'!$K$257:$K$260</c:f>
              <c:numCache>
                <c:formatCode>General</c:formatCode>
                <c:ptCount val="4"/>
                <c:pt idx="0">
                  <c:v>17.571021115928549</c:v>
                </c:pt>
                <c:pt idx="1">
                  <c:v>20.001021115928548</c:v>
                </c:pt>
                <c:pt idx="2">
                  <c:v>21.901021115928547</c:v>
                </c:pt>
                <c:pt idx="3">
                  <c:v>23.19102111592855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5F47-7C47-B3DB-DC13D4B52723}"/>
            </c:ext>
          </c:extLst>
        </c:ser>
        <c:ser>
          <c:idx val="2"/>
          <c:order val="2"/>
          <c:spPr>
            <a:ln w="19050">
              <a:noFill/>
            </a:ln>
          </c:spPr>
          <c:trendline>
            <c:trendlineType val="linear"/>
            <c:dispRSqr val="0"/>
            <c:dispEq val="0"/>
          </c:trendline>
          <c:xVal>
            <c:numRef>
              <c:f>'Table5 CSD'!$J$253:$J$255</c:f>
              <c:numCache>
                <c:formatCode>General</c:formatCode>
                <c:ptCount val="3"/>
                <c:pt idx="0">
                  <c:v>5.8400000000000001E-2</c:v>
                </c:pt>
                <c:pt idx="1">
                  <c:v>3.6799999999999999E-2</c:v>
                </c:pt>
                <c:pt idx="2">
                  <c:v>2.3239999999999997E-2</c:v>
                </c:pt>
              </c:numCache>
            </c:numRef>
          </c:xVal>
          <c:yVal>
            <c:numRef>
              <c:f>'Table5 CSD'!$K$253:$K$255</c:f>
              <c:numCache>
                <c:formatCode>General</c:formatCode>
                <c:ptCount val="3"/>
                <c:pt idx="0">
                  <c:v>10.611021115928549</c:v>
                </c:pt>
                <c:pt idx="1">
                  <c:v>11.43102111592855</c:v>
                </c:pt>
                <c:pt idx="2">
                  <c:v>13.801021115928549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5F47-7C47-B3DB-DC13D4B527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866133632"/>
        <c:axId val="-1866131312"/>
      </c:scatterChart>
      <c:valAx>
        <c:axId val="-1866133632"/>
        <c:scaling>
          <c:orientation val="minMax"/>
          <c:max val="0.1"/>
          <c:min val="0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866131312"/>
        <c:crosses val="autoZero"/>
        <c:crossBetween val="midCat"/>
      </c:valAx>
      <c:valAx>
        <c:axId val="-186613131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866133632"/>
        <c:crosses val="autoZero"/>
        <c:crossBetween val="midCat"/>
      </c:valAx>
    </c:plotArea>
    <c:plotVisOnly val="1"/>
    <c:dispBlanksAs val="gap"/>
    <c:showDLblsOverMax val="0"/>
    <c:extLst/>
  </c:chart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1"/>
          <c:order val="0"/>
          <c:spPr>
            <a:ln w="19050">
              <a:noFill/>
            </a:ln>
          </c:spPr>
          <c:errBars>
            <c:errDir val="y"/>
            <c:errBarType val="both"/>
            <c:errValType val="cust"/>
            <c:noEndCap val="0"/>
            <c:plus>
              <c:numRef>
                <c:f>'Table5 CSD'!$P$142:$P$149</c:f>
                <c:numCache>
                  <c:formatCode>General</c:formatCode>
                  <c:ptCount val="8"/>
                  <c:pt idx="0">
                    <c:v>0.40000000000000036</c:v>
                  </c:pt>
                  <c:pt idx="1">
                    <c:v>0.19000000000000128</c:v>
                  </c:pt>
                  <c:pt idx="2">
                    <c:v>0.12000000000000099</c:v>
                  </c:pt>
                  <c:pt idx="3">
                    <c:v>7.9999999999998295E-2</c:v>
                  </c:pt>
                  <c:pt idx="4">
                    <c:v>5.0000000000000711E-2</c:v>
                  </c:pt>
                  <c:pt idx="5">
                    <c:v>5.9999999999998721E-2</c:v>
                  </c:pt>
                </c:numCache>
              </c:numRef>
            </c:plus>
            <c:minus>
              <c:numRef>
                <c:f>'Table5 CSD'!$Q$142:$Q$149</c:f>
                <c:numCache>
                  <c:formatCode>General</c:formatCode>
                  <c:ptCount val="8"/>
                  <c:pt idx="0">
                    <c:v>0.28999999999999737</c:v>
                  </c:pt>
                  <c:pt idx="1">
                    <c:v>0.16000000000000014</c:v>
                  </c:pt>
                  <c:pt idx="2">
                    <c:v>9.9999999999997868E-2</c:v>
                  </c:pt>
                  <c:pt idx="3">
                    <c:v>7.0000000000000284E-2</c:v>
                  </c:pt>
                  <c:pt idx="4">
                    <c:v>5.9999999999998721E-2</c:v>
                  </c:pt>
                  <c:pt idx="5">
                    <c:v>6.0000000000002274E-2</c:v>
                  </c:pt>
                </c:numCache>
              </c:numRef>
            </c:minus>
          </c:errBars>
          <c:xVal>
            <c:numRef>
              <c:f>'Table5 CSD'!$J$263:$J$269</c:f>
              <c:numCache>
                <c:formatCode>General</c:formatCode>
                <c:ptCount val="7"/>
                <c:pt idx="0">
                  <c:v>3.0499999999999999E-2</c:v>
                </c:pt>
                <c:pt idx="1">
                  <c:v>1.9230000000000001E-2</c:v>
                </c:pt>
                <c:pt idx="2">
                  <c:v>1.214E-2</c:v>
                </c:pt>
                <c:pt idx="3">
                  <c:v>7.6600000000000001E-3</c:v>
                </c:pt>
                <c:pt idx="4">
                  <c:v>4.8300000000000001E-3</c:v>
                </c:pt>
                <c:pt idx="5">
                  <c:v>3.0499999999999998E-3</c:v>
                </c:pt>
              </c:numCache>
            </c:numRef>
          </c:xVal>
          <c:yVal>
            <c:numRef>
              <c:f>'Table5 CSD'!$K$263:$K$269</c:f>
              <c:numCache>
                <c:formatCode>General</c:formatCode>
                <c:ptCount val="7"/>
                <c:pt idx="0">
                  <c:v>12.381021115928549</c:v>
                </c:pt>
                <c:pt idx="1">
                  <c:v>13.171021115928548</c:v>
                </c:pt>
                <c:pt idx="2">
                  <c:v>15.251021115928548</c:v>
                </c:pt>
                <c:pt idx="3">
                  <c:v>17.091021115928548</c:v>
                </c:pt>
                <c:pt idx="4">
                  <c:v>17.901021115928547</c:v>
                </c:pt>
                <c:pt idx="5">
                  <c:v>18.211021115928549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AAF-9F4B-B7FF-ABBE464A2BF2}"/>
            </c:ext>
          </c:extLst>
        </c:ser>
        <c:ser>
          <c:idx val="0"/>
          <c:order val="1"/>
          <c:spPr>
            <a:ln w="19050">
              <a:noFill/>
            </a:ln>
          </c:spPr>
          <c:trendline>
            <c:trendlineType val="linear"/>
            <c:forward val="0.01"/>
            <c:backward val="5.0000000000000001E-3"/>
            <c:dispRSqr val="0"/>
            <c:dispEq val="0"/>
          </c:trendline>
          <c:errBars>
            <c:errDir val="y"/>
            <c:errBarType val="both"/>
            <c:errValType val="cust"/>
            <c:noEndCap val="0"/>
            <c:plus>
              <c:numRef>
                <c:f>'Table5 CSD'!$P$39:$P$43</c:f>
                <c:numCache>
                  <c:formatCode>General</c:formatCode>
                  <c:ptCount val="5"/>
                  <c:pt idx="0">
                    <c:v>0.86000000000000121</c:v>
                  </c:pt>
                  <c:pt idx="1">
                    <c:v>0.20999999999999908</c:v>
                  </c:pt>
                  <c:pt idx="2">
                    <c:v>0.12999999999999901</c:v>
                  </c:pt>
                  <c:pt idx="3">
                    <c:v>8.9999999999999858E-2</c:v>
                  </c:pt>
                  <c:pt idx="4">
                    <c:v>0.10000000000000142</c:v>
                  </c:pt>
                </c:numCache>
              </c:numRef>
            </c:plus>
            <c:minus>
              <c:numRef>
                <c:f>'Table5 CSD'!$Q$39:$Q$43</c:f>
                <c:numCache>
                  <c:formatCode>General</c:formatCode>
                  <c:ptCount val="5"/>
                  <c:pt idx="0">
                    <c:v>0.44999999999999929</c:v>
                  </c:pt>
                  <c:pt idx="1">
                    <c:v>0.17999999999999972</c:v>
                  </c:pt>
                  <c:pt idx="2">
                    <c:v>0.10999999999999943</c:v>
                  </c:pt>
                  <c:pt idx="3">
                    <c:v>8.9999999999999858E-2</c:v>
                  </c:pt>
                  <c:pt idx="4">
                    <c:v>8.9999999999999858E-2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'Table5 CSD'!$J$265:$J$268</c:f>
              <c:numCache>
                <c:formatCode>General</c:formatCode>
                <c:ptCount val="4"/>
                <c:pt idx="0">
                  <c:v>1.214E-2</c:v>
                </c:pt>
                <c:pt idx="1">
                  <c:v>7.6600000000000001E-3</c:v>
                </c:pt>
                <c:pt idx="2">
                  <c:v>4.8300000000000001E-3</c:v>
                </c:pt>
                <c:pt idx="3">
                  <c:v>3.0499999999999998E-3</c:v>
                </c:pt>
              </c:numCache>
            </c:numRef>
          </c:xVal>
          <c:yVal>
            <c:numRef>
              <c:f>'Table5 CSD'!$K$265:$K$268</c:f>
              <c:numCache>
                <c:formatCode>General</c:formatCode>
                <c:ptCount val="4"/>
                <c:pt idx="0">
                  <c:v>15.251021115928548</c:v>
                </c:pt>
                <c:pt idx="1">
                  <c:v>17.091021115928548</c:v>
                </c:pt>
                <c:pt idx="2">
                  <c:v>17.901021115928547</c:v>
                </c:pt>
                <c:pt idx="3">
                  <c:v>18.211021115928549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3AAF-9F4B-B7FF-ABBE464A2BF2}"/>
            </c:ext>
          </c:extLst>
        </c:ser>
        <c:ser>
          <c:idx val="2"/>
          <c:order val="2"/>
          <c:spPr>
            <a:ln w="19050">
              <a:noFill/>
            </a:ln>
          </c:spPr>
          <c:trendline>
            <c:trendlineType val="linear"/>
            <c:dispRSqr val="0"/>
            <c:dispEq val="0"/>
          </c:trendline>
          <c:xVal>
            <c:numRef>
              <c:f>'Table5 CSD'!$J$263:$J$264</c:f>
              <c:numCache>
                <c:formatCode>General</c:formatCode>
                <c:ptCount val="2"/>
                <c:pt idx="0">
                  <c:v>3.0499999999999999E-2</c:v>
                </c:pt>
                <c:pt idx="1">
                  <c:v>1.9230000000000001E-2</c:v>
                </c:pt>
              </c:numCache>
            </c:numRef>
          </c:xVal>
          <c:yVal>
            <c:numRef>
              <c:f>'Table5 CSD'!$K$263:$K$264</c:f>
              <c:numCache>
                <c:formatCode>General</c:formatCode>
                <c:ptCount val="2"/>
                <c:pt idx="0">
                  <c:v>12.381021115928549</c:v>
                </c:pt>
                <c:pt idx="1">
                  <c:v>13.171021115928548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3AAF-9F4B-B7FF-ABBE464A2B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866133632"/>
        <c:axId val="-1866131312"/>
      </c:scatterChart>
      <c:valAx>
        <c:axId val="-1866133632"/>
        <c:scaling>
          <c:orientation val="minMax"/>
          <c:max val="0.1"/>
          <c:min val="0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866131312"/>
        <c:crosses val="autoZero"/>
        <c:crossBetween val="midCat"/>
      </c:valAx>
      <c:valAx>
        <c:axId val="-186613131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866133632"/>
        <c:crosses val="autoZero"/>
        <c:crossBetween val="midCat"/>
      </c:valAx>
    </c:plotArea>
    <c:plotVisOnly val="1"/>
    <c:dispBlanksAs val="gap"/>
    <c:showDLblsOverMax val="0"/>
    <c:extLst/>
  </c:chart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1"/>
          <c:order val="0"/>
          <c:spPr>
            <a:ln w="19050">
              <a:noFill/>
            </a:ln>
          </c:spPr>
          <c:errBars>
            <c:errDir val="y"/>
            <c:errBarType val="both"/>
            <c:errValType val="cust"/>
            <c:noEndCap val="0"/>
            <c:plus>
              <c:numRef>
                <c:f>'Table5 CSD'!$P$142:$P$149</c:f>
                <c:numCache>
                  <c:formatCode>General</c:formatCode>
                  <c:ptCount val="8"/>
                  <c:pt idx="0">
                    <c:v>0.40000000000000036</c:v>
                  </c:pt>
                  <c:pt idx="1">
                    <c:v>0.19000000000000128</c:v>
                  </c:pt>
                  <c:pt idx="2">
                    <c:v>0.12000000000000099</c:v>
                  </c:pt>
                  <c:pt idx="3">
                    <c:v>7.9999999999998295E-2</c:v>
                  </c:pt>
                  <c:pt idx="4">
                    <c:v>5.0000000000000711E-2</c:v>
                  </c:pt>
                  <c:pt idx="5">
                    <c:v>5.9999999999998721E-2</c:v>
                  </c:pt>
                </c:numCache>
              </c:numRef>
            </c:plus>
            <c:minus>
              <c:numRef>
                <c:f>'Table5 CSD'!$Q$142:$Q$149</c:f>
                <c:numCache>
                  <c:formatCode>General</c:formatCode>
                  <c:ptCount val="8"/>
                  <c:pt idx="0">
                    <c:v>0.28999999999999737</c:v>
                  </c:pt>
                  <c:pt idx="1">
                    <c:v>0.16000000000000014</c:v>
                  </c:pt>
                  <c:pt idx="2">
                    <c:v>9.9999999999997868E-2</c:v>
                  </c:pt>
                  <c:pt idx="3">
                    <c:v>7.0000000000000284E-2</c:v>
                  </c:pt>
                  <c:pt idx="4">
                    <c:v>5.9999999999998721E-2</c:v>
                  </c:pt>
                  <c:pt idx="5">
                    <c:v>6.0000000000002274E-2</c:v>
                  </c:pt>
                </c:numCache>
              </c:numRef>
            </c:minus>
          </c:errBars>
          <c:xVal>
            <c:numRef>
              <c:f>'Table5 CSD'!$J$273:$J$281</c:f>
              <c:numCache>
                <c:formatCode>General</c:formatCode>
                <c:ptCount val="9"/>
                <c:pt idx="0">
                  <c:v>5.0299999999999997E-2</c:v>
                </c:pt>
                <c:pt idx="1">
                  <c:v>3.1800000000000002E-2</c:v>
                </c:pt>
                <c:pt idx="2">
                  <c:v>2.0030000000000003E-2</c:v>
                </c:pt>
                <c:pt idx="3">
                  <c:v>1.264E-2</c:v>
                </c:pt>
                <c:pt idx="4">
                  <c:v>7.980000000000001E-3</c:v>
                </c:pt>
                <c:pt idx="5">
                  <c:v>5.0300000000000006E-3</c:v>
                </c:pt>
                <c:pt idx="6">
                  <c:v>3.1800000000000001E-3</c:v>
                </c:pt>
                <c:pt idx="7">
                  <c:v>2.003E-3</c:v>
                </c:pt>
                <c:pt idx="8">
                  <c:v>1.2639999999999999E-3</c:v>
                </c:pt>
              </c:numCache>
            </c:numRef>
          </c:xVal>
          <c:yVal>
            <c:numRef>
              <c:f>'Table5 CSD'!$K$273:$K$281</c:f>
              <c:numCache>
                <c:formatCode>General</c:formatCode>
                <c:ptCount val="9"/>
                <c:pt idx="0">
                  <c:v>11.001021115928548</c:v>
                </c:pt>
                <c:pt idx="1">
                  <c:v>12.571021115928549</c:v>
                </c:pt>
                <c:pt idx="2">
                  <c:v>14.401021115928549</c:v>
                </c:pt>
                <c:pt idx="3">
                  <c:v>16.281021115928549</c:v>
                </c:pt>
                <c:pt idx="4">
                  <c:v>18.641021115928549</c:v>
                </c:pt>
                <c:pt idx="5">
                  <c:v>19.981021115928549</c:v>
                </c:pt>
                <c:pt idx="6">
                  <c:v>21.881021115928547</c:v>
                </c:pt>
                <c:pt idx="7">
                  <c:v>22.85102111592855</c:v>
                </c:pt>
                <c:pt idx="8">
                  <c:v>21.291021115928547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2D8-E54C-8208-EFAB2D51783B}"/>
            </c:ext>
          </c:extLst>
        </c:ser>
        <c:ser>
          <c:idx val="0"/>
          <c:order val="1"/>
          <c:spPr>
            <a:ln w="19050">
              <a:noFill/>
            </a:ln>
          </c:spPr>
          <c:trendline>
            <c:trendlineType val="linear"/>
            <c:forward val="0.01"/>
            <c:backward val="5.0000000000000001E-3"/>
            <c:dispRSqr val="0"/>
            <c:dispEq val="0"/>
          </c:trendline>
          <c:errBars>
            <c:errDir val="y"/>
            <c:errBarType val="both"/>
            <c:errValType val="cust"/>
            <c:noEndCap val="0"/>
            <c:plus>
              <c:numRef>
                <c:f>'Table5 CSD'!$P$39:$P$43</c:f>
                <c:numCache>
                  <c:formatCode>General</c:formatCode>
                  <c:ptCount val="5"/>
                  <c:pt idx="0">
                    <c:v>0.86000000000000121</c:v>
                  </c:pt>
                  <c:pt idx="1">
                    <c:v>0.20999999999999908</c:v>
                  </c:pt>
                  <c:pt idx="2">
                    <c:v>0.12999999999999901</c:v>
                  </c:pt>
                  <c:pt idx="3">
                    <c:v>8.9999999999999858E-2</c:v>
                  </c:pt>
                  <c:pt idx="4">
                    <c:v>0.10000000000000142</c:v>
                  </c:pt>
                </c:numCache>
              </c:numRef>
            </c:plus>
            <c:minus>
              <c:numRef>
                <c:f>'Table5 CSD'!$Q$39:$Q$43</c:f>
                <c:numCache>
                  <c:formatCode>General</c:formatCode>
                  <c:ptCount val="5"/>
                  <c:pt idx="0">
                    <c:v>0.44999999999999929</c:v>
                  </c:pt>
                  <c:pt idx="1">
                    <c:v>0.17999999999999972</c:v>
                  </c:pt>
                  <c:pt idx="2">
                    <c:v>0.10999999999999943</c:v>
                  </c:pt>
                  <c:pt idx="3">
                    <c:v>8.9999999999999858E-2</c:v>
                  </c:pt>
                  <c:pt idx="4">
                    <c:v>8.9999999999999858E-2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'Table5 CSD'!$J$277:$J$280</c:f>
              <c:numCache>
                <c:formatCode>General</c:formatCode>
                <c:ptCount val="4"/>
                <c:pt idx="0">
                  <c:v>7.980000000000001E-3</c:v>
                </c:pt>
                <c:pt idx="1">
                  <c:v>5.0300000000000006E-3</c:v>
                </c:pt>
                <c:pt idx="2">
                  <c:v>3.1800000000000001E-3</c:v>
                </c:pt>
                <c:pt idx="3">
                  <c:v>2.003E-3</c:v>
                </c:pt>
              </c:numCache>
            </c:numRef>
          </c:xVal>
          <c:yVal>
            <c:numRef>
              <c:f>'Table5 CSD'!$K$277:$K$280</c:f>
              <c:numCache>
                <c:formatCode>General</c:formatCode>
                <c:ptCount val="4"/>
                <c:pt idx="0">
                  <c:v>18.641021115928549</c:v>
                </c:pt>
                <c:pt idx="1">
                  <c:v>19.981021115928549</c:v>
                </c:pt>
                <c:pt idx="2">
                  <c:v>21.881021115928547</c:v>
                </c:pt>
                <c:pt idx="3">
                  <c:v>22.85102111592855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62D8-E54C-8208-EFAB2D51783B}"/>
            </c:ext>
          </c:extLst>
        </c:ser>
        <c:ser>
          <c:idx val="2"/>
          <c:order val="2"/>
          <c:spPr>
            <a:ln w="19050">
              <a:noFill/>
            </a:ln>
          </c:spPr>
          <c:trendline>
            <c:trendlineType val="linear"/>
            <c:dispRSqr val="0"/>
            <c:dispEq val="0"/>
          </c:trendline>
          <c:xVal>
            <c:numRef>
              <c:f>'Table5 CSD'!$J$273:$J$276</c:f>
              <c:numCache>
                <c:formatCode>General</c:formatCode>
                <c:ptCount val="4"/>
                <c:pt idx="0">
                  <c:v>5.0299999999999997E-2</c:v>
                </c:pt>
                <c:pt idx="1">
                  <c:v>3.1800000000000002E-2</c:v>
                </c:pt>
                <c:pt idx="2">
                  <c:v>2.0030000000000003E-2</c:v>
                </c:pt>
                <c:pt idx="3">
                  <c:v>1.264E-2</c:v>
                </c:pt>
              </c:numCache>
            </c:numRef>
          </c:xVal>
          <c:yVal>
            <c:numRef>
              <c:f>'Table5 CSD'!$K$273:$K$276</c:f>
              <c:numCache>
                <c:formatCode>General</c:formatCode>
                <c:ptCount val="4"/>
                <c:pt idx="0">
                  <c:v>11.001021115928548</c:v>
                </c:pt>
                <c:pt idx="1">
                  <c:v>12.571021115928549</c:v>
                </c:pt>
                <c:pt idx="2">
                  <c:v>14.401021115928549</c:v>
                </c:pt>
                <c:pt idx="3">
                  <c:v>16.281021115928549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62D8-E54C-8208-EFAB2D5178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866133632"/>
        <c:axId val="-1866131312"/>
      </c:scatterChart>
      <c:valAx>
        <c:axId val="-1866133632"/>
        <c:scaling>
          <c:orientation val="minMax"/>
          <c:max val="0.1"/>
          <c:min val="0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866131312"/>
        <c:crosses val="autoZero"/>
        <c:crossBetween val="midCat"/>
      </c:valAx>
      <c:valAx>
        <c:axId val="-186613131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866133632"/>
        <c:crosses val="autoZero"/>
        <c:crossBetween val="midCat"/>
      </c:valAx>
    </c:plotArea>
    <c:plotVisOnly val="1"/>
    <c:dispBlanksAs val="gap"/>
    <c:showDLblsOverMax val="0"/>
    <c:extLst/>
  </c:chart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1"/>
          <c:order val="0"/>
          <c:spPr>
            <a:ln w="19050">
              <a:noFill/>
            </a:ln>
          </c:spPr>
          <c:errBars>
            <c:errDir val="y"/>
            <c:errBarType val="both"/>
            <c:errValType val="cust"/>
            <c:noEndCap val="0"/>
            <c:plus>
              <c:numRef>
                <c:f>'Table5 CSD'!$P$142:$P$149</c:f>
                <c:numCache>
                  <c:formatCode>General</c:formatCode>
                  <c:ptCount val="8"/>
                  <c:pt idx="0">
                    <c:v>0.40000000000000036</c:v>
                  </c:pt>
                  <c:pt idx="1">
                    <c:v>0.19000000000000128</c:v>
                  </c:pt>
                  <c:pt idx="2">
                    <c:v>0.12000000000000099</c:v>
                  </c:pt>
                  <c:pt idx="3">
                    <c:v>7.9999999999998295E-2</c:v>
                  </c:pt>
                  <c:pt idx="4">
                    <c:v>5.0000000000000711E-2</c:v>
                  </c:pt>
                  <c:pt idx="5">
                    <c:v>5.9999999999998721E-2</c:v>
                  </c:pt>
                </c:numCache>
              </c:numRef>
            </c:plus>
            <c:minus>
              <c:numRef>
                <c:f>'Table5 CSD'!$Q$142:$Q$149</c:f>
                <c:numCache>
                  <c:formatCode>General</c:formatCode>
                  <c:ptCount val="8"/>
                  <c:pt idx="0">
                    <c:v>0.28999999999999737</c:v>
                  </c:pt>
                  <c:pt idx="1">
                    <c:v>0.16000000000000014</c:v>
                  </c:pt>
                  <c:pt idx="2">
                    <c:v>9.9999999999997868E-2</c:v>
                  </c:pt>
                  <c:pt idx="3">
                    <c:v>7.0000000000000284E-2</c:v>
                  </c:pt>
                  <c:pt idx="4">
                    <c:v>5.9999999999998721E-2</c:v>
                  </c:pt>
                  <c:pt idx="5">
                    <c:v>6.0000000000002274E-2</c:v>
                  </c:pt>
                </c:numCache>
              </c:numRef>
            </c:minus>
          </c:errBars>
          <c:xVal>
            <c:numRef>
              <c:f>'Table5 CSD'!$J$284:$J$292</c:f>
              <c:numCache>
                <c:formatCode>General</c:formatCode>
                <c:ptCount val="9"/>
                <c:pt idx="0">
                  <c:v>9.2499999999999999E-2</c:v>
                </c:pt>
                <c:pt idx="1">
                  <c:v>5.8400000000000001E-2</c:v>
                </c:pt>
                <c:pt idx="2">
                  <c:v>3.6799999999999999E-2</c:v>
                </c:pt>
                <c:pt idx="3">
                  <c:v>2.3239999999999997E-2</c:v>
                </c:pt>
                <c:pt idx="4">
                  <c:v>1.4659999999999999E-2</c:v>
                </c:pt>
                <c:pt idx="5">
                  <c:v>9.2499999999999995E-3</c:v>
                </c:pt>
                <c:pt idx="6">
                  <c:v>5.8399999999999997E-3</c:v>
                </c:pt>
                <c:pt idx="7">
                  <c:v>3.6800000000000001E-3</c:v>
                </c:pt>
                <c:pt idx="8">
                  <c:v>2.3239999999999997E-3</c:v>
                </c:pt>
              </c:numCache>
            </c:numRef>
          </c:xVal>
          <c:yVal>
            <c:numRef>
              <c:f>'Table5 CSD'!$K$284:$K$292</c:f>
              <c:numCache>
                <c:formatCode>General</c:formatCode>
                <c:ptCount val="9"/>
                <c:pt idx="0">
                  <c:v>9.7910211159285492</c:v>
                </c:pt>
                <c:pt idx="3">
                  <c:v>14.34102111592855</c:v>
                </c:pt>
                <c:pt idx="4">
                  <c:v>15.611021115928549</c:v>
                </c:pt>
                <c:pt idx="5">
                  <c:v>18.161021115928548</c:v>
                </c:pt>
                <c:pt idx="6">
                  <c:v>19.951021115928548</c:v>
                </c:pt>
                <c:pt idx="7">
                  <c:v>21.841021115928548</c:v>
                </c:pt>
                <c:pt idx="8">
                  <c:v>22.511021115928546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D5F-EC4A-B993-A6D2A2BEE9F3}"/>
            </c:ext>
          </c:extLst>
        </c:ser>
        <c:ser>
          <c:idx val="0"/>
          <c:order val="1"/>
          <c:spPr>
            <a:ln w="19050">
              <a:noFill/>
            </a:ln>
          </c:spPr>
          <c:trendline>
            <c:trendlineType val="linear"/>
            <c:forward val="0.01"/>
            <c:backward val="5.0000000000000001E-3"/>
            <c:dispRSqr val="0"/>
            <c:dispEq val="0"/>
          </c:trendline>
          <c:errBars>
            <c:errDir val="y"/>
            <c:errBarType val="both"/>
            <c:errValType val="cust"/>
            <c:noEndCap val="0"/>
            <c:plus>
              <c:numRef>
                <c:f>'Table5 CSD'!$P$39:$P$43</c:f>
                <c:numCache>
                  <c:formatCode>General</c:formatCode>
                  <c:ptCount val="5"/>
                  <c:pt idx="0">
                    <c:v>0.86000000000000121</c:v>
                  </c:pt>
                  <c:pt idx="1">
                    <c:v>0.20999999999999908</c:v>
                  </c:pt>
                  <c:pt idx="2">
                    <c:v>0.12999999999999901</c:v>
                  </c:pt>
                  <c:pt idx="3">
                    <c:v>8.9999999999999858E-2</c:v>
                  </c:pt>
                  <c:pt idx="4">
                    <c:v>0.10000000000000142</c:v>
                  </c:pt>
                </c:numCache>
              </c:numRef>
            </c:plus>
            <c:minus>
              <c:numRef>
                <c:f>'Table5 CSD'!$Q$39:$Q$43</c:f>
                <c:numCache>
                  <c:formatCode>General</c:formatCode>
                  <c:ptCount val="5"/>
                  <c:pt idx="0">
                    <c:v>0.44999999999999929</c:v>
                  </c:pt>
                  <c:pt idx="1">
                    <c:v>0.17999999999999972</c:v>
                  </c:pt>
                  <c:pt idx="2">
                    <c:v>0.10999999999999943</c:v>
                  </c:pt>
                  <c:pt idx="3">
                    <c:v>8.9999999999999858E-2</c:v>
                  </c:pt>
                  <c:pt idx="4">
                    <c:v>8.9999999999999858E-2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'Table5 CSD'!$J$289:$J$292</c:f>
              <c:numCache>
                <c:formatCode>General</c:formatCode>
                <c:ptCount val="4"/>
                <c:pt idx="0">
                  <c:v>9.2499999999999995E-3</c:v>
                </c:pt>
                <c:pt idx="1">
                  <c:v>5.8399999999999997E-3</c:v>
                </c:pt>
                <c:pt idx="2">
                  <c:v>3.6800000000000001E-3</c:v>
                </c:pt>
                <c:pt idx="3">
                  <c:v>2.3239999999999997E-3</c:v>
                </c:pt>
              </c:numCache>
            </c:numRef>
          </c:xVal>
          <c:yVal>
            <c:numRef>
              <c:f>'Table5 CSD'!$K$289:$K$292</c:f>
              <c:numCache>
                <c:formatCode>General</c:formatCode>
                <c:ptCount val="4"/>
                <c:pt idx="0">
                  <c:v>18.161021115928548</c:v>
                </c:pt>
                <c:pt idx="1">
                  <c:v>19.951021115928548</c:v>
                </c:pt>
                <c:pt idx="2">
                  <c:v>21.841021115928548</c:v>
                </c:pt>
                <c:pt idx="3">
                  <c:v>22.511021115928546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2D5F-EC4A-B993-A6D2A2BEE9F3}"/>
            </c:ext>
          </c:extLst>
        </c:ser>
        <c:ser>
          <c:idx val="2"/>
          <c:order val="2"/>
          <c:spPr>
            <a:ln w="19050">
              <a:noFill/>
            </a:ln>
          </c:spPr>
          <c:trendline>
            <c:trendlineType val="linear"/>
            <c:dispRSqr val="0"/>
            <c:dispEq val="0"/>
          </c:trendline>
          <c:xVal>
            <c:numRef>
              <c:f>'Table5 CSD'!$J$284:$J$288</c:f>
              <c:numCache>
                <c:formatCode>General</c:formatCode>
                <c:ptCount val="5"/>
                <c:pt idx="0">
                  <c:v>9.2499999999999999E-2</c:v>
                </c:pt>
                <c:pt idx="1">
                  <c:v>5.8400000000000001E-2</c:v>
                </c:pt>
                <c:pt idx="2">
                  <c:v>3.6799999999999999E-2</c:v>
                </c:pt>
                <c:pt idx="3">
                  <c:v>2.3239999999999997E-2</c:v>
                </c:pt>
                <c:pt idx="4">
                  <c:v>1.4659999999999999E-2</c:v>
                </c:pt>
              </c:numCache>
            </c:numRef>
          </c:xVal>
          <c:yVal>
            <c:numRef>
              <c:f>'Table5 CSD'!$K$284:$K$288</c:f>
              <c:numCache>
                <c:formatCode>General</c:formatCode>
                <c:ptCount val="5"/>
                <c:pt idx="0">
                  <c:v>9.7910211159285492</c:v>
                </c:pt>
                <c:pt idx="3">
                  <c:v>14.34102111592855</c:v>
                </c:pt>
                <c:pt idx="4">
                  <c:v>15.611021115928549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2D5F-EC4A-B993-A6D2A2BEE9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866133632"/>
        <c:axId val="-1866131312"/>
      </c:scatterChart>
      <c:valAx>
        <c:axId val="-1866133632"/>
        <c:scaling>
          <c:orientation val="minMax"/>
          <c:max val="0.1"/>
          <c:min val="0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866131312"/>
        <c:crosses val="autoZero"/>
        <c:crossBetween val="midCat"/>
      </c:valAx>
      <c:valAx>
        <c:axId val="-186613131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866133632"/>
        <c:crosses val="autoZero"/>
        <c:crossBetween val="midCat"/>
      </c:valAx>
    </c:plotArea>
    <c:plotVisOnly val="1"/>
    <c:dispBlanksAs val="gap"/>
    <c:showDLblsOverMax val="0"/>
    <c:extLst/>
  </c:chart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1"/>
          <c:order val="0"/>
          <c:spPr>
            <a:ln w="25400">
              <a:noFill/>
            </a:ln>
          </c:spPr>
          <c:errBars>
            <c:errDir val="y"/>
            <c:errBarType val="both"/>
            <c:errValType val="cust"/>
            <c:noEndCap val="0"/>
            <c:plus>
              <c:numRef>
                <c:f>'Table5 CSD'!$P$19:$P$25</c:f>
                <c:numCache>
                  <c:formatCode>General</c:formatCode>
                  <c:ptCount val="7"/>
                  <c:pt idx="0">
                    <c:v>1.2299999999999986</c:v>
                  </c:pt>
                  <c:pt idx="1">
                    <c:v>0.74000000000000021</c:v>
                  </c:pt>
                  <c:pt idx="2">
                    <c:v>0.26999999999999957</c:v>
                  </c:pt>
                  <c:pt idx="3">
                    <c:v>0.17999999999999972</c:v>
                  </c:pt>
                  <c:pt idx="4">
                    <c:v>0.10999999999999943</c:v>
                  </c:pt>
                  <c:pt idx="5">
                    <c:v>8.9999999999999858E-2</c:v>
                  </c:pt>
                  <c:pt idx="6">
                    <c:v>0.10999999999999943</c:v>
                  </c:pt>
                </c:numCache>
              </c:numRef>
            </c:plus>
            <c:minus>
              <c:numRef>
                <c:f>'Table5 CSD'!$Q$19:$Q$25</c:f>
                <c:numCache>
                  <c:formatCode>General</c:formatCode>
                  <c:ptCount val="7"/>
                  <c:pt idx="0">
                    <c:v>0.54000000000000092</c:v>
                  </c:pt>
                  <c:pt idx="1">
                    <c:v>0.41999999999999993</c:v>
                  </c:pt>
                  <c:pt idx="2">
                    <c:v>0.21000000000000085</c:v>
                  </c:pt>
                  <c:pt idx="3">
                    <c:v>0.14999999999999858</c:v>
                  </c:pt>
                  <c:pt idx="4">
                    <c:v>8.9999999999999858E-2</c:v>
                  </c:pt>
                  <c:pt idx="5">
                    <c:v>8.0000000000001847E-2</c:v>
                  </c:pt>
                  <c:pt idx="6">
                    <c:v>9.9999999999997868E-2</c:v>
                  </c:pt>
                </c:numCache>
              </c:numRef>
            </c:minus>
          </c:errBars>
          <c:xVal>
            <c:numRef>
              <c:f>'Table5 CSD'!$J$19:$J$25</c:f>
              <c:numCache>
                <c:formatCode>General</c:formatCode>
                <c:ptCount val="7"/>
                <c:pt idx="0">
                  <c:v>2.564E-2</c:v>
                </c:pt>
                <c:pt idx="1">
                  <c:v>1.618E-2</c:v>
                </c:pt>
                <c:pt idx="2">
                  <c:v>1.021E-2</c:v>
                </c:pt>
                <c:pt idx="3">
                  <c:v>6.4400000000000004E-3</c:v>
                </c:pt>
                <c:pt idx="4">
                  <c:v>4.0599999999999994E-3</c:v>
                </c:pt>
                <c:pt idx="5">
                  <c:v>2.5639999999999999E-3</c:v>
                </c:pt>
                <c:pt idx="6">
                  <c:v>1.6180000000000001E-3</c:v>
                </c:pt>
              </c:numCache>
            </c:numRef>
          </c:xVal>
          <c:yVal>
            <c:numRef>
              <c:f>'Table5 CSD'!$K$19:$K$25</c:f>
              <c:numCache>
                <c:formatCode>General</c:formatCode>
                <c:ptCount val="7"/>
                <c:pt idx="0">
                  <c:v>13.421021115928548</c:v>
                </c:pt>
                <c:pt idx="1">
                  <c:v>14.991021115928548</c:v>
                </c:pt>
                <c:pt idx="2">
                  <c:v>17.491021115928547</c:v>
                </c:pt>
                <c:pt idx="3">
                  <c:v>19.211021115928549</c:v>
                </c:pt>
                <c:pt idx="4">
                  <c:v>21.071021115928549</c:v>
                </c:pt>
                <c:pt idx="5">
                  <c:v>22.361021115928548</c:v>
                </c:pt>
                <c:pt idx="6">
                  <c:v>22.94102111592855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53C-9344-8D91-1DEF28564632}"/>
            </c:ext>
          </c:extLst>
        </c:ser>
        <c:ser>
          <c:idx val="0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trendlineType val="linear"/>
            <c:forward val="0.01"/>
            <c:backward val="5.0000000000000001E-3"/>
            <c:dispRSqr val="0"/>
            <c:dispEq val="0"/>
          </c:trendline>
          <c:errBars>
            <c:errDir val="y"/>
            <c:errBarType val="both"/>
            <c:errValType val="cust"/>
            <c:noEndCap val="0"/>
            <c:plus>
              <c:numRef>
                <c:f>'Table5 CSD'!$P$19:$P$25</c:f>
                <c:numCache>
                  <c:formatCode>General</c:formatCode>
                  <c:ptCount val="7"/>
                  <c:pt idx="0">
                    <c:v>1.2299999999999986</c:v>
                  </c:pt>
                  <c:pt idx="1">
                    <c:v>0.74000000000000021</c:v>
                  </c:pt>
                  <c:pt idx="2">
                    <c:v>0.26999999999999957</c:v>
                  </c:pt>
                  <c:pt idx="3">
                    <c:v>0.17999999999999972</c:v>
                  </c:pt>
                  <c:pt idx="4">
                    <c:v>0.10999999999999943</c:v>
                  </c:pt>
                  <c:pt idx="5">
                    <c:v>8.9999999999999858E-2</c:v>
                  </c:pt>
                  <c:pt idx="6">
                    <c:v>0.10999999999999943</c:v>
                  </c:pt>
                </c:numCache>
              </c:numRef>
            </c:plus>
            <c:minus>
              <c:numRef>
                <c:f>'Table5 CSD'!$Q$19:$Q$25</c:f>
                <c:numCache>
                  <c:formatCode>General</c:formatCode>
                  <c:ptCount val="7"/>
                  <c:pt idx="0">
                    <c:v>0.54000000000000092</c:v>
                  </c:pt>
                  <c:pt idx="1">
                    <c:v>0.41999999999999993</c:v>
                  </c:pt>
                  <c:pt idx="2">
                    <c:v>0.21000000000000085</c:v>
                  </c:pt>
                  <c:pt idx="3">
                    <c:v>0.14999999999999858</c:v>
                  </c:pt>
                  <c:pt idx="4">
                    <c:v>8.9999999999999858E-2</c:v>
                  </c:pt>
                  <c:pt idx="5">
                    <c:v>8.0000000000001847E-2</c:v>
                  </c:pt>
                  <c:pt idx="6">
                    <c:v>9.9999999999997868E-2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'Table5 CSD'!$J$22:$J$24</c:f>
              <c:numCache>
                <c:formatCode>General</c:formatCode>
                <c:ptCount val="3"/>
                <c:pt idx="0">
                  <c:v>6.4400000000000004E-3</c:v>
                </c:pt>
                <c:pt idx="1">
                  <c:v>4.0599999999999994E-3</c:v>
                </c:pt>
                <c:pt idx="2">
                  <c:v>2.5639999999999999E-3</c:v>
                </c:pt>
              </c:numCache>
            </c:numRef>
          </c:xVal>
          <c:yVal>
            <c:numRef>
              <c:f>'Table5 CSD'!$K$22:$K$24</c:f>
              <c:numCache>
                <c:formatCode>General</c:formatCode>
                <c:ptCount val="3"/>
                <c:pt idx="0">
                  <c:v>19.211021115928549</c:v>
                </c:pt>
                <c:pt idx="1">
                  <c:v>21.071021115928549</c:v>
                </c:pt>
                <c:pt idx="2">
                  <c:v>22.361021115928548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853C-9344-8D91-1DEF28564632}"/>
            </c:ext>
          </c:extLst>
        </c:ser>
        <c:ser>
          <c:idx val="2"/>
          <c:order val="2"/>
          <c:spPr>
            <a:ln w="19050">
              <a:noFill/>
            </a:ln>
          </c:spPr>
          <c:trendline>
            <c:trendlineType val="linear"/>
            <c:dispRSqr val="0"/>
            <c:dispEq val="0"/>
          </c:trendline>
          <c:xVal>
            <c:numRef>
              <c:f>'Table5 CSD'!$J$19:$J$21</c:f>
              <c:numCache>
                <c:formatCode>General</c:formatCode>
                <c:ptCount val="3"/>
                <c:pt idx="0">
                  <c:v>2.564E-2</c:v>
                </c:pt>
                <c:pt idx="1">
                  <c:v>1.618E-2</c:v>
                </c:pt>
                <c:pt idx="2">
                  <c:v>1.021E-2</c:v>
                </c:pt>
              </c:numCache>
            </c:numRef>
          </c:xVal>
          <c:yVal>
            <c:numRef>
              <c:f>'Table5 CSD'!$K$19:$K$21</c:f>
              <c:numCache>
                <c:formatCode>General</c:formatCode>
                <c:ptCount val="3"/>
                <c:pt idx="0">
                  <c:v>13.421021115928548</c:v>
                </c:pt>
                <c:pt idx="1">
                  <c:v>14.991021115928548</c:v>
                </c:pt>
                <c:pt idx="2">
                  <c:v>17.491021115928547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853C-9344-8D91-1DEF285646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865777456"/>
        <c:axId val="-1865775136"/>
      </c:scatterChart>
      <c:valAx>
        <c:axId val="-1865777456"/>
        <c:scaling>
          <c:orientation val="minMax"/>
          <c:max val="0.1"/>
          <c:min val="0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865775136"/>
        <c:crosses val="autoZero"/>
        <c:crossBetween val="midCat"/>
      </c:valAx>
      <c:valAx>
        <c:axId val="-1865775136"/>
        <c:scaling>
          <c:orientation val="minMax"/>
          <c:max val="30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865777456"/>
        <c:crosses val="autoZero"/>
        <c:crossBetween val="midCat"/>
      </c:valAx>
    </c:plotArea>
    <c:plotVisOnly val="1"/>
    <c:dispBlanksAs val="gap"/>
    <c:showDLblsOverMax val="0"/>
    <c:extLst/>
  </c:chart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1"/>
          <c:order val="0"/>
          <c:spPr>
            <a:ln w="25400">
              <a:noFill/>
            </a:ln>
          </c:spPr>
          <c:errBars>
            <c:errDir val="y"/>
            <c:errBarType val="both"/>
            <c:errValType val="cust"/>
            <c:noEndCap val="0"/>
            <c:plus>
              <c:numRef>
                <c:f>'Table5 CSD'!$P$39:$P$43</c:f>
                <c:numCache>
                  <c:formatCode>General</c:formatCode>
                  <c:ptCount val="5"/>
                  <c:pt idx="0">
                    <c:v>0.86000000000000121</c:v>
                  </c:pt>
                  <c:pt idx="1">
                    <c:v>0.20999999999999908</c:v>
                  </c:pt>
                  <c:pt idx="2">
                    <c:v>0.12999999999999901</c:v>
                  </c:pt>
                  <c:pt idx="3">
                    <c:v>8.9999999999999858E-2</c:v>
                  </c:pt>
                  <c:pt idx="4">
                    <c:v>0.10000000000000142</c:v>
                  </c:pt>
                </c:numCache>
              </c:numRef>
            </c:plus>
            <c:minus>
              <c:numRef>
                <c:f>'Table5 CSD'!$Q$39:$Q$43</c:f>
                <c:numCache>
                  <c:formatCode>General</c:formatCode>
                  <c:ptCount val="5"/>
                  <c:pt idx="0">
                    <c:v>0.44999999999999929</c:v>
                  </c:pt>
                  <c:pt idx="1">
                    <c:v>0.17999999999999972</c:v>
                  </c:pt>
                  <c:pt idx="2">
                    <c:v>0.10999999999999943</c:v>
                  </c:pt>
                  <c:pt idx="3">
                    <c:v>8.9999999999999858E-2</c:v>
                  </c:pt>
                  <c:pt idx="4">
                    <c:v>8.9999999999999858E-2</c:v>
                  </c:pt>
                </c:numCache>
              </c:numRef>
            </c:minus>
          </c:errBars>
          <c:xVal>
            <c:numRef>
              <c:f>'Table5 CSD'!$J$39:$J$44</c:f>
              <c:numCache>
                <c:formatCode>General</c:formatCode>
                <c:ptCount val="6"/>
                <c:pt idx="0">
                  <c:v>4.045E-2</c:v>
                </c:pt>
                <c:pt idx="1">
                  <c:v>2.5520000000000001E-2</c:v>
                </c:pt>
                <c:pt idx="2">
                  <c:v>1.61E-2</c:v>
                </c:pt>
                <c:pt idx="3">
                  <c:v>1.0160000000000001E-2</c:v>
                </c:pt>
                <c:pt idx="4">
                  <c:v>6.4109999999999992E-3</c:v>
                </c:pt>
                <c:pt idx="5">
                  <c:v>4.045E-3</c:v>
                </c:pt>
              </c:numCache>
            </c:numRef>
          </c:xVal>
          <c:yVal>
            <c:numRef>
              <c:f>'Table5 CSD'!$K$39:$K$44</c:f>
              <c:numCache>
                <c:formatCode>General</c:formatCode>
                <c:ptCount val="6"/>
                <c:pt idx="0">
                  <c:v>13.09102111592855</c:v>
                </c:pt>
                <c:pt idx="1">
                  <c:v>16.161021115928548</c:v>
                </c:pt>
                <c:pt idx="2">
                  <c:v>18.071021115928549</c:v>
                </c:pt>
                <c:pt idx="3">
                  <c:v>19.551021115928549</c:v>
                </c:pt>
                <c:pt idx="4">
                  <c:v>20.42102111592855</c:v>
                </c:pt>
                <c:pt idx="5">
                  <c:v>18.871021115928549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658-4D44-B6FE-B0FA5E02842E}"/>
            </c:ext>
          </c:extLst>
        </c:ser>
        <c:ser>
          <c:idx val="0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trendlineType val="linear"/>
            <c:forward val="0.01"/>
            <c:backward val="5.0000000000000001E-3"/>
            <c:dispRSqr val="0"/>
            <c:dispEq val="0"/>
          </c:trendline>
          <c:errBars>
            <c:errDir val="y"/>
            <c:errBarType val="both"/>
            <c:errValType val="cust"/>
            <c:noEndCap val="0"/>
            <c:plus>
              <c:numRef>
                <c:f>'Table5 CSD'!$P$39:$P$43</c:f>
                <c:numCache>
                  <c:formatCode>General</c:formatCode>
                  <c:ptCount val="5"/>
                  <c:pt idx="0">
                    <c:v>0.86000000000000121</c:v>
                  </c:pt>
                  <c:pt idx="1">
                    <c:v>0.20999999999999908</c:v>
                  </c:pt>
                  <c:pt idx="2">
                    <c:v>0.12999999999999901</c:v>
                  </c:pt>
                  <c:pt idx="3">
                    <c:v>8.9999999999999858E-2</c:v>
                  </c:pt>
                  <c:pt idx="4">
                    <c:v>0.10000000000000142</c:v>
                  </c:pt>
                </c:numCache>
              </c:numRef>
            </c:plus>
            <c:minus>
              <c:numRef>
                <c:f>'Table5 CSD'!$Q$39:$Q$43</c:f>
                <c:numCache>
                  <c:formatCode>General</c:formatCode>
                  <c:ptCount val="5"/>
                  <c:pt idx="0">
                    <c:v>0.44999999999999929</c:v>
                  </c:pt>
                  <c:pt idx="1">
                    <c:v>0.17999999999999972</c:v>
                  </c:pt>
                  <c:pt idx="2">
                    <c:v>0.10999999999999943</c:v>
                  </c:pt>
                  <c:pt idx="3">
                    <c:v>8.9999999999999858E-2</c:v>
                  </c:pt>
                  <c:pt idx="4">
                    <c:v>8.9999999999999858E-2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'Table5 CSD'!$J$41:$J$43</c:f>
              <c:numCache>
                <c:formatCode>General</c:formatCode>
                <c:ptCount val="3"/>
                <c:pt idx="0">
                  <c:v>1.61E-2</c:v>
                </c:pt>
                <c:pt idx="1">
                  <c:v>1.0160000000000001E-2</c:v>
                </c:pt>
                <c:pt idx="2">
                  <c:v>6.4109999999999992E-3</c:v>
                </c:pt>
              </c:numCache>
            </c:numRef>
          </c:xVal>
          <c:yVal>
            <c:numRef>
              <c:f>'Table5 CSD'!$K$41:$K$43</c:f>
              <c:numCache>
                <c:formatCode>General</c:formatCode>
                <c:ptCount val="3"/>
                <c:pt idx="0">
                  <c:v>18.071021115928549</c:v>
                </c:pt>
                <c:pt idx="1">
                  <c:v>19.551021115928549</c:v>
                </c:pt>
                <c:pt idx="2">
                  <c:v>20.42102111592855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D658-4D44-B6FE-B0FA5E02842E}"/>
            </c:ext>
          </c:extLst>
        </c:ser>
        <c:ser>
          <c:idx val="2"/>
          <c:order val="2"/>
          <c:spPr>
            <a:ln w="19050">
              <a:noFill/>
            </a:ln>
          </c:spPr>
          <c:trendline>
            <c:trendlineType val="linear"/>
            <c:dispRSqr val="0"/>
            <c:dispEq val="0"/>
          </c:trendline>
          <c:xVal>
            <c:numRef>
              <c:f>'Table5 CSD'!$J$39:$J$41</c:f>
              <c:numCache>
                <c:formatCode>General</c:formatCode>
                <c:ptCount val="3"/>
                <c:pt idx="0">
                  <c:v>4.045E-2</c:v>
                </c:pt>
                <c:pt idx="1">
                  <c:v>2.5520000000000001E-2</c:v>
                </c:pt>
                <c:pt idx="2">
                  <c:v>1.61E-2</c:v>
                </c:pt>
              </c:numCache>
            </c:numRef>
          </c:xVal>
          <c:yVal>
            <c:numRef>
              <c:f>'Table5 CSD'!$K$39:$K$41</c:f>
              <c:numCache>
                <c:formatCode>General</c:formatCode>
                <c:ptCount val="3"/>
                <c:pt idx="0">
                  <c:v>13.09102111592855</c:v>
                </c:pt>
                <c:pt idx="1">
                  <c:v>16.161021115928548</c:v>
                </c:pt>
                <c:pt idx="2">
                  <c:v>18.071021115928549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D658-4D44-B6FE-B0FA5E0284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865744192"/>
        <c:axId val="-1865741872"/>
      </c:scatterChart>
      <c:valAx>
        <c:axId val="-1865744192"/>
        <c:scaling>
          <c:orientation val="minMax"/>
          <c:max val="0.1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865741872"/>
        <c:crosses val="autoZero"/>
        <c:crossBetween val="midCat"/>
      </c:valAx>
      <c:valAx>
        <c:axId val="-1865741872"/>
        <c:scaling>
          <c:orientation val="minMax"/>
          <c:max val="30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865744192"/>
        <c:crosses val="autoZero"/>
        <c:crossBetween val="midCat"/>
      </c:valAx>
    </c:plotArea>
    <c:plotVisOnly val="1"/>
    <c:dispBlanksAs val="gap"/>
    <c:showDLblsOverMax val="0"/>
    <c:extLst/>
  </c:chart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1"/>
          <c:order val="0"/>
          <c:spPr>
            <a:ln w="19050">
              <a:noFill/>
            </a:ln>
          </c:spPr>
          <c:errBars>
            <c:errDir val="y"/>
            <c:errBarType val="both"/>
            <c:errValType val="cust"/>
            <c:noEndCap val="0"/>
            <c:plus>
              <c:numRef>
                <c:f>'Table5 CSD'!$P$47:$P$54</c:f>
                <c:numCache>
                  <c:formatCode>General</c:formatCode>
                  <c:ptCount val="8"/>
                  <c:pt idx="1">
                    <c:v>0.71000000000000263</c:v>
                  </c:pt>
                  <c:pt idx="2">
                    <c:v>0.25</c:v>
                  </c:pt>
                  <c:pt idx="3">
                    <c:v>0.14000000000000057</c:v>
                  </c:pt>
                  <c:pt idx="4">
                    <c:v>6.9999999999996732E-2</c:v>
                  </c:pt>
                  <c:pt idx="5">
                    <c:v>5.9999999999998721E-2</c:v>
                  </c:pt>
                  <c:pt idx="6">
                    <c:v>6.0000000000002274E-2</c:v>
                  </c:pt>
                </c:numCache>
              </c:numRef>
            </c:plus>
            <c:minus>
              <c:numRef>
                <c:f>'Table5 CSD'!$Q$47:$Q$54</c:f>
                <c:numCache>
                  <c:formatCode>General</c:formatCode>
                  <c:ptCount val="8"/>
                  <c:pt idx="1">
                    <c:v>0.40000000000000036</c:v>
                  </c:pt>
                  <c:pt idx="2">
                    <c:v>0.1899999999999995</c:v>
                  </c:pt>
                  <c:pt idx="3">
                    <c:v>0.10999999999999943</c:v>
                  </c:pt>
                  <c:pt idx="4">
                    <c:v>7.0000000000000284E-2</c:v>
                  </c:pt>
                  <c:pt idx="5">
                    <c:v>6.0000000000002274E-2</c:v>
                  </c:pt>
                  <c:pt idx="6">
                    <c:v>4.9999999999997158E-2</c:v>
                  </c:pt>
                </c:numCache>
              </c:numRef>
            </c:minus>
          </c:errBars>
          <c:xVal>
            <c:numRef>
              <c:f>'Table5 CSD'!$J$47:$J$54</c:f>
              <c:numCache>
                <c:formatCode>General</c:formatCode>
                <c:ptCount val="8"/>
                <c:pt idx="0">
                  <c:v>5.6100000000000004E-2</c:v>
                </c:pt>
                <c:pt idx="1">
                  <c:v>3.5389999999999998E-2</c:v>
                </c:pt>
                <c:pt idx="2">
                  <c:v>2.2329999999999999E-2</c:v>
                </c:pt>
                <c:pt idx="3">
                  <c:v>1.409E-2</c:v>
                </c:pt>
                <c:pt idx="4">
                  <c:v>8.8900000000000003E-3</c:v>
                </c:pt>
                <c:pt idx="5">
                  <c:v>5.6100000000000004E-3</c:v>
                </c:pt>
                <c:pt idx="6">
                  <c:v>3.539E-3</c:v>
                </c:pt>
                <c:pt idx="7">
                  <c:v>2.2330000000000002E-3</c:v>
                </c:pt>
              </c:numCache>
            </c:numRef>
          </c:xVal>
          <c:yVal>
            <c:numRef>
              <c:f>'Table5 CSD'!$K$47:$K$54</c:f>
              <c:numCache>
                <c:formatCode>General</c:formatCode>
                <c:ptCount val="8"/>
                <c:pt idx="0">
                  <c:v>10.011021115928548</c:v>
                </c:pt>
                <c:pt idx="1">
                  <c:v>12.311021115928549</c:v>
                </c:pt>
                <c:pt idx="2">
                  <c:v>14.891021115928549</c:v>
                </c:pt>
                <c:pt idx="3">
                  <c:v>16.951021115928548</c:v>
                </c:pt>
                <c:pt idx="4">
                  <c:v>19.081021115928547</c:v>
                </c:pt>
                <c:pt idx="5">
                  <c:v>20.241021115928547</c:v>
                </c:pt>
                <c:pt idx="6">
                  <c:v>21.42102111592855</c:v>
                </c:pt>
                <c:pt idx="7">
                  <c:v>21.371021115928549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F20-A24B-B819-1F1E04D4AB6F}"/>
            </c:ext>
          </c:extLst>
        </c:ser>
        <c:ser>
          <c:idx val="0"/>
          <c:order val="1"/>
          <c:spPr>
            <a:ln w="19050">
              <a:noFill/>
            </a:ln>
          </c:spPr>
          <c:marker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trendlineType val="linear"/>
            <c:forward val="0.01"/>
            <c:backward val="5.0000000000000001E-3"/>
            <c:dispRSqr val="0"/>
            <c:dispEq val="0"/>
          </c:trendline>
          <c:errBars>
            <c:errDir val="y"/>
            <c:errBarType val="both"/>
            <c:errValType val="cust"/>
            <c:noEndCap val="0"/>
            <c:plus>
              <c:numRef>
                <c:f>'Table5 CSD'!$P$39:$P$43</c:f>
                <c:numCache>
                  <c:formatCode>General</c:formatCode>
                  <c:ptCount val="5"/>
                  <c:pt idx="0">
                    <c:v>0.86000000000000121</c:v>
                  </c:pt>
                  <c:pt idx="1">
                    <c:v>0.20999999999999908</c:v>
                  </c:pt>
                  <c:pt idx="2">
                    <c:v>0.12999999999999901</c:v>
                  </c:pt>
                  <c:pt idx="3">
                    <c:v>8.9999999999999858E-2</c:v>
                  </c:pt>
                  <c:pt idx="4">
                    <c:v>0.10000000000000142</c:v>
                  </c:pt>
                </c:numCache>
              </c:numRef>
            </c:plus>
            <c:minus>
              <c:numRef>
                <c:f>'Table5 CSD'!$Q$39:$Q$43</c:f>
                <c:numCache>
                  <c:formatCode>General</c:formatCode>
                  <c:ptCount val="5"/>
                  <c:pt idx="0">
                    <c:v>0.44999999999999929</c:v>
                  </c:pt>
                  <c:pt idx="1">
                    <c:v>0.17999999999999972</c:v>
                  </c:pt>
                  <c:pt idx="2">
                    <c:v>0.10999999999999943</c:v>
                  </c:pt>
                  <c:pt idx="3">
                    <c:v>8.9999999999999858E-2</c:v>
                  </c:pt>
                  <c:pt idx="4">
                    <c:v>8.9999999999999858E-2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'Table5 CSD'!$J$50:$J$53</c:f>
              <c:numCache>
                <c:formatCode>General</c:formatCode>
                <c:ptCount val="4"/>
                <c:pt idx="0">
                  <c:v>1.409E-2</c:v>
                </c:pt>
                <c:pt idx="1">
                  <c:v>8.8900000000000003E-3</c:v>
                </c:pt>
                <c:pt idx="2">
                  <c:v>5.6100000000000004E-3</c:v>
                </c:pt>
                <c:pt idx="3">
                  <c:v>3.539E-3</c:v>
                </c:pt>
              </c:numCache>
            </c:numRef>
          </c:xVal>
          <c:yVal>
            <c:numRef>
              <c:f>'Table5 CSD'!$K$50:$K$53</c:f>
              <c:numCache>
                <c:formatCode>General</c:formatCode>
                <c:ptCount val="4"/>
                <c:pt idx="0">
                  <c:v>16.951021115928548</c:v>
                </c:pt>
                <c:pt idx="1">
                  <c:v>19.081021115928547</c:v>
                </c:pt>
                <c:pt idx="2">
                  <c:v>20.241021115928547</c:v>
                </c:pt>
                <c:pt idx="3">
                  <c:v>21.42102111592855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CF20-A24B-B819-1F1E04D4AB6F}"/>
            </c:ext>
          </c:extLst>
        </c:ser>
        <c:ser>
          <c:idx val="2"/>
          <c:order val="2"/>
          <c:spPr>
            <a:ln w="19050">
              <a:noFill/>
            </a:ln>
          </c:spPr>
          <c:trendline>
            <c:trendlineType val="linear"/>
            <c:dispRSqr val="0"/>
            <c:dispEq val="0"/>
          </c:trendline>
          <c:xVal>
            <c:numRef>
              <c:f>'Table5 CSD'!$J$47:$J$49</c:f>
              <c:numCache>
                <c:formatCode>General</c:formatCode>
                <c:ptCount val="3"/>
                <c:pt idx="0">
                  <c:v>5.6100000000000004E-2</c:v>
                </c:pt>
                <c:pt idx="1">
                  <c:v>3.5389999999999998E-2</c:v>
                </c:pt>
                <c:pt idx="2">
                  <c:v>2.2329999999999999E-2</c:v>
                </c:pt>
              </c:numCache>
            </c:numRef>
          </c:xVal>
          <c:yVal>
            <c:numRef>
              <c:f>'Table5 CSD'!$K$47:$K$49</c:f>
              <c:numCache>
                <c:formatCode>General</c:formatCode>
                <c:ptCount val="3"/>
                <c:pt idx="0">
                  <c:v>10.011021115928548</c:v>
                </c:pt>
                <c:pt idx="1">
                  <c:v>12.311021115928549</c:v>
                </c:pt>
                <c:pt idx="2">
                  <c:v>14.891021115928549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CF20-A24B-B819-1F1E04D4AB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865714032"/>
        <c:axId val="-1937653264"/>
      </c:scatterChart>
      <c:valAx>
        <c:axId val="-1865714032"/>
        <c:scaling>
          <c:orientation val="minMax"/>
          <c:max val="0.1"/>
          <c:min val="0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937653264"/>
        <c:crosses val="autoZero"/>
        <c:crossBetween val="midCat"/>
      </c:valAx>
      <c:valAx>
        <c:axId val="-193765326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865714032"/>
        <c:crosses val="autoZero"/>
        <c:crossBetween val="midCat"/>
      </c:valAx>
    </c:plotArea>
    <c:plotVisOnly val="1"/>
    <c:dispBlanksAs val="gap"/>
    <c:showDLblsOverMax val="0"/>
    <c:extLst/>
  </c:chart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1"/>
          <c:order val="0"/>
          <c:spPr>
            <a:ln w="19050">
              <a:noFill/>
            </a:ln>
          </c:spPr>
          <c:errBars>
            <c:errDir val="y"/>
            <c:errBarType val="both"/>
            <c:errValType val="cust"/>
            <c:noEndCap val="0"/>
            <c:plus>
              <c:numRef>
                <c:f>'Table5 CSD'!$P$58:$P$66</c:f>
                <c:numCache>
                  <c:formatCode>General</c:formatCode>
                  <c:ptCount val="9"/>
                  <c:pt idx="0">
                    <c:v>0.59999999999999964</c:v>
                  </c:pt>
                  <c:pt idx="1">
                    <c:v>0.30000000000000071</c:v>
                  </c:pt>
                  <c:pt idx="2">
                    <c:v>0.16000000000000014</c:v>
                  </c:pt>
                  <c:pt idx="3">
                    <c:v>0.12000000000000099</c:v>
                  </c:pt>
                  <c:pt idx="4">
                    <c:v>7.9999999999998295E-2</c:v>
                  </c:pt>
                  <c:pt idx="5">
                    <c:v>7.9999999999998295E-2</c:v>
                  </c:pt>
                </c:numCache>
              </c:numRef>
            </c:plus>
            <c:minus>
              <c:numRef>
                <c:f>'Table5 CSD'!$Q$58:$Q$66</c:f>
                <c:numCache>
                  <c:formatCode>General</c:formatCode>
                  <c:ptCount val="9"/>
                  <c:pt idx="0">
                    <c:v>0.37000000000000099</c:v>
                  </c:pt>
                  <c:pt idx="1">
                    <c:v>0.21999999999999886</c:v>
                  </c:pt>
                  <c:pt idx="2">
                    <c:v>0.14999999999999858</c:v>
                  </c:pt>
                  <c:pt idx="3">
                    <c:v>0.10999999999999943</c:v>
                  </c:pt>
                  <c:pt idx="4">
                    <c:v>7.0000000000000284E-2</c:v>
                  </c:pt>
                  <c:pt idx="5">
                    <c:v>8.9999999999999858E-2</c:v>
                  </c:pt>
                  <c:pt idx="6">
                    <c:v>0.74000000000000199</c:v>
                  </c:pt>
                </c:numCache>
              </c:numRef>
            </c:minus>
          </c:errBars>
          <c:xVal>
            <c:numRef>
              <c:f>'Table5 CSD'!$J$58:$J$64</c:f>
              <c:numCache>
                <c:formatCode>General</c:formatCode>
                <c:ptCount val="7"/>
                <c:pt idx="0">
                  <c:v>2.564E-2</c:v>
                </c:pt>
                <c:pt idx="1">
                  <c:v>1.618E-2</c:v>
                </c:pt>
                <c:pt idx="2">
                  <c:v>1.021E-2</c:v>
                </c:pt>
                <c:pt idx="3">
                  <c:v>6.4400000000000004E-3</c:v>
                </c:pt>
                <c:pt idx="4">
                  <c:v>4.0599999999999994E-3</c:v>
                </c:pt>
                <c:pt idx="5">
                  <c:v>2.5639999999999999E-3</c:v>
                </c:pt>
                <c:pt idx="6">
                  <c:v>1.6180000000000001E-3</c:v>
                </c:pt>
              </c:numCache>
            </c:numRef>
          </c:xVal>
          <c:yVal>
            <c:numRef>
              <c:f>'Table5 CSD'!$K$58:$K$64</c:f>
              <c:numCache>
                <c:formatCode>General</c:formatCode>
                <c:ptCount val="7"/>
                <c:pt idx="0">
                  <c:v>14.331021115928548</c:v>
                </c:pt>
                <c:pt idx="1">
                  <c:v>16.391021115928549</c:v>
                </c:pt>
                <c:pt idx="2">
                  <c:v>18.35102111592855</c:v>
                </c:pt>
                <c:pt idx="3">
                  <c:v>19.841021115928548</c:v>
                </c:pt>
                <c:pt idx="4">
                  <c:v>21.631021115928547</c:v>
                </c:pt>
                <c:pt idx="5">
                  <c:v>22.411021115928548</c:v>
                </c:pt>
                <c:pt idx="6">
                  <c:v>20.061021115928547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D59-4C4E-B275-86721262489E}"/>
            </c:ext>
          </c:extLst>
        </c:ser>
        <c:ser>
          <c:idx val="0"/>
          <c:order val="1"/>
          <c:spPr>
            <a:ln w="19050">
              <a:noFill/>
            </a:ln>
          </c:spPr>
          <c:trendline>
            <c:trendlineType val="linear"/>
            <c:forward val="0.01"/>
            <c:backward val="5.0000000000000001E-3"/>
            <c:dispRSqr val="0"/>
            <c:dispEq val="0"/>
          </c:trendline>
          <c:errBars>
            <c:errDir val="y"/>
            <c:errBarType val="both"/>
            <c:errValType val="cust"/>
            <c:noEndCap val="0"/>
            <c:plus>
              <c:numRef>
                <c:f>'Table5 CSD'!$P$39:$P$43</c:f>
                <c:numCache>
                  <c:formatCode>General</c:formatCode>
                  <c:ptCount val="5"/>
                  <c:pt idx="0">
                    <c:v>0.86000000000000121</c:v>
                  </c:pt>
                  <c:pt idx="1">
                    <c:v>0.20999999999999908</c:v>
                  </c:pt>
                  <c:pt idx="2">
                    <c:v>0.12999999999999901</c:v>
                  </c:pt>
                  <c:pt idx="3">
                    <c:v>8.9999999999999858E-2</c:v>
                  </c:pt>
                  <c:pt idx="4">
                    <c:v>0.10000000000000142</c:v>
                  </c:pt>
                </c:numCache>
              </c:numRef>
            </c:plus>
            <c:minus>
              <c:numRef>
                <c:f>'Table5 CSD'!$Q$39:$Q$43</c:f>
                <c:numCache>
                  <c:formatCode>General</c:formatCode>
                  <c:ptCount val="5"/>
                  <c:pt idx="0">
                    <c:v>0.44999999999999929</c:v>
                  </c:pt>
                  <c:pt idx="1">
                    <c:v>0.17999999999999972</c:v>
                  </c:pt>
                  <c:pt idx="2">
                    <c:v>0.10999999999999943</c:v>
                  </c:pt>
                  <c:pt idx="3">
                    <c:v>8.9999999999999858E-2</c:v>
                  </c:pt>
                  <c:pt idx="4">
                    <c:v>8.9999999999999858E-2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'Table5 CSD'!$J$61:$J$63</c:f>
              <c:numCache>
                <c:formatCode>General</c:formatCode>
                <c:ptCount val="3"/>
                <c:pt idx="0">
                  <c:v>6.4400000000000004E-3</c:v>
                </c:pt>
                <c:pt idx="1">
                  <c:v>4.0599999999999994E-3</c:v>
                </c:pt>
                <c:pt idx="2">
                  <c:v>2.5639999999999999E-3</c:v>
                </c:pt>
              </c:numCache>
            </c:numRef>
          </c:xVal>
          <c:yVal>
            <c:numRef>
              <c:f>'Table5 CSD'!$K$61:$K$63</c:f>
              <c:numCache>
                <c:formatCode>General</c:formatCode>
                <c:ptCount val="3"/>
                <c:pt idx="0">
                  <c:v>19.841021115928548</c:v>
                </c:pt>
                <c:pt idx="1">
                  <c:v>21.631021115928547</c:v>
                </c:pt>
                <c:pt idx="2">
                  <c:v>22.411021115928548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5D59-4C4E-B275-86721262489E}"/>
            </c:ext>
          </c:extLst>
        </c:ser>
        <c:ser>
          <c:idx val="2"/>
          <c:order val="2"/>
          <c:spPr>
            <a:ln w="19050">
              <a:noFill/>
            </a:ln>
          </c:spPr>
          <c:trendline>
            <c:trendlineType val="linear"/>
            <c:dispRSqr val="0"/>
            <c:dispEq val="0"/>
          </c:trendline>
          <c:xVal>
            <c:numRef>
              <c:f>'Table5 CSD'!$J$58:$J$60</c:f>
              <c:numCache>
                <c:formatCode>General</c:formatCode>
                <c:ptCount val="3"/>
                <c:pt idx="0">
                  <c:v>2.564E-2</c:v>
                </c:pt>
                <c:pt idx="1">
                  <c:v>1.618E-2</c:v>
                </c:pt>
                <c:pt idx="2">
                  <c:v>1.021E-2</c:v>
                </c:pt>
              </c:numCache>
            </c:numRef>
          </c:xVal>
          <c:yVal>
            <c:numRef>
              <c:f>'Table5 CSD'!$K$58:$K$60</c:f>
              <c:numCache>
                <c:formatCode>General</c:formatCode>
                <c:ptCount val="3"/>
                <c:pt idx="0">
                  <c:v>14.331021115928548</c:v>
                </c:pt>
                <c:pt idx="1">
                  <c:v>16.391021115928549</c:v>
                </c:pt>
                <c:pt idx="2">
                  <c:v>18.35102111592855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5D59-4C4E-B275-8672126248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865688944"/>
        <c:axId val="-1865686624"/>
      </c:scatterChart>
      <c:valAx>
        <c:axId val="-1865688944"/>
        <c:scaling>
          <c:orientation val="minMax"/>
          <c:max val="0.1"/>
          <c:min val="0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865686624"/>
        <c:crosses val="autoZero"/>
        <c:crossBetween val="midCat"/>
      </c:valAx>
      <c:valAx>
        <c:axId val="-18656866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865688944"/>
        <c:crosses val="autoZero"/>
        <c:crossBetween val="midCat"/>
      </c:valAx>
    </c:plotArea>
    <c:plotVisOnly val="1"/>
    <c:dispBlanksAs val="gap"/>
    <c:showDLblsOverMax val="0"/>
    <c:extLst/>
  </c:chart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1"/>
          <c:order val="0"/>
          <c:spPr>
            <a:ln w="19050">
              <a:noFill/>
            </a:ln>
          </c:spPr>
          <c:errBars>
            <c:errDir val="y"/>
            <c:errBarType val="both"/>
            <c:errValType val="cust"/>
            <c:noEndCap val="0"/>
            <c:plus>
              <c:numRef>
                <c:f>'Table5 CSD'!$P$70:$P$78</c:f>
                <c:numCache>
                  <c:formatCode>General</c:formatCode>
                  <c:ptCount val="9"/>
                  <c:pt idx="2">
                    <c:v>0.70999999999999908</c:v>
                  </c:pt>
                  <c:pt idx="3">
                    <c:v>0.5</c:v>
                  </c:pt>
                  <c:pt idx="4">
                    <c:v>0.21000000000000085</c:v>
                  </c:pt>
                  <c:pt idx="5">
                    <c:v>0.10999999999999943</c:v>
                  </c:pt>
                  <c:pt idx="6">
                    <c:v>8.9999999999996305E-2</c:v>
                  </c:pt>
                  <c:pt idx="7">
                    <c:v>5.0000000000000711E-2</c:v>
                  </c:pt>
                  <c:pt idx="8">
                    <c:v>0.17999999999999972</c:v>
                  </c:pt>
                </c:numCache>
              </c:numRef>
            </c:plus>
            <c:minus>
              <c:numRef>
                <c:f>'Table5 CSD'!$Q$70:$Q$78</c:f>
                <c:numCache>
                  <c:formatCode>General</c:formatCode>
                  <c:ptCount val="9"/>
                  <c:pt idx="2">
                    <c:v>0.41000000000000014</c:v>
                  </c:pt>
                  <c:pt idx="3">
                    <c:v>0.33999999999999986</c:v>
                  </c:pt>
                  <c:pt idx="4">
                    <c:v>0.17000000000000171</c:v>
                  </c:pt>
                  <c:pt idx="5">
                    <c:v>8.9999999999999858E-2</c:v>
                  </c:pt>
                  <c:pt idx="6">
                    <c:v>8.0000000000001847E-2</c:v>
                  </c:pt>
                  <c:pt idx="7">
                    <c:v>5.0000000000000711E-2</c:v>
                  </c:pt>
                  <c:pt idx="8">
                    <c:v>0.14999999999999858</c:v>
                  </c:pt>
                </c:numCache>
              </c:numRef>
            </c:minus>
          </c:errBars>
          <c:xVal>
            <c:numRef>
              <c:f>'Table5 CSD'!$J$70:$J$78</c:f>
              <c:numCache>
                <c:formatCode>General</c:formatCode>
                <c:ptCount val="9"/>
                <c:pt idx="0">
                  <c:v>7.2499999999999995E-2</c:v>
                </c:pt>
                <c:pt idx="1">
                  <c:v>4.5700000000000005E-2</c:v>
                </c:pt>
                <c:pt idx="2">
                  <c:v>2.8850000000000001E-2</c:v>
                </c:pt>
                <c:pt idx="3">
                  <c:v>1.8200000000000001E-2</c:v>
                </c:pt>
                <c:pt idx="4">
                  <c:v>1.149E-2</c:v>
                </c:pt>
                <c:pt idx="5">
                  <c:v>7.2500000000000004E-3</c:v>
                </c:pt>
                <c:pt idx="6">
                  <c:v>4.5700000000000003E-3</c:v>
                </c:pt>
                <c:pt idx="7">
                  <c:v>2.885E-3</c:v>
                </c:pt>
                <c:pt idx="8">
                  <c:v>1.82E-3</c:v>
                </c:pt>
              </c:numCache>
            </c:numRef>
          </c:xVal>
          <c:yVal>
            <c:numRef>
              <c:f>'Table5 CSD'!$K$70:$K$78</c:f>
              <c:numCache>
                <c:formatCode>General</c:formatCode>
                <c:ptCount val="9"/>
                <c:pt idx="0">
                  <c:v>10.581021115928548</c:v>
                </c:pt>
                <c:pt idx="2">
                  <c:v>13.801021115928549</c:v>
                </c:pt>
                <c:pt idx="3">
                  <c:v>15.241021115928548</c:v>
                </c:pt>
                <c:pt idx="4">
                  <c:v>17.611021115928548</c:v>
                </c:pt>
                <c:pt idx="5">
                  <c:v>19.811021115928547</c:v>
                </c:pt>
                <c:pt idx="6">
                  <c:v>21.171021115928546</c:v>
                </c:pt>
                <c:pt idx="7">
                  <c:v>23.001021115928548</c:v>
                </c:pt>
                <c:pt idx="8">
                  <c:v>22.161021115928548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420-DA47-A9ED-A2CFDB197AB7}"/>
            </c:ext>
          </c:extLst>
        </c:ser>
        <c:ser>
          <c:idx val="0"/>
          <c:order val="1"/>
          <c:spPr>
            <a:ln w="19050">
              <a:noFill/>
            </a:ln>
          </c:spPr>
          <c:trendline>
            <c:trendlineType val="linear"/>
            <c:forward val="0.01"/>
            <c:backward val="5.0000000000000001E-3"/>
            <c:dispRSqr val="0"/>
            <c:dispEq val="0"/>
          </c:trendline>
          <c:errBars>
            <c:errDir val="y"/>
            <c:errBarType val="both"/>
            <c:errValType val="cust"/>
            <c:noEndCap val="0"/>
            <c:plus>
              <c:numRef>
                <c:f>'Table5 CSD'!$P$39:$P$43</c:f>
                <c:numCache>
                  <c:formatCode>General</c:formatCode>
                  <c:ptCount val="5"/>
                  <c:pt idx="0">
                    <c:v>0.86000000000000121</c:v>
                  </c:pt>
                  <c:pt idx="1">
                    <c:v>0.20999999999999908</c:v>
                  </c:pt>
                  <c:pt idx="2">
                    <c:v>0.12999999999999901</c:v>
                  </c:pt>
                  <c:pt idx="3">
                    <c:v>8.9999999999999858E-2</c:v>
                  </c:pt>
                  <c:pt idx="4">
                    <c:v>0.10000000000000142</c:v>
                  </c:pt>
                </c:numCache>
              </c:numRef>
            </c:plus>
            <c:minus>
              <c:numRef>
                <c:f>'Table5 CSD'!$Q$39:$Q$43</c:f>
                <c:numCache>
                  <c:formatCode>General</c:formatCode>
                  <c:ptCount val="5"/>
                  <c:pt idx="0">
                    <c:v>0.44999999999999929</c:v>
                  </c:pt>
                  <c:pt idx="1">
                    <c:v>0.17999999999999972</c:v>
                  </c:pt>
                  <c:pt idx="2">
                    <c:v>0.10999999999999943</c:v>
                  </c:pt>
                  <c:pt idx="3">
                    <c:v>8.9999999999999858E-2</c:v>
                  </c:pt>
                  <c:pt idx="4">
                    <c:v>8.9999999999999858E-2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'Table5 CSD'!$J$74:$J$77</c:f>
              <c:numCache>
                <c:formatCode>General</c:formatCode>
                <c:ptCount val="4"/>
                <c:pt idx="0">
                  <c:v>1.149E-2</c:v>
                </c:pt>
                <c:pt idx="1">
                  <c:v>7.2500000000000004E-3</c:v>
                </c:pt>
                <c:pt idx="2">
                  <c:v>4.5700000000000003E-3</c:v>
                </c:pt>
                <c:pt idx="3">
                  <c:v>2.885E-3</c:v>
                </c:pt>
              </c:numCache>
            </c:numRef>
          </c:xVal>
          <c:yVal>
            <c:numRef>
              <c:f>'Table5 CSD'!$K$74:$K$77</c:f>
              <c:numCache>
                <c:formatCode>General</c:formatCode>
                <c:ptCount val="4"/>
                <c:pt idx="0">
                  <c:v>17.611021115928548</c:v>
                </c:pt>
                <c:pt idx="1">
                  <c:v>19.811021115928547</c:v>
                </c:pt>
                <c:pt idx="2">
                  <c:v>21.171021115928546</c:v>
                </c:pt>
                <c:pt idx="3">
                  <c:v>23.001021115928548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8420-DA47-A9ED-A2CFDB197AB7}"/>
            </c:ext>
          </c:extLst>
        </c:ser>
        <c:ser>
          <c:idx val="2"/>
          <c:order val="2"/>
          <c:spPr>
            <a:ln w="19050">
              <a:noFill/>
            </a:ln>
          </c:spPr>
          <c:trendline>
            <c:trendlineType val="linear"/>
            <c:dispRSqr val="0"/>
            <c:dispEq val="0"/>
          </c:trendline>
          <c:xVal>
            <c:numRef>
              <c:f>'Table5 CSD'!$J$70:$J$73</c:f>
              <c:numCache>
                <c:formatCode>General</c:formatCode>
                <c:ptCount val="4"/>
                <c:pt idx="0">
                  <c:v>7.2499999999999995E-2</c:v>
                </c:pt>
                <c:pt idx="1">
                  <c:v>4.5700000000000005E-2</c:v>
                </c:pt>
                <c:pt idx="2">
                  <c:v>2.8850000000000001E-2</c:v>
                </c:pt>
                <c:pt idx="3">
                  <c:v>1.8200000000000001E-2</c:v>
                </c:pt>
              </c:numCache>
            </c:numRef>
          </c:xVal>
          <c:yVal>
            <c:numRef>
              <c:f>'Table5 CSD'!$K$70:$K$73</c:f>
              <c:numCache>
                <c:formatCode>General</c:formatCode>
                <c:ptCount val="4"/>
                <c:pt idx="0">
                  <c:v>10.581021115928548</c:v>
                </c:pt>
                <c:pt idx="2">
                  <c:v>13.801021115928549</c:v>
                </c:pt>
                <c:pt idx="3">
                  <c:v>15.241021115928548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8420-DA47-A9ED-A2CFDB197A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865658432"/>
        <c:axId val="-1865656112"/>
      </c:scatterChart>
      <c:valAx>
        <c:axId val="-1865658432"/>
        <c:scaling>
          <c:orientation val="minMax"/>
          <c:max val="0.1"/>
          <c:min val="0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865656112"/>
        <c:crosses val="autoZero"/>
        <c:crossBetween val="midCat"/>
      </c:valAx>
      <c:valAx>
        <c:axId val="-1865656112"/>
        <c:scaling>
          <c:orientation val="minMax"/>
          <c:max val="30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865658432"/>
        <c:crosses val="autoZero"/>
        <c:crossBetween val="midCat"/>
      </c:valAx>
    </c:plotArea>
    <c:plotVisOnly val="1"/>
    <c:dispBlanksAs val="gap"/>
    <c:showDLblsOverMax val="0"/>
    <c:extLst/>
  </c:chart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1"/>
          <c:order val="0"/>
          <c:spPr>
            <a:ln w="19050">
              <a:noFill/>
            </a:ln>
          </c:spPr>
          <c:errBars>
            <c:errDir val="y"/>
            <c:errBarType val="both"/>
            <c:errValType val="cust"/>
            <c:noEndCap val="0"/>
            <c:plus>
              <c:numRef>
                <c:f>'Table5 CSD'!$P$82:$P$89</c:f>
                <c:numCache>
                  <c:formatCode>General</c:formatCode>
                  <c:ptCount val="8"/>
                  <c:pt idx="0">
                    <c:v>11.981021115928549</c:v>
                  </c:pt>
                  <c:pt idx="2">
                    <c:v>0.59000000000000163</c:v>
                  </c:pt>
                  <c:pt idx="3">
                    <c:v>0.30000000000000071</c:v>
                  </c:pt>
                  <c:pt idx="4">
                    <c:v>0.23000000000000043</c:v>
                  </c:pt>
                  <c:pt idx="5">
                    <c:v>0.21000000000000085</c:v>
                  </c:pt>
                  <c:pt idx="6">
                    <c:v>0.23999999999999844</c:v>
                  </c:pt>
                </c:numCache>
              </c:numRef>
            </c:plus>
            <c:minus>
              <c:numRef>
                <c:f>'Table5 CSD'!$Q$82:$Q$89</c:f>
                <c:numCache>
                  <c:formatCode>General</c:formatCode>
                  <c:ptCount val="8"/>
                  <c:pt idx="2">
                    <c:v>0.38000000000000078</c:v>
                  </c:pt>
                  <c:pt idx="3">
                    <c:v>0.23999999999999844</c:v>
                  </c:pt>
                  <c:pt idx="4">
                    <c:v>0.17999999999999972</c:v>
                  </c:pt>
                  <c:pt idx="5">
                    <c:v>0.16999999999999815</c:v>
                  </c:pt>
                  <c:pt idx="6">
                    <c:v>0.19000000000000128</c:v>
                  </c:pt>
                </c:numCache>
              </c:numRef>
            </c:minus>
          </c:errBars>
          <c:xVal>
            <c:numRef>
              <c:f>'Table5 CSD'!$J$82:$J$89</c:f>
              <c:numCache>
                <c:formatCode>General</c:formatCode>
                <c:ptCount val="8"/>
                <c:pt idx="0">
                  <c:v>5.6100000000000004E-2</c:v>
                </c:pt>
                <c:pt idx="1">
                  <c:v>3.5389999999999998E-2</c:v>
                </c:pt>
                <c:pt idx="2">
                  <c:v>2.2329999999999999E-2</c:v>
                </c:pt>
                <c:pt idx="3">
                  <c:v>1.409E-2</c:v>
                </c:pt>
                <c:pt idx="4">
                  <c:v>8.8900000000000003E-3</c:v>
                </c:pt>
                <c:pt idx="5">
                  <c:v>5.6100000000000004E-3</c:v>
                </c:pt>
                <c:pt idx="6">
                  <c:v>3.539E-3</c:v>
                </c:pt>
              </c:numCache>
            </c:numRef>
          </c:xVal>
          <c:yVal>
            <c:numRef>
              <c:f>'Table5 CSD'!$K$82:$K$89</c:f>
              <c:numCache>
                <c:formatCode>General</c:formatCode>
                <c:ptCount val="8"/>
                <c:pt idx="0">
                  <c:v>11.981021115928549</c:v>
                </c:pt>
                <c:pt idx="2">
                  <c:v>15.421021115928548</c:v>
                </c:pt>
                <c:pt idx="3">
                  <c:v>17.431021115928548</c:v>
                </c:pt>
                <c:pt idx="4">
                  <c:v>18.891021115928549</c:v>
                </c:pt>
                <c:pt idx="5">
                  <c:v>19.99102111592855</c:v>
                </c:pt>
                <c:pt idx="6">
                  <c:v>20.751021115928548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87-0741-8F95-D55976BF141C}"/>
            </c:ext>
          </c:extLst>
        </c:ser>
        <c:ser>
          <c:idx val="0"/>
          <c:order val="1"/>
          <c:spPr>
            <a:ln w="19050">
              <a:noFill/>
            </a:ln>
          </c:spPr>
          <c:trendline>
            <c:trendlineType val="linear"/>
            <c:forward val="0.01"/>
            <c:backward val="5.0000000000000001E-3"/>
            <c:dispRSqr val="0"/>
            <c:dispEq val="0"/>
          </c:trendline>
          <c:errBars>
            <c:errDir val="y"/>
            <c:errBarType val="both"/>
            <c:errValType val="cust"/>
            <c:noEndCap val="0"/>
            <c:plus>
              <c:numRef>
                <c:f>'Table5 CSD'!$P$39:$P$43</c:f>
                <c:numCache>
                  <c:formatCode>General</c:formatCode>
                  <c:ptCount val="5"/>
                  <c:pt idx="0">
                    <c:v>0.86000000000000121</c:v>
                  </c:pt>
                  <c:pt idx="1">
                    <c:v>0.20999999999999908</c:v>
                  </c:pt>
                  <c:pt idx="2">
                    <c:v>0.12999999999999901</c:v>
                  </c:pt>
                  <c:pt idx="3">
                    <c:v>8.9999999999999858E-2</c:v>
                  </c:pt>
                  <c:pt idx="4">
                    <c:v>0.10000000000000142</c:v>
                  </c:pt>
                </c:numCache>
              </c:numRef>
            </c:plus>
            <c:minus>
              <c:numRef>
                <c:f>'Table5 CSD'!$Q$39:$Q$43</c:f>
                <c:numCache>
                  <c:formatCode>General</c:formatCode>
                  <c:ptCount val="5"/>
                  <c:pt idx="0">
                    <c:v>0.44999999999999929</c:v>
                  </c:pt>
                  <c:pt idx="1">
                    <c:v>0.17999999999999972</c:v>
                  </c:pt>
                  <c:pt idx="2">
                    <c:v>0.10999999999999943</c:v>
                  </c:pt>
                  <c:pt idx="3">
                    <c:v>8.9999999999999858E-2</c:v>
                  </c:pt>
                  <c:pt idx="4">
                    <c:v>8.9999999999999858E-2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'Table5 CSD'!$J$85:$J$88</c:f>
              <c:numCache>
                <c:formatCode>General</c:formatCode>
                <c:ptCount val="4"/>
                <c:pt idx="0">
                  <c:v>1.409E-2</c:v>
                </c:pt>
                <c:pt idx="1">
                  <c:v>8.8900000000000003E-3</c:v>
                </c:pt>
                <c:pt idx="2">
                  <c:v>5.6100000000000004E-3</c:v>
                </c:pt>
                <c:pt idx="3">
                  <c:v>3.539E-3</c:v>
                </c:pt>
              </c:numCache>
            </c:numRef>
          </c:xVal>
          <c:yVal>
            <c:numRef>
              <c:f>'Table5 CSD'!$K$85:$K$88</c:f>
              <c:numCache>
                <c:formatCode>General</c:formatCode>
                <c:ptCount val="4"/>
                <c:pt idx="0">
                  <c:v>17.431021115928548</c:v>
                </c:pt>
                <c:pt idx="1">
                  <c:v>18.891021115928549</c:v>
                </c:pt>
                <c:pt idx="2">
                  <c:v>19.99102111592855</c:v>
                </c:pt>
                <c:pt idx="3">
                  <c:v>20.751021115928548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BC87-0741-8F95-D55976BF141C}"/>
            </c:ext>
          </c:extLst>
        </c:ser>
        <c:ser>
          <c:idx val="2"/>
          <c:order val="2"/>
          <c:spPr>
            <a:ln w="19050">
              <a:noFill/>
            </a:ln>
          </c:spPr>
          <c:trendline>
            <c:trendlineType val="linear"/>
            <c:dispRSqr val="0"/>
            <c:dispEq val="0"/>
          </c:trendline>
          <c:xVal>
            <c:numRef>
              <c:f>'Table5 CSD'!$J$82:$J$84</c:f>
              <c:numCache>
                <c:formatCode>General</c:formatCode>
                <c:ptCount val="3"/>
                <c:pt idx="0">
                  <c:v>5.6100000000000004E-2</c:v>
                </c:pt>
                <c:pt idx="1">
                  <c:v>3.5389999999999998E-2</c:v>
                </c:pt>
                <c:pt idx="2">
                  <c:v>2.2329999999999999E-2</c:v>
                </c:pt>
              </c:numCache>
            </c:numRef>
          </c:xVal>
          <c:yVal>
            <c:numRef>
              <c:f>'Table5 CSD'!$K$82:$K$84</c:f>
              <c:numCache>
                <c:formatCode>General</c:formatCode>
                <c:ptCount val="3"/>
                <c:pt idx="0">
                  <c:v>11.981021115928549</c:v>
                </c:pt>
                <c:pt idx="2">
                  <c:v>15.421021115928548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BC87-0741-8F95-D55976BF14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865628336"/>
        <c:axId val="-1865626016"/>
      </c:scatterChart>
      <c:valAx>
        <c:axId val="-1865628336"/>
        <c:scaling>
          <c:orientation val="minMax"/>
          <c:max val="0.1"/>
          <c:min val="0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865626016"/>
        <c:crosses val="autoZero"/>
        <c:crossBetween val="midCat"/>
      </c:valAx>
      <c:valAx>
        <c:axId val="-1865626016"/>
        <c:scaling>
          <c:orientation val="minMax"/>
          <c:max val="30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865628336"/>
        <c:crosses val="autoZero"/>
        <c:crossBetween val="midCat"/>
      </c:valAx>
    </c:plotArea>
    <c:plotVisOnly val="1"/>
    <c:dispBlanksAs val="gap"/>
    <c:showDLblsOverMax val="0"/>
    <c:extLst/>
  </c:chart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1"/>
          <c:order val="0"/>
          <c:spPr>
            <a:ln w="19050">
              <a:noFill/>
            </a:ln>
          </c:spPr>
          <c:errBars>
            <c:errDir val="y"/>
            <c:errBarType val="both"/>
            <c:errValType val="cust"/>
            <c:noEndCap val="0"/>
            <c:plus>
              <c:numRef>
                <c:f>'Table5 CSD'!$P$92:$P$97</c:f>
                <c:numCache>
                  <c:formatCode>General</c:formatCode>
                  <c:ptCount val="6"/>
                  <c:pt idx="0">
                    <c:v>1.2299999999999986</c:v>
                  </c:pt>
                  <c:pt idx="1">
                    <c:v>0.40999999999999837</c:v>
                  </c:pt>
                  <c:pt idx="2">
                    <c:v>0.19999999999999929</c:v>
                  </c:pt>
                  <c:pt idx="3">
                    <c:v>0.12999999999999901</c:v>
                  </c:pt>
                  <c:pt idx="4">
                    <c:v>0.10999999999999943</c:v>
                  </c:pt>
                  <c:pt idx="5">
                    <c:v>9.9999999999997868E-2</c:v>
                  </c:pt>
                </c:numCache>
              </c:numRef>
            </c:plus>
            <c:minus>
              <c:numRef>
                <c:f>'Table5 CSD'!$Q$92:$Q$97</c:f>
                <c:numCache>
                  <c:formatCode>General</c:formatCode>
                  <c:ptCount val="6"/>
                  <c:pt idx="0">
                    <c:v>0.53999999999999915</c:v>
                  </c:pt>
                  <c:pt idx="1">
                    <c:v>0.29000000000000092</c:v>
                  </c:pt>
                  <c:pt idx="2">
                    <c:v>0.16000000000000014</c:v>
                  </c:pt>
                  <c:pt idx="3">
                    <c:v>0.11000000000000298</c:v>
                  </c:pt>
                  <c:pt idx="4">
                    <c:v>0.10000000000000142</c:v>
                  </c:pt>
                  <c:pt idx="5">
                    <c:v>0.10000000000000142</c:v>
                  </c:pt>
                </c:numCache>
              </c:numRef>
            </c:minus>
          </c:errBars>
          <c:xVal>
            <c:numRef>
              <c:f>'Table5 CSD'!$J$92:$J$98</c:f>
              <c:numCache>
                <c:formatCode>General</c:formatCode>
                <c:ptCount val="7"/>
                <c:pt idx="0">
                  <c:v>5.0560000000000001E-2</c:v>
                </c:pt>
                <c:pt idx="1">
                  <c:v>3.1899999999999998E-2</c:v>
                </c:pt>
                <c:pt idx="2">
                  <c:v>2.0129999999999999E-2</c:v>
                </c:pt>
                <c:pt idx="3">
                  <c:v>1.2699999999999999E-2</c:v>
                </c:pt>
                <c:pt idx="4">
                  <c:v>8.0139999999999986E-3</c:v>
                </c:pt>
                <c:pt idx="5">
                  <c:v>5.0559999999999997E-3</c:v>
                </c:pt>
              </c:numCache>
            </c:numRef>
          </c:xVal>
          <c:yVal>
            <c:numRef>
              <c:f>'Table5 CSD'!$K$92:$K$98</c:f>
              <c:numCache>
                <c:formatCode>General</c:formatCode>
                <c:ptCount val="7"/>
                <c:pt idx="0">
                  <c:v>13.251021115928548</c:v>
                </c:pt>
                <c:pt idx="1">
                  <c:v>15.671021115928548</c:v>
                </c:pt>
                <c:pt idx="2">
                  <c:v>17.831021115928547</c:v>
                </c:pt>
                <c:pt idx="3">
                  <c:v>19.561021115928547</c:v>
                </c:pt>
                <c:pt idx="4">
                  <c:v>20.771021115928548</c:v>
                </c:pt>
                <c:pt idx="5">
                  <c:v>21.811021115928547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2D5-7649-8F24-7072B2FA3D85}"/>
            </c:ext>
          </c:extLst>
        </c:ser>
        <c:ser>
          <c:idx val="0"/>
          <c:order val="1"/>
          <c:spPr>
            <a:ln w="19050">
              <a:noFill/>
            </a:ln>
          </c:spPr>
          <c:trendline>
            <c:trendlineType val="linear"/>
            <c:forward val="0.01"/>
            <c:backward val="5.0000000000000001E-3"/>
            <c:dispRSqr val="0"/>
            <c:dispEq val="0"/>
          </c:trendline>
          <c:errBars>
            <c:errDir val="y"/>
            <c:errBarType val="both"/>
            <c:errValType val="cust"/>
            <c:noEndCap val="0"/>
            <c:plus>
              <c:numRef>
                <c:f>'Table5 CSD'!$P$39:$P$43</c:f>
                <c:numCache>
                  <c:formatCode>General</c:formatCode>
                  <c:ptCount val="5"/>
                  <c:pt idx="0">
                    <c:v>0.86000000000000121</c:v>
                  </c:pt>
                  <c:pt idx="1">
                    <c:v>0.20999999999999908</c:v>
                  </c:pt>
                  <c:pt idx="2">
                    <c:v>0.12999999999999901</c:v>
                  </c:pt>
                  <c:pt idx="3">
                    <c:v>8.9999999999999858E-2</c:v>
                  </c:pt>
                  <c:pt idx="4">
                    <c:v>0.10000000000000142</c:v>
                  </c:pt>
                </c:numCache>
              </c:numRef>
            </c:plus>
            <c:minus>
              <c:numRef>
                <c:f>'Table5 CSD'!$Q$39:$Q$43</c:f>
                <c:numCache>
                  <c:formatCode>General</c:formatCode>
                  <c:ptCount val="5"/>
                  <c:pt idx="0">
                    <c:v>0.44999999999999929</c:v>
                  </c:pt>
                  <c:pt idx="1">
                    <c:v>0.17999999999999972</c:v>
                  </c:pt>
                  <c:pt idx="2">
                    <c:v>0.10999999999999943</c:v>
                  </c:pt>
                  <c:pt idx="3">
                    <c:v>8.9999999999999858E-2</c:v>
                  </c:pt>
                  <c:pt idx="4">
                    <c:v>8.9999999999999858E-2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'Table5 CSD'!$J$95:$J$97</c:f>
              <c:numCache>
                <c:formatCode>General</c:formatCode>
                <c:ptCount val="3"/>
                <c:pt idx="0">
                  <c:v>1.2699999999999999E-2</c:v>
                </c:pt>
                <c:pt idx="1">
                  <c:v>8.0139999999999986E-3</c:v>
                </c:pt>
                <c:pt idx="2">
                  <c:v>5.0559999999999997E-3</c:v>
                </c:pt>
              </c:numCache>
            </c:numRef>
          </c:xVal>
          <c:yVal>
            <c:numRef>
              <c:f>'Table5 CSD'!$K$95:$K$97</c:f>
              <c:numCache>
                <c:formatCode>General</c:formatCode>
                <c:ptCount val="3"/>
                <c:pt idx="0">
                  <c:v>19.561021115928547</c:v>
                </c:pt>
                <c:pt idx="1">
                  <c:v>20.771021115928548</c:v>
                </c:pt>
                <c:pt idx="2">
                  <c:v>21.811021115928547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F2D5-7649-8F24-7072B2FA3D85}"/>
            </c:ext>
          </c:extLst>
        </c:ser>
        <c:ser>
          <c:idx val="2"/>
          <c:order val="2"/>
          <c:spPr>
            <a:ln w="19050">
              <a:noFill/>
            </a:ln>
          </c:spPr>
          <c:trendline>
            <c:trendlineType val="linear"/>
            <c:dispRSqr val="0"/>
            <c:dispEq val="0"/>
          </c:trendline>
          <c:xVal>
            <c:numRef>
              <c:f>'Table5 CSD'!$J$92:$J$94</c:f>
              <c:numCache>
                <c:formatCode>General</c:formatCode>
                <c:ptCount val="3"/>
                <c:pt idx="0">
                  <c:v>5.0560000000000001E-2</c:v>
                </c:pt>
                <c:pt idx="1">
                  <c:v>3.1899999999999998E-2</c:v>
                </c:pt>
                <c:pt idx="2">
                  <c:v>2.0129999999999999E-2</c:v>
                </c:pt>
              </c:numCache>
            </c:numRef>
          </c:xVal>
          <c:yVal>
            <c:numRef>
              <c:f>'Table5 CSD'!$K$92:$K$94</c:f>
              <c:numCache>
                <c:formatCode>General</c:formatCode>
                <c:ptCount val="3"/>
                <c:pt idx="0">
                  <c:v>13.251021115928548</c:v>
                </c:pt>
                <c:pt idx="1">
                  <c:v>15.671021115928548</c:v>
                </c:pt>
                <c:pt idx="2">
                  <c:v>17.831021115928547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F2D5-7649-8F24-7072B2FA3D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865597824"/>
        <c:axId val="-1866656432"/>
      </c:scatterChart>
      <c:valAx>
        <c:axId val="-1865597824"/>
        <c:scaling>
          <c:orientation val="minMax"/>
          <c:max val="0.1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866656432"/>
        <c:crosses val="autoZero"/>
        <c:crossBetween val="midCat"/>
      </c:valAx>
      <c:valAx>
        <c:axId val="-1866656432"/>
        <c:scaling>
          <c:orientation val="minMax"/>
          <c:max val="30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865597824"/>
        <c:crosses val="autoZero"/>
        <c:crossBetween val="midCat"/>
      </c:valAx>
    </c:plotArea>
    <c:plotVisOnly val="1"/>
    <c:dispBlanksAs val="gap"/>
    <c:showDLblsOverMax val="0"/>
    <c:extLst/>
  </c:chart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26" Type="http://schemas.openxmlformats.org/officeDocument/2006/relationships/chart" Target="../charts/chart26.xml"/><Relationship Id="rId3" Type="http://schemas.openxmlformats.org/officeDocument/2006/relationships/chart" Target="../charts/chart3.xml"/><Relationship Id="rId21" Type="http://schemas.openxmlformats.org/officeDocument/2006/relationships/chart" Target="../charts/chart21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5" Type="http://schemas.openxmlformats.org/officeDocument/2006/relationships/chart" Target="../charts/chart25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20" Type="http://schemas.openxmlformats.org/officeDocument/2006/relationships/chart" Target="../charts/chart20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24" Type="http://schemas.openxmlformats.org/officeDocument/2006/relationships/chart" Target="../charts/chart24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23" Type="http://schemas.openxmlformats.org/officeDocument/2006/relationships/chart" Target="../charts/chart23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Relationship Id="rId22" Type="http://schemas.openxmlformats.org/officeDocument/2006/relationships/chart" Target="../charts/chart2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266700</xdr:colOff>
      <xdr:row>6</xdr:row>
      <xdr:rowOff>196850</xdr:rowOff>
    </xdr:from>
    <xdr:to>
      <xdr:col>19</xdr:col>
      <xdr:colOff>444500</xdr:colOff>
      <xdr:row>13</xdr:row>
      <xdr:rowOff>120650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BB05ADD-A455-9744-853A-204380A274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114300</xdr:colOff>
      <xdr:row>26</xdr:row>
      <xdr:rowOff>152400</xdr:rowOff>
    </xdr:from>
    <xdr:to>
      <xdr:col>19</xdr:col>
      <xdr:colOff>292100</xdr:colOff>
      <xdr:row>33</xdr:row>
      <xdr:rowOff>76200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545BF862-D54D-154F-A1E5-87D6B27354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16</xdr:col>
      <xdr:colOff>749300</xdr:colOff>
      <xdr:row>16</xdr:row>
      <xdr:rowOff>165100</xdr:rowOff>
    </xdr:from>
    <xdr:to>
      <xdr:col>19</xdr:col>
      <xdr:colOff>101600</xdr:colOff>
      <xdr:row>23</xdr:row>
      <xdr:rowOff>88900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1D9A769D-9AF9-D04B-8057-0C4CFA6D7F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215900</xdr:colOff>
      <xdr:row>36</xdr:row>
      <xdr:rowOff>25400</xdr:rowOff>
    </xdr:from>
    <xdr:to>
      <xdr:col>19</xdr:col>
      <xdr:colOff>393700</xdr:colOff>
      <xdr:row>42</xdr:row>
      <xdr:rowOff>152400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85107999-67BA-6047-B409-25A570555E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17</xdr:col>
      <xdr:colOff>279400</xdr:colOff>
      <xdr:row>47</xdr:row>
      <xdr:rowOff>0</xdr:rowOff>
    </xdr:from>
    <xdr:to>
      <xdr:col>19</xdr:col>
      <xdr:colOff>457200</xdr:colOff>
      <xdr:row>53</xdr:row>
      <xdr:rowOff>152400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6AD335CD-5EE0-0841-9E38-9645489D97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17</xdr:col>
      <xdr:colOff>419100</xdr:colOff>
      <xdr:row>59</xdr:row>
      <xdr:rowOff>0</xdr:rowOff>
    </xdr:from>
    <xdr:to>
      <xdr:col>19</xdr:col>
      <xdr:colOff>596900</xdr:colOff>
      <xdr:row>65</xdr:row>
      <xdr:rowOff>152400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509DC804-7889-214A-8A60-55686604AA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17</xdr:col>
      <xdr:colOff>292100</xdr:colOff>
      <xdr:row>71</xdr:row>
      <xdr:rowOff>114300</xdr:rowOff>
    </xdr:from>
    <xdr:to>
      <xdr:col>19</xdr:col>
      <xdr:colOff>469900</xdr:colOff>
      <xdr:row>78</xdr:row>
      <xdr:rowOff>63500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306FCFA0-A587-C841-B8C9-DA5C81C6C1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17</xdr:col>
      <xdr:colOff>317500</xdr:colOff>
      <xdr:row>81</xdr:row>
      <xdr:rowOff>76200</xdr:rowOff>
    </xdr:from>
    <xdr:to>
      <xdr:col>19</xdr:col>
      <xdr:colOff>495300</xdr:colOff>
      <xdr:row>88</xdr:row>
      <xdr:rowOff>25400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F263C87-B02A-4247-BC54-328750FB6A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17</xdr:col>
      <xdr:colOff>431800</xdr:colOff>
      <xdr:row>89</xdr:row>
      <xdr:rowOff>139700</xdr:rowOff>
    </xdr:from>
    <xdr:to>
      <xdr:col>19</xdr:col>
      <xdr:colOff>609600</xdr:colOff>
      <xdr:row>96</xdr:row>
      <xdr:rowOff>63500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1734CD0E-B02D-F84D-9A14-77FC07A75E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17</xdr:col>
      <xdr:colOff>165100</xdr:colOff>
      <xdr:row>100</xdr:row>
      <xdr:rowOff>165100</xdr:rowOff>
    </xdr:from>
    <xdr:to>
      <xdr:col>19</xdr:col>
      <xdr:colOff>342900</xdr:colOff>
      <xdr:row>107</xdr:row>
      <xdr:rowOff>114300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7E5E8ADD-8CD3-1549-9EE5-47138F3598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17</xdr:col>
      <xdr:colOff>317500</xdr:colOff>
      <xdr:row>109</xdr:row>
      <xdr:rowOff>203200</xdr:rowOff>
    </xdr:from>
    <xdr:to>
      <xdr:col>19</xdr:col>
      <xdr:colOff>495300</xdr:colOff>
      <xdr:row>116</xdr:row>
      <xdr:rowOff>127000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DE6AE070-1FDA-3E45-8EED-B8911621A3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17</xdr:col>
      <xdr:colOff>203200</xdr:colOff>
      <xdr:row>121</xdr:row>
      <xdr:rowOff>139700</xdr:rowOff>
    </xdr:from>
    <xdr:to>
      <xdr:col>19</xdr:col>
      <xdr:colOff>381000</xdr:colOff>
      <xdr:row>128</xdr:row>
      <xdr:rowOff>88900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FA3EA08F-B3C5-6A4E-BC49-75520A5393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17</xdr:col>
      <xdr:colOff>190500</xdr:colOff>
      <xdr:row>132</xdr:row>
      <xdr:rowOff>38100</xdr:rowOff>
    </xdr:from>
    <xdr:to>
      <xdr:col>19</xdr:col>
      <xdr:colOff>368300</xdr:colOff>
      <xdr:row>138</xdr:row>
      <xdr:rowOff>190500</xdr:rowOff>
    </xdr:to>
    <xdr:graphicFrame macro="">
      <xdr:nvGraphicFramePr>
        <xdr:cNvPr id="14" name="Chart 13">
          <a:extLst>
            <a:ext uri="{FF2B5EF4-FFF2-40B4-BE49-F238E27FC236}">
              <a16:creationId xmlns:a16="http://schemas.microsoft.com/office/drawing/2014/main" id="{1A6B318F-39E4-C043-80F8-DC3AB0D6D1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17</xdr:col>
      <xdr:colOff>0</xdr:colOff>
      <xdr:row>142</xdr:row>
      <xdr:rowOff>0</xdr:rowOff>
    </xdr:from>
    <xdr:to>
      <xdr:col>19</xdr:col>
      <xdr:colOff>177800</xdr:colOff>
      <xdr:row>148</xdr:row>
      <xdr:rowOff>152400</xdr:rowOff>
    </xdr:to>
    <xdr:graphicFrame macro="">
      <xdr:nvGraphicFramePr>
        <xdr:cNvPr id="15" name="Chart 14">
          <a:extLst>
            <a:ext uri="{FF2B5EF4-FFF2-40B4-BE49-F238E27FC236}">
              <a16:creationId xmlns:a16="http://schemas.microsoft.com/office/drawing/2014/main" id="{4FDC5013-C9BF-BE47-9230-0180689D08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17</xdr:col>
      <xdr:colOff>114300</xdr:colOff>
      <xdr:row>153</xdr:row>
      <xdr:rowOff>38100</xdr:rowOff>
    </xdr:from>
    <xdr:to>
      <xdr:col>19</xdr:col>
      <xdr:colOff>292100</xdr:colOff>
      <xdr:row>159</xdr:row>
      <xdr:rowOff>190500</xdr:rowOff>
    </xdr:to>
    <xdr:graphicFrame macro="">
      <xdr:nvGraphicFramePr>
        <xdr:cNvPr id="16" name="Chart 15">
          <a:extLst>
            <a:ext uri="{FF2B5EF4-FFF2-40B4-BE49-F238E27FC236}">
              <a16:creationId xmlns:a16="http://schemas.microsoft.com/office/drawing/2014/main" id="{97E4CAE6-D497-9641-864D-738FE45180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17</xdr:col>
      <xdr:colOff>165100</xdr:colOff>
      <xdr:row>163</xdr:row>
      <xdr:rowOff>177800</xdr:rowOff>
    </xdr:from>
    <xdr:to>
      <xdr:col>19</xdr:col>
      <xdr:colOff>342900</xdr:colOff>
      <xdr:row>170</xdr:row>
      <xdr:rowOff>127000</xdr:rowOff>
    </xdr:to>
    <xdr:graphicFrame macro="">
      <xdr:nvGraphicFramePr>
        <xdr:cNvPr id="17" name="Chart 16">
          <a:extLst>
            <a:ext uri="{FF2B5EF4-FFF2-40B4-BE49-F238E27FC236}">
              <a16:creationId xmlns:a16="http://schemas.microsoft.com/office/drawing/2014/main" id="{90E67B24-B643-1C49-B42F-E77EF30C0C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17</xdr:col>
      <xdr:colOff>165100</xdr:colOff>
      <xdr:row>176</xdr:row>
      <xdr:rowOff>177800</xdr:rowOff>
    </xdr:from>
    <xdr:to>
      <xdr:col>19</xdr:col>
      <xdr:colOff>342900</xdr:colOff>
      <xdr:row>183</xdr:row>
      <xdr:rowOff>127000</xdr:rowOff>
    </xdr:to>
    <xdr:graphicFrame macro="">
      <xdr:nvGraphicFramePr>
        <xdr:cNvPr id="18" name="Chart 17">
          <a:extLst>
            <a:ext uri="{FF2B5EF4-FFF2-40B4-BE49-F238E27FC236}">
              <a16:creationId xmlns:a16="http://schemas.microsoft.com/office/drawing/2014/main" id="{4A7E6AD4-D939-E14F-8740-4D7C67F6C0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17</xdr:col>
      <xdr:colOff>165100</xdr:colOff>
      <xdr:row>189</xdr:row>
      <xdr:rowOff>177800</xdr:rowOff>
    </xdr:from>
    <xdr:to>
      <xdr:col>19</xdr:col>
      <xdr:colOff>342900</xdr:colOff>
      <xdr:row>196</xdr:row>
      <xdr:rowOff>127000</xdr:rowOff>
    </xdr:to>
    <xdr:graphicFrame macro="">
      <xdr:nvGraphicFramePr>
        <xdr:cNvPr id="19" name="Chart 18">
          <a:extLst>
            <a:ext uri="{FF2B5EF4-FFF2-40B4-BE49-F238E27FC236}">
              <a16:creationId xmlns:a16="http://schemas.microsoft.com/office/drawing/2014/main" id="{D3A02F0D-A524-BB43-8A5F-1908756760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17</xdr:col>
      <xdr:colOff>165100</xdr:colOff>
      <xdr:row>203</xdr:row>
      <xdr:rowOff>177800</xdr:rowOff>
    </xdr:from>
    <xdr:to>
      <xdr:col>19</xdr:col>
      <xdr:colOff>342900</xdr:colOff>
      <xdr:row>210</xdr:row>
      <xdr:rowOff>127000</xdr:rowOff>
    </xdr:to>
    <xdr:graphicFrame macro="">
      <xdr:nvGraphicFramePr>
        <xdr:cNvPr id="20" name="Chart 19">
          <a:extLst>
            <a:ext uri="{FF2B5EF4-FFF2-40B4-BE49-F238E27FC236}">
              <a16:creationId xmlns:a16="http://schemas.microsoft.com/office/drawing/2014/main" id="{B4DF6AC4-CC27-4745-8897-2B6B5821A0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17</xdr:col>
      <xdr:colOff>165100</xdr:colOff>
      <xdr:row>217</xdr:row>
      <xdr:rowOff>177800</xdr:rowOff>
    </xdr:from>
    <xdr:to>
      <xdr:col>19</xdr:col>
      <xdr:colOff>342900</xdr:colOff>
      <xdr:row>224</xdr:row>
      <xdr:rowOff>127000</xdr:rowOff>
    </xdr:to>
    <xdr:graphicFrame macro="">
      <xdr:nvGraphicFramePr>
        <xdr:cNvPr id="21" name="Chart 20">
          <a:extLst>
            <a:ext uri="{FF2B5EF4-FFF2-40B4-BE49-F238E27FC236}">
              <a16:creationId xmlns:a16="http://schemas.microsoft.com/office/drawing/2014/main" id="{4C6C7502-B518-414A-ACAC-D0C5B62D6C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17</xdr:col>
      <xdr:colOff>165100</xdr:colOff>
      <xdr:row>230</xdr:row>
      <xdr:rowOff>177800</xdr:rowOff>
    </xdr:from>
    <xdr:to>
      <xdr:col>19</xdr:col>
      <xdr:colOff>342900</xdr:colOff>
      <xdr:row>237</xdr:row>
      <xdr:rowOff>127000</xdr:rowOff>
    </xdr:to>
    <xdr:graphicFrame macro="">
      <xdr:nvGraphicFramePr>
        <xdr:cNvPr id="22" name="Chart 21">
          <a:extLst>
            <a:ext uri="{FF2B5EF4-FFF2-40B4-BE49-F238E27FC236}">
              <a16:creationId xmlns:a16="http://schemas.microsoft.com/office/drawing/2014/main" id="{44AD5A83-B31A-F348-9C4A-6A7CDF3663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17</xdr:col>
      <xdr:colOff>165100</xdr:colOff>
      <xdr:row>242</xdr:row>
      <xdr:rowOff>177800</xdr:rowOff>
    </xdr:from>
    <xdr:to>
      <xdr:col>19</xdr:col>
      <xdr:colOff>342900</xdr:colOff>
      <xdr:row>249</xdr:row>
      <xdr:rowOff>127000</xdr:rowOff>
    </xdr:to>
    <xdr:graphicFrame macro="">
      <xdr:nvGraphicFramePr>
        <xdr:cNvPr id="23" name="Chart 22">
          <a:extLst>
            <a:ext uri="{FF2B5EF4-FFF2-40B4-BE49-F238E27FC236}">
              <a16:creationId xmlns:a16="http://schemas.microsoft.com/office/drawing/2014/main" id="{E7D21655-96DC-3241-95D3-99138E3919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17</xdr:col>
      <xdr:colOff>165100</xdr:colOff>
      <xdr:row>252</xdr:row>
      <xdr:rowOff>177800</xdr:rowOff>
    </xdr:from>
    <xdr:to>
      <xdr:col>19</xdr:col>
      <xdr:colOff>342900</xdr:colOff>
      <xdr:row>259</xdr:row>
      <xdr:rowOff>127000</xdr:rowOff>
    </xdr:to>
    <xdr:graphicFrame macro="">
      <xdr:nvGraphicFramePr>
        <xdr:cNvPr id="24" name="Chart 23">
          <a:extLst>
            <a:ext uri="{FF2B5EF4-FFF2-40B4-BE49-F238E27FC236}">
              <a16:creationId xmlns:a16="http://schemas.microsoft.com/office/drawing/2014/main" id="{B7DEB1E0-632D-DF42-B5B6-E242E53F1F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17</xdr:col>
      <xdr:colOff>165100</xdr:colOff>
      <xdr:row>262</xdr:row>
      <xdr:rowOff>177800</xdr:rowOff>
    </xdr:from>
    <xdr:to>
      <xdr:col>19</xdr:col>
      <xdr:colOff>342900</xdr:colOff>
      <xdr:row>269</xdr:row>
      <xdr:rowOff>127000</xdr:rowOff>
    </xdr:to>
    <xdr:graphicFrame macro="">
      <xdr:nvGraphicFramePr>
        <xdr:cNvPr id="25" name="Chart 24">
          <a:extLst>
            <a:ext uri="{FF2B5EF4-FFF2-40B4-BE49-F238E27FC236}">
              <a16:creationId xmlns:a16="http://schemas.microsoft.com/office/drawing/2014/main" id="{304A8072-499D-F348-A78E-CD185BD0B9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17</xdr:col>
      <xdr:colOff>165100</xdr:colOff>
      <xdr:row>272</xdr:row>
      <xdr:rowOff>177800</xdr:rowOff>
    </xdr:from>
    <xdr:to>
      <xdr:col>19</xdr:col>
      <xdr:colOff>342900</xdr:colOff>
      <xdr:row>279</xdr:row>
      <xdr:rowOff>127000</xdr:rowOff>
    </xdr:to>
    <xdr:graphicFrame macro="">
      <xdr:nvGraphicFramePr>
        <xdr:cNvPr id="26" name="Chart 25">
          <a:extLst>
            <a:ext uri="{FF2B5EF4-FFF2-40B4-BE49-F238E27FC236}">
              <a16:creationId xmlns:a16="http://schemas.microsoft.com/office/drawing/2014/main" id="{9F323F72-24DD-FF4D-B4EB-B38B47C641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17</xdr:col>
      <xdr:colOff>165100</xdr:colOff>
      <xdr:row>283</xdr:row>
      <xdr:rowOff>177800</xdr:rowOff>
    </xdr:from>
    <xdr:to>
      <xdr:col>19</xdr:col>
      <xdr:colOff>342900</xdr:colOff>
      <xdr:row>290</xdr:row>
      <xdr:rowOff>127000</xdr:rowOff>
    </xdr:to>
    <xdr:graphicFrame macro="">
      <xdr:nvGraphicFramePr>
        <xdr:cNvPr id="27" name="Chart 26">
          <a:extLst>
            <a:ext uri="{FF2B5EF4-FFF2-40B4-BE49-F238E27FC236}">
              <a16:creationId xmlns:a16="http://schemas.microsoft.com/office/drawing/2014/main" id="{7AF8DABA-E6F6-D049-B7BE-F18C66AB40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13 - 2022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F1A59D-2DE6-3244-9629-62CA53B18864}">
  <dimension ref="A1:S156"/>
  <sheetViews>
    <sheetView topLeftCell="A70" workbookViewId="0">
      <selection activeCell="A91" sqref="A91"/>
    </sheetView>
  </sheetViews>
  <sheetFormatPr baseColWidth="10" defaultRowHeight="16"/>
  <cols>
    <col min="1" max="1" width="12" style="14" customWidth="1"/>
    <col min="2" max="2" width="10.5" style="14" customWidth="1"/>
    <col min="3" max="3" width="11.33203125" style="14" customWidth="1"/>
    <col min="4" max="4" width="11.5" style="15" customWidth="1"/>
    <col min="5" max="8" width="11.5" style="29" customWidth="1"/>
    <col min="9" max="9" width="10.83203125" style="29"/>
    <col min="11" max="12" width="10.83203125" style="29"/>
    <col min="13" max="16" width="10.83203125" style="14"/>
    <col min="17" max="17" width="11.5" style="16" customWidth="1"/>
    <col min="18" max="18" width="11.5" style="15" customWidth="1"/>
    <col min="19" max="16384" width="10.83203125" style="14"/>
  </cols>
  <sheetData>
    <row r="1" spans="1:19" s="34" customFormat="1" ht="22" customHeight="1">
      <c r="A1" s="31" t="s">
        <v>0</v>
      </c>
      <c r="B1" s="31" t="s">
        <v>155</v>
      </c>
      <c r="C1" s="31" t="s">
        <v>132</v>
      </c>
      <c r="D1" s="32" t="s">
        <v>2</v>
      </c>
      <c r="E1" s="32" t="s">
        <v>150</v>
      </c>
      <c r="F1" s="32" t="s">
        <v>151</v>
      </c>
      <c r="G1" s="40" t="s">
        <v>152</v>
      </c>
      <c r="H1" s="40" t="s">
        <v>153</v>
      </c>
      <c r="I1" s="32" t="s">
        <v>150</v>
      </c>
      <c r="J1" s="32" t="s">
        <v>151</v>
      </c>
      <c r="K1" s="40" t="s">
        <v>152</v>
      </c>
      <c r="L1" s="40" t="s">
        <v>153</v>
      </c>
      <c r="M1" s="31" t="s">
        <v>131</v>
      </c>
      <c r="N1" s="33" t="s">
        <v>147</v>
      </c>
      <c r="O1" s="33" t="s">
        <v>148</v>
      </c>
      <c r="P1" s="33" t="s">
        <v>149</v>
      </c>
      <c r="Q1" s="33" t="s">
        <v>145</v>
      </c>
      <c r="R1" s="32" t="s">
        <v>146</v>
      </c>
    </row>
    <row r="2" spans="1:19" s="34" customFormat="1" ht="22" customHeight="1" thickBot="1">
      <c r="A2" s="35"/>
      <c r="B2" s="35"/>
      <c r="C2" s="35"/>
      <c r="D2" s="36" t="s">
        <v>9</v>
      </c>
      <c r="E2" s="37" t="s">
        <v>130</v>
      </c>
      <c r="F2" s="37" t="s">
        <v>130</v>
      </c>
      <c r="G2" s="37" t="s">
        <v>130</v>
      </c>
      <c r="H2" s="37" t="s">
        <v>130</v>
      </c>
      <c r="I2" s="37" t="s">
        <v>134</v>
      </c>
      <c r="J2" s="37" t="s">
        <v>134</v>
      </c>
      <c r="K2" s="37" t="s">
        <v>134</v>
      </c>
      <c r="L2" s="37" t="s">
        <v>134</v>
      </c>
      <c r="M2" s="35" t="s">
        <v>135</v>
      </c>
      <c r="N2" s="38" t="s">
        <v>133</v>
      </c>
      <c r="O2" s="38" t="s">
        <v>133</v>
      </c>
      <c r="P2" s="38" t="s">
        <v>133</v>
      </c>
      <c r="Q2" s="38" t="s">
        <v>133</v>
      </c>
      <c r="R2" s="36" t="s">
        <v>11</v>
      </c>
      <c r="S2" s="14"/>
    </row>
    <row r="3" spans="1:19" ht="20" customHeight="1">
      <c r="A3" s="26" t="s">
        <v>136</v>
      </c>
      <c r="B3" s="14" t="s">
        <v>13</v>
      </c>
      <c r="C3" s="26" t="s">
        <v>86</v>
      </c>
      <c r="D3" s="27">
        <v>24</v>
      </c>
      <c r="E3" s="28">
        <v>0.75</v>
      </c>
      <c r="F3" s="28"/>
      <c r="G3" s="28"/>
      <c r="H3" s="28">
        <v>7.3333333333333334E-2</v>
      </c>
      <c r="I3" s="29">
        <f t="shared" ref="I3:I34" si="0">E3/$D3*100</f>
        <v>3.125</v>
      </c>
      <c r="J3" s="14"/>
      <c r="L3" s="29">
        <f t="shared" ref="L3:L34" si="1">H3/$D3*100</f>
        <v>0.30555555555555558</v>
      </c>
      <c r="M3" s="26">
        <v>2350</v>
      </c>
      <c r="N3" s="26"/>
      <c r="O3" s="26"/>
      <c r="P3" s="26"/>
      <c r="Q3" s="30">
        <v>2.5689071566731143</v>
      </c>
      <c r="R3" s="27">
        <v>471.36247327281012</v>
      </c>
    </row>
    <row r="4" spans="1:19" ht="18" customHeight="1">
      <c r="A4" s="26" t="s">
        <v>136</v>
      </c>
      <c r="B4" s="14" t="s">
        <v>13</v>
      </c>
      <c r="C4" s="26" t="s">
        <v>87</v>
      </c>
      <c r="D4" s="27">
        <v>24</v>
      </c>
      <c r="E4" s="28">
        <v>0.52500000000000002</v>
      </c>
      <c r="F4" s="28"/>
      <c r="G4" s="28"/>
      <c r="H4" s="28">
        <v>1.2962962962962964E-2</v>
      </c>
      <c r="I4" s="29">
        <f t="shared" si="0"/>
        <v>2.1875</v>
      </c>
      <c r="J4" s="14"/>
      <c r="L4" s="29">
        <f t="shared" si="1"/>
        <v>5.401234567901235E-2</v>
      </c>
      <c r="M4" s="26">
        <v>2350</v>
      </c>
      <c r="N4" s="26"/>
      <c r="O4" s="26"/>
      <c r="P4" s="26"/>
      <c r="Q4" s="30">
        <v>1.7982350096711799</v>
      </c>
      <c r="R4" s="27">
        <v>83.321649315900785</v>
      </c>
    </row>
    <row r="5" spans="1:19" ht="18" customHeight="1">
      <c r="A5" s="14" t="s">
        <v>137</v>
      </c>
      <c r="B5" s="14" t="s">
        <v>13</v>
      </c>
      <c r="C5" s="14" t="s">
        <v>88</v>
      </c>
      <c r="D5" s="15">
        <v>17.7</v>
      </c>
      <c r="E5" s="29">
        <v>0.624</v>
      </c>
      <c r="F5" s="28">
        <v>6.462035541195477E-3</v>
      </c>
      <c r="G5" s="28">
        <v>1.1308562197092083E-2</v>
      </c>
      <c r="H5" s="28">
        <v>0.06</v>
      </c>
      <c r="I5" s="29">
        <f t="shared" si="0"/>
        <v>3.5254237288135593</v>
      </c>
      <c r="J5" s="14">
        <f t="shared" ref="J5:J58" si="2">F5/D5*1000</f>
        <v>0.36508675373985744</v>
      </c>
      <c r="K5" s="29">
        <f t="shared" ref="K5:K58" si="3">G5/D5*1000</f>
        <v>0.63890181904475052</v>
      </c>
      <c r="L5" s="29">
        <f t="shared" si="1"/>
        <v>0.33898305084745761</v>
      </c>
      <c r="M5" s="26">
        <v>2350</v>
      </c>
      <c r="N5" s="16">
        <v>1.5266202960466309</v>
      </c>
      <c r="O5" s="16">
        <v>3.0429524987938157</v>
      </c>
      <c r="P5" s="16">
        <v>4.5695727948404468</v>
      </c>
      <c r="Q5" s="16">
        <v>2.8980755991213978</v>
      </c>
      <c r="R5" s="15">
        <v>522.92909207461207</v>
      </c>
    </row>
    <row r="6" spans="1:19" ht="18" customHeight="1">
      <c r="A6" s="14" t="s">
        <v>137</v>
      </c>
      <c r="B6" s="14" t="s">
        <v>13</v>
      </c>
      <c r="C6" s="14" t="s">
        <v>12</v>
      </c>
      <c r="D6" s="15">
        <v>17.7</v>
      </c>
      <c r="E6" s="29">
        <v>0.94943820224719089</v>
      </c>
      <c r="F6" s="28"/>
      <c r="G6" s="28"/>
      <c r="H6" s="28">
        <v>2.753623188405797E-2</v>
      </c>
      <c r="I6" s="29">
        <f t="shared" si="0"/>
        <v>5.3640576398146376</v>
      </c>
      <c r="J6" s="14"/>
      <c r="L6" s="29">
        <f t="shared" si="1"/>
        <v>0.15557193154835011</v>
      </c>
      <c r="M6" s="26">
        <v>2350</v>
      </c>
      <c r="N6" s="16"/>
      <c r="O6" s="16"/>
      <c r="P6" s="16"/>
      <c r="Q6" s="16">
        <v>4.4095251391126142</v>
      </c>
      <c r="R6" s="15">
        <v>239.99161230477367</v>
      </c>
    </row>
    <row r="7" spans="1:19" ht="18" customHeight="1">
      <c r="A7" s="14" t="s">
        <v>137</v>
      </c>
      <c r="B7" s="14" t="s">
        <v>13</v>
      </c>
      <c r="C7" s="14" t="s">
        <v>50</v>
      </c>
      <c r="D7" s="15">
        <v>17.7</v>
      </c>
      <c r="E7" s="29">
        <v>0.96531791907514441</v>
      </c>
      <c r="F7" s="28"/>
      <c r="G7" s="28"/>
      <c r="H7" s="28">
        <v>2.4637681159420288E-2</v>
      </c>
      <c r="I7" s="29">
        <f t="shared" si="0"/>
        <v>5.4537735540968617</v>
      </c>
      <c r="J7" s="14"/>
      <c r="L7" s="29">
        <f t="shared" si="1"/>
        <v>0.13919593875378694</v>
      </c>
      <c r="M7" s="26">
        <v>2350</v>
      </c>
      <c r="N7" s="16"/>
      <c r="O7" s="16"/>
      <c r="P7" s="16"/>
      <c r="Q7" s="16">
        <v>4.4832761324780765</v>
      </c>
      <c r="R7" s="15">
        <v>214.7293373253238</v>
      </c>
    </row>
    <row r="8" spans="1:19" ht="18" customHeight="1">
      <c r="A8" s="14" t="s">
        <v>138</v>
      </c>
      <c r="B8" s="14" t="s">
        <v>13</v>
      </c>
      <c r="C8" s="14" t="s">
        <v>14</v>
      </c>
      <c r="D8" s="15">
        <v>26.6</v>
      </c>
      <c r="E8" s="29">
        <v>1.0632911392405062</v>
      </c>
      <c r="F8" s="28">
        <v>8.1730769230769235E-3</v>
      </c>
      <c r="G8" s="28">
        <v>1.1057692307692307E-2</v>
      </c>
      <c r="H8" s="28">
        <v>3.1620553359683792E-2</v>
      </c>
      <c r="I8" s="29">
        <f t="shared" si="0"/>
        <v>3.9973351099267149</v>
      </c>
      <c r="J8" s="14">
        <f t="shared" si="2"/>
        <v>0.30725853094274147</v>
      </c>
      <c r="K8" s="29">
        <f t="shared" si="3"/>
        <v>0.41570271833429723</v>
      </c>
      <c r="L8" s="29">
        <f t="shared" si="1"/>
        <v>0.11887426075069094</v>
      </c>
      <c r="M8" s="26">
        <v>2350</v>
      </c>
      <c r="N8" s="16">
        <v>1.2848099928733501</v>
      </c>
      <c r="O8" s="16">
        <v>1.9799029957404612</v>
      </c>
      <c r="P8" s="16">
        <v>3.2647129886138115</v>
      </c>
      <c r="Q8" s="16">
        <v>3.2860104868836633</v>
      </c>
      <c r="R8" s="15">
        <v>183.38028727392859</v>
      </c>
    </row>
    <row r="9" spans="1:19" ht="18" customHeight="1">
      <c r="A9" s="14" t="s">
        <v>138</v>
      </c>
      <c r="B9" s="14" t="s">
        <v>13</v>
      </c>
      <c r="C9" s="14" t="s">
        <v>51</v>
      </c>
      <c r="D9" s="15">
        <v>26.6</v>
      </c>
      <c r="E9" s="29">
        <v>0.8571428571428571</v>
      </c>
      <c r="F9" s="28">
        <v>6.2500000000000003E-3</v>
      </c>
      <c r="G9" s="28">
        <v>1.0576923076923078E-2</v>
      </c>
      <c r="H9" s="28">
        <v>3.0434782608695653E-2</v>
      </c>
      <c r="I9" s="29">
        <f t="shared" si="0"/>
        <v>3.2223415682062293</v>
      </c>
      <c r="J9" s="14">
        <f t="shared" si="2"/>
        <v>0.23496240601503759</v>
      </c>
      <c r="K9" s="29">
        <f t="shared" si="3"/>
        <v>0.39762868710237131</v>
      </c>
      <c r="L9" s="29">
        <f t="shared" si="1"/>
        <v>0.11441647597254005</v>
      </c>
      <c r="M9" s="26">
        <v>2350</v>
      </c>
      <c r="N9" s="16">
        <v>0.9825017592560914</v>
      </c>
      <c r="O9" s="16">
        <v>1.8938202567952243</v>
      </c>
      <c r="P9" s="16">
        <v>2.8763220160513159</v>
      </c>
      <c r="Q9" s="16">
        <v>2.6489268210592796</v>
      </c>
      <c r="R9" s="15">
        <v>176.50352650115627</v>
      </c>
    </row>
    <row r="10" spans="1:19" ht="18" customHeight="1">
      <c r="A10" s="14" t="s">
        <v>139</v>
      </c>
      <c r="B10" s="14" t="s">
        <v>13</v>
      </c>
      <c r="C10" s="14" t="s">
        <v>89</v>
      </c>
      <c r="D10" s="15">
        <v>22</v>
      </c>
      <c r="E10" s="29">
        <v>0.89344262295081978</v>
      </c>
      <c r="F10" s="28"/>
      <c r="G10" s="28"/>
      <c r="H10" s="28">
        <v>1.8285714285714287E-2</v>
      </c>
      <c r="I10" s="29">
        <f t="shared" si="0"/>
        <v>4.0611028315946349</v>
      </c>
      <c r="J10" s="14"/>
      <c r="L10" s="29">
        <f t="shared" si="1"/>
        <v>8.3116883116883117E-2</v>
      </c>
      <c r="M10" s="26">
        <v>2350</v>
      </c>
      <c r="N10" s="16"/>
      <c r="O10" s="16"/>
      <c r="P10" s="16"/>
      <c r="Q10" s="16">
        <v>3.3384307609820505</v>
      </c>
      <c r="R10" s="15">
        <v>128.21949686193088</v>
      </c>
    </row>
    <row r="11" spans="1:19" ht="18" customHeight="1">
      <c r="A11" s="14" t="s">
        <v>139</v>
      </c>
      <c r="B11" s="14" t="s">
        <v>13</v>
      </c>
      <c r="C11" s="14" t="s">
        <v>90</v>
      </c>
      <c r="D11" s="15">
        <v>15.8</v>
      </c>
      <c r="E11" s="29">
        <v>0.64754098360655743</v>
      </c>
      <c r="F11" s="28"/>
      <c r="G11" s="28"/>
      <c r="H11" s="28">
        <v>1.3392857142857142E-2</v>
      </c>
      <c r="I11" s="29">
        <f t="shared" si="0"/>
        <v>4.0983606557377055</v>
      </c>
      <c r="J11" s="14"/>
      <c r="L11" s="29">
        <f t="shared" si="1"/>
        <v>8.4764918625678101E-2</v>
      </c>
      <c r="M11" s="26">
        <v>2350</v>
      </c>
      <c r="N11" s="16"/>
      <c r="O11" s="16"/>
      <c r="P11" s="16"/>
      <c r="Q11" s="16">
        <v>3.3690585661286745</v>
      </c>
      <c r="R11" s="15">
        <v>130.76182371327749</v>
      </c>
    </row>
    <row r="12" spans="1:19" ht="18" customHeight="1">
      <c r="A12" s="14" t="s">
        <v>139</v>
      </c>
      <c r="B12" s="14" t="s">
        <v>13</v>
      </c>
      <c r="C12" s="14" t="s">
        <v>91</v>
      </c>
      <c r="D12" s="15">
        <v>15.8</v>
      </c>
      <c r="E12" s="29">
        <v>0.41803278688524592</v>
      </c>
      <c r="F12" s="28"/>
      <c r="G12" s="28"/>
      <c r="H12" s="28">
        <v>1.3274336283185841E-2</v>
      </c>
      <c r="I12" s="29">
        <f t="shared" si="0"/>
        <v>2.6457771321851005</v>
      </c>
      <c r="J12" s="14"/>
      <c r="L12" s="29">
        <f t="shared" si="1"/>
        <v>8.4014786602442021E-2</v>
      </c>
      <c r="M12" s="26">
        <v>2350</v>
      </c>
      <c r="N12" s="16"/>
      <c r="O12" s="16"/>
      <c r="P12" s="16"/>
      <c r="Q12" s="16">
        <v>2.1749618591463595</v>
      </c>
      <c r="R12" s="15">
        <v>129.604639432629</v>
      </c>
    </row>
    <row r="13" spans="1:19" ht="18" customHeight="1">
      <c r="A13" s="14" t="s">
        <v>139</v>
      </c>
      <c r="B13" s="14" t="s">
        <v>13</v>
      </c>
      <c r="C13" s="14" t="s">
        <v>92</v>
      </c>
      <c r="D13" s="15">
        <v>15.8</v>
      </c>
      <c r="E13" s="29">
        <v>0.39344262295081966</v>
      </c>
      <c r="F13" s="28"/>
      <c r="G13" s="28"/>
      <c r="H13" s="28">
        <v>2.8571428571428571E-2</v>
      </c>
      <c r="I13" s="29">
        <f t="shared" si="0"/>
        <v>2.4901431832330361</v>
      </c>
      <c r="J13" s="14"/>
      <c r="L13" s="29">
        <f t="shared" si="1"/>
        <v>0.18083182640144665</v>
      </c>
      <c r="M13" s="26">
        <v>2350</v>
      </c>
      <c r="N13" s="16"/>
      <c r="O13" s="16"/>
      <c r="P13" s="16"/>
      <c r="Q13" s="16">
        <v>2.0470229262553974</v>
      </c>
      <c r="R13" s="15">
        <v>278.958557254992</v>
      </c>
    </row>
    <row r="14" spans="1:19" ht="18" customHeight="1">
      <c r="A14" s="14" t="s">
        <v>139</v>
      </c>
      <c r="B14" s="14" t="s">
        <v>13</v>
      </c>
      <c r="C14" s="14" t="s">
        <v>93</v>
      </c>
      <c r="D14" s="15">
        <v>15.8</v>
      </c>
      <c r="E14" s="29">
        <v>0.37931034482758619</v>
      </c>
      <c r="F14" s="28"/>
      <c r="G14" s="28"/>
      <c r="H14" s="28">
        <v>2.8476821192052981E-2</v>
      </c>
      <c r="I14" s="29">
        <f t="shared" si="0"/>
        <v>2.4006983849847225</v>
      </c>
      <c r="J14" s="14"/>
      <c r="L14" s="29">
        <f t="shared" si="1"/>
        <v>0.18023304551932268</v>
      </c>
      <c r="M14" s="26">
        <v>2350</v>
      </c>
      <c r="N14" s="16"/>
      <c r="O14" s="16"/>
      <c r="P14" s="16"/>
      <c r="Q14" s="16">
        <v>1.973494803904269</v>
      </c>
      <c r="R14" s="15">
        <v>278.03485342302184</v>
      </c>
    </row>
    <row r="15" spans="1:19" ht="18" customHeight="1">
      <c r="A15" s="14" t="s">
        <v>139</v>
      </c>
      <c r="B15" s="14" t="s">
        <v>13</v>
      </c>
      <c r="C15" s="14" t="s">
        <v>94</v>
      </c>
      <c r="D15" s="15">
        <v>15.8</v>
      </c>
      <c r="E15" s="29">
        <v>0.35384615384615387</v>
      </c>
      <c r="F15" s="28"/>
      <c r="G15" s="28"/>
      <c r="H15" s="28">
        <v>2.5423728813559324E-2</v>
      </c>
      <c r="I15" s="29">
        <f t="shared" si="0"/>
        <v>2.2395326192794549</v>
      </c>
      <c r="J15" s="14"/>
      <c r="L15" s="29">
        <f t="shared" si="1"/>
        <v>0.16090967603518558</v>
      </c>
      <c r="M15" s="26">
        <v>2350</v>
      </c>
      <c r="N15" s="16"/>
      <c r="O15" s="16"/>
      <c r="P15" s="16"/>
      <c r="Q15" s="16">
        <v>1.8410084394463602</v>
      </c>
      <c r="R15" s="15">
        <v>248.22583484554374</v>
      </c>
    </row>
    <row r="16" spans="1:19" ht="18" customHeight="1">
      <c r="A16" s="14" t="s">
        <v>140</v>
      </c>
      <c r="B16" s="14" t="s">
        <v>13</v>
      </c>
      <c r="C16" s="14" t="s">
        <v>95</v>
      </c>
      <c r="D16" s="15">
        <v>19.2</v>
      </c>
      <c r="E16" s="29">
        <v>0.42820512820512818</v>
      </c>
      <c r="F16" s="28"/>
      <c r="G16" s="28"/>
      <c r="H16" s="28">
        <v>3.0252100840336135E-2</v>
      </c>
      <c r="I16" s="29">
        <f t="shared" si="0"/>
        <v>2.2302350427350426</v>
      </c>
      <c r="J16" s="14"/>
      <c r="L16" s="29">
        <f t="shared" si="1"/>
        <v>0.15756302521008403</v>
      </c>
      <c r="M16" s="26">
        <v>2350</v>
      </c>
      <c r="N16" s="16"/>
      <c r="O16" s="16"/>
      <c r="P16" s="16"/>
      <c r="Q16" s="16">
        <v>1.8333653639504701</v>
      </c>
      <c r="R16" s="15">
        <v>243.06315466703347</v>
      </c>
    </row>
    <row r="17" spans="1:18" ht="18" customHeight="1">
      <c r="A17" s="14" t="s">
        <v>140</v>
      </c>
      <c r="B17" s="14" t="s">
        <v>13</v>
      </c>
      <c r="C17" s="14" t="s">
        <v>96</v>
      </c>
      <c r="D17" s="15">
        <v>19.2</v>
      </c>
      <c r="E17" s="29">
        <v>0.49687500000000001</v>
      </c>
      <c r="F17" s="28"/>
      <c r="G17" s="28"/>
      <c r="H17" s="28">
        <v>2.9577464788732397E-2</v>
      </c>
      <c r="I17" s="29">
        <f t="shared" si="0"/>
        <v>2.587890625</v>
      </c>
      <c r="J17" s="14"/>
      <c r="L17" s="29">
        <f t="shared" si="1"/>
        <v>0.1540492957746479</v>
      </c>
      <c r="M17" s="26">
        <v>2350</v>
      </c>
      <c r="N17" s="16"/>
      <c r="O17" s="16"/>
      <c r="P17" s="16"/>
      <c r="Q17" s="16">
        <v>2.1273762391199225</v>
      </c>
      <c r="R17" s="15">
        <v>237.64273220380153</v>
      </c>
    </row>
    <row r="18" spans="1:18" ht="18" customHeight="1">
      <c r="A18" s="14" t="s">
        <v>141</v>
      </c>
      <c r="B18" s="14" t="s">
        <v>13</v>
      </c>
      <c r="C18" s="14" t="s">
        <v>15</v>
      </c>
      <c r="D18" s="15">
        <v>13.8</v>
      </c>
      <c r="E18" s="29">
        <v>0.61029411764705888</v>
      </c>
      <c r="F18" s="28">
        <v>5.4166666666666669E-3</v>
      </c>
      <c r="G18" s="28">
        <v>1.0624999999999999E-2</v>
      </c>
      <c r="H18" s="28">
        <v>1.1811023622047244E-2</v>
      </c>
      <c r="I18" s="29">
        <f t="shared" si="0"/>
        <v>4.4224211423699913</v>
      </c>
      <c r="J18" s="14">
        <f t="shared" si="2"/>
        <v>0.39251207729468596</v>
      </c>
      <c r="K18" s="29">
        <f t="shared" si="3"/>
        <v>0.76992753623188404</v>
      </c>
      <c r="L18" s="29">
        <f t="shared" si="1"/>
        <v>8.5587127695994511E-2</v>
      </c>
      <c r="M18" s="26">
        <v>2350</v>
      </c>
      <c r="N18" s="16">
        <v>1.179684403995682</v>
      </c>
      <c r="O18" s="16">
        <v>2.6356561935597544</v>
      </c>
      <c r="P18" s="16">
        <v>3.8153405975554362</v>
      </c>
      <c r="Q18" s="16">
        <v>3.6354525831861633</v>
      </c>
      <c r="R18" s="15">
        <v>132.03019698905388</v>
      </c>
    </row>
    <row r="19" spans="1:18" ht="18" customHeight="1">
      <c r="A19" s="14" t="s">
        <v>141</v>
      </c>
      <c r="B19" s="14" t="s">
        <v>13</v>
      </c>
      <c r="C19" s="14" t="s">
        <v>52</v>
      </c>
      <c r="D19" s="15">
        <v>13.8</v>
      </c>
      <c r="E19" s="29">
        <v>0.58066759388038935</v>
      </c>
      <c r="F19" s="28">
        <v>3.9285714285714288E-3</v>
      </c>
      <c r="G19" s="28">
        <v>6.2500000000000003E-3</v>
      </c>
      <c r="H19" s="28">
        <v>1.7000000000000001E-2</v>
      </c>
      <c r="I19" s="29">
        <f t="shared" si="0"/>
        <v>4.2077361875390533</v>
      </c>
      <c r="J19" s="14">
        <f t="shared" si="2"/>
        <v>0.28467908902691508</v>
      </c>
      <c r="K19" s="29">
        <f t="shared" si="3"/>
        <v>0.45289855072463769</v>
      </c>
      <c r="L19" s="29">
        <f t="shared" si="1"/>
        <v>0.12318840579710144</v>
      </c>
      <c r="M19" s="26">
        <v>2350</v>
      </c>
      <c r="N19" s="16">
        <v>1.1903934358523078</v>
      </c>
      <c r="O19" s="16">
        <v>2.1570587773379066</v>
      </c>
      <c r="P19" s="16">
        <v>3.3474522131902145</v>
      </c>
      <c r="Q19" s="16">
        <v>3.4589707537796857</v>
      </c>
      <c r="R19" s="15">
        <v>190.03546353291159</v>
      </c>
    </row>
    <row r="20" spans="1:18" ht="18" customHeight="1">
      <c r="A20" s="14" t="s">
        <v>141</v>
      </c>
      <c r="B20" s="14" t="s">
        <v>13</v>
      </c>
      <c r="C20" s="14" t="s">
        <v>16</v>
      </c>
      <c r="D20" s="15">
        <v>13.8</v>
      </c>
      <c r="E20" s="29">
        <v>0.63721804511278191</v>
      </c>
      <c r="F20" s="28">
        <v>2.7777777777777779E-3</v>
      </c>
      <c r="G20" s="28">
        <v>8.611111111111111E-3</v>
      </c>
      <c r="H20" s="28">
        <v>3.9603960396039604E-3</v>
      </c>
      <c r="I20" s="29">
        <f t="shared" si="0"/>
        <v>4.6175220660346508</v>
      </c>
      <c r="J20" s="14">
        <f t="shared" si="2"/>
        <v>0.20128824476650564</v>
      </c>
      <c r="K20" s="29">
        <f t="shared" si="3"/>
        <v>0.62399355877616747</v>
      </c>
      <c r="L20" s="29">
        <f t="shared" si="1"/>
        <v>2.8698522026115655E-2</v>
      </c>
      <c r="M20" s="26">
        <v>2350</v>
      </c>
      <c r="N20" s="16">
        <v>0.84169232838041952</v>
      </c>
      <c r="O20" s="16">
        <v>2.9719476487766712</v>
      </c>
      <c r="P20" s="16">
        <v>3.8136399771570906</v>
      </c>
      <c r="Q20" s="16">
        <v>3.7958353540903809</v>
      </c>
      <c r="R20" s="15">
        <v>44.271511597649756</v>
      </c>
    </row>
    <row r="21" spans="1:18" ht="18" customHeight="1">
      <c r="A21" s="14" t="s">
        <v>141</v>
      </c>
      <c r="B21" s="14" t="s">
        <v>13</v>
      </c>
      <c r="C21" s="14" t="s">
        <v>53</v>
      </c>
      <c r="D21" s="15">
        <v>13.8</v>
      </c>
      <c r="E21" s="29">
        <v>0.63059701492537301</v>
      </c>
      <c r="F21" s="28">
        <v>2.3622047244094488E-3</v>
      </c>
      <c r="G21" s="28">
        <v>9.0551181102362203E-3</v>
      </c>
      <c r="H21" s="28">
        <v>4.3209876543209872E-3</v>
      </c>
      <c r="I21" s="29">
        <f t="shared" si="0"/>
        <v>4.5695435864157457</v>
      </c>
      <c r="J21" s="14">
        <f t="shared" si="2"/>
        <v>0.17117425539198902</v>
      </c>
      <c r="K21" s="29">
        <f t="shared" si="3"/>
        <v>0.65616797900262469</v>
      </c>
      <c r="L21" s="29">
        <f t="shared" si="1"/>
        <v>3.1311504741456428E-2</v>
      </c>
      <c r="M21" s="26">
        <v>2350</v>
      </c>
      <c r="N21" s="16">
        <v>0.71576985405578986</v>
      </c>
      <c r="O21" s="16">
        <v>3.125187519922636</v>
      </c>
      <c r="P21" s="16">
        <v>3.840957373978426</v>
      </c>
      <c r="Q21" s="16">
        <v>3.7563946309994045</v>
      </c>
      <c r="R21" s="15">
        <v>48.30240540052219</v>
      </c>
    </row>
    <row r="22" spans="1:18" ht="18" customHeight="1">
      <c r="A22" s="14" t="s">
        <v>142</v>
      </c>
      <c r="B22" s="14" t="s">
        <v>13</v>
      </c>
      <c r="C22" s="14" t="s">
        <v>17</v>
      </c>
      <c r="D22" s="15">
        <v>27.8</v>
      </c>
      <c r="E22" s="29">
        <v>1.3421052631578947</v>
      </c>
      <c r="F22" s="28">
        <v>1.0975609756097562E-2</v>
      </c>
      <c r="G22" s="28">
        <v>1.5447154471544714E-2</v>
      </c>
      <c r="H22" s="28">
        <v>5.3488372093023255E-2</v>
      </c>
      <c r="I22" s="29">
        <f t="shared" si="0"/>
        <v>4.8277167739492617</v>
      </c>
      <c r="J22" s="14">
        <f t="shared" si="2"/>
        <v>0.39480610633444463</v>
      </c>
      <c r="K22" s="29">
        <f t="shared" si="3"/>
        <v>0.55565303854477388</v>
      </c>
      <c r="L22" s="29">
        <f t="shared" si="1"/>
        <v>0.19240421616195413</v>
      </c>
      <c r="M22" s="26">
        <v>2350</v>
      </c>
      <c r="N22" s="16">
        <v>1.6508925858284489</v>
      </c>
      <c r="O22" s="16">
        <v>2.6464563907960419</v>
      </c>
      <c r="P22" s="16">
        <v>4.297348976624491</v>
      </c>
      <c r="Q22" s="16">
        <v>3.9686259747165109</v>
      </c>
      <c r="R22" s="15">
        <v>296.81059810324939</v>
      </c>
    </row>
    <row r="23" spans="1:18" ht="18" customHeight="1">
      <c r="A23" s="14" t="s">
        <v>142</v>
      </c>
      <c r="B23" s="14" t="s">
        <v>13</v>
      </c>
      <c r="C23" s="14" t="s">
        <v>54</v>
      </c>
      <c r="D23" s="15">
        <v>27.8</v>
      </c>
      <c r="E23" s="29">
        <v>1.2999999999999998</v>
      </c>
      <c r="F23" s="28">
        <v>1.0416666666666666E-2</v>
      </c>
      <c r="G23" s="28">
        <v>1.5972222222222221E-2</v>
      </c>
      <c r="H23" s="28">
        <v>5.8959537572254334E-2</v>
      </c>
      <c r="I23" s="29">
        <f t="shared" si="0"/>
        <v>4.6762589928057547</v>
      </c>
      <c r="J23" s="14">
        <f t="shared" si="2"/>
        <v>0.37470023980815342</v>
      </c>
      <c r="K23" s="29">
        <f t="shared" si="3"/>
        <v>0.57454036770583528</v>
      </c>
      <c r="L23" s="29">
        <f t="shared" si="1"/>
        <v>0.2120846675260947</v>
      </c>
      <c r="M23" s="26">
        <v>2350</v>
      </c>
      <c r="N23" s="16">
        <v>1.5668193522908886</v>
      </c>
      <c r="O23" s="16">
        <v>2.7364126935533628</v>
      </c>
      <c r="P23" s="16">
        <v>4.3032320458442515</v>
      </c>
      <c r="Q23" s="16">
        <v>3.8441200617842277</v>
      </c>
      <c r="R23" s="15">
        <v>327.17046576548177</v>
      </c>
    </row>
    <row r="24" spans="1:18" ht="18" customHeight="1">
      <c r="A24" s="14" t="s">
        <v>142</v>
      </c>
      <c r="B24" s="14" t="s">
        <v>13</v>
      </c>
      <c r="C24" s="14" t="s">
        <v>97</v>
      </c>
      <c r="D24" s="15">
        <v>17.8</v>
      </c>
      <c r="E24" s="29">
        <v>0.73873873873873874</v>
      </c>
      <c r="H24" s="28">
        <v>1.1627906976744186E-2</v>
      </c>
      <c r="I24" s="29">
        <f t="shared" si="0"/>
        <v>4.1502176333637006</v>
      </c>
      <c r="J24" s="14"/>
      <c r="L24" s="29">
        <f t="shared" si="1"/>
        <v>6.5325320094068454E-2</v>
      </c>
      <c r="M24" s="26">
        <v>2350</v>
      </c>
      <c r="N24" s="16"/>
      <c r="O24" s="16"/>
      <c r="P24" s="16"/>
      <c r="Q24" s="16">
        <v>3.4116876096316688</v>
      </c>
      <c r="R24" s="15">
        <v>100.77350546251019</v>
      </c>
    </row>
    <row r="25" spans="1:18" ht="18" customHeight="1">
      <c r="A25" s="14" t="s">
        <v>142</v>
      </c>
      <c r="B25" s="14" t="s">
        <v>13</v>
      </c>
      <c r="C25" s="14" t="s">
        <v>98</v>
      </c>
      <c r="D25" s="15">
        <v>17.8</v>
      </c>
      <c r="E25" s="29">
        <v>0.71304347826086956</v>
      </c>
      <c r="F25" s="28"/>
      <c r="G25" s="28"/>
      <c r="H25" s="28">
        <v>1.7142857142857144E-2</v>
      </c>
      <c r="I25" s="29">
        <f t="shared" si="0"/>
        <v>4.0058622374206152</v>
      </c>
      <c r="J25" s="14"/>
      <c r="L25" s="29">
        <f t="shared" si="1"/>
        <v>9.6308186195826651E-2</v>
      </c>
      <c r="M25" s="26">
        <v>2350</v>
      </c>
      <c r="N25" s="16"/>
      <c r="O25" s="16"/>
      <c r="P25" s="16"/>
      <c r="Q25" s="16">
        <v>3.2930202145140459</v>
      </c>
      <c r="R25" s="15">
        <v>148.56893948187215</v>
      </c>
    </row>
    <row r="26" spans="1:18" ht="18" customHeight="1">
      <c r="A26" s="14" t="s">
        <v>143</v>
      </c>
      <c r="B26" s="14" t="s">
        <v>13</v>
      </c>
      <c r="C26" s="14" t="s">
        <v>18</v>
      </c>
      <c r="D26" s="15">
        <v>21.5</v>
      </c>
      <c r="E26" s="29">
        <v>0.76605504587155959</v>
      </c>
      <c r="F26" s="28">
        <v>4.7058823529411761E-3</v>
      </c>
      <c r="G26" s="28">
        <v>1.0160427807486631E-2</v>
      </c>
      <c r="H26" s="28">
        <v>1.2574850299401199E-2</v>
      </c>
      <c r="I26" s="29">
        <f t="shared" si="0"/>
        <v>3.5630467249839981</v>
      </c>
      <c r="J26" s="14">
        <f t="shared" si="2"/>
        <v>0.2188782489740082</v>
      </c>
      <c r="K26" s="29">
        <f t="shared" si="3"/>
        <v>0.47257803755751771</v>
      </c>
      <c r="L26" s="29">
        <f t="shared" si="1"/>
        <v>5.8487675811168371E-2</v>
      </c>
      <c r="M26" s="26">
        <v>2350</v>
      </c>
      <c r="N26" s="16">
        <v>0.91524541447746621</v>
      </c>
      <c r="O26" s="16">
        <v>2.2507879573903709</v>
      </c>
      <c r="P26" s="16">
        <v>3.1660333718678371</v>
      </c>
      <c r="Q26" s="16">
        <v>2.9290035940390702</v>
      </c>
      <c r="R26" s="15">
        <v>90.225476267991169</v>
      </c>
    </row>
    <row r="27" spans="1:18" ht="18" customHeight="1">
      <c r="A27" s="14" t="s">
        <v>143</v>
      </c>
      <c r="B27" s="14" t="s">
        <v>13</v>
      </c>
      <c r="C27" s="14" t="s">
        <v>55</v>
      </c>
      <c r="D27" s="15">
        <v>21.5</v>
      </c>
      <c r="E27" s="29">
        <v>0.83499999999999996</v>
      </c>
      <c r="F27" s="28">
        <v>6.5217391304347823E-3</v>
      </c>
      <c r="G27" s="28">
        <v>0.01</v>
      </c>
      <c r="H27" s="28">
        <v>1.5044247787610619E-2</v>
      </c>
      <c r="I27" s="29">
        <f t="shared" si="0"/>
        <v>3.8837209302325579</v>
      </c>
      <c r="J27" s="14">
        <f t="shared" si="2"/>
        <v>0.30333670374115268</v>
      </c>
      <c r="K27" s="29">
        <f t="shared" si="3"/>
        <v>0.46511627906976749</v>
      </c>
      <c r="L27" s="29">
        <f t="shared" si="1"/>
        <v>6.9973245523770322E-2</v>
      </c>
      <c r="M27" s="26">
        <v>2350</v>
      </c>
      <c r="N27" s="16">
        <v>1.2684107646290974</v>
      </c>
      <c r="O27" s="16">
        <v>2.2152492001684174</v>
      </c>
      <c r="P27" s="16">
        <v>3.4836599647975151</v>
      </c>
      <c r="Q27" s="16">
        <v>3.1926139175025865</v>
      </c>
      <c r="R27" s="15">
        <v>107.94358496621444</v>
      </c>
    </row>
    <row r="28" spans="1:18" ht="18" customHeight="1">
      <c r="A28" s="14" t="s">
        <v>56</v>
      </c>
      <c r="B28" s="14" t="s">
        <v>13</v>
      </c>
      <c r="C28" s="14" t="s">
        <v>19</v>
      </c>
      <c r="D28" s="15">
        <v>15.3</v>
      </c>
      <c r="E28" s="29">
        <v>0.56666666666666665</v>
      </c>
      <c r="F28" s="28">
        <v>3.6363636363636364E-3</v>
      </c>
      <c r="G28" s="28">
        <v>7.1052631578947369E-3</v>
      </c>
      <c r="H28" s="28">
        <v>4.9327354260089691E-3</v>
      </c>
      <c r="I28" s="29">
        <f t="shared" si="0"/>
        <v>3.7037037037037033</v>
      </c>
      <c r="J28" s="14">
        <f t="shared" si="2"/>
        <v>0.23767082590612001</v>
      </c>
      <c r="K28" s="29">
        <f t="shared" si="3"/>
        <v>0.46439628482972134</v>
      </c>
      <c r="L28" s="29">
        <f t="shared" si="1"/>
        <v>3.2240100823588032E-2</v>
      </c>
      <c r="M28" s="26">
        <v>2350</v>
      </c>
      <c r="N28" s="16">
        <v>0.99382709147805703</v>
      </c>
      <c r="O28" s="16">
        <v>2.2118200218399831</v>
      </c>
      <c r="P28" s="16">
        <v>3.2056471133180402</v>
      </c>
      <c r="Q28" s="16">
        <v>3.0446307042051717</v>
      </c>
      <c r="R28" s="15">
        <v>49.734895623614896</v>
      </c>
    </row>
    <row r="29" spans="1:18" ht="18" customHeight="1">
      <c r="A29" s="14" t="s">
        <v>56</v>
      </c>
      <c r="B29" s="14" t="s">
        <v>13</v>
      </c>
      <c r="C29" s="14" t="s">
        <v>57</v>
      </c>
      <c r="D29" s="15">
        <v>15.3</v>
      </c>
      <c r="E29" s="29">
        <v>0.53164556962025311</v>
      </c>
      <c r="F29" s="28">
        <v>5.084745762711864E-3</v>
      </c>
      <c r="G29" s="28">
        <v>5.7142857142857143E-3</v>
      </c>
      <c r="H29" s="28">
        <v>5.3811659192825106E-3</v>
      </c>
      <c r="I29" s="29">
        <f t="shared" si="0"/>
        <v>3.4748076445768175</v>
      </c>
      <c r="J29" s="14">
        <f t="shared" si="2"/>
        <v>0.33233632436025257</v>
      </c>
      <c r="K29" s="29">
        <f t="shared" si="3"/>
        <v>0.37348272642390284</v>
      </c>
      <c r="L29" s="29">
        <f t="shared" si="1"/>
        <v>3.5171019080277845E-2</v>
      </c>
      <c r="M29" s="26">
        <v>2350</v>
      </c>
      <c r="N29" s="16">
        <v>1.3896734753718591</v>
      </c>
      <c r="O29" s="16">
        <v>1.7788182186226325</v>
      </c>
      <c r="P29" s="16">
        <v>3.1684916939944916</v>
      </c>
      <c r="Q29" s="16">
        <v>2.8564666323890666</v>
      </c>
      <c r="R29" s="15">
        <v>54.25624977121624</v>
      </c>
    </row>
    <row r="30" spans="1:18" ht="18" customHeight="1">
      <c r="A30" s="14" t="s">
        <v>56</v>
      </c>
      <c r="B30" s="14" t="s">
        <v>13</v>
      </c>
      <c r="C30" s="14" t="s">
        <v>99</v>
      </c>
      <c r="D30" s="15">
        <v>15.3</v>
      </c>
      <c r="E30" s="29">
        <v>0.51307189542483655</v>
      </c>
      <c r="F30" s="28"/>
      <c r="G30" s="28"/>
      <c r="H30" s="28">
        <v>1.0999999999999999E-2</v>
      </c>
      <c r="I30" s="29">
        <f t="shared" si="0"/>
        <v>3.353411081208082</v>
      </c>
      <c r="J30" s="14"/>
      <c r="L30" s="29">
        <f t="shared" si="1"/>
        <v>7.1895424836601302E-2</v>
      </c>
      <c r="M30" s="26">
        <v>2350</v>
      </c>
      <c r="N30" s="16"/>
      <c r="O30" s="16"/>
      <c r="P30" s="16"/>
      <c r="Q30" s="16">
        <v>2.7566725522503579</v>
      </c>
      <c r="R30" s="15">
        <v>110.90881724066118</v>
      </c>
    </row>
    <row r="31" spans="1:18" ht="18" customHeight="1">
      <c r="A31" s="14" t="s">
        <v>56</v>
      </c>
      <c r="B31" s="14" t="s">
        <v>13</v>
      </c>
      <c r="C31" s="14" t="s">
        <v>100</v>
      </c>
      <c r="D31" s="15">
        <v>15.3</v>
      </c>
      <c r="E31" s="29">
        <v>0.49696969696969695</v>
      </c>
      <c r="F31" s="28"/>
      <c r="G31" s="28"/>
      <c r="H31" s="28">
        <v>1.3888888888888888E-2</v>
      </c>
      <c r="I31" s="29">
        <f t="shared" si="0"/>
        <v>3.2481679540503063</v>
      </c>
      <c r="J31" s="14"/>
      <c r="L31" s="29">
        <f t="shared" si="1"/>
        <v>9.0777051561365285E-2</v>
      </c>
      <c r="M31" s="26">
        <v>2350</v>
      </c>
      <c r="N31" s="16"/>
      <c r="O31" s="16"/>
      <c r="P31" s="16"/>
      <c r="Q31" s="16">
        <v>2.6701574090355518</v>
      </c>
      <c r="R31" s="15">
        <v>140.03638540487526</v>
      </c>
    </row>
    <row r="32" spans="1:18" ht="18" customHeight="1">
      <c r="A32" s="14" t="s">
        <v>101</v>
      </c>
      <c r="B32" s="14" t="s">
        <v>13</v>
      </c>
      <c r="C32" s="14" t="s">
        <v>102</v>
      </c>
      <c r="D32" s="15">
        <v>20</v>
      </c>
      <c r="E32" s="29">
        <v>0.85106382978723405</v>
      </c>
      <c r="F32" s="28"/>
      <c r="G32" s="28"/>
      <c r="H32" s="28">
        <v>7.8125E-3</v>
      </c>
      <c r="I32" s="29">
        <f t="shared" si="0"/>
        <v>4.2553191489361701</v>
      </c>
      <c r="J32" s="14"/>
      <c r="L32" s="29">
        <f t="shared" si="1"/>
        <v>3.90625E-2</v>
      </c>
      <c r="M32" s="26">
        <v>2350</v>
      </c>
      <c r="N32" s="16"/>
      <c r="O32" s="16"/>
      <c r="P32" s="16"/>
      <c r="Q32" s="16">
        <v>3.4980863410016876</v>
      </c>
      <c r="R32" s="15">
        <v>60.259407094535383</v>
      </c>
    </row>
    <row r="33" spans="1:18" ht="18" customHeight="1">
      <c r="A33" s="14" t="s">
        <v>101</v>
      </c>
      <c r="B33" s="14" t="s">
        <v>13</v>
      </c>
      <c r="C33" s="14" t="s">
        <v>103</v>
      </c>
      <c r="D33" s="15">
        <v>20</v>
      </c>
      <c r="E33" s="29">
        <v>0.82</v>
      </c>
      <c r="F33" s="28"/>
      <c r="G33" s="28"/>
      <c r="H33" s="28">
        <v>1.1155378486055776E-2</v>
      </c>
      <c r="I33" s="29">
        <f t="shared" si="0"/>
        <v>4.0999999999999996</v>
      </c>
      <c r="J33" s="14"/>
      <c r="L33" s="29">
        <f t="shared" si="1"/>
        <v>5.5776892430278877E-2</v>
      </c>
      <c r="M33" s="26">
        <v>2350</v>
      </c>
      <c r="N33" s="16"/>
      <c r="O33" s="16"/>
      <c r="P33" s="16"/>
      <c r="Q33" s="16">
        <v>3.3704061895551258</v>
      </c>
      <c r="R33" s="15">
        <v>86.043711166061684</v>
      </c>
    </row>
    <row r="34" spans="1:18" ht="18" customHeight="1">
      <c r="A34" s="14" t="s">
        <v>101</v>
      </c>
      <c r="B34" s="14" t="s">
        <v>13</v>
      </c>
      <c r="C34" s="14" t="s">
        <v>104</v>
      </c>
      <c r="D34" s="15">
        <v>20</v>
      </c>
      <c r="E34" s="29">
        <v>0.59765625</v>
      </c>
      <c r="F34" s="28"/>
      <c r="G34" s="28"/>
      <c r="H34" s="28">
        <v>1.0280373831775701E-2</v>
      </c>
      <c r="I34" s="29">
        <f t="shared" si="0"/>
        <v>2.98828125</v>
      </c>
      <c r="J34" s="14"/>
      <c r="L34" s="29">
        <f t="shared" si="1"/>
        <v>5.1401869158878503E-2</v>
      </c>
      <c r="M34" s="26">
        <v>2350</v>
      </c>
      <c r="N34" s="16"/>
      <c r="O34" s="16"/>
      <c r="P34" s="16"/>
      <c r="Q34" s="16">
        <v>2.4565174685686655</v>
      </c>
      <c r="R34" s="15">
        <v>79.29462167206151</v>
      </c>
    </row>
    <row r="35" spans="1:18" ht="18" customHeight="1">
      <c r="A35" s="14" t="s">
        <v>101</v>
      </c>
      <c r="B35" s="14" t="s">
        <v>13</v>
      </c>
      <c r="C35" s="14" t="s">
        <v>105</v>
      </c>
      <c r="D35" s="15">
        <v>20</v>
      </c>
      <c r="E35" s="29">
        <v>0.64285714285714279</v>
      </c>
      <c r="F35" s="28"/>
      <c r="G35" s="28"/>
      <c r="H35" s="28">
        <v>1.1214953271028037E-2</v>
      </c>
      <c r="I35" s="29">
        <f t="shared" ref="I35:I66" si="4">E35/$D35*100</f>
        <v>3.214285714285714</v>
      </c>
      <c r="J35" s="14"/>
      <c r="L35" s="29">
        <f t="shared" ref="L35:L58" si="5">H35/$D35*100</f>
        <v>5.6074766355140186E-2</v>
      </c>
      <c r="M35" s="26">
        <v>2350</v>
      </c>
      <c r="N35" s="16"/>
      <c r="O35" s="16"/>
      <c r="P35" s="16"/>
      <c r="Q35" s="16">
        <v>2.6423045040066313</v>
      </c>
      <c r="R35" s="15">
        <v>86.503223642248912</v>
      </c>
    </row>
    <row r="36" spans="1:18" ht="18" customHeight="1">
      <c r="A36" s="14" t="s">
        <v>58</v>
      </c>
      <c r="B36" s="14" t="s">
        <v>13</v>
      </c>
      <c r="C36" s="14" t="s">
        <v>20</v>
      </c>
      <c r="D36" s="15">
        <v>27.5</v>
      </c>
      <c r="E36" s="29">
        <v>1.0610932475884245</v>
      </c>
      <c r="F36" s="28">
        <v>6.030150753768844E-3</v>
      </c>
      <c r="G36" s="28">
        <v>1.507537688442211E-2</v>
      </c>
      <c r="H36" s="28">
        <v>2.8571428571428571E-2</v>
      </c>
      <c r="I36" s="29">
        <f t="shared" si="4"/>
        <v>3.8585209003215439</v>
      </c>
      <c r="J36" s="14">
        <f t="shared" si="2"/>
        <v>0.21927820922795796</v>
      </c>
      <c r="K36" s="29">
        <f t="shared" si="3"/>
        <v>0.54819552306989494</v>
      </c>
      <c r="L36" s="29">
        <f t="shared" si="5"/>
        <v>0.1038961038961039</v>
      </c>
      <c r="M36" s="26">
        <v>2350</v>
      </c>
      <c r="N36" s="16">
        <v>0.91691785927322222</v>
      </c>
      <c r="O36" s="16">
        <v>2.6109378421354581</v>
      </c>
      <c r="P36" s="16">
        <v>3.5278557014086802</v>
      </c>
      <c r="Q36" s="16">
        <v>3.1718982256028165</v>
      </c>
      <c r="R36" s="15">
        <v>160.27437107741358</v>
      </c>
    </row>
    <row r="37" spans="1:18" ht="18" customHeight="1">
      <c r="A37" s="14" t="s">
        <v>58</v>
      </c>
      <c r="B37" s="14" t="s">
        <v>13</v>
      </c>
      <c r="C37" s="14" t="s">
        <v>59</v>
      </c>
      <c r="D37" s="15">
        <v>27.5</v>
      </c>
      <c r="E37" s="29">
        <v>1.0308641975308641</v>
      </c>
      <c r="F37" s="28">
        <v>9.3959731543624154E-3</v>
      </c>
      <c r="G37" s="28">
        <v>1.0067114093959731E-2</v>
      </c>
      <c r="H37" s="28">
        <v>3.0898876404494381E-2</v>
      </c>
      <c r="I37" s="29">
        <f t="shared" si="4"/>
        <v>3.7485970819304151</v>
      </c>
      <c r="J37" s="14">
        <f t="shared" si="2"/>
        <v>0.34167175106772418</v>
      </c>
      <c r="K37" s="29">
        <f t="shared" si="3"/>
        <v>0.3660768761439902</v>
      </c>
      <c r="L37" s="29">
        <f t="shared" si="5"/>
        <v>0.11235955056179774</v>
      </c>
      <c r="M37" s="26">
        <v>2350</v>
      </c>
      <c r="N37" s="16">
        <v>1.4287098187557032</v>
      </c>
      <c r="O37" s="16">
        <v>1.7435457402179735</v>
      </c>
      <c r="P37" s="16">
        <v>3.1722555589736769</v>
      </c>
      <c r="Q37" s="16">
        <v>3.0815353188015986</v>
      </c>
      <c r="R37" s="15">
        <v>173.33042939551748</v>
      </c>
    </row>
    <row r="38" spans="1:18" ht="18" customHeight="1">
      <c r="A38" s="14" t="s">
        <v>106</v>
      </c>
      <c r="B38" s="14" t="s">
        <v>13</v>
      </c>
      <c r="C38" s="14" t="s">
        <v>107</v>
      </c>
      <c r="D38" s="15">
        <v>23.75</v>
      </c>
      <c r="E38" s="29">
        <v>0.25840336134453784</v>
      </c>
      <c r="F38" s="28"/>
      <c r="G38" s="28"/>
      <c r="H38" s="28">
        <v>6.1224489795918364E-3</v>
      </c>
      <c r="I38" s="29">
        <f t="shared" si="4"/>
        <v>1.088014153029633</v>
      </c>
      <c r="J38" s="14"/>
      <c r="L38" s="29">
        <f t="shared" si="5"/>
        <v>2.577873254564984E-2</v>
      </c>
      <c r="M38" s="26">
        <v>2350</v>
      </c>
      <c r="N38" s="16"/>
      <c r="O38" s="16"/>
      <c r="P38" s="16"/>
      <c r="Q38" s="16">
        <v>0.8944023501694276</v>
      </c>
      <c r="R38" s="15">
        <v>39.767325154546228</v>
      </c>
    </row>
    <row r="39" spans="1:18" ht="18" customHeight="1">
      <c r="A39" s="14" t="s">
        <v>106</v>
      </c>
      <c r="B39" s="14" t="s">
        <v>13</v>
      </c>
      <c r="C39" s="14" t="s">
        <v>108</v>
      </c>
      <c r="D39" s="15">
        <v>23.75</v>
      </c>
      <c r="E39" s="29">
        <v>0.30434782608695654</v>
      </c>
      <c r="F39" s="28"/>
      <c r="G39" s="28"/>
      <c r="H39" s="28">
        <v>1.282051282051282E-2</v>
      </c>
      <c r="I39" s="29">
        <f t="shared" si="4"/>
        <v>1.2814645308924486</v>
      </c>
      <c r="J39" s="14"/>
      <c r="L39" s="29">
        <f t="shared" si="5"/>
        <v>5.3981106612685556E-2</v>
      </c>
      <c r="M39" s="26">
        <v>2350</v>
      </c>
      <c r="N39" s="16"/>
      <c r="O39" s="16"/>
      <c r="P39" s="16"/>
      <c r="Q39" s="16">
        <v>1.0534282894183573</v>
      </c>
      <c r="R39" s="15">
        <v>83.273458656955782</v>
      </c>
    </row>
    <row r="40" spans="1:18" ht="18" customHeight="1">
      <c r="A40" s="14" t="s">
        <v>60</v>
      </c>
      <c r="B40" s="14" t="s">
        <v>13</v>
      </c>
      <c r="C40" s="14" t="s">
        <v>21</v>
      </c>
      <c r="D40" s="15">
        <v>28</v>
      </c>
      <c r="E40" s="29">
        <v>1.0119760479041915</v>
      </c>
      <c r="F40" s="28">
        <v>8.7078651685393253E-3</v>
      </c>
      <c r="G40" s="28">
        <v>1.3202247191011237E-2</v>
      </c>
      <c r="H40" s="28">
        <v>2.0512820512820513E-2</v>
      </c>
      <c r="I40" s="29">
        <f t="shared" si="4"/>
        <v>3.6142001710863978</v>
      </c>
      <c r="J40" s="14">
        <f t="shared" si="2"/>
        <v>0.3109951845906902</v>
      </c>
      <c r="K40" s="29">
        <f t="shared" si="3"/>
        <v>0.4715088282504013</v>
      </c>
      <c r="L40" s="29">
        <f t="shared" si="5"/>
        <v>7.3260073260073263E-2</v>
      </c>
      <c r="M40" s="26">
        <v>2350</v>
      </c>
      <c r="N40" s="16">
        <v>1.3004349128131185</v>
      </c>
      <c r="O40" s="16">
        <v>2.2456955425062062</v>
      </c>
      <c r="P40" s="16">
        <v>3.5461304553193247</v>
      </c>
      <c r="Q40" s="16">
        <v>2.9710542992489732</v>
      </c>
      <c r="R40" s="15">
        <v>113.01397960586857</v>
      </c>
    </row>
    <row r="41" spans="1:18" ht="18" customHeight="1">
      <c r="A41" s="14" t="s">
        <v>60</v>
      </c>
      <c r="B41" s="14" t="s">
        <v>13</v>
      </c>
      <c r="C41" s="14" t="s">
        <v>61</v>
      </c>
      <c r="D41" s="15">
        <v>28</v>
      </c>
      <c r="E41" s="29">
        <v>1.1643835616438356</v>
      </c>
      <c r="F41" s="28">
        <v>8.7640449438202237E-3</v>
      </c>
      <c r="G41" s="28">
        <v>1.3483146067415731E-2</v>
      </c>
      <c r="H41" s="28">
        <v>1.8918918918918916E-2</v>
      </c>
      <c r="I41" s="29">
        <f t="shared" si="4"/>
        <v>4.1585127201565557</v>
      </c>
      <c r="J41" s="14">
        <f t="shared" si="2"/>
        <v>0.31300160513643654</v>
      </c>
      <c r="K41" s="29">
        <f t="shared" si="3"/>
        <v>0.4815409309791332</v>
      </c>
      <c r="L41" s="29">
        <f t="shared" si="5"/>
        <v>6.7567567567567557E-2</v>
      </c>
      <c r="M41" s="26">
        <v>2350</v>
      </c>
      <c r="N41" s="16">
        <v>1.3088248154764288</v>
      </c>
      <c r="O41" s="16">
        <v>2.2934762987297423</v>
      </c>
      <c r="P41" s="16">
        <v>3.6023011142061714</v>
      </c>
      <c r="Q41" s="16">
        <v>3.4185065881364336</v>
      </c>
      <c r="R41" s="15">
        <v>104.23248794730443</v>
      </c>
    </row>
    <row r="42" spans="1:18" ht="18" customHeight="1">
      <c r="A42" s="14" t="s">
        <v>62</v>
      </c>
      <c r="B42" s="14" t="s">
        <v>13</v>
      </c>
      <c r="C42" s="14" t="s">
        <v>109</v>
      </c>
      <c r="D42" s="15">
        <v>16.670000000000002</v>
      </c>
      <c r="E42" s="29">
        <v>0.62686567164179108</v>
      </c>
      <c r="F42" s="28">
        <v>4.242424242424242E-3</v>
      </c>
      <c r="G42" s="28">
        <v>8.484848484848484E-3</v>
      </c>
      <c r="H42" s="28">
        <v>6.1111111111111114E-3</v>
      </c>
      <c r="I42" s="29">
        <f t="shared" si="4"/>
        <v>3.7604419414624535</v>
      </c>
      <c r="L42" s="29">
        <f t="shared" si="5"/>
        <v>3.6659334799706719E-2</v>
      </c>
      <c r="M42" s="26">
        <v>2350</v>
      </c>
      <c r="N42" s="16"/>
      <c r="O42" s="16"/>
      <c r="P42" s="16"/>
      <c r="Q42" s="16">
        <v>3.0912723890165239</v>
      </c>
      <c r="R42" s="15">
        <v>56.552186355466112</v>
      </c>
    </row>
    <row r="43" spans="1:18" ht="18" customHeight="1">
      <c r="A43" s="14" t="s">
        <v>62</v>
      </c>
      <c r="B43" s="14" t="s">
        <v>13</v>
      </c>
      <c r="C43" s="14" t="s">
        <v>22</v>
      </c>
      <c r="D43" s="15">
        <v>16.670000000000002</v>
      </c>
      <c r="E43" s="29">
        <v>0.60791366906474809</v>
      </c>
      <c r="F43" s="28"/>
      <c r="G43" s="28"/>
      <c r="H43" s="28">
        <v>6.0000000000000001E-3</v>
      </c>
      <c r="I43" s="29">
        <f t="shared" si="4"/>
        <v>3.6467526638557173</v>
      </c>
      <c r="J43" s="14">
        <f>F42/D42*1000</f>
        <v>0.25449455563432766</v>
      </c>
      <c r="K43" s="29">
        <f>G42/D42*1000</f>
        <v>0.50898911126865531</v>
      </c>
      <c r="L43" s="29">
        <f t="shared" si="5"/>
        <v>3.5992801439712056E-2</v>
      </c>
      <c r="M43" s="26">
        <v>2350</v>
      </c>
      <c r="N43" s="16">
        <v>1.06417597977704</v>
      </c>
      <c r="O43" s="16">
        <v>2.4242061015094927</v>
      </c>
      <c r="P43" s="16">
        <v>3.4883820812865363</v>
      </c>
      <c r="Q43" s="16">
        <v>2.9978140853746225</v>
      </c>
      <c r="R43" s="15">
        <v>55.523964785366736</v>
      </c>
    </row>
    <row r="44" spans="1:18" ht="18" customHeight="1">
      <c r="A44" s="14" t="s">
        <v>62</v>
      </c>
      <c r="B44" s="14" t="s">
        <v>13</v>
      </c>
      <c r="C44" s="14" t="s">
        <v>110</v>
      </c>
      <c r="D44" s="15">
        <v>11.33</v>
      </c>
      <c r="E44" s="29">
        <v>0.37272727272727268</v>
      </c>
      <c r="F44" s="28"/>
      <c r="G44" s="28"/>
      <c r="H44" s="28">
        <v>7.4999999999999997E-3</v>
      </c>
      <c r="I44" s="29">
        <f t="shared" si="4"/>
        <v>3.2897376233651605</v>
      </c>
      <c r="J44" s="14"/>
      <c r="L44" s="29">
        <f t="shared" si="5"/>
        <v>6.619593998234774E-2</v>
      </c>
      <c r="M44" s="26">
        <v>2350</v>
      </c>
      <c r="N44" s="16"/>
      <c r="O44" s="16"/>
      <c r="P44" s="16"/>
      <c r="Q44" s="16">
        <v>2.70432976775666</v>
      </c>
      <c r="R44" s="15">
        <v>102.11655924228414</v>
      </c>
    </row>
    <row r="45" spans="1:18" ht="18" customHeight="1">
      <c r="A45" s="14" t="s">
        <v>63</v>
      </c>
      <c r="B45" s="14" t="s">
        <v>13</v>
      </c>
      <c r="C45" s="14" t="s">
        <v>23</v>
      </c>
      <c r="D45" s="15">
        <v>28.33</v>
      </c>
      <c r="E45" s="29">
        <v>0.84343434343434331</v>
      </c>
      <c r="F45" s="28">
        <v>8.1081081081081086E-3</v>
      </c>
      <c r="G45" s="28">
        <v>1.1261261261261261E-2</v>
      </c>
      <c r="H45" s="28">
        <v>7.3033707865168543E-3</v>
      </c>
      <c r="I45" s="29">
        <f t="shared" si="4"/>
        <v>2.9771773506330512</v>
      </c>
      <c r="J45" s="14">
        <f t="shared" si="2"/>
        <v>0.28620219230879312</v>
      </c>
      <c r="K45" s="29">
        <f t="shared" si="3"/>
        <v>0.39750304487332377</v>
      </c>
      <c r="L45" s="29">
        <f t="shared" si="5"/>
        <v>2.5779635674256462E-2</v>
      </c>
      <c r="M45" s="26">
        <v>2350</v>
      </c>
      <c r="N45" s="16">
        <v>1.1967623340916205</v>
      </c>
      <c r="O45" s="16">
        <v>1.8932218497733031</v>
      </c>
      <c r="P45" s="16">
        <v>3.0899841838649236</v>
      </c>
      <c r="Q45" s="16">
        <v>2.4473895048724303</v>
      </c>
      <c r="R45" s="15">
        <v>39.768718357601969</v>
      </c>
    </row>
    <row r="46" spans="1:18" ht="18" customHeight="1">
      <c r="A46" s="14" t="s">
        <v>63</v>
      </c>
      <c r="B46" s="14" t="s">
        <v>13</v>
      </c>
      <c r="C46" s="14" t="s">
        <v>64</v>
      </c>
      <c r="D46" s="15">
        <v>28.33</v>
      </c>
      <c r="E46" s="29">
        <v>0.92613636363636365</v>
      </c>
      <c r="F46" s="28">
        <v>6.1797752808988773E-3</v>
      </c>
      <c r="G46" s="28">
        <v>1.2359550561797755E-2</v>
      </c>
      <c r="H46" s="28">
        <v>7.6576576576576575E-3</v>
      </c>
      <c r="I46" s="29">
        <f t="shared" si="4"/>
        <v>3.269101177678658</v>
      </c>
      <c r="J46" s="14">
        <f t="shared" si="2"/>
        <v>0.21813537878217004</v>
      </c>
      <c r="K46" s="29">
        <f t="shared" si="3"/>
        <v>0.43627075756434008</v>
      </c>
      <c r="L46" s="29">
        <f t="shared" si="5"/>
        <v>2.7030207051386014E-2</v>
      </c>
      <c r="M46" s="26">
        <v>2350</v>
      </c>
      <c r="N46" s="16">
        <v>0.91213908235072949</v>
      </c>
      <c r="O46" s="16">
        <v>2.0778641605152393</v>
      </c>
      <c r="P46" s="16">
        <v>2.9900032428659689</v>
      </c>
      <c r="Q46" s="16">
        <v>2.6873655715927067</v>
      </c>
      <c r="R46" s="15">
        <v>41.697900814311701</v>
      </c>
    </row>
    <row r="47" spans="1:18" ht="18" customHeight="1">
      <c r="A47" s="14" t="s">
        <v>65</v>
      </c>
      <c r="B47" s="14" t="s">
        <v>13</v>
      </c>
      <c r="C47" s="14" t="s">
        <v>24</v>
      </c>
      <c r="D47" s="15">
        <v>34.6</v>
      </c>
      <c r="E47" s="29">
        <v>1.0365853658536586</v>
      </c>
      <c r="F47" s="28">
        <v>8.5714285714285719E-3</v>
      </c>
      <c r="G47" s="28">
        <v>1.4761904761904763E-2</v>
      </c>
      <c r="H47" s="28">
        <v>3.1666666666666662E-2</v>
      </c>
      <c r="I47" s="29">
        <f t="shared" si="4"/>
        <v>2.9959114620047935</v>
      </c>
      <c r="J47" s="14">
        <f t="shared" si="2"/>
        <v>0.24772914946325347</v>
      </c>
      <c r="K47" s="29">
        <f t="shared" si="3"/>
        <v>0.4266446462978255</v>
      </c>
      <c r="L47" s="29">
        <f t="shared" si="5"/>
        <v>9.1522157996146422E-2</v>
      </c>
      <c r="M47" s="26">
        <v>2350</v>
      </c>
      <c r="N47" s="16">
        <v>1.0358862479093123</v>
      </c>
      <c r="O47" s="16">
        <v>2.0320170546548999</v>
      </c>
      <c r="P47" s="16">
        <v>3.0679033025642122</v>
      </c>
      <c r="Q47" s="16">
        <v>2.4627898865610005</v>
      </c>
      <c r="R47" s="15">
        <v>141.18581700762047</v>
      </c>
    </row>
    <row r="48" spans="1:18" ht="18" customHeight="1">
      <c r="A48" s="14" t="s">
        <v>65</v>
      </c>
      <c r="B48" s="14" t="s">
        <v>13</v>
      </c>
      <c r="C48" s="14" t="s">
        <v>66</v>
      </c>
      <c r="D48" s="15">
        <v>34.6</v>
      </c>
      <c r="E48" s="29">
        <v>1.2173913043478262</v>
      </c>
      <c r="F48" s="28">
        <v>1.0952380952380951E-2</v>
      </c>
      <c r="G48" s="28">
        <v>1.5714285714285712E-2</v>
      </c>
      <c r="H48" s="28">
        <v>3.7499999999999999E-2</v>
      </c>
      <c r="I48" s="29">
        <f t="shared" si="4"/>
        <v>3.5184719778838907</v>
      </c>
      <c r="J48" s="14">
        <f t="shared" si="2"/>
        <v>0.31654280209193497</v>
      </c>
      <c r="K48" s="29">
        <f t="shared" si="3"/>
        <v>0.45417010734929802</v>
      </c>
      <c r="L48" s="29">
        <f t="shared" si="5"/>
        <v>0.1083815028901734</v>
      </c>
      <c r="M48" s="26">
        <v>2350</v>
      </c>
      <c r="N48" s="16">
        <v>1.3236324278841212</v>
      </c>
      <c r="O48" s="16">
        <v>2.1631149291487639</v>
      </c>
      <c r="P48" s="16">
        <v>3.4867473570328853</v>
      </c>
      <c r="Q48" s="16">
        <v>2.892360910252715</v>
      </c>
      <c r="R48" s="15">
        <v>167.19373066691898</v>
      </c>
    </row>
    <row r="49" spans="1:18" ht="18" customHeight="1">
      <c r="A49" s="14" t="s">
        <v>67</v>
      </c>
      <c r="B49" s="14" t="s">
        <v>13</v>
      </c>
      <c r="C49" s="14" t="s">
        <v>25</v>
      </c>
      <c r="D49" s="15">
        <v>20.2</v>
      </c>
      <c r="E49" s="29">
        <v>0.68145161290322576</v>
      </c>
      <c r="F49" s="28">
        <v>3.9370000000000004E-3</v>
      </c>
      <c r="G49" s="28">
        <v>9.0550000000000005E-3</v>
      </c>
      <c r="H49" s="28">
        <v>1.8018018018018018E-2</v>
      </c>
      <c r="I49" s="29">
        <f t="shared" si="4"/>
        <v>3.3735228361545833</v>
      </c>
      <c r="J49" s="14">
        <f t="shared" si="2"/>
        <v>0.19490099009900994</v>
      </c>
      <c r="K49" s="29">
        <f t="shared" si="3"/>
        <v>0.44826732673267333</v>
      </c>
      <c r="L49" s="29">
        <f t="shared" si="5"/>
        <v>8.919810900008919E-2</v>
      </c>
      <c r="M49" s="26">
        <v>2350</v>
      </c>
      <c r="N49" s="16">
        <v>0.81498547739025584</v>
      </c>
      <c r="O49" s="16">
        <v>2.1350290977689297</v>
      </c>
      <c r="P49" s="16">
        <v>2.9500145751591855</v>
      </c>
      <c r="Q49" s="16">
        <v>2.7732054262392607</v>
      </c>
      <c r="R49" s="15">
        <v>137.60064415485735</v>
      </c>
    </row>
    <row r="50" spans="1:18" ht="18" customHeight="1">
      <c r="A50" s="14" t="s">
        <v>67</v>
      </c>
      <c r="B50" s="14" t="s">
        <v>13</v>
      </c>
      <c r="C50" s="14" t="s">
        <v>68</v>
      </c>
      <c r="D50" s="15">
        <v>20.2</v>
      </c>
      <c r="E50" s="29">
        <v>0.68699186991869909</v>
      </c>
      <c r="F50" s="28">
        <v>4.3309999999999998E-3</v>
      </c>
      <c r="G50" s="28">
        <v>8.2679999999999993E-3</v>
      </c>
      <c r="H50" s="28">
        <v>1.8468468468468467E-2</v>
      </c>
      <c r="I50" s="29">
        <f t="shared" si="4"/>
        <v>3.4009498510826686</v>
      </c>
      <c r="J50" s="14">
        <f t="shared" si="2"/>
        <v>0.2144059405940594</v>
      </c>
      <c r="K50" s="29">
        <f t="shared" si="3"/>
        <v>0.40930693069306928</v>
      </c>
      <c r="L50" s="29">
        <f t="shared" si="5"/>
        <v>9.1428061725091422E-2</v>
      </c>
      <c r="M50" s="26">
        <v>2350</v>
      </c>
      <c r="N50" s="16">
        <v>0.89648402512928149</v>
      </c>
      <c r="O50" s="16">
        <v>1.9493743936151098</v>
      </c>
      <c r="P50" s="16">
        <v>2.8458584187443914</v>
      </c>
      <c r="Q50" s="16">
        <v>2.7957518118184415</v>
      </c>
      <c r="R50" s="15">
        <v>141.04066025872879</v>
      </c>
    </row>
    <row r="51" spans="1:18" ht="18" customHeight="1">
      <c r="A51" s="14" t="s">
        <v>67</v>
      </c>
      <c r="B51" s="14" t="s">
        <v>13</v>
      </c>
      <c r="C51" s="14" t="s">
        <v>111</v>
      </c>
      <c r="D51" s="15">
        <v>20.2</v>
      </c>
      <c r="E51" s="29">
        <v>0.77522935779816504</v>
      </c>
      <c r="F51" s="28">
        <v>3.937007874015748E-3</v>
      </c>
      <c r="G51" s="28">
        <v>9.0551181102362203E-3</v>
      </c>
      <c r="H51" s="28">
        <v>2.5465838509316767E-2</v>
      </c>
      <c r="I51" s="29">
        <f t="shared" si="4"/>
        <v>3.8377690980107184</v>
      </c>
      <c r="J51" s="14">
        <f t="shared" si="2"/>
        <v>0.19490137990176973</v>
      </c>
      <c r="K51" s="29">
        <f t="shared" si="3"/>
        <v>0.44827317377407033</v>
      </c>
      <c r="L51" s="29">
        <f t="shared" si="5"/>
        <v>0.12606850747186518</v>
      </c>
      <c r="M51" s="26">
        <v>2350</v>
      </c>
      <c r="N51" s="16">
        <v>0.83481475684156781</v>
      </c>
      <c r="O51" s="16">
        <v>2.1054739278606065</v>
      </c>
      <c r="P51" s="16">
        <v>2.9402886847021743</v>
      </c>
      <c r="Q51" s="16">
        <v>3.1548392004923698</v>
      </c>
      <c r="R51" s="15">
        <v>194.47842594681853</v>
      </c>
    </row>
    <row r="52" spans="1:18" ht="18" customHeight="1">
      <c r="A52" s="14" t="s">
        <v>67</v>
      </c>
      <c r="B52" s="14" t="s">
        <v>13</v>
      </c>
      <c r="C52" s="14" t="s">
        <v>112</v>
      </c>
      <c r="D52" s="15">
        <v>20.2</v>
      </c>
      <c r="E52" s="29">
        <v>0.63813229571984431</v>
      </c>
      <c r="F52" s="28">
        <v>4.3307086614173228E-3</v>
      </c>
      <c r="G52" s="28">
        <v>8.2677165354330708E-3</v>
      </c>
      <c r="H52" s="28">
        <v>3.4161490683229816E-2</v>
      </c>
      <c r="I52" s="29">
        <f t="shared" si="4"/>
        <v>3.1590707708903181</v>
      </c>
      <c r="J52" s="14">
        <f t="shared" si="2"/>
        <v>0.21439151789194666</v>
      </c>
      <c r="K52" s="29">
        <f t="shared" si="3"/>
        <v>0.40929289779371641</v>
      </c>
      <c r="L52" s="29">
        <f t="shared" si="5"/>
        <v>0.16911629051103869</v>
      </c>
      <c r="M52" s="26">
        <v>2350</v>
      </c>
      <c r="N52" s="16">
        <v>0.83481475684156781</v>
      </c>
      <c r="O52" s="16">
        <v>2.1733924416625618</v>
      </c>
      <c r="P52" s="16">
        <v>3.0082071985041297</v>
      </c>
      <c r="Q52" s="16">
        <v>2.5969150437686368</v>
      </c>
      <c r="R52" s="15">
        <v>260.88569334329321</v>
      </c>
    </row>
    <row r="53" spans="1:18" ht="18" customHeight="1">
      <c r="A53" s="14" t="s">
        <v>69</v>
      </c>
      <c r="B53" s="14" t="s">
        <v>13</v>
      </c>
      <c r="C53" s="14" t="s">
        <v>26</v>
      </c>
      <c r="D53" s="15">
        <v>27.5</v>
      </c>
      <c r="E53" s="29">
        <v>0.77272727272727271</v>
      </c>
      <c r="F53" s="28"/>
      <c r="G53" s="28"/>
      <c r="H53" s="28">
        <v>2.5503355704697986E-2</v>
      </c>
      <c r="I53" s="29">
        <f t="shared" si="4"/>
        <v>2.8099173553719008</v>
      </c>
      <c r="J53" s="14"/>
      <c r="L53" s="29">
        <f t="shared" si="5"/>
        <v>9.2739475289810858E-2</v>
      </c>
      <c r="M53" s="26">
        <v>2350</v>
      </c>
      <c r="N53" s="16"/>
      <c r="O53" s="16"/>
      <c r="P53" s="16"/>
      <c r="Q53" s="16">
        <v>2.3098933772399572</v>
      </c>
      <c r="R53" s="15">
        <v>143.06370035769129</v>
      </c>
    </row>
    <row r="54" spans="1:18" ht="18" customHeight="1">
      <c r="A54" s="14" t="s">
        <v>69</v>
      </c>
      <c r="B54" s="14" t="s">
        <v>13</v>
      </c>
      <c r="C54" s="14" t="s">
        <v>70</v>
      </c>
      <c r="D54" s="15">
        <v>27.5</v>
      </c>
      <c r="E54" s="29">
        <v>0.78703703703703698</v>
      </c>
      <c r="F54" s="28"/>
      <c r="G54" s="28"/>
      <c r="H54" s="28">
        <v>2.0134228187919462E-2</v>
      </c>
      <c r="I54" s="29">
        <f t="shared" si="4"/>
        <v>2.8619528619528616</v>
      </c>
      <c r="J54" s="14"/>
      <c r="L54" s="29">
        <f t="shared" si="5"/>
        <v>7.3215375228798049E-2</v>
      </c>
      <c r="M54" s="26">
        <v>2350</v>
      </c>
      <c r="N54" s="16"/>
      <c r="O54" s="16"/>
      <c r="P54" s="16"/>
      <c r="Q54" s="16">
        <v>2.3526691805221782</v>
      </c>
      <c r="R54" s="15">
        <v>112.94502659817736</v>
      </c>
    </row>
    <row r="55" spans="1:18" ht="18" customHeight="1">
      <c r="A55" s="14" t="s">
        <v>69</v>
      </c>
      <c r="B55" s="14" t="s">
        <v>13</v>
      </c>
      <c r="C55" s="14" t="s">
        <v>113</v>
      </c>
      <c r="D55" s="15">
        <v>27.5</v>
      </c>
      <c r="E55" s="29">
        <v>0.77674418604651163</v>
      </c>
      <c r="F55" s="28"/>
      <c r="G55" s="28"/>
      <c r="H55" s="28">
        <v>1.4444444444444446E-2</v>
      </c>
      <c r="I55" s="29">
        <f t="shared" si="4"/>
        <v>2.8245243128964059</v>
      </c>
      <c r="J55" s="14"/>
      <c r="L55" s="29">
        <f t="shared" si="5"/>
        <v>5.252525252525253E-2</v>
      </c>
      <c r="M55" s="26">
        <v>2350</v>
      </c>
      <c r="N55" s="16"/>
      <c r="O55" s="16"/>
      <c r="P55" s="16"/>
      <c r="Q55" s="16">
        <v>2.321901030910972</v>
      </c>
      <c r="R55" s="15">
        <v>81.02759871135909</v>
      </c>
    </row>
    <row r="56" spans="1:18" ht="18" customHeight="1">
      <c r="A56" s="14" t="s">
        <v>69</v>
      </c>
      <c r="B56" s="14" t="s">
        <v>13</v>
      </c>
      <c r="C56" s="14" t="s">
        <v>114</v>
      </c>
      <c r="D56" s="15">
        <v>27.5</v>
      </c>
      <c r="E56" s="29">
        <v>0.79245283018867929</v>
      </c>
      <c r="F56" s="28"/>
      <c r="G56" s="28"/>
      <c r="H56" s="28">
        <v>1.7777777777777778E-2</v>
      </c>
      <c r="I56" s="29">
        <f t="shared" si="4"/>
        <v>2.8816466552315614</v>
      </c>
      <c r="J56" s="14"/>
      <c r="L56" s="29">
        <f t="shared" si="5"/>
        <v>6.4646464646464646E-2</v>
      </c>
      <c r="M56" s="26">
        <v>2350</v>
      </c>
      <c r="N56" s="16"/>
      <c r="O56" s="16"/>
      <c r="P56" s="16"/>
      <c r="Q56" s="16">
        <v>2.3688584690007999</v>
      </c>
      <c r="R56" s="15">
        <v>99.726275337057345</v>
      </c>
    </row>
    <row r="57" spans="1:18" ht="18" customHeight="1">
      <c r="A57" s="14" t="s">
        <v>71</v>
      </c>
      <c r="B57" s="14" t="s">
        <v>13</v>
      </c>
      <c r="C57" s="14" t="s">
        <v>27</v>
      </c>
      <c r="D57" s="15">
        <v>24.67</v>
      </c>
      <c r="E57" s="29">
        <v>0.69262295081967207</v>
      </c>
      <c r="F57" s="28">
        <v>3.6496350364963502E-3</v>
      </c>
      <c r="G57" s="28">
        <v>1.0948905109489052E-2</v>
      </c>
      <c r="H57" s="28">
        <v>2.0634920634920634E-2</v>
      </c>
      <c r="I57" s="29">
        <f t="shared" si="4"/>
        <v>2.8075514828523387</v>
      </c>
      <c r="J57" s="14">
        <f t="shared" si="2"/>
        <v>0.14793818550856708</v>
      </c>
      <c r="K57" s="29">
        <f t="shared" si="3"/>
        <v>0.44381455652570129</v>
      </c>
      <c r="L57" s="29">
        <f t="shared" si="5"/>
        <v>8.3643780441510468E-2</v>
      </c>
      <c r="M57" s="26">
        <v>2350</v>
      </c>
      <c r="N57" s="16">
        <v>0.61860758913925484</v>
      </c>
      <c r="O57" s="16">
        <v>2.1137936589383202</v>
      </c>
      <c r="P57" s="16">
        <v>2.7324012480775748</v>
      </c>
      <c r="Q57" s="16">
        <v>2.3079485110488278</v>
      </c>
      <c r="R57" s="15">
        <v>129.03231018370343</v>
      </c>
    </row>
    <row r="58" spans="1:18" ht="18" customHeight="1">
      <c r="A58" s="14" t="s">
        <v>71</v>
      </c>
      <c r="B58" s="14" t="s">
        <v>13</v>
      </c>
      <c r="C58" s="14" t="s">
        <v>72</v>
      </c>
      <c r="D58" s="15">
        <v>24.67</v>
      </c>
      <c r="E58" s="29">
        <v>0.78240740740740733</v>
      </c>
      <c r="F58" s="28">
        <v>3.6496350364963502E-3</v>
      </c>
      <c r="G58" s="28">
        <v>1.0948905109489052E-2</v>
      </c>
      <c r="H58" s="28">
        <v>2.1825396825396824E-2</v>
      </c>
      <c r="I58" s="29">
        <f t="shared" si="4"/>
        <v>3.1714933417406046</v>
      </c>
      <c r="J58" s="14">
        <f t="shared" si="2"/>
        <v>0.14793818550856708</v>
      </c>
      <c r="K58" s="29">
        <f t="shared" si="3"/>
        <v>0.44381455652570129</v>
      </c>
      <c r="L58" s="29">
        <f t="shared" si="5"/>
        <v>8.8469383159289913E-2</v>
      </c>
      <c r="M58" s="26">
        <v>2350</v>
      </c>
      <c r="N58" s="16">
        <v>0.61860758913925484</v>
      </c>
      <c r="O58" s="16">
        <v>2.1137936589383202</v>
      </c>
      <c r="P58" s="16">
        <v>2.7324012480775748</v>
      </c>
      <c r="Q58" s="16">
        <v>2.6071270217403426</v>
      </c>
      <c r="R58" s="15">
        <v>136.47648192507094</v>
      </c>
    </row>
    <row r="59" spans="1:18" ht="18" customHeight="1">
      <c r="A59" s="14" t="s">
        <v>115</v>
      </c>
      <c r="B59" s="14" t="s">
        <v>13</v>
      </c>
      <c r="C59" s="14" t="s">
        <v>116</v>
      </c>
      <c r="D59" s="15">
        <v>14</v>
      </c>
      <c r="E59" s="29">
        <v>0.53082191780821919</v>
      </c>
      <c r="F59" s="28"/>
      <c r="G59" s="28"/>
      <c r="H59" s="28"/>
      <c r="I59" s="29">
        <f t="shared" si="4"/>
        <v>3.7915851272015653</v>
      </c>
      <c r="J59" s="14"/>
      <c r="M59" s="26">
        <v>2350</v>
      </c>
      <c r="N59" s="16"/>
      <c r="O59" s="16"/>
      <c r="P59" s="16"/>
      <c r="Q59" s="16">
        <v>3.1168736538891011</v>
      </c>
    </row>
    <row r="60" spans="1:18" ht="18" customHeight="1">
      <c r="A60" s="14" t="s">
        <v>115</v>
      </c>
      <c r="B60" s="14" t="s">
        <v>13</v>
      </c>
      <c r="C60" s="14" t="s">
        <v>117</v>
      </c>
      <c r="D60" s="15">
        <v>14</v>
      </c>
      <c r="E60" s="29">
        <v>0.55072463768115931</v>
      </c>
      <c r="F60" s="28"/>
      <c r="G60" s="28"/>
      <c r="H60" s="28"/>
      <c r="I60" s="29">
        <f t="shared" si="4"/>
        <v>3.9337474120082807</v>
      </c>
      <c r="J60" s="14"/>
      <c r="M60" s="26">
        <v>2350</v>
      </c>
      <c r="N60" s="16"/>
      <c r="O60" s="16"/>
      <c r="P60" s="16"/>
      <c r="Q60" s="16">
        <v>3.2337382013607727</v>
      </c>
    </row>
    <row r="61" spans="1:18" ht="18" customHeight="1">
      <c r="A61" s="14" t="s">
        <v>118</v>
      </c>
      <c r="B61" s="14" t="s">
        <v>29</v>
      </c>
      <c r="C61" s="14" t="s">
        <v>119</v>
      </c>
      <c r="D61" s="15">
        <v>8</v>
      </c>
      <c r="E61" s="29">
        <v>0.44602272727272724</v>
      </c>
      <c r="F61" s="28"/>
      <c r="G61" s="28"/>
      <c r="H61" s="28">
        <v>3.1034482758620693E-2</v>
      </c>
      <c r="I61" s="29">
        <f t="shared" si="4"/>
        <v>5.5752840909090908</v>
      </c>
      <c r="J61" s="14"/>
      <c r="L61" s="29">
        <f t="shared" ref="L61:L66" si="6">H61/$D61*100</f>
        <v>0.38793103448275867</v>
      </c>
      <c r="M61" s="26">
        <v>2350</v>
      </c>
      <c r="N61" s="16"/>
      <c r="O61" s="16"/>
      <c r="P61" s="16"/>
      <c r="Q61" s="16">
        <v>4.5831639045190782</v>
      </c>
      <c r="R61" s="15">
        <v>598.43824976642043</v>
      </c>
    </row>
    <row r="62" spans="1:18" ht="18" customHeight="1">
      <c r="A62" s="14" t="s">
        <v>118</v>
      </c>
      <c r="B62" s="14" t="s">
        <v>29</v>
      </c>
      <c r="C62" s="14" t="s">
        <v>120</v>
      </c>
      <c r="D62" s="15">
        <v>8</v>
      </c>
      <c r="E62" s="29">
        <v>0.40804597701149425</v>
      </c>
      <c r="F62" s="28"/>
      <c r="G62" s="28"/>
      <c r="H62" s="28">
        <v>3.0588235294117649E-2</v>
      </c>
      <c r="I62" s="29">
        <f t="shared" si="4"/>
        <v>5.1005747126436782</v>
      </c>
      <c r="J62" s="14"/>
      <c r="L62" s="29">
        <f t="shared" si="6"/>
        <v>0.38235294117647062</v>
      </c>
      <c r="M62" s="26">
        <v>2350</v>
      </c>
      <c r="N62" s="16"/>
      <c r="O62" s="16"/>
      <c r="P62" s="16"/>
      <c r="Q62" s="16">
        <v>4.1929289223860025</v>
      </c>
      <c r="R62" s="15">
        <v>589.83325532533468</v>
      </c>
    </row>
    <row r="63" spans="1:18" ht="18" customHeight="1">
      <c r="A63" s="14" t="s">
        <v>118</v>
      </c>
      <c r="B63" s="14" t="s">
        <v>29</v>
      </c>
      <c r="C63" s="14" t="s">
        <v>121</v>
      </c>
      <c r="D63" s="15">
        <v>6.25</v>
      </c>
      <c r="E63" s="29">
        <v>0.23953488372093024</v>
      </c>
      <c r="F63" s="28"/>
      <c r="G63" s="28"/>
      <c r="H63" s="28">
        <v>1.8604651162790697E-2</v>
      </c>
      <c r="I63" s="29">
        <f t="shared" si="4"/>
        <v>3.8325581395348833</v>
      </c>
      <c r="J63" s="14"/>
      <c r="L63" s="29">
        <f t="shared" si="6"/>
        <v>0.29767441860465116</v>
      </c>
      <c r="M63" s="26">
        <v>2350</v>
      </c>
      <c r="N63" s="16"/>
      <c r="O63" s="16"/>
      <c r="P63" s="16"/>
      <c r="Q63" s="16">
        <v>3.1505555305654265</v>
      </c>
      <c r="R63" s="15">
        <v>459.20470969156639</v>
      </c>
    </row>
    <row r="64" spans="1:18" ht="18" customHeight="1">
      <c r="A64" s="14" t="s">
        <v>118</v>
      </c>
      <c r="B64" s="14" t="s">
        <v>29</v>
      </c>
      <c r="C64" s="14" t="s">
        <v>122</v>
      </c>
      <c r="D64" s="15">
        <v>6.25</v>
      </c>
      <c r="E64" s="29">
        <v>0.32848837209302328</v>
      </c>
      <c r="F64" s="28"/>
      <c r="G64" s="28"/>
      <c r="H64" s="28">
        <v>2.0087336244541482E-2</v>
      </c>
      <c r="I64" s="29">
        <f t="shared" si="4"/>
        <v>5.2558139534883725</v>
      </c>
      <c r="J64" s="14"/>
      <c r="L64" s="29">
        <f t="shared" si="6"/>
        <v>0.32139737991266371</v>
      </c>
      <c r="M64" s="26">
        <v>2350</v>
      </c>
      <c r="N64" s="16"/>
      <c r="O64" s="16"/>
      <c r="P64" s="16"/>
      <c r="Q64" s="16">
        <v>4.3205433853627824</v>
      </c>
      <c r="R64" s="15">
        <v>495.80071821502082</v>
      </c>
    </row>
    <row r="65" spans="1:18" ht="18" customHeight="1">
      <c r="A65" s="14" t="s">
        <v>123</v>
      </c>
      <c r="B65" s="14" t="s">
        <v>29</v>
      </c>
      <c r="C65" s="14" t="s">
        <v>124</v>
      </c>
      <c r="D65" s="15">
        <v>12.4</v>
      </c>
      <c r="E65" s="29">
        <v>0.57258064516129026</v>
      </c>
      <c r="F65" s="28"/>
      <c r="G65" s="28"/>
      <c r="H65" s="28">
        <v>6.4347826086956522E-2</v>
      </c>
      <c r="I65" s="29">
        <f t="shared" si="4"/>
        <v>4.6175858480749215</v>
      </c>
      <c r="J65" s="14"/>
      <c r="L65" s="29">
        <f t="shared" si="6"/>
        <v>0.5189340813464236</v>
      </c>
      <c r="M65" s="26">
        <v>2350</v>
      </c>
      <c r="N65" s="16"/>
      <c r="O65" s="16"/>
      <c r="P65" s="16"/>
      <c r="Q65" s="16">
        <v>3.7958877861350904</v>
      </c>
      <c r="R65" s="15">
        <v>800.52889761492179</v>
      </c>
    </row>
    <row r="66" spans="1:18" ht="18" customHeight="1">
      <c r="A66" s="14" t="s">
        <v>123</v>
      </c>
      <c r="B66" s="14" t="s">
        <v>29</v>
      </c>
      <c r="C66" s="14" t="s">
        <v>125</v>
      </c>
      <c r="D66" s="15">
        <v>12.4</v>
      </c>
      <c r="E66" s="29">
        <v>0.54878048780487798</v>
      </c>
      <c r="F66" s="28"/>
      <c r="G66" s="28"/>
      <c r="H66" s="28">
        <v>6.6666666666666666E-2</v>
      </c>
      <c r="I66" s="29">
        <f t="shared" si="4"/>
        <v>4.4256490952006287</v>
      </c>
      <c r="J66" s="14"/>
      <c r="L66" s="29">
        <f t="shared" si="6"/>
        <v>0.5376344086021505</v>
      </c>
      <c r="M66" s="26">
        <v>2350</v>
      </c>
      <c r="N66" s="16"/>
      <c r="O66" s="16"/>
      <c r="P66" s="16"/>
      <c r="Q66" s="16">
        <v>3.6381061227471321</v>
      </c>
      <c r="R66" s="15">
        <v>829.37678581726107</v>
      </c>
    </row>
    <row r="67" spans="1:18" ht="18" customHeight="1">
      <c r="A67" s="14" t="s">
        <v>144</v>
      </c>
      <c r="B67" s="14" t="s">
        <v>154</v>
      </c>
      <c r="C67" s="14" t="s">
        <v>126</v>
      </c>
      <c r="D67" s="15">
        <v>6.5</v>
      </c>
      <c r="E67" s="29">
        <v>0.21052631578947367</v>
      </c>
      <c r="F67" s="28"/>
      <c r="G67" s="28"/>
      <c r="H67" s="28"/>
      <c r="I67" s="29">
        <f t="shared" ref="I67:I83" si="7">E67/$D67*100</f>
        <v>3.2388663967611335</v>
      </c>
      <c r="J67" s="14"/>
      <c r="M67" s="26">
        <v>2350</v>
      </c>
      <c r="N67" s="16"/>
      <c r="O67" s="16"/>
      <c r="P67" s="16"/>
      <c r="Q67" s="16">
        <v>2.662511061167276</v>
      </c>
    </row>
    <row r="68" spans="1:18" ht="18" customHeight="1">
      <c r="A68" s="14" t="s">
        <v>144</v>
      </c>
      <c r="B68" s="14" t="s">
        <v>154</v>
      </c>
      <c r="C68" s="14" t="s">
        <v>127</v>
      </c>
      <c r="D68" s="15">
        <v>6.5</v>
      </c>
      <c r="E68" s="29">
        <v>0.22185430463576161</v>
      </c>
      <c r="F68" s="28"/>
      <c r="G68" s="28"/>
      <c r="H68" s="28"/>
      <c r="I68" s="29">
        <f t="shared" si="7"/>
        <v>3.4131431482424861</v>
      </c>
      <c r="J68" s="14"/>
      <c r="M68" s="26">
        <v>2350</v>
      </c>
      <c r="N68" s="16"/>
      <c r="O68" s="16"/>
      <c r="P68" s="16"/>
      <c r="Q68" s="16">
        <v>2.8057753152863767</v>
      </c>
    </row>
    <row r="69" spans="1:18" ht="18" customHeight="1">
      <c r="A69" s="14" t="s">
        <v>73</v>
      </c>
      <c r="B69" s="14" t="s">
        <v>29</v>
      </c>
      <c r="C69" s="14" t="s">
        <v>28</v>
      </c>
      <c r="D69" s="15">
        <v>47.5</v>
      </c>
      <c r="E69" s="29">
        <v>2.4603174603174605</v>
      </c>
      <c r="F69" s="28">
        <v>1.9587628865979381E-2</v>
      </c>
      <c r="G69" s="28">
        <v>2.5773195876288658E-2</v>
      </c>
      <c r="H69" s="28">
        <v>9.5575221238938066E-2</v>
      </c>
      <c r="I69" s="29">
        <f t="shared" si="7"/>
        <v>5.1796157059314956</v>
      </c>
      <c r="J69" s="14">
        <f t="shared" ref="J69:J83" si="8">F69/D69*1000</f>
        <v>0.41237113402061859</v>
      </c>
      <c r="K69" s="29">
        <f t="shared" ref="K69:K83" si="9">G69/D69*1000</f>
        <v>0.54259359739555069</v>
      </c>
      <c r="L69" s="29">
        <f t="shared" ref="L69:L83" si="10">H69/$D69*100</f>
        <v>0.20121099208197488</v>
      </c>
      <c r="M69" s="26">
        <v>2350</v>
      </c>
      <c r="N69" s="16">
        <v>1.7243412319150202</v>
      </c>
      <c r="O69" s="16">
        <v>2.5842570701910459</v>
      </c>
      <c r="P69" s="16">
        <v>4.3085983021060663</v>
      </c>
      <c r="Q69" s="16">
        <v>4.2579045938508431</v>
      </c>
      <c r="R69" s="15">
        <v>310.39629014433433</v>
      </c>
    </row>
    <row r="70" spans="1:18" ht="18" customHeight="1">
      <c r="A70" s="14" t="s">
        <v>74</v>
      </c>
      <c r="B70" s="14" t="s">
        <v>29</v>
      </c>
      <c r="C70" s="14" t="s">
        <v>30</v>
      </c>
      <c r="D70" s="15">
        <v>18.5</v>
      </c>
      <c r="E70" s="29">
        <v>0.8125</v>
      </c>
      <c r="F70" s="28">
        <v>4.6511627906976744E-3</v>
      </c>
      <c r="G70" s="28">
        <v>1.0232558139534885E-2</v>
      </c>
      <c r="H70" s="28">
        <v>2.8749999999999998E-2</v>
      </c>
      <c r="I70" s="29">
        <f t="shared" si="7"/>
        <v>4.3918918918918921</v>
      </c>
      <c r="J70" s="14">
        <f t="shared" si="8"/>
        <v>0.25141420490257699</v>
      </c>
      <c r="K70" s="29">
        <f t="shared" si="9"/>
        <v>0.55311125078566947</v>
      </c>
      <c r="L70" s="29">
        <f t="shared" si="10"/>
        <v>0.1554054054054054</v>
      </c>
      <c r="M70" s="26">
        <v>2350</v>
      </c>
      <c r="N70" s="16">
        <v>1.0512954085214139</v>
      </c>
      <c r="O70" s="16">
        <v>2.6343504002002804</v>
      </c>
      <c r="P70" s="16">
        <v>3.6856458087216941</v>
      </c>
      <c r="Q70" s="16">
        <v>3.6103560039730254</v>
      </c>
      <c r="R70" s="15">
        <v>239.73472227880021</v>
      </c>
    </row>
    <row r="71" spans="1:18" ht="18" customHeight="1">
      <c r="A71" s="14" t="s">
        <v>74</v>
      </c>
      <c r="B71" s="14" t="s">
        <v>29</v>
      </c>
      <c r="C71" s="14" t="s">
        <v>75</v>
      </c>
      <c r="D71" s="15">
        <v>18.5</v>
      </c>
      <c r="E71" s="29">
        <v>0.75531914893617014</v>
      </c>
      <c r="F71" s="28">
        <v>6.2745098039215684E-3</v>
      </c>
      <c r="G71" s="28">
        <v>7.8431372549019607E-3</v>
      </c>
      <c r="H71" s="28">
        <v>2.6190476190476191E-2</v>
      </c>
      <c r="I71" s="29">
        <f t="shared" si="7"/>
        <v>4.0828062104657841</v>
      </c>
      <c r="J71" s="14">
        <f t="shared" si="8"/>
        <v>0.33916269210386857</v>
      </c>
      <c r="K71" s="29">
        <f t="shared" si="9"/>
        <v>0.42395336512983572</v>
      </c>
      <c r="L71" s="29">
        <f t="shared" si="10"/>
        <v>0.14157014157014156</v>
      </c>
      <c r="M71" s="26">
        <v>2350</v>
      </c>
      <c r="N71" s="16">
        <v>1.4182181197308488</v>
      </c>
      <c r="O71" s="16">
        <v>2.0191990589770419</v>
      </c>
      <c r="P71" s="16">
        <v>3.4374171787078907</v>
      </c>
      <c r="Q71" s="16">
        <v>3.3562720298799968</v>
      </c>
      <c r="R71" s="15">
        <v>218.39187950863786</v>
      </c>
    </row>
    <row r="72" spans="1:18" ht="18" customHeight="1">
      <c r="A72" s="14" t="s">
        <v>76</v>
      </c>
      <c r="B72" s="14" t="s">
        <v>154</v>
      </c>
      <c r="C72" s="14" t="s">
        <v>31</v>
      </c>
      <c r="D72" s="15">
        <v>15.5</v>
      </c>
      <c r="E72" s="29">
        <v>0.52241379310344827</v>
      </c>
      <c r="F72" s="28">
        <v>2.7777777777777779E-3</v>
      </c>
      <c r="G72" s="28">
        <v>9.4444444444444445E-3</v>
      </c>
      <c r="H72" s="28">
        <v>5.0704225352112674E-3</v>
      </c>
      <c r="I72" s="29">
        <f t="shared" si="7"/>
        <v>3.3704115684093434</v>
      </c>
      <c r="J72" s="14">
        <f t="shared" si="8"/>
        <v>0.17921146953405018</v>
      </c>
      <c r="K72" s="29">
        <f t="shared" si="9"/>
        <v>0.60931899641577059</v>
      </c>
      <c r="L72" s="29">
        <f t="shared" si="10"/>
        <v>3.2712403452975922E-2</v>
      </c>
      <c r="M72" s="26">
        <v>2350</v>
      </c>
      <c r="N72" s="16">
        <v>0.74937768591288967</v>
      </c>
      <c r="O72" s="16">
        <v>2.902055851833536</v>
      </c>
      <c r="P72" s="16">
        <v>3.6514335377464255</v>
      </c>
      <c r="Q72" s="16">
        <v>2.7706478076865979</v>
      </c>
      <c r="R72" s="15">
        <v>50.463488939867155</v>
      </c>
    </row>
    <row r="73" spans="1:18" ht="18" customHeight="1">
      <c r="A73" s="14" t="s">
        <v>76</v>
      </c>
      <c r="B73" s="14" t="s">
        <v>154</v>
      </c>
      <c r="C73" s="14" t="s">
        <v>77</v>
      </c>
      <c r="D73" s="15">
        <v>15.5</v>
      </c>
      <c r="E73" s="29">
        <v>0.45684523809523808</v>
      </c>
      <c r="F73" s="28">
        <v>2.3809523809523812E-3</v>
      </c>
      <c r="G73" s="28">
        <v>5.2380952380952387E-3</v>
      </c>
      <c r="H73" s="28">
        <v>4.7619047619047623E-3</v>
      </c>
      <c r="I73" s="29">
        <f t="shared" si="7"/>
        <v>2.9473886328725039</v>
      </c>
      <c r="J73" s="14">
        <f t="shared" si="8"/>
        <v>0.15360983102918591</v>
      </c>
      <c r="K73" s="29">
        <f t="shared" si="9"/>
        <v>0.33794162826420898</v>
      </c>
      <c r="L73" s="29">
        <f t="shared" si="10"/>
        <v>3.072196620583718E-2</v>
      </c>
      <c r="M73" s="26">
        <v>2350</v>
      </c>
      <c r="N73" s="16">
        <v>0.64232373078247695</v>
      </c>
      <c r="O73" s="16">
        <v>1.6095435816891883</v>
      </c>
      <c r="P73" s="16">
        <v>2.2518673124716653</v>
      </c>
      <c r="Q73" s="16">
        <v>2.4229016807946113</v>
      </c>
      <c r="R73" s="15">
        <v>47.392959189557786</v>
      </c>
    </row>
    <row r="74" spans="1:18" ht="18" customHeight="1">
      <c r="A74" s="14" t="s">
        <v>78</v>
      </c>
      <c r="B74" s="14" t="s">
        <v>154</v>
      </c>
      <c r="C74" s="14" t="s">
        <v>32</v>
      </c>
      <c r="D74" s="15">
        <v>16.670000000000002</v>
      </c>
      <c r="E74" s="29">
        <v>0.73298429319371727</v>
      </c>
      <c r="F74" s="28">
        <v>5.909090909090909E-3</v>
      </c>
      <c r="G74" s="28">
        <v>8.1818181818181825E-3</v>
      </c>
      <c r="H74" s="28">
        <v>6.4220183486238527E-3</v>
      </c>
      <c r="I74" s="29">
        <f t="shared" si="7"/>
        <v>4.3970263538915244</v>
      </c>
      <c r="J74" s="14">
        <f t="shared" si="8"/>
        <v>0.35447455963352781</v>
      </c>
      <c r="K74" s="29">
        <f t="shared" si="9"/>
        <v>0.4908109287233462</v>
      </c>
      <c r="L74" s="29">
        <f t="shared" si="10"/>
        <v>3.8524405210700968E-2</v>
      </c>
      <c r="M74" s="26">
        <v>2350</v>
      </c>
      <c r="N74" s="16">
        <v>1.4822451146894533</v>
      </c>
      <c r="O74" s="16">
        <v>2.3376273121698685</v>
      </c>
      <c r="P74" s="16">
        <v>3.8198724268593218</v>
      </c>
      <c r="Q74" s="16">
        <v>3.6145767899495125</v>
      </c>
      <c r="R74" s="15">
        <v>59.429320106661635</v>
      </c>
    </row>
    <row r="75" spans="1:18" ht="18" customHeight="1">
      <c r="A75" s="14" t="s">
        <v>78</v>
      </c>
      <c r="B75" s="14" t="s">
        <v>154</v>
      </c>
      <c r="C75" s="14" t="s">
        <v>79</v>
      </c>
      <c r="D75" s="15">
        <v>16.670000000000002</v>
      </c>
      <c r="E75" s="29">
        <v>0.80924855491329473</v>
      </c>
      <c r="F75" s="28">
        <v>5.7894736842105266E-3</v>
      </c>
      <c r="G75" s="28">
        <v>8.4210526315789472E-3</v>
      </c>
      <c r="H75" s="28">
        <v>6.0606060606060606E-3</v>
      </c>
      <c r="I75" s="29">
        <f t="shared" si="7"/>
        <v>4.8545204253946883</v>
      </c>
      <c r="J75" s="14">
        <f t="shared" si="8"/>
        <v>0.34729896126037946</v>
      </c>
      <c r="K75" s="29">
        <f t="shared" si="9"/>
        <v>0.5051621254696429</v>
      </c>
      <c r="L75" s="29">
        <f t="shared" si="10"/>
        <v>3.6356365090618237E-2</v>
      </c>
      <c r="M75" s="26">
        <v>2350</v>
      </c>
      <c r="N75" s="16">
        <v>1.4522401528536344</v>
      </c>
      <c r="O75" s="16">
        <v>2.4059789879643092</v>
      </c>
      <c r="P75" s="16">
        <v>3.8582191408179436</v>
      </c>
      <c r="Q75" s="16">
        <v>3.990659924163912</v>
      </c>
      <c r="R75" s="15">
        <v>56.084812914511843</v>
      </c>
    </row>
    <row r="76" spans="1:18" ht="18" customHeight="1">
      <c r="A76" s="14" t="s">
        <v>78</v>
      </c>
      <c r="B76" s="14" t="s">
        <v>154</v>
      </c>
      <c r="C76" s="14" t="s">
        <v>128</v>
      </c>
      <c r="D76" s="15">
        <v>16.670000000000002</v>
      </c>
      <c r="E76" s="29">
        <v>0.37676056338028169</v>
      </c>
      <c r="F76" s="28"/>
      <c r="G76" s="28"/>
      <c r="H76" s="28">
        <v>1.4117647058823528E-2</v>
      </c>
      <c r="I76" s="29">
        <f t="shared" si="7"/>
        <v>2.260111358010088</v>
      </c>
      <c r="J76" s="14"/>
      <c r="L76" s="29">
        <f t="shared" si="10"/>
        <v>8.4688944564028354E-2</v>
      </c>
      <c r="M76" s="26">
        <v>2350</v>
      </c>
      <c r="N76" s="16"/>
      <c r="O76" s="16"/>
      <c r="P76" s="16"/>
      <c r="Q76" s="16">
        <v>1.8579251975904978</v>
      </c>
      <c r="R76" s="15">
        <v>130.64462302439227</v>
      </c>
    </row>
    <row r="77" spans="1:18" ht="18" customHeight="1">
      <c r="A77" s="14" t="s">
        <v>78</v>
      </c>
      <c r="B77" s="14" t="s">
        <v>154</v>
      </c>
      <c r="C77" s="14" t="s">
        <v>129</v>
      </c>
      <c r="D77" s="15">
        <v>16.670000000000002</v>
      </c>
      <c r="E77" s="29">
        <v>0.52358490566037741</v>
      </c>
      <c r="F77" s="28"/>
      <c r="G77" s="28"/>
      <c r="H77" s="28">
        <v>1.4999999999999999E-2</v>
      </c>
      <c r="I77" s="29">
        <f t="shared" si="7"/>
        <v>3.1408812577107219</v>
      </c>
      <c r="J77" s="14"/>
      <c r="L77" s="29">
        <f t="shared" si="10"/>
        <v>8.998200359928013E-2</v>
      </c>
      <c r="M77" s="26">
        <v>2350</v>
      </c>
      <c r="N77" s="16"/>
      <c r="O77" s="16"/>
      <c r="P77" s="16"/>
      <c r="Q77" s="16">
        <v>2.5819623491819286</v>
      </c>
      <c r="R77" s="15">
        <v>138.80991196341679</v>
      </c>
    </row>
    <row r="78" spans="1:18" ht="18" customHeight="1">
      <c r="A78" s="14" t="s">
        <v>80</v>
      </c>
      <c r="B78" s="14" t="s">
        <v>29</v>
      </c>
      <c r="C78" s="14" t="s">
        <v>33</v>
      </c>
      <c r="D78" s="15">
        <v>22.5</v>
      </c>
      <c r="E78" s="29">
        <v>0.77720207253886009</v>
      </c>
      <c r="F78" s="28">
        <v>7.9136690647482015E-3</v>
      </c>
      <c r="G78" s="28">
        <v>7.1942446043165471E-3</v>
      </c>
      <c r="H78" s="28">
        <v>2.7343749999999998E-3</v>
      </c>
      <c r="I78" s="29">
        <f t="shared" si="7"/>
        <v>3.4542314335060449</v>
      </c>
      <c r="J78" s="14">
        <f t="shared" si="8"/>
        <v>0.35171862509992008</v>
      </c>
      <c r="K78" s="29">
        <f t="shared" si="9"/>
        <v>0.319744204636291</v>
      </c>
      <c r="L78" s="29">
        <f t="shared" si="10"/>
        <v>1.2152777777777778E-2</v>
      </c>
      <c r="M78" s="26">
        <v>2350</v>
      </c>
      <c r="N78" s="16">
        <v>1.4707210986837143</v>
      </c>
      <c r="O78" s="16">
        <v>1.5228731511949154</v>
      </c>
      <c r="P78" s="16">
        <v>2.9935942498786297</v>
      </c>
      <c r="Q78" s="16">
        <v>2.8395519521084505</v>
      </c>
      <c r="R78" s="15">
        <v>18.747371096077671</v>
      </c>
    </row>
    <row r="79" spans="1:18" ht="18" customHeight="1">
      <c r="A79" s="14" t="s">
        <v>80</v>
      </c>
      <c r="B79" s="14" t="s">
        <v>29</v>
      </c>
      <c r="C79" s="14" t="s">
        <v>81</v>
      </c>
      <c r="D79" s="15">
        <v>22.5</v>
      </c>
      <c r="E79" s="29">
        <v>0.85057471264367823</v>
      </c>
      <c r="F79" s="28">
        <v>7.9136690647482015E-3</v>
      </c>
      <c r="G79" s="28">
        <v>7.9136690647482015E-3</v>
      </c>
      <c r="H79" s="28">
        <v>2.7343749999999998E-3</v>
      </c>
      <c r="I79" s="29">
        <f t="shared" si="7"/>
        <v>3.7803320561941254</v>
      </c>
      <c r="J79" s="14">
        <f t="shared" si="8"/>
        <v>0.35171862509992008</v>
      </c>
      <c r="K79" s="29">
        <f t="shared" si="9"/>
        <v>0.35171862509992008</v>
      </c>
      <c r="L79" s="29">
        <f t="shared" si="10"/>
        <v>1.2152777777777778E-2</v>
      </c>
      <c r="M79" s="26">
        <v>2350</v>
      </c>
      <c r="N79" s="16">
        <v>1.4707210986837143</v>
      </c>
      <c r="O79" s="16">
        <v>1.6751604663144068</v>
      </c>
      <c r="P79" s="16">
        <v>3.1458815649981213</v>
      </c>
      <c r="Q79" s="16">
        <v>3.1076230636025204</v>
      </c>
      <c r="R79" s="15">
        <v>18.747371096077671</v>
      </c>
    </row>
    <row r="80" spans="1:18" ht="18" customHeight="1">
      <c r="A80" s="14" t="s">
        <v>82</v>
      </c>
      <c r="B80" s="14" t="s">
        <v>29</v>
      </c>
      <c r="C80" s="14" t="s">
        <v>34</v>
      </c>
      <c r="D80" s="15">
        <v>15.33</v>
      </c>
      <c r="E80" s="29">
        <v>0.66046511627906979</v>
      </c>
      <c r="F80" s="28">
        <v>4.1666666666666666E-3</v>
      </c>
      <c r="G80" s="28">
        <v>7.6388888888888895E-3</v>
      </c>
      <c r="H80" s="28">
        <v>1.7391304347826087E-2</v>
      </c>
      <c r="I80" s="29">
        <f t="shared" si="7"/>
        <v>4.3083177839469657</v>
      </c>
      <c r="J80" s="14">
        <f t="shared" si="8"/>
        <v>0.27179821700369644</v>
      </c>
      <c r="K80" s="29">
        <f t="shared" si="9"/>
        <v>0.49829673117344359</v>
      </c>
      <c r="L80" s="29">
        <f t="shared" si="10"/>
        <v>0.11344621231458635</v>
      </c>
      <c r="M80" s="26">
        <v>2350</v>
      </c>
      <c r="N80" s="16">
        <v>1.1365317154256154</v>
      </c>
      <c r="O80" s="16">
        <v>2.3732805856337915</v>
      </c>
      <c r="P80" s="16">
        <v>3.5098123010594069</v>
      </c>
      <c r="Q80" s="16">
        <v>3.5416538842890914</v>
      </c>
      <c r="R80" s="15">
        <v>175.00675817466245</v>
      </c>
    </row>
    <row r="81" spans="1:18" ht="18" customHeight="1">
      <c r="A81" s="14" t="s">
        <v>82</v>
      </c>
      <c r="B81" s="14" t="s">
        <v>29</v>
      </c>
      <c r="C81" s="14" t="s">
        <v>83</v>
      </c>
      <c r="D81" s="15">
        <v>15.33</v>
      </c>
      <c r="E81" s="29">
        <v>0.65727699530516426</v>
      </c>
      <c r="F81" s="28">
        <v>3.4965034965034965E-3</v>
      </c>
      <c r="G81" s="28">
        <v>1.048951048951049E-2</v>
      </c>
      <c r="H81" s="28">
        <v>1.9883040935672513E-2</v>
      </c>
      <c r="I81" s="29">
        <f t="shared" si="7"/>
        <v>4.2875211696357747</v>
      </c>
      <c r="J81" s="14">
        <f t="shared" si="8"/>
        <v>0.22808241986324179</v>
      </c>
      <c r="K81" s="29">
        <f t="shared" si="9"/>
        <v>0.68424725958972543</v>
      </c>
      <c r="L81" s="29">
        <f t="shared" si="10"/>
        <v>0.12970020179825514</v>
      </c>
      <c r="M81" s="26">
        <v>2350</v>
      </c>
      <c r="N81" s="16">
        <v>0.95373290804946753</v>
      </c>
      <c r="O81" s="16">
        <v>3.258923118225677</v>
      </c>
      <c r="P81" s="16">
        <v>4.2126560262751447</v>
      </c>
      <c r="Q81" s="16">
        <v>3.5245580214607428</v>
      </c>
      <c r="R81" s="15">
        <v>200.08082586635382</v>
      </c>
    </row>
    <row r="82" spans="1:18" ht="18" customHeight="1">
      <c r="A82" s="14" t="s">
        <v>84</v>
      </c>
      <c r="B82" s="14" t="s">
        <v>29</v>
      </c>
      <c r="C82" s="14" t="s">
        <v>35</v>
      </c>
      <c r="D82" s="15">
        <v>16.75</v>
      </c>
      <c r="E82" s="29">
        <v>0.75392670157068054</v>
      </c>
      <c r="F82" s="28">
        <v>5.3691275167785241E-3</v>
      </c>
      <c r="G82" s="28">
        <v>9.3959731543624154E-3</v>
      </c>
      <c r="H82" s="28">
        <v>1.7171717171717171E-2</v>
      </c>
      <c r="I82" s="29">
        <f t="shared" si="7"/>
        <v>4.5010549347503312</v>
      </c>
      <c r="J82" s="14">
        <f t="shared" si="8"/>
        <v>0.32054492637483728</v>
      </c>
      <c r="K82" s="29">
        <f t="shared" si="9"/>
        <v>0.56095362115596514</v>
      </c>
      <c r="L82" s="29">
        <f t="shared" si="10"/>
        <v>0.10251771445801297</v>
      </c>
      <c r="M82" s="26">
        <v>2350</v>
      </c>
      <c r="N82" s="16">
        <v>1.3403674205810439</v>
      </c>
      <c r="O82" s="16">
        <v>2.6717019302842577</v>
      </c>
      <c r="P82" s="16">
        <v>4.0120693508653016</v>
      </c>
      <c r="Q82" s="16">
        <v>3.7000935150268686</v>
      </c>
      <c r="R82" s="15">
        <v>158.14801126212453</v>
      </c>
    </row>
    <row r="83" spans="1:18" ht="18" customHeight="1">
      <c r="A83" s="14" t="s">
        <v>84</v>
      </c>
      <c r="B83" s="14" t="s">
        <v>29</v>
      </c>
      <c r="C83" s="14" t="s">
        <v>85</v>
      </c>
      <c r="D83" s="15">
        <v>16.75</v>
      </c>
      <c r="E83" s="29">
        <v>0.85465116279069764</v>
      </c>
      <c r="F83" s="28">
        <v>5.0279329608938546E-3</v>
      </c>
      <c r="G83" s="28">
        <v>8.3798882681564244E-3</v>
      </c>
      <c r="H83" s="28">
        <v>1.9191919191919191E-2</v>
      </c>
      <c r="I83" s="29">
        <f t="shared" si="7"/>
        <v>5.1023950017355082</v>
      </c>
      <c r="J83" s="14">
        <f t="shared" si="8"/>
        <v>0.30017510214291671</v>
      </c>
      <c r="K83" s="29">
        <f t="shared" si="9"/>
        <v>0.50029183690486123</v>
      </c>
      <c r="L83" s="29">
        <f t="shared" si="10"/>
        <v>0.1145786220413086</v>
      </c>
      <c r="M83" s="26">
        <v>2350</v>
      </c>
      <c r="N83" s="16">
        <v>1.255190440641885</v>
      </c>
      <c r="O83" s="16">
        <v>2.3827828468417067</v>
      </c>
      <c r="P83" s="16">
        <v>3.6379732874835917</v>
      </c>
      <c r="Q83" s="16">
        <v>4.1944252915620712</v>
      </c>
      <c r="R83" s="15">
        <v>176.75365964590387</v>
      </c>
    </row>
    <row r="84" spans="1:18">
      <c r="F84" s="28"/>
      <c r="G84" s="28"/>
    </row>
    <row r="85" spans="1:18" ht="18">
      <c r="A85" s="51" t="s">
        <v>201</v>
      </c>
      <c r="F85" s="28"/>
      <c r="G85" s="28"/>
    </row>
    <row r="86" spans="1:18" ht="18">
      <c r="A86" s="51" t="s">
        <v>202</v>
      </c>
      <c r="F86" s="28"/>
      <c r="G86" s="28"/>
    </row>
    <row r="87" spans="1:18" ht="19">
      <c r="A87" s="51" t="s">
        <v>203</v>
      </c>
      <c r="B87" s="39"/>
      <c r="F87" s="28"/>
      <c r="G87" s="28"/>
    </row>
    <row r="88" spans="1:18" ht="19">
      <c r="A88" s="51"/>
      <c r="B88" s="21"/>
    </row>
    <row r="89" spans="1:18" ht="18">
      <c r="A89" s="51" t="s">
        <v>204</v>
      </c>
      <c r="J89" s="14"/>
    </row>
    <row r="90" spans="1:18">
      <c r="J90" s="14"/>
    </row>
    <row r="91" spans="1:18" ht="18">
      <c r="A91" s="140" t="s">
        <v>609</v>
      </c>
      <c r="J91" s="14"/>
    </row>
    <row r="92" spans="1:18">
      <c r="J92" s="14"/>
    </row>
    <row r="93" spans="1:18">
      <c r="J93" s="14"/>
    </row>
    <row r="94" spans="1:18">
      <c r="J94" s="14"/>
    </row>
    <row r="95" spans="1:18">
      <c r="J95" s="14"/>
    </row>
    <row r="96" spans="1:18">
      <c r="J96" s="14"/>
    </row>
    <row r="97" spans="10:10">
      <c r="J97" s="14"/>
    </row>
    <row r="98" spans="10:10">
      <c r="J98" s="14"/>
    </row>
    <row r="99" spans="10:10">
      <c r="J99" s="14"/>
    </row>
    <row r="100" spans="10:10">
      <c r="J100" s="14"/>
    </row>
    <row r="101" spans="10:10">
      <c r="J101" s="14"/>
    </row>
    <row r="102" spans="10:10">
      <c r="J102" s="14"/>
    </row>
    <row r="103" spans="10:10">
      <c r="J103" s="14"/>
    </row>
    <row r="104" spans="10:10">
      <c r="J104" s="14"/>
    </row>
    <row r="105" spans="10:10">
      <c r="J105" s="14"/>
    </row>
    <row r="106" spans="10:10">
      <c r="J106" s="14"/>
    </row>
    <row r="107" spans="10:10">
      <c r="J107" s="14"/>
    </row>
    <row r="108" spans="10:10">
      <c r="J108" s="14"/>
    </row>
    <row r="109" spans="10:10">
      <c r="J109" s="14"/>
    </row>
    <row r="110" spans="10:10">
      <c r="J110" s="14"/>
    </row>
    <row r="111" spans="10:10">
      <c r="J111" s="14"/>
    </row>
    <row r="112" spans="10:10">
      <c r="J112" s="14"/>
    </row>
    <row r="113" spans="10:10">
      <c r="J113" s="14"/>
    </row>
    <row r="114" spans="10:10">
      <c r="J114" s="14"/>
    </row>
    <row r="115" spans="10:10">
      <c r="J115" s="14"/>
    </row>
    <row r="116" spans="10:10">
      <c r="J116" s="14"/>
    </row>
    <row r="117" spans="10:10">
      <c r="J117" s="14"/>
    </row>
    <row r="118" spans="10:10">
      <c r="J118" s="14"/>
    </row>
    <row r="119" spans="10:10">
      <c r="J119" s="14"/>
    </row>
    <row r="120" spans="10:10">
      <c r="J120" s="14"/>
    </row>
    <row r="121" spans="10:10">
      <c r="J121" s="14"/>
    </row>
    <row r="122" spans="10:10">
      <c r="J122" s="14"/>
    </row>
    <row r="123" spans="10:10">
      <c r="J123" s="14"/>
    </row>
    <row r="124" spans="10:10">
      <c r="J124" s="14"/>
    </row>
    <row r="125" spans="10:10">
      <c r="J125" s="14"/>
    </row>
    <row r="126" spans="10:10">
      <c r="J126" s="14"/>
    </row>
    <row r="127" spans="10:10">
      <c r="J127" s="14"/>
    </row>
    <row r="128" spans="10:10">
      <c r="J128" s="14"/>
    </row>
    <row r="129" spans="10:10">
      <c r="J129" s="14"/>
    </row>
    <row r="130" spans="10:10">
      <c r="J130" s="14"/>
    </row>
    <row r="131" spans="10:10">
      <c r="J131" s="14"/>
    </row>
    <row r="132" spans="10:10">
      <c r="J132" s="14"/>
    </row>
    <row r="133" spans="10:10">
      <c r="J133" s="14"/>
    </row>
    <row r="134" spans="10:10">
      <c r="J134" s="14"/>
    </row>
    <row r="135" spans="10:10">
      <c r="J135" s="14"/>
    </row>
    <row r="136" spans="10:10">
      <c r="J136" s="14"/>
    </row>
    <row r="137" spans="10:10">
      <c r="J137" s="14"/>
    </row>
    <row r="138" spans="10:10">
      <c r="J138" s="14"/>
    </row>
    <row r="139" spans="10:10">
      <c r="J139" s="14"/>
    </row>
    <row r="140" spans="10:10">
      <c r="J140" s="14"/>
    </row>
    <row r="141" spans="10:10">
      <c r="J141" s="14"/>
    </row>
    <row r="142" spans="10:10">
      <c r="J142" s="14"/>
    </row>
    <row r="143" spans="10:10">
      <c r="J143" s="14"/>
    </row>
    <row r="144" spans="10:10">
      <c r="J144" s="14"/>
    </row>
    <row r="145" spans="10:10">
      <c r="J145" s="14"/>
    </row>
    <row r="146" spans="10:10">
      <c r="J146" s="14"/>
    </row>
    <row r="147" spans="10:10">
      <c r="J147" s="14"/>
    </row>
    <row r="148" spans="10:10">
      <c r="J148" s="14"/>
    </row>
    <row r="149" spans="10:10">
      <c r="J149" s="14"/>
    </row>
    <row r="150" spans="10:10">
      <c r="J150" s="14"/>
    </row>
    <row r="151" spans="10:10">
      <c r="J151" s="14"/>
    </row>
    <row r="152" spans="10:10">
      <c r="J152" s="14"/>
    </row>
    <row r="153" spans="10:10">
      <c r="J153" s="14"/>
    </row>
    <row r="154" spans="10:10">
      <c r="J154" s="14"/>
    </row>
    <row r="155" spans="10:10">
      <c r="J155" s="14"/>
    </row>
    <row r="156" spans="10:10">
      <c r="J156" s="14"/>
    </row>
  </sheetData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02A986-8237-384B-A39A-3EB76B033360}">
  <dimension ref="A1:I27"/>
  <sheetViews>
    <sheetView workbookViewId="0">
      <selection activeCell="A26" sqref="A26"/>
    </sheetView>
  </sheetViews>
  <sheetFormatPr baseColWidth="10" defaultRowHeight="16"/>
  <cols>
    <col min="2" max="2" width="10.83203125" style="14"/>
    <col min="3" max="3" width="10.83203125" style="15"/>
    <col min="4" max="5" width="9.1640625" style="16" customWidth="1"/>
    <col min="6" max="6" width="8.5" style="16" customWidth="1"/>
    <col min="7" max="7" width="9.1640625" style="16" customWidth="1"/>
    <col min="8" max="8" width="9" style="15" customWidth="1"/>
    <col min="9" max="9" width="9.33203125" style="15" customWidth="1"/>
    <col min="260" max="261" width="9.1640625" customWidth="1"/>
    <col min="262" max="262" width="8.5" customWidth="1"/>
    <col min="263" max="263" width="9.1640625" customWidth="1"/>
    <col min="264" max="264" width="9" customWidth="1"/>
    <col min="265" max="265" width="9.33203125" customWidth="1"/>
    <col min="516" max="517" width="9.1640625" customWidth="1"/>
    <col min="518" max="518" width="8.5" customWidth="1"/>
    <col min="519" max="519" width="9.1640625" customWidth="1"/>
    <col min="520" max="520" width="9" customWidth="1"/>
    <col min="521" max="521" width="9.33203125" customWidth="1"/>
    <col min="772" max="773" width="9.1640625" customWidth="1"/>
    <col min="774" max="774" width="8.5" customWidth="1"/>
    <col min="775" max="775" width="9.1640625" customWidth="1"/>
    <col min="776" max="776" width="9" customWidth="1"/>
    <col min="777" max="777" width="9.33203125" customWidth="1"/>
    <col min="1028" max="1029" width="9.1640625" customWidth="1"/>
    <col min="1030" max="1030" width="8.5" customWidth="1"/>
    <col min="1031" max="1031" width="9.1640625" customWidth="1"/>
    <col min="1032" max="1032" width="9" customWidth="1"/>
    <col min="1033" max="1033" width="9.33203125" customWidth="1"/>
    <col min="1284" max="1285" width="9.1640625" customWidth="1"/>
    <col min="1286" max="1286" width="8.5" customWidth="1"/>
    <col min="1287" max="1287" width="9.1640625" customWidth="1"/>
    <col min="1288" max="1288" width="9" customWidth="1"/>
    <col min="1289" max="1289" width="9.33203125" customWidth="1"/>
    <col min="1540" max="1541" width="9.1640625" customWidth="1"/>
    <col min="1542" max="1542" width="8.5" customWidth="1"/>
    <col min="1543" max="1543" width="9.1640625" customWidth="1"/>
    <col min="1544" max="1544" width="9" customWidth="1"/>
    <col min="1545" max="1545" width="9.33203125" customWidth="1"/>
    <col min="1796" max="1797" width="9.1640625" customWidth="1"/>
    <col min="1798" max="1798" width="8.5" customWidth="1"/>
    <col min="1799" max="1799" width="9.1640625" customWidth="1"/>
    <col min="1800" max="1800" width="9" customWidth="1"/>
    <col min="1801" max="1801" width="9.33203125" customWidth="1"/>
    <col min="2052" max="2053" width="9.1640625" customWidth="1"/>
    <col min="2054" max="2054" width="8.5" customWidth="1"/>
    <col min="2055" max="2055" width="9.1640625" customWidth="1"/>
    <col min="2056" max="2056" width="9" customWidth="1"/>
    <col min="2057" max="2057" width="9.33203125" customWidth="1"/>
    <col min="2308" max="2309" width="9.1640625" customWidth="1"/>
    <col min="2310" max="2310" width="8.5" customWidth="1"/>
    <col min="2311" max="2311" width="9.1640625" customWidth="1"/>
    <col min="2312" max="2312" width="9" customWidth="1"/>
    <col min="2313" max="2313" width="9.33203125" customWidth="1"/>
    <col min="2564" max="2565" width="9.1640625" customWidth="1"/>
    <col min="2566" max="2566" width="8.5" customWidth="1"/>
    <col min="2567" max="2567" width="9.1640625" customWidth="1"/>
    <col min="2568" max="2568" width="9" customWidth="1"/>
    <col min="2569" max="2569" width="9.33203125" customWidth="1"/>
    <col min="2820" max="2821" width="9.1640625" customWidth="1"/>
    <col min="2822" max="2822" width="8.5" customWidth="1"/>
    <col min="2823" max="2823" width="9.1640625" customWidth="1"/>
    <col min="2824" max="2824" width="9" customWidth="1"/>
    <col min="2825" max="2825" width="9.33203125" customWidth="1"/>
    <col min="3076" max="3077" width="9.1640625" customWidth="1"/>
    <col min="3078" max="3078" width="8.5" customWidth="1"/>
    <col min="3079" max="3079" width="9.1640625" customWidth="1"/>
    <col min="3080" max="3080" width="9" customWidth="1"/>
    <col min="3081" max="3081" width="9.33203125" customWidth="1"/>
    <col min="3332" max="3333" width="9.1640625" customWidth="1"/>
    <col min="3334" max="3334" width="8.5" customWidth="1"/>
    <col min="3335" max="3335" width="9.1640625" customWidth="1"/>
    <col min="3336" max="3336" width="9" customWidth="1"/>
    <col min="3337" max="3337" width="9.33203125" customWidth="1"/>
    <col min="3588" max="3589" width="9.1640625" customWidth="1"/>
    <col min="3590" max="3590" width="8.5" customWidth="1"/>
    <col min="3591" max="3591" width="9.1640625" customWidth="1"/>
    <col min="3592" max="3592" width="9" customWidth="1"/>
    <col min="3593" max="3593" width="9.33203125" customWidth="1"/>
    <col min="3844" max="3845" width="9.1640625" customWidth="1"/>
    <col min="3846" max="3846" width="8.5" customWidth="1"/>
    <col min="3847" max="3847" width="9.1640625" customWidth="1"/>
    <col min="3848" max="3848" width="9" customWidth="1"/>
    <col min="3849" max="3849" width="9.33203125" customWidth="1"/>
    <col min="4100" max="4101" width="9.1640625" customWidth="1"/>
    <col min="4102" max="4102" width="8.5" customWidth="1"/>
    <col min="4103" max="4103" width="9.1640625" customWidth="1"/>
    <col min="4104" max="4104" width="9" customWidth="1"/>
    <col min="4105" max="4105" width="9.33203125" customWidth="1"/>
    <col min="4356" max="4357" width="9.1640625" customWidth="1"/>
    <col min="4358" max="4358" width="8.5" customWidth="1"/>
    <col min="4359" max="4359" width="9.1640625" customWidth="1"/>
    <col min="4360" max="4360" width="9" customWidth="1"/>
    <col min="4361" max="4361" width="9.33203125" customWidth="1"/>
    <col min="4612" max="4613" width="9.1640625" customWidth="1"/>
    <col min="4614" max="4614" width="8.5" customWidth="1"/>
    <col min="4615" max="4615" width="9.1640625" customWidth="1"/>
    <col min="4616" max="4616" width="9" customWidth="1"/>
    <col min="4617" max="4617" width="9.33203125" customWidth="1"/>
    <col min="4868" max="4869" width="9.1640625" customWidth="1"/>
    <col min="4870" max="4870" width="8.5" customWidth="1"/>
    <col min="4871" max="4871" width="9.1640625" customWidth="1"/>
    <col min="4872" max="4872" width="9" customWidth="1"/>
    <col min="4873" max="4873" width="9.33203125" customWidth="1"/>
    <col min="5124" max="5125" width="9.1640625" customWidth="1"/>
    <col min="5126" max="5126" width="8.5" customWidth="1"/>
    <col min="5127" max="5127" width="9.1640625" customWidth="1"/>
    <col min="5128" max="5128" width="9" customWidth="1"/>
    <col min="5129" max="5129" width="9.33203125" customWidth="1"/>
    <col min="5380" max="5381" width="9.1640625" customWidth="1"/>
    <col min="5382" max="5382" width="8.5" customWidth="1"/>
    <col min="5383" max="5383" width="9.1640625" customWidth="1"/>
    <col min="5384" max="5384" width="9" customWidth="1"/>
    <col min="5385" max="5385" width="9.33203125" customWidth="1"/>
    <col min="5636" max="5637" width="9.1640625" customWidth="1"/>
    <col min="5638" max="5638" width="8.5" customWidth="1"/>
    <col min="5639" max="5639" width="9.1640625" customWidth="1"/>
    <col min="5640" max="5640" width="9" customWidth="1"/>
    <col min="5641" max="5641" width="9.33203125" customWidth="1"/>
    <col min="5892" max="5893" width="9.1640625" customWidth="1"/>
    <col min="5894" max="5894" width="8.5" customWidth="1"/>
    <col min="5895" max="5895" width="9.1640625" customWidth="1"/>
    <col min="5896" max="5896" width="9" customWidth="1"/>
    <col min="5897" max="5897" width="9.33203125" customWidth="1"/>
    <col min="6148" max="6149" width="9.1640625" customWidth="1"/>
    <col min="6150" max="6150" width="8.5" customWidth="1"/>
    <col min="6151" max="6151" width="9.1640625" customWidth="1"/>
    <col min="6152" max="6152" width="9" customWidth="1"/>
    <col min="6153" max="6153" width="9.33203125" customWidth="1"/>
    <col min="6404" max="6405" width="9.1640625" customWidth="1"/>
    <col min="6406" max="6406" width="8.5" customWidth="1"/>
    <col min="6407" max="6407" width="9.1640625" customWidth="1"/>
    <col min="6408" max="6408" width="9" customWidth="1"/>
    <col min="6409" max="6409" width="9.33203125" customWidth="1"/>
    <col min="6660" max="6661" width="9.1640625" customWidth="1"/>
    <col min="6662" max="6662" width="8.5" customWidth="1"/>
    <col min="6663" max="6663" width="9.1640625" customWidth="1"/>
    <col min="6664" max="6664" width="9" customWidth="1"/>
    <col min="6665" max="6665" width="9.33203125" customWidth="1"/>
    <col min="6916" max="6917" width="9.1640625" customWidth="1"/>
    <col min="6918" max="6918" width="8.5" customWidth="1"/>
    <col min="6919" max="6919" width="9.1640625" customWidth="1"/>
    <col min="6920" max="6920" width="9" customWidth="1"/>
    <col min="6921" max="6921" width="9.33203125" customWidth="1"/>
    <col min="7172" max="7173" width="9.1640625" customWidth="1"/>
    <col min="7174" max="7174" width="8.5" customWidth="1"/>
    <col min="7175" max="7175" width="9.1640625" customWidth="1"/>
    <col min="7176" max="7176" width="9" customWidth="1"/>
    <col min="7177" max="7177" width="9.33203125" customWidth="1"/>
    <col min="7428" max="7429" width="9.1640625" customWidth="1"/>
    <col min="7430" max="7430" width="8.5" customWidth="1"/>
    <col min="7431" max="7431" width="9.1640625" customWidth="1"/>
    <col min="7432" max="7432" width="9" customWidth="1"/>
    <col min="7433" max="7433" width="9.33203125" customWidth="1"/>
    <col min="7684" max="7685" width="9.1640625" customWidth="1"/>
    <col min="7686" max="7686" width="8.5" customWidth="1"/>
    <col min="7687" max="7687" width="9.1640625" customWidth="1"/>
    <col min="7688" max="7688" width="9" customWidth="1"/>
    <col min="7689" max="7689" width="9.33203125" customWidth="1"/>
    <col min="7940" max="7941" width="9.1640625" customWidth="1"/>
    <col min="7942" max="7942" width="8.5" customWidth="1"/>
    <col min="7943" max="7943" width="9.1640625" customWidth="1"/>
    <col min="7944" max="7944" width="9" customWidth="1"/>
    <col min="7945" max="7945" width="9.33203125" customWidth="1"/>
    <col min="8196" max="8197" width="9.1640625" customWidth="1"/>
    <col min="8198" max="8198" width="8.5" customWidth="1"/>
    <col min="8199" max="8199" width="9.1640625" customWidth="1"/>
    <col min="8200" max="8200" width="9" customWidth="1"/>
    <col min="8201" max="8201" width="9.33203125" customWidth="1"/>
    <col min="8452" max="8453" width="9.1640625" customWidth="1"/>
    <col min="8454" max="8454" width="8.5" customWidth="1"/>
    <col min="8455" max="8455" width="9.1640625" customWidth="1"/>
    <col min="8456" max="8456" width="9" customWidth="1"/>
    <col min="8457" max="8457" width="9.33203125" customWidth="1"/>
    <col min="8708" max="8709" width="9.1640625" customWidth="1"/>
    <col min="8710" max="8710" width="8.5" customWidth="1"/>
    <col min="8711" max="8711" width="9.1640625" customWidth="1"/>
    <col min="8712" max="8712" width="9" customWidth="1"/>
    <col min="8713" max="8713" width="9.33203125" customWidth="1"/>
    <col min="8964" max="8965" width="9.1640625" customWidth="1"/>
    <col min="8966" max="8966" width="8.5" customWidth="1"/>
    <col min="8967" max="8967" width="9.1640625" customWidth="1"/>
    <col min="8968" max="8968" width="9" customWidth="1"/>
    <col min="8969" max="8969" width="9.33203125" customWidth="1"/>
    <col min="9220" max="9221" width="9.1640625" customWidth="1"/>
    <col min="9222" max="9222" width="8.5" customWidth="1"/>
    <col min="9223" max="9223" width="9.1640625" customWidth="1"/>
    <col min="9224" max="9224" width="9" customWidth="1"/>
    <col min="9225" max="9225" width="9.33203125" customWidth="1"/>
    <col min="9476" max="9477" width="9.1640625" customWidth="1"/>
    <col min="9478" max="9478" width="8.5" customWidth="1"/>
    <col min="9479" max="9479" width="9.1640625" customWidth="1"/>
    <col min="9480" max="9480" width="9" customWidth="1"/>
    <col min="9481" max="9481" width="9.33203125" customWidth="1"/>
    <col min="9732" max="9733" width="9.1640625" customWidth="1"/>
    <col min="9734" max="9734" width="8.5" customWidth="1"/>
    <col min="9735" max="9735" width="9.1640625" customWidth="1"/>
    <col min="9736" max="9736" width="9" customWidth="1"/>
    <col min="9737" max="9737" width="9.33203125" customWidth="1"/>
    <col min="9988" max="9989" width="9.1640625" customWidth="1"/>
    <col min="9990" max="9990" width="8.5" customWidth="1"/>
    <col min="9991" max="9991" width="9.1640625" customWidth="1"/>
    <col min="9992" max="9992" width="9" customWidth="1"/>
    <col min="9993" max="9993" width="9.33203125" customWidth="1"/>
    <col min="10244" max="10245" width="9.1640625" customWidth="1"/>
    <col min="10246" max="10246" width="8.5" customWidth="1"/>
    <col min="10247" max="10247" width="9.1640625" customWidth="1"/>
    <col min="10248" max="10248" width="9" customWidth="1"/>
    <col min="10249" max="10249" width="9.33203125" customWidth="1"/>
    <col min="10500" max="10501" width="9.1640625" customWidth="1"/>
    <col min="10502" max="10502" width="8.5" customWidth="1"/>
    <col min="10503" max="10503" width="9.1640625" customWidth="1"/>
    <col min="10504" max="10504" width="9" customWidth="1"/>
    <col min="10505" max="10505" width="9.33203125" customWidth="1"/>
    <col min="10756" max="10757" width="9.1640625" customWidth="1"/>
    <col min="10758" max="10758" width="8.5" customWidth="1"/>
    <col min="10759" max="10759" width="9.1640625" customWidth="1"/>
    <col min="10760" max="10760" width="9" customWidth="1"/>
    <col min="10761" max="10761" width="9.33203125" customWidth="1"/>
    <col min="11012" max="11013" width="9.1640625" customWidth="1"/>
    <col min="11014" max="11014" width="8.5" customWidth="1"/>
    <col min="11015" max="11015" width="9.1640625" customWidth="1"/>
    <col min="11016" max="11016" width="9" customWidth="1"/>
    <col min="11017" max="11017" width="9.33203125" customWidth="1"/>
    <col min="11268" max="11269" width="9.1640625" customWidth="1"/>
    <col min="11270" max="11270" width="8.5" customWidth="1"/>
    <col min="11271" max="11271" width="9.1640625" customWidth="1"/>
    <col min="11272" max="11272" width="9" customWidth="1"/>
    <col min="11273" max="11273" width="9.33203125" customWidth="1"/>
    <col min="11524" max="11525" width="9.1640625" customWidth="1"/>
    <col min="11526" max="11526" width="8.5" customWidth="1"/>
    <col min="11527" max="11527" width="9.1640625" customWidth="1"/>
    <col min="11528" max="11528" width="9" customWidth="1"/>
    <col min="11529" max="11529" width="9.33203125" customWidth="1"/>
    <col min="11780" max="11781" width="9.1640625" customWidth="1"/>
    <col min="11782" max="11782" width="8.5" customWidth="1"/>
    <col min="11783" max="11783" width="9.1640625" customWidth="1"/>
    <col min="11784" max="11784" width="9" customWidth="1"/>
    <col min="11785" max="11785" width="9.33203125" customWidth="1"/>
    <col min="12036" max="12037" width="9.1640625" customWidth="1"/>
    <col min="12038" max="12038" width="8.5" customWidth="1"/>
    <col min="12039" max="12039" width="9.1640625" customWidth="1"/>
    <col min="12040" max="12040" width="9" customWidth="1"/>
    <col min="12041" max="12041" width="9.33203125" customWidth="1"/>
    <col min="12292" max="12293" width="9.1640625" customWidth="1"/>
    <col min="12294" max="12294" width="8.5" customWidth="1"/>
    <col min="12295" max="12295" width="9.1640625" customWidth="1"/>
    <col min="12296" max="12296" width="9" customWidth="1"/>
    <col min="12297" max="12297" width="9.33203125" customWidth="1"/>
    <col min="12548" max="12549" width="9.1640625" customWidth="1"/>
    <col min="12550" max="12550" width="8.5" customWidth="1"/>
    <col min="12551" max="12551" width="9.1640625" customWidth="1"/>
    <col min="12552" max="12552" width="9" customWidth="1"/>
    <col min="12553" max="12553" width="9.33203125" customWidth="1"/>
    <col min="12804" max="12805" width="9.1640625" customWidth="1"/>
    <col min="12806" max="12806" width="8.5" customWidth="1"/>
    <col min="12807" max="12807" width="9.1640625" customWidth="1"/>
    <col min="12808" max="12808" width="9" customWidth="1"/>
    <col min="12809" max="12809" width="9.33203125" customWidth="1"/>
    <col min="13060" max="13061" width="9.1640625" customWidth="1"/>
    <col min="13062" max="13062" width="8.5" customWidth="1"/>
    <col min="13063" max="13063" width="9.1640625" customWidth="1"/>
    <col min="13064" max="13064" width="9" customWidth="1"/>
    <col min="13065" max="13065" width="9.33203125" customWidth="1"/>
    <col min="13316" max="13317" width="9.1640625" customWidth="1"/>
    <col min="13318" max="13318" width="8.5" customWidth="1"/>
    <col min="13319" max="13319" width="9.1640625" customWidth="1"/>
    <col min="13320" max="13320" width="9" customWidth="1"/>
    <col min="13321" max="13321" width="9.33203125" customWidth="1"/>
    <col min="13572" max="13573" width="9.1640625" customWidth="1"/>
    <col min="13574" max="13574" width="8.5" customWidth="1"/>
    <col min="13575" max="13575" width="9.1640625" customWidth="1"/>
    <col min="13576" max="13576" width="9" customWidth="1"/>
    <col min="13577" max="13577" width="9.33203125" customWidth="1"/>
    <col min="13828" max="13829" width="9.1640625" customWidth="1"/>
    <col min="13830" max="13830" width="8.5" customWidth="1"/>
    <col min="13831" max="13831" width="9.1640625" customWidth="1"/>
    <col min="13832" max="13832" width="9" customWidth="1"/>
    <col min="13833" max="13833" width="9.33203125" customWidth="1"/>
    <col min="14084" max="14085" width="9.1640625" customWidth="1"/>
    <col min="14086" max="14086" width="8.5" customWidth="1"/>
    <col min="14087" max="14087" width="9.1640625" customWidth="1"/>
    <col min="14088" max="14088" width="9" customWidth="1"/>
    <col min="14089" max="14089" width="9.33203125" customWidth="1"/>
    <col min="14340" max="14341" width="9.1640625" customWidth="1"/>
    <col min="14342" max="14342" width="8.5" customWidth="1"/>
    <col min="14343" max="14343" width="9.1640625" customWidth="1"/>
    <col min="14344" max="14344" width="9" customWidth="1"/>
    <col min="14345" max="14345" width="9.33203125" customWidth="1"/>
    <col min="14596" max="14597" width="9.1640625" customWidth="1"/>
    <col min="14598" max="14598" width="8.5" customWidth="1"/>
    <col min="14599" max="14599" width="9.1640625" customWidth="1"/>
    <col min="14600" max="14600" width="9" customWidth="1"/>
    <col min="14601" max="14601" width="9.33203125" customWidth="1"/>
    <col min="14852" max="14853" width="9.1640625" customWidth="1"/>
    <col min="14854" max="14854" width="8.5" customWidth="1"/>
    <col min="14855" max="14855" width="9.1640625" customWidth="1"/>
    <col min="14856" max="14856" width="9" customWidth="1"/>
    <col min="14857" max="14857" width="9.33203125" customWidth="1"/>
    <col min="15108" max="15109" width="9.1640625" customWidth="1"/>
    <col min="15110" max="15110" width="8.5" customWidth="1"/>
    <col min="15111" max="15111" width="9.1640625" customWidth="1"/>
    <col min="15112" max="15112" width="9" customWidth="1"/>
    <col min="15113" max="15113" width="9.33203125" customWidth="1"/>
    <col min="15364" max="15365" width="9.1640625" customWidth="1"/>
    <col min="15366" max="15366" width="8.5" customWidth="1"/>
    <col min="15367" max="15367" width="9.1640625" customWidth="1"/>
    <col min="15368" max="15368" width="9" customWidth="1"/>
    <col min="15369" max="15369" width="9.33203125" customWidth="1"/>
    <col min="15620" max="15621" width="9.1640625" customWidth="1"/>
    <col min="15622" max="15622" width="8.5" customWidth="1"/>
    <col min="15623" max="15623" width="9.1640625" customWidth="1"/>
    <col min="15624" max="15624" width="9" customWidth="1"/>
    <col min="15625" max="15625" width="9.33203125" customWidth="1"/>
    <col min="15876" max="15877" width="9.1640625" customWidth="1"/>
    <col min="15878" max="15878" width="8.5" customWidth="1"/>
    <col min="15879" max="15879" width="9.1640625" customWidth="1"/>
    <col min="15880" max="15880" width="9" customWidth="1"/>
    <col min="15881" max="15881" width="9.33203125" customWidth="1"/>
    <col min="16132" max="16133" width="9.1640625" customWidth="1"/>
    <col min="16134" max="16134" width="8.5" customWidth="1"/>
    <col min="16135" max="16135" width="9.1640625" customWidth="1"/>
    <col min="16136" max="16136" width="9" customWidth="1"/>
    <col min="16137" max="16137" width="9.33203125" customWidth="1"/>
  </cols>
  <sheetData>
    <row r="1" spans="1:9" s="1" customFormat="1" ht="21">
      <c r="A1" s="1" t="s">
        <v>0</v>
      </c>
      <c r="B1" s="1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4" t="s">
        <v>6</v>
      </c>
      <c r="H1" s="2" t="s">
        <v>7</v>
      </c>
      <c r="I1" s="5" t="s">
        <v>8</v>
      </c>
    </row>
    <row r="2" spans="1:9" s="1" customFormat="1" ht="19" thickBot="1">
      <c r="A2" s="6"/>
      <c r="B2" s="6"/>
      <c r="C2" s="7" t="s">
        <v>9</v>
      </c>
      <c r="D2" s="8" t="s">
        <v>10</v>
      </c>
      <c r="E2" s="8" t="s">
        <v>10</v>
      </c>
      <c r="F2" s="8" t="s">
        <v>10</v>
      </c>
      <c r="G2" s="8" t="s">
        <v>10</v>
      </c>
      <c r="H2" s="7" t="s">
        <v>11</v>
      </c>
      <c r="I2" s="9" t="s">
        <v>11</v>
      </c>
    </row>
    <row r="3" spans="1:9" s="10" customFormat="1" ht="22" customHeight="1">
      <c r="A3" s="10" t="s">
        <v>12</v>
      </c>
      <c r="B3" s="11" t="s">
        <v>13</v>
      </c>
      <c r="C3" s="17">
        <v>17.7</v>
      </c>
      <c r="D3" s="12">
        <v>1.5266202960466309</v>
      </c>
      <c r="E3" s="12">
        <v>3.0429524987938157</v>
      </c>
      <c r="F3" s="12">
        <v>4.5695727948404468</v>
      </c>
      <c r="G3" s="12" t="s">
        <v>46</v>
      </c>
      <c r="H3" s="13">
        <v>227.36047481504875</v>
      </c>
      <c r="I3" s="13">
        <v>22.382496810548819</v>
      </c>
    </row>
    <row r="4" spans="1:9" s="10" customFormat="1" ht="18" customHeight="1">
      <c r="A4" s="10" t="s">
        <v>14</v>
      </c>
      <c r="B4" s="11" t="s">
        <v>13</v>
      </c>
      <c r="C4" s="17">
        <v>26.6</v>
      </c>
      <c r="D4" s="12">
        <v>1.1336558760647208</v>
      </c>
      <c r="E4" s="12">
        <v>1.9368616262678429</v>
      </c>
      <c r="F4" s="12">
        <v>3.0705175023325637</v>
      </c>
      <c r="G4" s="12">
        <v>0.34411626473457546</v>
      </c>
      <c r="H4" s="13">
        <v>179.94190688754242</v>
      </c>
      <c r="I4" s="13">
        <v>6.0928430313062574</v>
      </c>
    </row>
    <row r="5" spans="1:9" s="10" customFormat="1" ht="18" customHeight="1">
      <c r="A5" s="10" t="s">
        <v>15</v>
      </c>
      <c r="B5" s="11" t="s">
        <v>13</v>
      </c>
      <c r="C5" s="13">
        <v>19.2</v>
      </c>
      <c r="D5" s="12">
        <v>1.1850389199239948</v>
      </c>
      <c r="E5" s="12">
        <v>2.3963574854488305</v>
      </c>
      <c r="F5" s="12">
        <v>3.5813964053728253</v>
      </c>
      <c r="G5" s="12">
        <v>0.41455135292710177</v>
      </c>
      <c r="H5" s="13">
        <v>161.03283026098273</v>
      </c>
      <c r="I5" s="13">
        <v>51.392944399071737</v>
      </c>
    </row>
    <row r="6" spans="1:9" s="10" customFormat="1" ht="18" customHeight="1">
      <c r="A6" s="10" t="s">
        <v>16</v>
      </c>
      <c r="B6" s="11" t="s">
        <v>13</v>
      </c>
      <c r="C6" s="13">
        <v>13.8</v>
      </c>
      <c r="D6" s="12">
        <v>0.77873109121810469</v>
      </c>
      <c r="E6" s="12">
        <v>3.0485675843496534</v>
      </c>
      <c r="F6" s="12">
        <v>3.827298675567758</v>
      </c>
      <c r="G6" s="12">
        <v>2.4203344620522798E-2</v>
      </c>
      <c r="H6" s="13">
        <v>46.286958499085969</v>
      </c>
      <c r="I6" s="13">
        <v>3.5713912448441723</v>
      </c>
    </row>
    <row r="7" spans="1:9" s="10" customFormat="1" ht="18" customHeight="1">
      <c r="A7" s="10" t="s">
        <v>17</v>
      </c>
      <c r="B7" s="11" t="s">
        <v>13</v>
      </c>
      <c r="C7" s="13">
        <v>27.8</v>
      </c>
      <c r="D7" s="12">
        <v>1.6088559690596687</v>
      </c>
      <c r="E7" s="12">
        <v>2.6914345421747026</v>
      </c>
      <c r="F7" s="12">
        <v>4.3002905112343708</v>
      </c>
      <c r="G7" s="12">
        <v>5.2124275487715286E-3</v>
      </c>
      <c r="H7" s="13">
        <v>311.99053193436555</v>
      </c>
      <c r="I7" s="13">
        <v>26.898988379763029</v>
      </c>
    </row>
    <row r="8" spans="1:9" s="10" customFormat="1" ht="18" customHeight="1">
      <c r="A8" s="10" t="s">
        <v>18</v>
      </c>
      <c r="B8" s="11" t="s">
        <v>13</v>
      </c>
      <c r="C8" s="13">
        <v>21.5</v>
      </c>
      <c r="D8" s="12">
        <v>1.0918280895532817</v>
      </c>
      <c r="E8" s="12">
        <v>2.2330185787793941</v>
      </c>
      <c r="F8" s="12">
        <v>3.3248466683326763</v>
      </c>
      <c r="G8" s="12">
        <v>0.28141868493543026</v>
      </c>
      <c r="H8" s="13">
        <v>99.084530617102814</v>
      </c>
      <c r="I8" s="13">
        <v>15.698329297323479</v>
      </c>
    </row>
    <row r="9" spans="1:9" s="10" customFormat="1" ht="18" customHeight="1">
      <c r="A9" s="10" t="s">
        <v>19</v>
      </c>
      <c r="B9" s="11" t="s">
        <v>13</v>
      </c>
      <c r="C9" s="13">
        <v>15.3</v>
      </c>
      <c r="D9" s="12">
        <v>1.191750283424958</v>
      </c>
      <c r="E9" s="12">
        <v>1.9953191202313079</v>
      </c>
      <c r="F9" s="12">
        <v>3.1870694036562659</v>
      </c>
      <c r="G9" s="12">
        <v>3.2919879748773154E-2</v>
      </c>
      <c r="H9" s="13">
        <v>51.995572697415568</v>
      </c>
      <c r="I9" s="13">
        <v>4.0059414629272849</v>
      </c>
    </row>
    <row r="10" spans="1:9" s="10" customFormat="1" ht="18" customHeight="1">
      <c r="A10" s="10" t="s">
        <v>20</v>
      </c>
      <c r="B10" s="11" t="s">
        <v>13</v>
      </c>
      <c r="C10" s="13">
        <v>27.5</v>
      </c>
      <c r="D10" s="12">
        <v>1.1728138390144627</v>
      </c>
      <c r="E10" s="12">
        <v>2.1772417911767157</v>
      </c>
      <c r="F10" s="12">
        <v>3.3500556301911786</v>
      </c>
      <c r="G10" s="12">
        <v>0.31506343194968628</v>
      </c>
      <c r="H10" s="13">
        <v>166.80240023646553</v>
      </c>
      <c r="I10" s="13">
        <v>11.567730297489774</v>
      </c>
    </row>
    <row r="11" spans="1:9" s="10" customFormat="1" ht="18" customHeight="1">
      <c r="A11" s="10" t="s">
        <v>21</v>
      </c>
      <c r="B11" s="11" t="s">
        <v>13</v>
      </c>
      <c r="C11" s="13">
        <v>28</v>
      </c>
      <c r="D11" s="12">
        <v>1.3046298641447738</v>
      </c>
      <c r="E11" s="12">
        <v>2.269585920617974</v>
      </c>
      <c r="F11" s="12">
        <v>3.5742157847627478</v>
      </c>
      <c r="G11" s="12">
        <v>4.9767473214664945E-2</v>
      </c>
      <c r="H11" s="13">
        <v>108.6232337765865</v>
      </c>
      <c r="I11" s="13">
        <v>7.7804437327818636</v>
      </c>
    </row>
    <row r="12" spans="1:9" s="10" customFormat="1" ht="18" customHeight="1">
      <c r="A12" s="10" t="s">
        <v>22</v>
      </c>
      <c r="B12" s="11" t="s">
        <v>13</v>
      </c>
      <c r="C12" s="13">
        <v>16.670000000000002</v>
      </c>
      <c r="D12" s="12">
        <v>1.06417597977704</v>
      </c>
      <c r="E12" s="12">
        <v>2.4242061015094927</v>
      </c>
      <c r="F12" s="12">
        <v>3.4883820812865363</v>
      </c>
      <c r="G12" s="12" t="s">
        <v>46</v>
      </c>
      <c r="H12" s="13">
        <v>55.523964785366736</v>
      </c>
      <c r="I12" s="13" t="s">
        <v>46</v>
      </c>
    </row>
    <row r="13" spans="1:9" s="10" customFormat="1" ht="18" customHeight="1">
      <c r="A13" s="10" t="s">
        <v>23</v>
      </c>
      <c r="B13" s="11" t="s">
        <v>13</v>
      </c>
      <c r="C13" s="13">
        <v>28.33</v>
      </c>
      <c r="D13" s="12">
        <v>1.0544507082211749</v>
      </c>
      <c r="E13" s="12">
        <v>1.9855430051442711</v>
      </c>
      <c r="F13" s="12">
        <v>3.0399937133654462</v>
      </c>
      <c r="G13" s="12">
        <v>8.8583593316325551E-2</v>
      </c>
      <c r="H13" s="13">
        <v>40.733309585956832</v>
      </c>
      <c r="I13" s="13">
        <v>1.7092649105988253</v>
      </c>
    </row>
    <row r="14" spans="1:9" s="10" customFormat="1" ht="18" customHeight="1">
      <c r="A14" s="10" t="s">
        <v>24</v>
      </c>
      <c r="B14" s="11" t="s">
        <v>13</v>
      </c>
      <c r="C14" s="13">
        <v>34.6</v>
      </c>
      <c r="D14" s="12">
        <v>1.1797593378967166</v>
      </c>
      <c r="E14" s="12">
        <v>2.0975659919018321</v>
      </c>
      <c r="F14" s="12">
        <v>3.2773253297985487</v>
      </c>
      <c r="G14" s="12">
        <v>0.37109784138160645</v>
      </c>
      <c r="H14" s="13">
        <v>154.18977383726974</v>
      </c>
      <c r="I14" s="13">
        <v>23.043136257594274</v>
      </c>
    </row>
    <row r="15" spans="1:9" s="10" customFormat="1" ht="18" customHeight="1">
      <c r="A15" s="10" t="s">
        <v>25</v>
      </c>
      <c r="B15" s="11" t="s">
        <v>13</v>
      </c>
      <c r="C15" s="13">
        <v>20.2</v>
      </c>
      <c r="D15" s="12">
        <v>0.85573475125976861</v>
      </c>
      <c r="E15" s="12">
        <v>2.0422017456920196</v>
      </c>
      <c r="F15" s="12">
        <v>2.8979364969517887</v>
      </c>
      <c r="G15" s="12">
        <v>9.2282854202544257E-2</v>
      </c>
      <c r="H15" s="13">
        <v>139.32065220679306</v>
      </c>
      <c r="I15" s="13">
        <v>3.0478707691913454</v>
      </c>
    </row>
    <row r="16" spans="1:9" s="10" customFormat="1" ht="18" customHeight="1">
      <c r="A16" s="10" t="s">
        <v>26</v>
      </c>
      <c r="B16" s="11" t="s">
        <v>13</v>
      </c>
      <c r="C16" s="13">
        <v>27.5</v>
      </c>
      <c r="D16" s="12">
        <v>0.83481475684156781</v>
      </c>
      <c r="E16" s="12">
        <v>2.1394331847615842</v>
      </c>
      <c r="F16" s="12">
        <v>2.974247941603152</v>
      </c>
      <c r="G16" s="12">
        <v>6.0176129021875857E-2</v>
      </c>
      <c r="H16" s="13">
        <v>128.00436347793433</v>
      </c>
      <c r="I16" s="13">
        <v>26.685289424989001</v>
      </c>
    </row>
    <row r="17" spans="1:9" s="10" customFormat="1" ht="18" customHeight="1">
      <c r="A17" s="10" t="s">
        <v>27</v>
      </c>
      <c r="B17" s="11" t="s">
        <v>13</v>
      </c>
      <c r="C17" s="13">
        <v>24.67</v>
      </c>
      <c r="D17" s="12">
        <v>0.61860758913925484</v>
      </c>
      <c r="E17" s="12">
        <v>2.1137936589383202</v>
      </c>
      <c r="F17" s="12">
        <v>2.7324012480775748</v>
      </c>
      <c r="G17" s="12" t="s">
        <v>46</v>
      </c>
      <c r="H17" s="13">
        <v>132.7543960543872</v>
      </c>
      <c r="I17" s="13">
        <v>6.5955718712537115</v>
      </c>
    </row>
    <row r="18" spans="1:9" s="10" customFormat="1" ht="18" customHeight="1">
      <c r="A18" s="10" t="s">
        <v>28</v>
      </c>
      <c r="B18" s="11" t="s">
        <v>29</v>
      </c>
      <c r="C18" s="13">
        <v>47.5</v>
      </c>
      <c r="D18" s="12">
        <v>1.7243412319150202</v>
      </c>
      <c r="E18" s="12">
        <v>2.5842570701910459</v>
      </c>
      <c r="F18" s="12">
        <v>4.3085983021060663</v>
      </c>
      <c r="G18" s="12" t="s">
        <v>46</v>
      </c>
      <c r="H18" s="13">
        <v>310.39629014433433</v>
      </c>
      <c r="I18" s="13" t="s">
        <v>46</v>
      </c>
    </row>
    <row r="19" spans="1:9" s="10" customFormat="1" ht="18" customHeight="1">
      <c r="A19" s="10" t="s">
        <v>30</v>
      </c>
      <c r="B19" s="11" t="s">
        <v>29</v>
      </c>
      <c r="C19" s="13">
        <v>18.5</v>
      </c>
      <c r="D19" s="12">
        <v>1.2347567641261312</v>
      </c>
      <c r="E19" s="12">
        <v>2.3267747295886609</v>
      </c>
      <c r="F19" s="12">
        <v>3.5615314937147922</v>
      </c>
      <c r="G19" s="12">
        <v>0.21993175690196093</v>
      </c>
      <c r="H19" s="13">
        <v>229.06330089371903</v>
      </c>
      <c r="I19" s="13">
        <v>18.909861072282833</v>
      </c>
    </row>
    <row r="20" spans="1:9" s="10" customFormat="1" ht="18" customHeight="1">
      <c r="A20" s="10" t="s">
        <v>31</v>
      </c>
      <c r="B20" s="11" t="s">
        <v>29</v>
      </c>
      <c r="C20" s="13">
        <v>15.5</v>
      </c>
      <c r="D20" s="12">
        <v>0.69585070834768326</v>
      </c>
      <c r="E20" s="12">
        <v>2.2557997167613619</v>
      </c>
      <c r="F20" s="12">
        <v>2.9516504251090456</v>
      </c>
      <c r="G20" s="12">
        <v>1.2400223890701361</v>
      </c>
      <c r="H20" s="13">
        <v>48.928224064712467</v>
      </c>
      <c r="I20" s="13">
        <v>2.7205040875733251</v>
      </c>
    </row>
    <row r="21" spans="1:9" s="10" customFormat="1" ht="18" customHeight="1">
      <c r="A21" s="10" t="s">
        <v>32</v>
      </c>
      <c r="B21" s="11" t="s">
        <v>29</v>
      </c>
      <c r="C21" s="13">
        <v>16.670000000000002</v>
      </c>
      <c r="D21" s="12">
        <v>1.4672426337715438</v>
      </c>
      <c r="E21" s="12">
        <v>2.3718031500670889</v>
      </c>
      <c r="F21" s="12">
        <v>3.8390457838386327</v>
      </c>
      <c r="G21" s="12">
        <v>3.3975372509881946E-2</v>
      </c>
      <c r="H21" s="13">
        <v>57.757066510586739</v>
      </c>
      <c r="I21" s="13">
        <v>2.9632494152662598</v>
      </c>
    </row>
    <row r="22" spans="1:9" s="10" customFormat="1" ht="18" customHeight="1">
      <c r="A22" s="10" t="s">
        <v>33</v>
      </c>
      <c r="B22" s="11" t="s">
        <v>29</v>
      </c>
      <c r="C22" s="13">
        <v>22.5</v>
      </c>
      <c r="D22" s="12">
        <v>1.4707210986837143</v>
      </c>
      <c r="E22" s="12">
        <v>1.5990168087546612</v>
      </c>
      <c r="F22" s="12">
        <v>3.0697379074383755</v>
      </c>
      <c r="G22" s="12">
        <v>0.13492729169173556</v>
      </c>
      <c r="H22" s="13">
        <v>18.747371096077671</v>
      </c>
      <c r="I22" s="13" t="s">
        <v>46</v>
      </c>
    </row>
    <row r="23" spans="1:9" s="10" customFormat="1" ht="18" customHeight="1">
      <c r="A23" s="10" t="s">
        <v>34</v>
      </c>
      <c r="B23" s="11" t="s">
        <v>29</v>
      </c>
      <c r="C23" s="13">
        <v>15.33</v>
      </c>
      <c r="D23" s="12">
        <v>1.0451323117375415</v>
      </c>
      <c r="E23" s="12">
        <v>2.8161018519297345</v>
      </c>
      <c r="F23" s="12">
        <v>3.8612341636672758</v>
      </c>
      <c r="G23" s="12">
        <v>0.62272291196072171</v>
      </c>
      <c r="H23" s="13">
        <v>187.54379202050814</v>
      </c>
      <c r="I23" s="13">
        <v>22.215744250797037</v>
      </c>
    </row>
    <row r="24" spans="1:9" s="10" customFormat="1" ht="18" customHeight="1">
      <c r="A24" s="10" t="s">
        <v>35</v>
      </c>
      <c r="B24" s="11" t="s">
        <v>29</v>
      </c>
      <c r="C24" s="13">
        <v>16.75</v>
      </c>
      <c r="D24" s="12">
        <v>1.2977789306114644</v>
      </c>
      <c r="E24" s="12">
        <v>2.527242388562982</v>
      </c>
      <c r="F24" s="12">
        <v>3.8250213191744464</v>
      </c>
      <c r="G24" s="12">
        <v>0.33145090663019655</v>
      </c>
      <c r="H24" s="13">
        <v>167.4508354540142</v>
      </c>
      <c r="I24" s="13">
        <v>16.484693716100249</v>
      </c>
    </row>
    <row r="26" spans="1:9" ht="18">
      <c r="A26" s="140" t="s">
        <v>610</v>
      </c>
    </row>
    <row r="27" spans="1:9" ht="19">
      <c r="A27" s="39"/>
    </row>
  </sheetData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7806A9-BCE2-B74A-ACC0-7C35836AA450}">
  <dimension ref="A1:F34"/>
  <sheetViews>
    <sheetView topLeftCell="A2" workbookViewId="0">
      <selection activeCell="A31" sqref="A31"/>
    </sheetView>
  </sheetViews>
  <sheetFormatPr baseColWidth="10" defaultRowHeight="16"/>
  <cols>
    <col min="2" max="2" width="13.83203125" customWidth="1"/>
    <col min="6" max="6" width="13.6640625" customWidth="1"/>
  </cols>
  <sheetData>
    <row r="1" spans="1:6" s="21" customFormat="1" ht="20">
      <c r="A1" s="1" t="s">
        <v>0</v>
      </c>
      <c r="B1" s="20" t="s">
        <v>43</v>
      </c>
      <c r="C1" s="1" t="s">
        <v>47</v>
      </c>
      <c r="D1" s="1" t="s">
        <v>48</v>
      </c>
      <c r="E1" s="20" t="s">
        <v>49</v>
      </c>
      <c r="F1" s="1" t="s">
        <v>43</v>
      </c>
    </row>
    <row r="2" spans="1:6" s="21" customFormat="1" ht="20" thickBot="1">
      <c r="A2" s="6"/>
      <c r="B2" s="22" t="s">
        <v>45</v>
      </c>
      <c r="C2" s="6" t="s">
        <v>9</v>
      </c>
      <c r="D2" s="6" t="s">
        <v>9</v>
      </c>
      <c r="E2" s="22" t="s">
        <v>9</v>
      </c>
      <c r="F2" s="6" t="s">
        <v>44</v>
      </c>
    </row>
    <row r="3" spans="1:6" s="19" customFormat="1" ht="22" customHeight="1">
      <c r="A3" s="10" t="s">
        <v>36</v>
      </c>
      <c r="B3" s="18">
        <v>4.3</v>
      </c>
      <c r="C3" s="11">
        <v>77</v>
      </c>
      <c r="D3" s="11">
        <v>52</v>
      </c>
      <c r="E3" s="18">
        <v>13.1</v>
      </c>
      <c r="F3" s="11">
        <v>1.1000000000000001</v>
      </c>
    </row>
    <row r="4" spans="1:6" s="19" customFormat="1" ht="18" customHeight="1">
      <c r="A4" s="10" t="s">
        <v>36</v>
      </c>
      <c r="B4" s="18">
        <v>10</v>
      </c>
      <c r="C4" s="11">
        <v>37</v>
      </c>
      <c r="D4" s="11">
        <v>32</v>
      </c>
      <c r="E4" s="18">
        <v>11.3</v>
      </c>
      <c r="F4" s="11">
        <v>3.5</v>
      </c>
    </row>
    <row r="5" spans="1:6" s="19" customFormat="1" ht="18" customHeight="1">
      <c r="A5" s="10" t="s">
        <v>36</v>
      </c>
      <c r="B5" s="18">
        <v>8.6</v>
      </c>
      <c r="C5" s="11">
        <v>20</v>
      </c>
      <c r="D5" s="11">
        <v>17</v>
      </c>
      <c r="E5" s="18">
        <v>5.5</v>
      </c>
      <c r="F5" s="11">
        <v>2.9</v>
      </c>
    </row>
    <row r="6" spans="1:6" s="19" customFormat="1" ht="18" customHeight="1">
      <c r="A6" s="10" t="s">
        <v>36</v>
      </c>
      <c r="B6" s="18">
        <v>5.9</v>
      </c>
      <c r="C6" s="11">
        <v>43</v>
      </c>
      <c r="D6" s="11">
        <v>28</v>
      </c>
      <c r="E6" s="18">
        <v>8.3000000000000007</v>
      </c>
      <c r="F6" s="11">
        <v>1.7</v>
      </c>
    </row>
    <row r="7" spans="1:6" s="19" customFormat="1" ht="18" customHeight="1">
      <c r="A7" s="10" t="s">
        <v>37</v>
      </c>
      <c r="B7" s="18">
        <v>6.8</v>
      </c>
      <c r="C7" s="11">
        <v>47</v>
      </c>
      <c r="D7" s="11">
        <v>34</v>
      </c>
      <c r="E7" s="18">
        <v>10.5</v>
      </c>
      <c r="F7" s="11">
        <v>2.1</v>
      </c>
    </row>
    <row r="8" spans="1:6" s="19" customFormat="1" ht="18" customHeight="1">
      <c r="A8" s="10" t="s">
        <v>37</v>
      </c>
      <c r="B8" s="18">
        <v>5.0999999999999996</v>
      </c>
      <c r="C8" s="11">
        <v>39</v>
      </c>
      <c r="D8" s="11">
        <v>27</v>
      </c>
      <c r="E8" s="18">
        <v>7.3</v>
      </c>
      <c r="F8" s="11">
        <v>1.4</v>
      </c>
    </row>
    <row r="9" spans="1:6" s="19" customFormat="1" ht="18" customHeight="1">
      <c r="A9" s="10" t="s">
        <v>37</v>
      </c>
      <c r="B9" s="18">
        <v>9.8000000000000007</v>
      </c>
      <c r="C9" s="11">
        <v>19</v>
      </c>
      <c r="D9" s="11">
        <v>11</v>
      </c>
      <c r="E9" s="18">
        <v>4.5999999999999996</v>
      </c>
      <c r="F9" s="11">
        <v>4.2</v>
      </c>
    </row>
    <row r="10" spans="1:6" s="19" customFormat="1" ht="18" customHeight="1">
      <c r="A10" s="10" t="s">
        <v>38</v>
      </c>
      <c r="B10" s="18">
        <v>11.8</v>
      </c>
      <c r="C10" s="11">
        <v>32</v>
      </c>
      <c r="D10" s="11">
        <v>27</v>
      </c>
      <c r="E10" s="18">
        <v>10</v>
      </c>
      <c r="F10" s="11">
        <v>4.4000000000000004</v>
      </c>
    </row>
    <row r="11" spans="1:6" s="19" customFormat="1" ht="18" customHeight="1">
      <c r="A11" s="10" t="s">
        <v>38</v>
      </c>
      <c r="B11" s="18">
        <v>10.1</v>
      </c>
      <c r="C11" s="11">
        <v>42</v>
      </c>
      <c r="D11" s="11">
        <v>26</v>
      </c>
      <c r="E11" s="18">
        <v>10.5</v>
      </c>
      <c r="F11" s="11">
        <v>4.0999999999999996</v>
      </c>
    </row>
    <row r="12" spans="1:6" s="19" customFormat="1" ht="18" customHeight="1">
      <c r="A12" s="10" t="s">
        <v>38</v>
      </c>
      <c r="B12" s="18">
        <v>7.2</v>
      </c>
      <c r="C12" s="11">
        <v>57</v>
      </c>
      <c r="D12" s="11">
        <v>39</v>
      </c>
      <c r="E12" s="18">
        <v>12.7</v>
      </c>
      <c r="F12" s="11">
        <v>2.4</v>
      </c>
    </row>
    <row r="13" spans="1:6" s="19" customFormat="1" ht="18" customHeight="1">
      <c r="A13" s="10" t="s">
        <v>39</v>
      </c>
      <c r="B13" s="18">
        <v>9</v>
      </c>
      <c r="C13" s="11">
        <v>60</v>
      </c>
      <c r="D13" s="11">
        <v>42</v>
      </c>
      <c r="E13" s="18">
        <v>15</v>
      </c>
      <c r="F13" s="11">
        <v>3.2</v>
      </c>
    </row>
    <row r="14" spans="1:6" s="19" customFormat="1" ht="18" customHeight="1">
      <c r="A14" s="10" t="s">
        <v>39</v>
      </c>
      <c r="B14" s="18">
        <v>10.8</v>
      </c>
      <c r="C14" s="11">
        <v>24</v>
      </c>
      <c r="D14" s="11">
        <v>22</v>
      </c>
      <c r="E14" s="18">
        <v>7.6</v>
      </c>
      <c r="F14" s="11">
        <v>3.8</v>
      </c>
    </row>
    <row r="15" spans="1:6" s="19" customFormat="1" ht="18" customHeight="1">
      <c r="A15" s="10" t="s">
        <v>39</v>
      </c>
      <c r="B15" s="18">
        <v>11.6</v>
      </c>
      <c r="C15" s="11">
        <v>35</v>
      </c>
      <c r="D15" s="11">
        <v>15</v>
      </c>
      <c r="E15" s="18">
        <v>7.7</v>
      </c>
      <c r="F15" s="11">
        <v>6.1</v>
      </c>
    </row>
    <row r="16" spans="1:6" s="19" customFormat="1" ht="18" customHeight="1">
      <c r="A16" s="10" t="s">
        <v>39</v>
      </c>
      <c r="B16" s="18">
        <v>14.2</v>
      </c>
      <c r="C16" s="11">
        <v>13</v>
      </c>
      <c r="D16" s="11">
        <v>12</v>
      </c>
      <c r="E16" s="18">
        <v>4.7</v>
      </c>
      <c r="F16" s="11">
        <v>5.9</v>
      </c>
    </row>
    <row r="17" spans="1:6" s="19" customFormat="1" ht="18" customHeight="1">
      <c r="A17" s="10" t="s">
        <v>40</v>
      </c>
      <c r="B17" s="18">
        <v>6.5</v>
      </c>
      <c r="C17" s="11">
        <v>63</v>
      </c>
      <c r="D17" s="11">
        <v>29</v>
      </c>
      <c r="E17" s="18">
        <v>10.8</v>
      </c>
      <c r="F17" s="11">
        <v>2.5</v>
      </c>
    </row>
    <row r="18" spans="1:6" s="19" customFormat="1" ht="18" customHeight="1">
      <c r="A18" s="10" t="s">
        <v>40</v>
      </c>
      <c r="B18" s="18">
        <v>9.5</v>
      </c>
      <c r="C18" s="11">
        <v>81</v>
      </c>
      <c r="D18" s="11">
        <v>61</v>
      </c>
      <c r="E18" s="18">
        <v>21.7</v>
      </c>
      <c r="F18" s="11">
        <v>3.3</v>
      </c>
    </row>
    <row r="19" spans="1:6" s="19" customFormat="1" ht="18" customHeight="1">
      <c r="A19" s="10" t="s">
        <v>40</v>
      </c>
      <c r="B19" s="18">
        <v>14.7</v>
      </c>
      <c r="C19" s="11">
        <v>62</v>
      </c>
      <c r="D19" s="11">
        <v>46</v>
      </c>
      <c r="E19" s="18">
        <v>20.5</v>
      </c>
      <c r="F19" s="11">
        <v>6.6</v>
      </c>
    </row>
    <row r="20" spans="1:6" s="19" customFormat="1" ht="18" customHeight="1">
      <c r="A20" s="10" t="s">
        <v>40</v>
      </c>
      <c r="B20" s="18">
        <v>14.2</v>
      </c>
      <c r="C20" s="11">
        <v>35</v>
      </c>
      <c r="D20" s="11">
        <v>28</v>
      </c>
      <c r="E20" s="18">
        <v>11.8</v>
      </c>
      <c r="F20" s="11">
        <v>5.9</v>
      </c>
    </row>
    <row r="21" spans="1:6" s="19" customFormat="1" ht="18" customHeight="1">
      <c r="A21" s="10" t="s">
        <v>40</v>
      </c>
      <c r="B21" s="18">
        <v>11</v>
      </c>
      <c r="C21" s="11">
        <v>35</v>
      </c>
      <c r="D21" s="11">
        <v>29</v>
      </c>
      <c r="E21" s="18">
        <v>10.5</v>
      </c>
      <c r="F21" s="11">
        <v>3.9</v>
      </c>
    </row>
    <row r="22" spans="1:6" s="19" customFormat="1" ht="18" customHeight="1">
      <c r="A22" s="10" t="s">
        <v>41</v>
      </c>
      <c r="B22" s="18">
        <v>6.9</v>
      </c>
      <c r="C22" s="11">
        <v>64</v>
      </c>
      <c r="D22" s="11">
        <v>20</v>
      </c>
      <c r="E22" s="18">
        <v>19.5</v>
      </c>
      <c r="F22" s="11">
        <v>2.1</v>
      </c>
    </row>
    <row r="23" spans="1:6" s="19" customFormat="1" ht="18" customHeight="1">
      <c r="A23" s="10" t="s">
        <v>41</v>
      </c>
      <c r="B23" s="18">
        <v>9.4</v>
      </c>
      <c r="C23" s="11">
        <v>32</v>
      </c>
      <c r="D23" s="11">
        <v>12</v>
      </c>
      <c r="E23" s="18">
        <v>11.9</v>
      </c>
      <c r="F23" s="11">
        <v>3.5</v>
      </c>
    </row>
    <row r="24" spans="1:6" s="19" customFormat="1" ht="18" customHeight="1">
      <c r="A24" s="10" t="s">
        <v>42</v>
      </c>
      <c r="B24" s="18">
        <v>4.0999999999999996</v>
      </c>
      <c r="C24" s="11"/>
      <c r="D24" s="11">
        <v>56</v>
      </c>
      <c r="E24" s="18">
        <v>22.9</v>
      </c>
      <c r="F24" s="11">
        <v>1.7</v>
      </c>
    </row>
    <row r="25" spans="1:6" s="19" customFormat="1" ht="18" customHeight="1">
      <c r="A25" s="10" t="s">
        <v>42</v>
      </c>
      <c r="B25" s="18">
        <v>10.9</v>
      </c>
      <c r="C25" s="11">
        <v>72</v>
      </c>
      <c r="D25" s="11">
        <v>39</v>
      </c>
      <c r="E25" s="18">
        <v>17.5</v>
      </c>
      <c r="F25" s="11">
        <v>4.9000000000000004</v>
      </c>
    </row>
    <row r="26" spans="1:6" s="19" customFormat="1" ht="18" customHeight="1">
      <c r="A26" s="10" t="s">
        <v>42</v>
      </c>
      <c r="B26" s="18">
        <v>10.7</v>
      </c>
      <c r="C26" s="11">
        <v>46</v>
      </c>
      <c r="D26" s="11">
        <v>27</v>
      </c>
      <c r="E26" s="18">
        <v>11.5</v>
      </c>
      <c r="F26" s="11">
        <v>4.5</v>
      </c>
    </row>
    <row r="27" spans="1:6" s="19" customFormat="1" ht="18" customHeight="1">
      <c r="A27" s="10" t="s">
        <v>42</v>
      </c>
      <c r="B27" s="18">
        <v>12.9</v>
      </c>
      <c r="C27" s="11">
        <v>13</v>
      </c>
      <c r="D27" s="11">
        <v>10</v>
      </c>
      <c r="E27" s="18">
        <v>4</v>
      </c>
      <c r="F27" s="11">
        <v>4.9000000000000004</v>
      </c>
    </row>
    <row r="28" spans="1:6" s="19" customFormat="1" ht="18" customHeight="1">
      <c r="A28" s="10" t="s">
        <v>42</v>
      </c>
      <c r="B28" s="18">
        <v>11.1</v>
      </c>
      <c r="C28" s="11">
        <v>32</v>
      </c>
      <c r="D28" s="11">
        <v>22</v>
      </c>
      <c r="E28" s="18">
        <v>8.9</v>
      </c>
      <c r="F28" s="11">
        <v>4.5</v>
      </c>
    </row>
    <row r="29" spans="1:6" s="19" customFormat="1" ht="18" customHeight="1">
      <c r="A29" s="10" t="s">
        <v>42</v>
      </c>
      <c r="B29" s="18">
        <v>7.8</v>
      </c>
      <c r="C29" s="11">
        <v>46</v>
      </c>
      <c r="D29" s="11">
        <v>28</v>
      </c>
      <c r="E29" s="18">
        <v>10.1</v>
      </c>
      <c r="F29" s="11">
        <v>2.7</v>
      </c>
    </row>
    <row r="31" spans="1:6" ht="18">
      <c r="A31" s="140" t="s">
        <v>611</v>
      </c>
    </row>
    <row r="32" spans="1:6">
      <c r="A32" s="24"/>
    </row>
    <row r="33" spans="1:1">
      <c r="A33" s="25"/>
    </row>
    <row r="34" spans="1:1">
      <c r="A34" s="23"/>
    </row>
  </sheetData>
  <pageMargins left="0.7" right="0.7" top="0.75" bottom="0.75" header="0.3" footer="0.3"/>
  <pageSetup paperSize="9"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314D69-C957-0B44-853C-5EF23F1E19D4}">
  <dimension ref="A1:L20"/>
  <sheetViews>
    <sheetView workbookViewId="0">
      <selection activeCell="A20" sqref="A20"/>
    </sheetView>
  </sheetViews>
  <sheetFormatPr baseColWidth="10" defaultRowHeight="16"/>
  <cols>
    <col min="1" max="1" width="10.83203125" style="14"/>
    <col min="3" max="3" width="5.83203125" style="125" customWidth="1"/>
    <col min="5" max="5" width="3.1640625" customWidth="1"/>
    <col min="7" max="7" width="5.83203125" style="125" customWidth="1"/>
    <col min="9" max="9" width="3.5" customWidth="1"/>
    <col min="11" max="11" width="5.83203125" customWidth="1"/>
  </cols>
  <sheetData>
    <row r="1" spans="1:12" s="129" customFormat="1" ht="18">
      <c r="A1" s="131"/>
      <c r="B1" s="134" t="s">
        <v>603</v>
      </c>
      <c r="C1" s="135"/>
      <c r="D1" s="134"/>
      <c r="F1" s="134" t="s">
        <v>602</v>
      </c>
      <c r="G1" s="135"/>
      <c r="H1" s="134"/>
      <c r="J1" s="134" t="s">
        <v>601</v>
      </c>
      <c r="K1" s="134"/>
      <c r="L1" s="134"/>
    </row>
    <row r="2" spans="1:12" s="131" customFormat="1" ht="18">
      <c r="B2" s="132" t="s">
        <v>600</v>
      </c>
      <c r="C2" s="131" t="s">
        <v>595</v>
      </c>
      <c r="D2" s="133" t="s">
        <v>599</v>
      </c>
      <c r="E2" s="133"/>
      <c r="F2" s="132" t="s">
        <v>598</v>
      </c>
      <c r="G2" s="131" t="s">
        <v>595</v>
      </c>
      <c r="H2" s="133" t="s">
        <v>597</v>
      </c>
      <c r="I2" s="133"/>
      <c r="J2" s="132" t="s">
        <v>596</v>
      </c>
      <c r="K2" s="131" t="s">
        <v>595</v>
      </c>
      <c r="L2" s="133" t="s">
        <v>594</v>
      </c>
    </row>
    <row r="3" spans="1:12" s="129" customFormat="1">
      <c r="A3" s="131" t="s">
        <v>593</v>
      </c>
      <c r="B3" s="131">
        <v>49.73</v>
      </c>
      <c r="C3" s="132">
        <v>0.33</v>
      </c>
      <c r="D3" s="131">
        <v>49.53</v>
      </c>
      <c r="E3" s="131"/>
      <c r="F3" s="131">
        <v>70.989999999999995</v>
      </c>
      <c r="G3" s="132">
        <v>0.1</v>
      </c>
      <c r="H3" s="131">
        <v>70.83</v>
      </c>
      <c r="I3" s="131"/>
      <c r="J3" s="131">
        <v>61.49</v>
      </c>
      <c r="K3" s="132">
        <v>0.16</v>
      </c>
      <c r="L3" s="131">
        <v>61.94</v>
      </c>
    </row>
    <row r="4" spans="1:12" s="129" customFormat="1">
      <c r="A4" s="131" t="s">
        <v>592</v>
      </c>
      <c r="B4" s="131">
        <v>1.24</v>
      </c>
      <c r="C4" s="132">
        <v>0.34</v>
      </c>
      <c r="D4" s="131">
        <v>1.27</v>
      </c>
      <c r="E4" s="131"/>
      <c r="F4" s="131">
        <v>0.34</v>
      </c>
      <c r="G4" s="132">
        <v>0.06</v>
      </c>
      <c r="H4" s="131">
        <v>0.28000000000000003</v>
      </c>
      <c r="I4" s="131"/>
      <c r="J4" s="131">
        <v>0.54</v>
      </c>
      <c r="K4" s="132">
        <v>0.1</v>
      </c>
      <c r="L4" s="131">
        <v>0.42</v>
      </c>
    </row>
    <row r="5" spans="1:12" s="129" customFormat="1">
      <c r="A5" s="131" t="s">
        <v>591</v>
      </c>
      <c r="B5" s="131">
        <v>16.73</v>
      </c>
      <c r="C5" s="132">
        <v>0.08</v>
      </c>
      <c r="D5" s="131">
        <v>16.579999999999998</v>
      </c>
      <c r="E5" s="131"/>
      <c r="F5" s="131">
        <v>7.78</v>
      </c>
      <c r="G5" s="132">
        <v>0.06</v>
      </c>
      <c r="H5" s="131">
        <v>7.82</v>
      </c>
      <c r="I5" s="131"/>
      <c r="J5" s="131">
        <v>18.71</v>
      </c>
      <c r="K5" s="132">
        <v>0.09</v>
      </c>
      <c r="L5" s="131">
        <v>18.62</v>
      </c>
    </row>
    <row r="6" spans="1:12" s="129" customFormat="1">
      <c r="A6" s="131" t="s">
        <v>469</v>
      </c>
      <c r="B6" s="131">
        <v>8.51</v>
      </c>
      <c r="C6" s="132">
        <v>0.2</v>
      </c>
      <c r="D6" s="131">
        <v>8.42</v>
      </c>
      <c r="E6" s="131"/>
      <c r="F6" s="131">
        <v>8.42</v>
      </c>
      <c r="G6" s="132">
        <v>0.11</v>
      </c>
      <c r="H6" s="131">
        <v>8.67</v>
      </c>
      <c r="I6" s="131"/>
      <c r="J6" s="131">
        <v>2.81</v>
      </c>
      <c r="K6" s="132">
        <v>7.0000000000000007E-2</v>
      </c>
      <c r="L6" s="131">
        <v>2.66</v>
      </c>
    </row>
    <row r="7" spans="1:12" s="129" customFormat="1">
      <c r="A7" s="131" t="s">
        <v>320</v>
      </c>
      <c r="B7" s="131">
        <v>0.15</v>
      </c>
      <c r="C7" s="132">
        <v>0.05</v>
      </c>
      <c r="D7" s="131">
        <v>0.14000000000000001</v>
      </c>
      <c r="E7" s="131"/>
      <c r="F7" s="131">
        <v>0.34</v>
      </c>
      <c r="G7" s="132">
        <v>0.03</v>
      </c>
      <c r="H7" s="131">
        <v>0.28999999999999998</v>
      </c>
      <c r="I7" s="131"/>
      <c r="J7" s="131">
        <v>0.25</v>
      </c>
      <c r="K7" s="132">
        <v>0.05</v>
      </c>
      <c r="L7" s="131">
        <v>0.18</v>
      </c>
    </row>
    <row r="8" spans="1:12" s="129" customFormat="1">
      <c r="A8" s="131" t="s">
        <v>590</v>
      </c>
      <c r="B8" s="131">
        <v>8.69</v>
      </c>
      <c r="C8" s="132">
        <v>0.14000000000000001</v>
      </c>
      <c r="D8" s="131">
        <v>8.68</v>
      </c>
      <c r="E8" s="131"/>
      <c r="F8" s="131"/>
      <c r="G8" s="132"/>
      <c r="H8" s="131"/>
      <c r="I8" s="131"/>
      <c r="J8" s="131">
        <v>0.46</v>
      </c>
      <c r="K8" s="132">
        <v>0.08</v>
      </c>
      <c r="L8" s="131">
        <v>0.42</v>
      </c>
    </row>
    <row r="9" spans="1:12" s="129" customFormat="1">
      <c r="A9" s="131" t="s">
        <v>470</v>
      </c>
      <c r="B9" s="131">
        <v>11.94</v>
      </c>
      <c r="C9" s="132">
        <v>0.26</v>
      </c>
      <c r="D9" s="131">
        <v>11.81</v>
      </c>
      <c r="E9" s="131"/>
      <c r="F9" s="131">
        <v>0.34</v>
      </c>
      <c r="G9" s="132">
        <v>0.06</v>
      </c>
      <c r="H9" s="131">
        <v>0.35</v>
      </c>
      <c r="I9" s="131"/>
      <c r="J9" s="131">
        <v>1.87</v>
      </c>
      <c r="K9" s="132">
        <v>0.06</v>
      </c>
      <c r="L9" s="131">
        <v>1.85</v>
      </c>
    </row>
    <row r="10" spans="1:12" s="129" customFormat="1">
      <c r="A10" s="131" t="s">
        <v>589</v>
      </c>
      <c r="B10" s="131">
        <v>2.83</v>
      </c>
      <c r="C10" s="132">
        <v>0.05</v>
      </c>
      <c r="D10" s="131">
        <v>2.88</v>
      </c>
      <c r="E10" s="131"/>
      <c r="F10" s="131">
        <v>7.14</v>
      </c>
      <c r="G10" s="132">
        <v>0.08</v>
      </c>
      <c r="H10" s="131">
        <v>7.23</v>
      </c>
      <c r="I10" s="131"/>
      <c r="J10" s="131">
        <v>5.38</v>
      </c>
      <c r="K10" s="132">
        <v>0.08</v>
      </c>
      <c r="L10" s="131">
        <v>5.4</v>
      </c>
    </row>
    <row r="11" spans="1:12" s="129" customFormat="1">
      <c r="A11" s="131" t="s">
        <v>588</v>
      </c>
      <c r="B11" s="131">
        <v>0.09</v>
      </c>
      <c r="C11" s="132">
        <v>0.03</v>
      </c>
      <c r="D11" s="131">
        <v>0.05</v>
      </c>
      <c r="E11" s="131"/>
      <c r="F11" s="131">
        <v>4.34</v>
      </c>
      <c r="G11" s="132">
        <v>0.03</v>
      </c>
      <c r="H11" s="131">
        <v>4.1900000000000004</v>
      </c>
      <c r="I11" s="131"/>
      <c r="J11" s="131">
        <v>7.94</v>
      </c>
      <c r="K11" s="132">
        <v>0.1</v>
      </c>
      <c r="L11" s="131">
        <v>8.02</v>
      </c>
    </row>
    <row r="12" spans="1:12" s="129" customFormat="1">
      <c r="A12" s="131" t="s">
        <v>587</v>
      </c>
      <c r="B12" s="131"/>
      <c r="C12" s="132"/>
      <c r="D12" s="131"/>
      <c r="E12" s="131"/>
      <c r="F12" s="131">
        <v>0.32</v>
      </c>
      <c r="G12" s="132">
        <v>0.03</v>
      </c>
      <c r="H12" s="131">
        <v>0.33</v>
      </c>
      <c r="I12" s="131"/>
      <c r="J12" s="131">
        <v>0.55000000000000004</v>
      </c>
      <c r="K12" s="132">
        <v>0.05</v>
      </c>
      <c r="L12" s="131">
        <v>0.49</v>
      </c>
    </row>
    <row r="14" spans="1:12" s="129" customFormat="1" ht="18">
      <c r="A14" s="126" t="s">
        <v>586</v>
      </c>
      <c r="C14" s="130"/>
      <c r="G14" s="130"/>
    </row>
    <row r="15" spans="1:12">
      <c r="A15" s="128"/>
    </row>
    <row r="16" spans="1:12" ht="18">
      <c r="A16" s="127" t="s">
        <v>585</v>
      </c>
      <c r="C16"/>
      <c r="G16"/>
    </row>
    <row r="17" spans="1:1" customFormat="1" ht="18">
      <c r="A17" s="127" t="s">
        <v>584</v>
      </c>
    </row>
    <row r="18" spans="1:1" s="23" customFormat="1" ht="18">
      <c r="A18" s="126" t="s">
        <v>583</v>
      </c>
    </row>
    <row r="20" spans="1:1">
      <c r="A20" s="140" t="s">
        <v>612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0D80A1-9E5C-6141-883F-03AB84E59D03}">
  <dimension ref="A1:AF294"/>
  <sheetViews>
    <sheetView topLeftCell="A273" workbookViewId="0">
      <pane xSplit="1" topLeftCell="B1" activePane="topRight" state="frozen"/>
      <selection pane="topRight" activeCell="A294" sqref="A294"/>
    </sheetView>
  </sheetViews>
  <sheetFormatPr baseColWidth="10" defaultRowHeight="16"/>
  <cols>
    <col min="1" max="10" width="10.83203125" style="41"/>
    <col min="11" max="11" width="12.1640625" style="41" bestFit="1" customWidth="1"/>
    <col min="12" max="16384" width="10.83203125" style="41"/>
  </cols>
  <sheetData>
    <row r="1" spans="1:32">
      <c r="A1" s="46" t="s">
        <v>172</v>
      </c>
      <c r="B1" s="41" t="s">
        <v>605</v>
      </c>
      <c r="C1" s="50"/>
      <c r="D1" s="50"/>
    </row>
    <row r="2" spans="1:32">
      <c r="A2" s="46" t="s">
        <v>171</v>
      </c>
      <c r="B2" s="41" t="s">
        <v>604</v>
      </c>
      <c r="C2" s="50"/>
      <c r="D2" s="50"/>
    </row>
    <row r="3" spans="1:32">
      <c r="A3" s="46" t="s">
        <v>170</v>
      </c>
      <c r="B3" s="41" t="s">
        <v>608</v>
      </c>
      <c r="C3" s="50"/>
      <c r="D3" s="50"/>
    </row>
    <row r="4" spans="1:32">
      <c r="A4" s="46" t="s">
        <v>169</v>
      </c>
      <c r="B4" s="41" t="s">
        <v>607</v>
      </c>
      <c r="C4" s="50"/>
      <c r="D4" s="50"/>
    </row>
    <row r="5" spans="1:32">
      <c r="A5" s="46" t="s">
        <v>168</v>
      </c>
      <c r="B5" s="41" t="s">
        <v>606</v>
      </c>
      <c r="C5" s="50"/>
      <c r="D5" s="50"/>
    </row>
    <row r="6" spans="1:32">
      <c r="A6" s="46" t="s">
        <v>167</v>
      </c>
      <c r="B6" s="41" t="s">
        <v>200</v>
      </c>
    </row>
    <row r="7" spans="1:32">
      <c r="A7" s="46"/>
    </row>
    <row r="8" spans="1:32">
      <c r="A8" s="46" t="s">
        <v>199</v>
      </c>
      <c r="G8" s="41" t="s">
        <v>176</v>
      </c>
      <c r="J8" s="41" t="s">
        <v>177</v>
      </c>
      <c r="P8" s="41" t="s">
        <v>176</v>
      </c>
      <c r="AC8" s="41" t="s">
        <v>175</v>
      </c>
      <c r="AD8" s="41" t="s">
        <v>174</v>
      </c>
      <c r="AE8" s="41" t="s">
        <v>173</v>
      </c>
    </row>
    <row r="9" spans="1:32">
      <c r="A9" s="49" t="s">
        <v>172</v>
      </c>
      <c r="B9" s="49" t="s">
        <v>171</v>
      </c>
      <c r="C9" s="49" t="s">
        <v>170</v>
      </c>
      <c r="D9" s="49" t="s">
        <v>169</v>
      </c>
      <c r="E9" s="49" t="s">
        <v>168</v>
      </c>
      <c r="F9" s="49" t="s">
        <v>167</v>
      </c>
      <c r="G9" s="49" t="s">
        <v>166</v>
      </c>
      <c r="H9" s="49" t="s">
        <v>165</v>
      </c>
      <c r="J9" s="49" t="s">
        <v>172</v>
      </c>
      <c r="K9" s="49" t="s">
        <v>171</v>
      </c>
      <c r="L9" s="49" t="s">
        <v>170</v>
      </c>
      <c r="M9" s="49" t="s">
        <v>169</v>
      </c>
      <c r="N9" s="49" t="s">
        <v>168</v>
      </c>
      <c r="O9" s="49" t="s">
        <v>167</v>
      </c>
      <c r="P9" s="49" t="s">
        <v>166</v>
      </c>
      <c r="Q9" s="49" t="s">
        <v>165</v>
      </c>
      <c r="X9" s="41" t="s">
        <v>164</v>
      </c>
      <c r="Y9" s="41" t="s">
        <v>163</v>
      </c>
      <c r="Z9" s="41" t="s">
        <v>162</v>
      </c>
      <c r="AA9" s="49" t="s">
        <v>161</v>
      </c>
      <c r="AB9" s="49" t="s">
        <v>160</v>
      </c>
      <c r="AC9" s="48" t="s">
        <v>159</v>
      </c>
      <c r="AD9" s="48" t="s">
        <v>158</v>
      </c>
      <c r="AE9" s="48" t="s">
        <v>157</v>
      </c>
      <c r="AF9" s="47" t="s">
        <v>156</v>
      </c>
    </row>
    <row r="10" spans="1:32">
      <c r="A10" s="41">
        <v>64.11</v>
      </c>
      <c r="B10" s="41">
        <v>-15.43</v>
      </c>
      <c r="D10" s="41">
        <v>-14.73</v>
      </c>
      <c r="E10" s="44">
        <v>5.8900000000000004E-6</v>
      </c>
      <c r="F10" s="41">
        <v>10.91</v>
      </c>
      <c r="H10" s="41">
        <v>0.69999999999999929</v>
      </c>
      <c r="J10" s="41">
        <v>6.411E-2</v>
      </c>
      <c r="K10" s="41">
        <v>12.201021115928549</v>
      </c>
      <c r="M10" s="41">
        <v>12.901021115928549</v>
      </c>
      <c r="N10" s="41">
        <v>5890</v>
      </c>
      <c r="O10" s="41">
        <v>10.91</v>
      </c>
      <c r="Q10" s="41">
        <v>0.69999999999999929</v>
      </c>
      <c r="X10" s="46">
        <v>26581290</v>
      </c>
      <c r="Y10" s="46">
        <v>7.4245760535926841</v>
      </c>
      <c r="Z10" s="46">
        <v>139.40899999999999</v>
      </c>
      <c r="AA10" s="41">
        <v>-320.0038889693659</v>
      </c>
      <c r="AB10" s="41">
        <v>24.172636801434599</v>
      </c>
      <c r="AC10" s="41">
        <v>3.124962022245081E-3</v>
      </c>
      <c r="AD10" s="45">
        <v>31480583674.170189</v>
      </c>
      <c r="AE10" s="44">
        <v>98375628.419890359</v>
      </c>
      <c r="AF10" s="41">
        <v>7.9928875196331335</v>
      </c>
    </row>
    <row r="11" spans="1:32">
      <c r="A11" s="41">
        <v>40.450000000000003</v>
      </c>
      <c r="B11" s="41">
        <v>-13.83</v>
      </c>
      <c r="C11" s="41">
        <v>-15.08</v>
      </c>
      <c r="D11" s="41">
        <v>-13.29</v>
      </c>
      <c r="E11" s="41">
        <v>1.84E-5</v>
      </c>
      <c r="F11" s="41">
        <v>8.5839999999999996</v>
      </c>
      <c r="G11" s="41">
        <v>1.25</v>
      </c>
      <c r="H11" s="41">
        <v>0.54000000000000092</v>
      </c>
      <c r="J11" s="41">
        <v>4.045E-2</v>
      </c>
      <c r="K11" s="41">
        <v>13.801021115928549</v>
      </c>
      <c r="L11" s="41">
        <v>12.551021115928549</v>
      </c>
      <c r="M11" s="41">
        <v>14.34102111592855</v>
      </c>
      <c r="N11" s="41">
        <v>18400</v>
      </c>
      <c r="O11" s="41">
        <v>8.5839999999999996</v>
      </c>
      <c r="P11" s="41">
        <v>1.25</v>
      </c>
      <c r="Q11" s="41">
        <v>0.54000000000000092</v>
      </c>
    </row>
    <row r="12" spans="1:32">
      <c r="A12" s="41">
        <v>25.52</v>
      </c>
      <c r="B12" s="41">
        <v>-11.51</v>
      </c>
      <c r="C12" s="41">
        <v>-11.95</v>
      </c>
      <c r="D12" s="41">
        <v>-11.21</v>
      </c>
      <c r="E12" s="41">
        <v>1.17E-4</v>
      </c>
      <c r="F12" s="41">
        <v>13.72</v>
      </c>
      <c r="G12" s="41">
        <v>0.4399999999999995</v>
      </c>
      <c r="H12" s="41">
        <v>0.29999999999999893</v>
      </c>
      <c r="J12" s="41">
        <v>2.5520000000000001E-2</v>
      </c>
      <c r="K12" s="41">
        <v>16.121021115928549</v>
      </c>
      <c r="L12" s="41">
        <v>15.68102111592855</v>
      </c>
      <c r="M12" s="41">
        <v>16.421021115928546</v>
      </c>
      <c r="N12" s="41">
        <v>117000</v>
      </c>
      <c r="O12" s="41">
        <v>13.72</v>
      </c>
      <c r="P12" s="41">
        <v>0.4399999999999995</v>
      </c>
      <c r="Q12" s="41">
        <v>0.29999999999999716</v>
      </c>
      <c r="AA12" s="41">
        <v>-98.493561700164335</v>
      </c>
      <c r="AB12" s="41">
        <v>18.311701951247674</v>
      </c>
      <c r="AC12" s="41">
        <v>1.0152947895662621E-2</v>
      </c>
      <c r="AD12" s="45">
        <v>89674943.492666468</v>
      </c>
      <c r="AE12" s="44">
        <v>910465.02882753243</v>
      </c>
      <c r="AF12" s="41">
        <v>5.9592632690997389</v>
      </c>
    </row>
    <row r="13" spans="1:32">
      <c r="A13" s="41">
        <v>16.100000000000001</v>
      </c>
      <c r="B13" s="41">
        <v>-8.56</v>
      </c>
      <c r="C13" s="41">
        <v>-8.69</v>
      </c>
      <c r="D13" s="41">
        <v>-8.44</v>
      </c>
      <c r="E13" s="41">
        <v>1.4300000000000001E-3</v>
      </c>
      <c r="F13" s="41">
        <v>41.84</v>
      </c>
      <c r="G13" s="41">
        <v>0.12999999999999901</v>
      </c>
      <c r="H13" s="41">
        <v>0.12000000000000099</v>
      </c>
      <c r="J13" s="41">
        <v>1.61E-2</v>
      </c>
      <c r="K13" s="41">
        <v>19.071021115928549</v>
      </c>
      <c r="L13" s="41">
        <v>18.94102111592855</v>
      </c>
      <c r="M13" s="41">
        <v>19.19102111592855</v>
      </c>
      <c r="N13" s="41">
        <v>1430000</v>
      </c>
      <c r="O13" s="41">
        <v>41.84</v>
      </c>
      <c r="P13" s="41">
        <v>0.12999999999999901</v>
      </c>
      <c r="Q13" s="41">
        <v>0.12000000000000099</v>
      </c>
    </row>
    <row r="14" spans="1:32">
      <c r="A14" s="41">
        <v>10.16</v>
      </c>
      <c r="B14" s="41">
        <v>-6.84</v>
      </c>
      <c r="C14" s="41">
        <v>-6.93</v>
      </c>
      <c r="D14" s="41">
        <v>-6.75</v>
      </c>
      <c r="E14" s="41">
        <v>5.0299999999999997E-3</v>
      </c>
      <c r="F14" s="41">
        <v>37.11</v>
      </c>
      <c r="G14" s="41">
        <v>8.9999999999999858E-2</v>
      </c>
      <c r="H14" s="41">
        <v>8.9999999999999858E-2</v>
      </c>
      <c r="J14" s="41">
        <v>1.0160000000000001E-2</v>
      </c>
      <c r="K14" s="41">
        <v>20.791021115928547</v>
      </c>
      <c r="L14" s="41">
        <v>20.701021115928548</v>
      </c>
      <c r="M14" s="41">
        <v>20.881021115928547</v>
      </c>
      <c r="N14" s="41">
        <v>5030000</v>
      </c>
      <c r="O14" s="41">
        <v>37.11</v>
      </c>
      <c r="P14" s="41">
        <v>8.9999999999999858E-2</v>
      </c>
      <c r="Q14" s="41">
        <v>8.9999999999999858E-2</v>
      </c>
    </row>
    <row r="15" spans="1:32">
      <c r="A15" s="41">
        <v>6.4109999999999996</v>
      </c>
      <c r="B15" s="41">
        <v>-5.43</v>
      </c>
      <c r="C15" s="41">
        <v>-5.5</v>
      </c>
      <c r="D15" s="41">
        <v>-5.36</v>
      </c>
      <c r="E15" s="41">
        <v>1.29E-2</v>
      </c>
      <c r="F15" s="41">
        <v>23.95</v>
      </c>
      <c r="G15" s="41">
        <v>7.0000000000000284E-2</v>
      </c>
      <c r="H15" s="41">
        <v>6.9999999999999396E-2</v>
      </c>
      <c r="J15" s="41">
        <v>6.4109999999999992E-3</v>
      </c>
      <c r="K15" s="41">
        <v>22.201021115928548</v>
      </c>
      <c r="L15" s="41">
        <v>22.131021115928547</v>
      </c>
      <c r="M15" s="41">
        <v>22.271021115928548</v>
      </c>
      <c r="N15" s="41">
        <v>12900000</v>
      </c>
      <c r="O15" s="41">
        <v>23.95</v>
      </c>
      <c r="P15" s="41">
        <v>7.0000000000000284E-2</v>
      </c>
      <c r="Q15" s="41">
        <v>7.0000000000000284E-2</v>
      </c>
    </row>
    <row r="16" spans="1:32">
      <c r="A16" s="41">
        <v>4.0449999999999999</v>
      </c>
      <c r="B16" s="41">
        <v>-5.57</v>
      </c>
      <c r="C16" s="41">
        <v>-5.7</v>
      </c>
      <c r="D16" s="41">
        <v>-5.46</v>
      </c>
      <c r="E16" s="41">
        <v>7.0800000000000004E-3</v>
      </c>
      <c r="F16" s="41">
        <v>3.2949999999999999</v>
      </c>
      <c r="G16" s="41">
        <v>0.12999999999999989</v>
      </c>
      <c r="H16" s="41">
        <v>0.11000000000000032</v>
      </c>
      <c r="J16" s="41">
        <v>4.045E-3</v>
      </c>
      <c r="K16" s="41">
        <v>22.061021115928547</v>
      </c>
      <c r="L16" s="41">
        <v>21.931021115928548</v>
      </c>
      <c r="M16" s="41">
        <v>22.171021115928546</v>
      </c>
      <c r="N16" s="41">
        <v>7080000</v>
      </c>
      <c r="O16" s="41">
        <v>3.2949999999999999</v>
      </c>
      <c r="P16" s="41">
        <v>0.12999999999999901</v>
      </c>
      <c r="Q16" s="41">
        <v>0.10999999999999943</v>
      </c>
    </row>
    <row r="17" spans="1:32">
      <c r="A17" s="46" t="s">
        <v>198</v>
      </c>
      <c r="G17" s="41" t="s">
        <v>176</v>
      </c>
      <c r="J17" s="41" t="s">
        <v>177</v>
      </c>
      <c r="P17" s="41" t="s">
        <v>176</v>
      </c>
      <c r="AC17" s="41" t="s">
        <v>175</v>
      </c>
      <c r="AD17" s="41" t="s">
        <v>174</v>
      </c>
      <c r="AE17" s="41" t="s">
        <v>173</v>
      </c>
    </row>
    <row r="18" spans="1:32">
      <c r="A18" s="49" t="s">
        <v>172</v>
      </c>
      <c r="B18" s="49" t="s">
        <v>171</v>
      </c>
      <c r="C18" s="49" t="s">
        <v>170</v>
      </c>
      <c r="D18" s="49" t="s">
        <v>169</v>
      </c>
      <c r="E18" s="49" t="s">
        <v>168</v>
      </c>
      <c r="F18" s="49" t="s">
        <v>167</v>
      </c>
      <c r="G18" s="49" t="s">
        <v>166</v>
      </c>
      <c r="H18" s="49" t="s">
        <v>165</v>
      </c>
      <c r="J18" s="49" t="s">
        <v>172</v>
      </c>
      <c r="K18" s="49" t="s">
        <v>171</v>
      </c>
      <c r="L18" s="49" t="s">
        <v>170</v>
      </c>
      <c r="M18" s="49" t="s">
        <v>169</v>
      </c>
      <c r="N18" s="49" t="s">
        <v>168</v>
      </c>
      <c r="O18" s="49" t="s">
        <v>167</v>
      </c>
      <c r="P18" s="49" t="s">
        <v>166</v>
      </c>
      <c r="Q18" s="49" t="s">
        <v>165</v>
      </c>
      <c r="X18" s="41" t="s">
        <v>164</v>
      </c>
      <c r="Y18" s="41" t="s">
        <v>163</v>
      </c>
      <c r="Z18" s="41" t="s">
        <v>162</v>
      </c>
      <c r="AA18" s="49" t="s">
        <v>161</v>
      </c>
      <c r="AB18" s="49" t="s">
        <v>160</v>
      </c>
      <c r="AC18" s="48" t="s">
        <v>159</v>
      </c>
      <c r="AD18" s="48" t="s">
        <v>158</v>
      </c>
      <c r="AE18" s="48" t="s">
        <v>157</v>
      </c>
      <c r="AF18" s="47" t="s">
        <v>156</v>
      </c>
    </row>
    <row r="19" spans="1:32">
      <c r="A19" s="41">
        <v>25.64</v>
      </c>
      <c r="B19" s="41">
        <v>-14.21</v>
      </c>
      <c r="C19" s="41">
        <v>-15.44</v>
      </c>
      <c r="D19" s="41">
        <v>-13.67</v>
      </c>
      <c r="E19" s="44">
        <v>7.96E-6</v>
      </c>
      <c r="F19" s="41">
        <v>2.0979999999999999</v>
      </c>
      <c r="G19" s="41">
        <v>1.2299999999999986</v>
      </c>
      <c r="H19" s="41">
        <v>0.54000000000000092</v>
      </c>
      <c r="J19" s="41">
        <v>2.564E-2</v>
      </c>
      <c r="K19" s="41">
        <v>13.421021115928548</v>
      </c>
      <c r="L19" s="41">
        <v>12.19102111592855</v>
      </c>
      <c r="M19" s="41">
        <v>13.961021115928549</v>
      </c>
      <c r="N19" s="41">
        <v>7960</v>
      </c>
      <c r="O19" s="41">
        <v>2.0979999999999999</v>
      </c>
      <c r="P19" s="41">
        <v>1.2299999999999986</v>
      </c>
      <c r="Q19" s="41">
        <v>0.54000000000000092</v>
      </c>
      <c r="X19" s="46">
        <v>16421160</v>
      </c>
      <c r="Y19" s="46">
        <v>7.215403832674097</v>
      </c>
      <c r="Z19" s="46">
        <v>14.331999999999999</v>
      </c>
      <c r="AA19" s="41">
        <v>-809.83200056948897</v>
      </c>
      <c r="AB19" s="41">
        <v>24.407569534408481</v>
      </c>
      <c r="AC19" s="41">
        <v>1.2348240120133329E-3</v>
      </c>
      <c r="AD19" s="45">
        <v>39817387846.933174</v>
      </c>
      <c r="AE19" s="44">
        <v>49167466.609040946</v>
      </c>
      <c r="AF19" s="41">
        <v>7.6916778315145091</v>
      </c>
    </row>
    <row r="20" spans="1:32">
      <c r="A20" s="41">
        <v>16.18</v>
      </c>
      <c r="B20" s="41">
        <v>-12.64</v>
      </c>
      <c r="C20" s="41">
        <v>-13.38</v>
      </c>
      <c r="D20" s="41">
        <v>-12.22</v>
      </c>
      <c r="E20" s="41">
        <v>2.4199999999999999E-5</v>
      </c>
      <c r="F20" s="41">
        <v>1.6</v>
      </c>
      <c r="G20" s="41">
        <v>0.74000000000000021</v>
      </c>
      <c r="H20" s="41">
        <v>0.41999999999999993</v>
      </c>
      <c r="J20" s="41">
        <v>1.618E-2</v>
      </c>
      <c r="K20" s="41">
        <v>14.991021115928548</v>
      </c>
      <c r="L20" s="41">
        <v>14.251021115928548</v>
      </c>
      <c r="M20" s="41">
        <v>15.411021115928548</v>
      </c>
      <c r="N20" s="41">
        <v>24200</v>
      </c>
      <c r="O20" s="41">
        <v>1.6</v>
      </c>
      <c r="P20" s="41">
        <v>0.74000000000000021</v>
      </c>
      <c r="Q20" s="41">
        <v>0.41999999999999993</v>
      </c>
    </row>
    <row r="21" spans="1:32">
      <c r="A21" s="41">
        <v>10.210000000000001</v>
      </c>
      <c r="B21" s="41">
        <v>-10.14</v>
      </c>
      <c r="C21" s="41">
        <v>-10.41</v>
      </c>
      <c r="D21" s="41">
        <v>-9.93</v>
      </c>
      <c r="E21" s="41">
        <v>1.8599999999999999E-4</v>
      </c>
      <c r="F21" s="41">
        <v>3.0870000000000002</v>
      </c>
      <c r="G21" s="41">
        <v>0.26999999999999957</v>
      </c>
      <c r="H21" s="41">
        <v>0.21000000000000085</v>
      </c>
      <c r="J21" s="41">
        <v>1.021E-2</v>
      </c>
      <c r="K21" s="41">
        <v>17.491021115928547</v>
      </c>
      <c r="L21" s="41">
        <v>17.221021115928547</v>
      </c>
      <c r="M21" s="41">
        <v>17.701021115928548</v>
      </c>
      <c r="N21" s="41">
        <v>186000</v>
      </c>
      <c r="O21" s="41">
        <v>3.0870000000000002</v>
      </c>
      <c r="P21" s="41">
        <v>0.26999999999999957</v>
      </c>
      <c r="Q21" s="41">
        <v>0.21000000000000085</v>
      </c>
      <c r="AA21" s="41">
        <v>-254.88123641653721</v>
      </c>
      <c r="AB21" s="41">
        <v>19.721511359512693</v>
      </c>
      <c r="AC21" s="41">
        <v>3.9233959080681785E-3</v>
      </c>
      <c r="AD21" s="45">
        <v>367234570.86419851</v>
      </c>
      <c r="AE21" s="44">
        <v>1440806.6126297698</v>
      </c>
      <c r="AF21" s="41">
        <v>6.1586056930249899</v>
      </c>
    </row>
    <row r="22" spans="1:32">
      <c r="A22" s="41">
        <v>6.44</v>
      </c>
      <c r="B22" s="41">
        <v>-8.42</v>
      </c>
      <c r="C22" s="41">
        <v>-8.6</v>
      </c>
      <c r="D22" s="41">
        <v>-8.27</v>
      </c>
      <c r="E22" s="41">
        <v>6.5300000000000004E-4</v>
      </c>
      <c r="F22" s="41">
        <v>2.7250000000000001</v>
      </c>
      <c r="G22" s="41">
        <v>0.17999999999999972</v>
      </c>
      <c r="H22" s="41">
        <v>0.15000000000000036</v>
      </c>
      <c r="J22" s="41">
        <v>6.4400000000000004E-3</v>
      </c>
      <c r="K22" s="41">
        <v>19.211021115928549</v>
      </c>
      <c r="L22" s="41">
        <v>19.031021115928549</v>
      </c>
      <c r="M22" s="41">
        <v>19.361021115928548</v>
      </c>
      <c r="N22" s="41">
        <v>653000</v>
      </c>
      <c r="O22" s="41">
        <v>2.7250000000000001</v>
      </c>
      <c r="P22" s="41">
        <v>0.17999999999999972</v>
      </c>
      <c r="Q22" s="41">
        <v>0.14999999999999858</v>
      </c>
    </row>
    <row r="23" spans="1:32">
      <c r="A23" s="41">
        <v>4.0599999999999996</v>
      </c>
      <c r="B23" s="41">
        <v>-6.56</v>
      </c>
      <c r="C23" s="41">
        <v>-6.67</v>
      </c>
      <c r="D23" s="41">
        <v>-6.47</v>
      </c>
      <c r="E23" s="41">
        <v>2.65E-3</v>
      </c>
      <c r="F23" s="41">
        <v>2.774</v>
      </c>
      <c r="G23" s="41">
        <v>0.11000000000000032</v>
      </c>
      <c r="H23" s="41">
        <v>8.9999999999999858E-2</v>
      </c>
      <c r="J23" s="41">
        <v>4.0599999999999994E-3</v>
      </c>
      <c r="K23" s="41">
        <v>21.071021115928549</v>
      </c>
      <c r="L23" s="41">
        <v>20.961021115928549</v>
      </c>
      <c r="M23" s="41">
        <v>21.161021115928548</v>
      </c>
      <c r="N23" s="41">
        <v>2650000</v>
      </c>
      <c r="O23" s="41">
        <v>2.774</v>
      </c>
      <c r="P23" s="41">
        <v>0.10999999999999943</v>
      </c>
      <c r="Q23" s="41">
        <v>8.9999999999999858E-2</v>
      </c>
    </row>
    <row r="24" spans="1:32">
      <c r="A24" s="41">
        <v>2.5640000000000001</v>
      </c>
      <c r="B24" s="41">
        <v>-5.27</v>
      </c>
      <c r="C24" s="41">
        <v>-5.36</v>
      </c>
      <c r="D24" s="41">
        <v>-5.19</v>
      </c>
      <c r="E24" s="41">
        <v>6.0600000000000003E-3</v>
      </c>
      <c r="F24" s="41">
        <v>1.5960000000000001</v>
      </c>
      <c r="G24" s="41">
        <v>9.0000000000000746E-2</v>
      </c>
      <c r="H24" s="41">
        <v>7.9999999999999183E-2</v>
      </c>
      <c r="J24" s="41">
        <v>2.5639999999999999E-3</v>
      </c>
      <c r="K24" s="41">
        <v>22.361021115928548</v>
      </c>
      <c r="L24" s="41">
        <v>22.271021115928548</v>
      </c>
      <c r="M24" s="41">
        <v>22.44102111592855</v>
      </c>
      <c r="N24" s="41">
        <v>6060000</v>
      </c>
      <c r="O24" s="41">
        <v>1.5960000000000001</v>
      </c>
      <c r="P24" s="41">
        <v>8.9999999999999858E-2</v>
      </c>
      <c r="Q24" s="41">
        <v>8.0000000000001847E-2</v>
      </c>
    </row>
    <row r="25" spans="1:32">
      <c r="A25" s="41">
        <v>1.6180000000000001</v>
      </c>
      <c r="B25" s="41">
        <v>-4.6900000000000004</v>
      </c>
      <c r="C25" s="41">
        <v>-4.8</v>
      </c>
      <c r="D25" s="41">
        <v>-4.59</v>
      </c>
      <c r="E25" s="41">
        <v>6.8399999999999997E-3</v>
      </c>
      <c r="F25" s="41">
        <v>0.45200000000000001</v>
      </c>
      <c r="G25" s="41">
        <v>0.10999999999999943</v>
      </c>
      <c r="H25" s="41">
        <v>0.10000000000000053</v>
      </c>
      <c r="J25" s="41">
        <v>1.6180000000000001E-3</v>
      </c>
      <c r="K25" s="41">
        <v>22.94102111592855</v>
      </c>
      <c r="L25" s="41">
        <v>22.83102111592855</v>
      </c>
      <c r="M25" s="41">
        <v>23.041021115928547</v>
      </c>
      <c r="N25" s="41">
        <v>6840000</v>
      </c>
      <c r="O25" s="41">
        <v>0.45200000000000001</v>
      </c>
      <c r="P25" s="41">
        <v>0.10999999999999943</v>
      </c>
      <c r="Q25" s="41">
        <v>9.9999999999997868E-2</v>
      </c>
    </row>
    <row r="26" spans="1:32">
      <c r="A26" s="41">
        <v>1.0109999999999999</v>
      </c>
    </row>
    <row r="28" spans="1:32">
      <c r="A28" s="46" t="s">
        <v>197</v>
      </c>
      <c r="G28" s="41" t="s">
        <v>176</v>
      </c>
      <c r="J28" s="41" t="s">
        <v>177</v>
      </c>
      <c r="P28" s="41" t="s">
        <v>176</v>
      </c>
      <c r="AC28" s="41" t="s">
        <v>175</v>
      </c>
      <c r="AD28" s="41" t="s">
        <v>174</v>
      </c>
      <c r="AE28" s="41" t="s">
        <v>173</v>
      </c>
    </row>
    <row r="29" spans="1:32">
      <c r="A29" s="49" t="s">
        <v>172</v>
      </c>
      <c r="B29" s="49" t="s">
        <v>171</v>
      </c>
      <c r="C29" s="49" t="s">
        <v>170</v>
      </c>
      <c r="D29" s="49" t="s">
        <v>169</v>
      </c>
      <c r="E29" s="49" t="s">
        <v>168</v>
      </c>
      <c r="F29" s="49" t="s">
        <v>167</v>
      </c>
      <c r="G29" s="49" t="s">
        <v>166</v>
      </c>
      <c r="H29" s="49" t="s">
        <v>165</v>
      </c>
      <c r="J29" s="49" t="s">
        <v>172</v>
      </c>
      <c r="K29" s="49" t="s">
        <v>171</v>
      </c>
      <c r="L29" s="49" t="s">
        <v>170</v>
      </c>
      <c r="M29" s="49" t="s">
        <v>169</v>
      </c>
      <c r="N29" s="49" t="s">
        <v>168</v>
      </c>
      <c r="O29" s="49" t="s">
        <v>167</v>
      </c>
      <c r="P29" s="49" t="s">
        <v>166</v>
      </c>
      <c r="Q29" s="49" t="s">
        <v>165</v>
      </c>
      <c r="X29" s="41" t="s">
        <v>164</v>
      </c>
      <c r="Y29" s="41" t="s">
        <v>163</v>
      </c>
      <c r="Z29" s="41" t="s">
        <v>162</v>
      </c>
      <c r="AA29" s="49" t="s">
        <v>161</v>
      </c>
      <c r="AB29" s="49" t="s">
        <v>160</v>
      </c>
      <c r="AC29" s="48" t="s">
        <v>159</v>
      </c>
      <c r="AD29" s="48" t="s">
        <v>158</v>
      </c>
      <c r="AE29" s="48" t="s">
        <v>157</v>
      </c>
      <c r="AF29" s="47" t="s">
        <v>156</v>
      </c>
    </row>
    <row r="30" spans="1:32">
      <c r="A30" s="41">
        <v>23.24</v>
      </c>
      <c r="B30" s="41">
        <v>-14.19</v>
      </c>
      <c r="C30" s="41">
        <v>-15.41</v>
      </c>
      <c r="D30" s="41">
        <v>-13.65</v>
      </c>
      <c r="E30" s="44">
        <v>7.3799999999999996E-6</v>
      </c>
      <c r="F30" s="41">
        <v>1.542</v>
      </c>
      <c r="G30" s="41">
        <v>1.2200000000000006</v>
      </c>
      <c r="H30" s="41">
        <v>0.53999999999999915</v>
      </c>
      <c r="J30" s="41">
        <v>2.3239999999999997E-2</v>
      </c>
      <c r="K30" s="41">
        <v>13.44102111592855</v>
      </c>
      <c r="L30" s="41">
        <v>12.221021115928547</v>
      </c>
      <c r="M30" s="41">
        <v>13.981021115928549</v>
      </c>
      <c r="N30" s="41">
        <v>7380</v>
      </c>
      <c r="O30" s="41">
        <v>1.542</v>
      </c>
      <c r="P30" s="41">
        <v>1.2200000000000024</v>
      </c>
      <c r="Q30" s="41">
        <v>0.53999999999999915</v>
      </c>
      <c r="X30" s="46">
        <v>5851680</v>
      </c>
      <c r="Y30" s="46">
        <v>6.7672805686436268</v>
      </c>
      <c r="Z30" s="46">
        <v>17.835000000000001</v>
      </c>
      <c r="AA30" s="41">
        <v>-567.8781705291367</v>
      </c>
      <c r="AB30" s="41">
        <v>23.357378869539183</v>
      </c>
      <c r="AC30" s="41">
        <v>1.7609410819018126E-3</v>
      </c>
      <c r="AD30" s="45">
        <v>13930950682.517927</v>
      </c>
      <c r="AE30" s="44">
        <v>24531583.366793912</v>
      </c>
      <c r="AF30" s="41">
        <v>7.3897255802189896</v>
      </c>
    </row>
    <row r="31" spans="1:32">
      <c r="A31" s="41">
        <v>14.66</v>
      </c>
      <c r="B31" s="41">
        <v>-11.14</v>
      </c>
      <c r="C31" s="41">
        <v>-11.42</v>
      </c>
      <c r="D31" s="41">
        <v>-10.92</v>
      </c>
      <c r="E31" s="41">
        <v>9.8300000000000004E-5</v>
      </c>
      <c r="F31" s="41">
        <v>5.1580000000000004</v>
      </c>
      <c r="G31" s="41">
        <v>0.27999999999999936</v>
      </c>
      <c r="H31" s="41">
        <v>0.22000000000000064</v>
      </c>
      <c r="J31" s="41">
        <v>1.4659999999999999E-2</v>
      </c>
      <c r="K31" s="41">
        <v>16.491021115928547</v>
      </c>
      <c r="L31" s="41">
        <v>16.211021115928549</v>
      </c>
      <c r="M31" s="41">
        <v>16.711021115928549</v>
      </c>
      <c r="N31" s="41">
        <v>98300</v>
      </c>
      <c r="O31" s="41">
        <v>5.1580000000000004</v>
      </c>
      <c r="P31" s="41">
        <v>0.27999999999999758</v>
      </c>
      <c r="Q31" s="41">
        <v>0.22000000000000242</v>
      </c>
      <c r="X31" s="46"/>
      <c r="Y31" s="46"/>
      <c r="Z31" s="46"/>
      <c r="AD31" s="45"/>
      <c r="AE31" s="44"/>
    </row>
    <row r="32" spans="1:32">
      <c r="A32" s="41">
        <v>9.25</v>
      </c>
      <c r="B32" s="41">
        <v>-9.48</v>
      </c>
      <c r="C32" s="41">
        <v>-9.67</v>
      </c>
      <c r="D32" s="41">
        <v>-9.32</v>
      </c>
      <c r="E32" s="41">
        <v>3.2600000000000001E-4</v>
      </c>
      <c r="F32" s="41">
        <v>4.3010000000000002</v>
      </c>
      <c r="G32" s="41">
        <v>0.1899999999999995</v>
      </c>
      <c r="H32" s="41">
        <v>0.16000000000000014</v>
      </c>
      <c r="J32" s="41">
        <v>9.2499999999999995E-3</v>
      </c>
      <c r="K32" s="41">
        <v>18.151021115928547</v>
      </c>
      <c r="L32" s="41">
        <v>17.961021115928549</v>
      </c>
      <c r="M32" s="41">
        <v>18.311021115928547</v>
      </c>
      <c r="N32" s="41">
        <v>326000</v>
      </c>
      <c r="O32" s="41">
        <v>4.3010000000000002</v>
      </c>
      <c r="P32" s="41">
        <v>0.18999999999999773</v>
      </c>
      <c r="Q32" s="41">
        <v>0.16000000000000014</v>
      </c>
      <c r="AA32" s="41">
        <v>-338.3822620281133</v>
      </c>
      <c r="AB32" s="41">
        <v>21.345929000803725</v>
      </c>
      <c r="AC32" s="41">
        <v>2.9552376475245577E-3</v>
      </c>
      <c r="AD32" s="45">
        <v>1863885269.8460512</v>
      </c>
      <c r="AE32" s="44">
        <v>5508223.9201155202</v>
      </c>
      <c r="AF32" s="41">
        <v>6.7410115868669997</v>
      </c>
    </row>
    <row r="33" spans="1:32">
      <c r="A33" s="41">
        <v>5.84</v>
      </c>
      <c r="B33" s="41">
        <v>-7.71</v>
      </c>
      <c r="C33" s="41">
        <v>-7.83</v>
      </c>
      <c r="D33" s="41">
        <v>-7.6</v>
      </c>
      <c r="E33" s="41">
        <v>1.2099999999999999E-3</v>
      </c>
      <c r="F33" s="41">
        <v>4.0039999999999996</v>
      </c>
      <c r="G33" s="41">
        <v>0.12000000000000011</v>
      </c>
      <c r="H33" s="41">
        <v>0.11000000000000032</v>
      </c>
      <c r="J33" s="41">
        <v>5.8399999999999997E-3</v>
      </c>
      <c r="K33" s="41">
        <v>19.92102111592855</v>
      </c>
      <c r="L33" s="41">
        <v>19.801021115928549</v>
      </c>
      <c r="M33" s="41">
        <v>20.031021115928549</v>
      </c>
      <c r="N33" s="41">
        <v>1210000</v>
      </c>
      <c r="O33" s="41">
        <v>4.0039999999999996</v>
      </c>
      <c r="P33" s="41">
        <v>0.12000000000000099</v>
      </c>
      <c r="Q33" s="41">
        <v>0.10999999999999943</v>
      </c>
    </row>
    <row r="34" spans="1:32">
      <c r="A34" s="41">
        <v>3.68</v>
      </c>
      <c r="B34" s="41">
        <v>-6.29</v>
      </c>
      <c r="C34" s="41">
        <v>-6.39</v>
      </c>
      <c r="D34" s="41">
        <v>-6.21</v>
      </c>
      <c r="E34" s="41">
        <v>3.13E-3</v>
      </c>
      <c r="F34" s="41">
        <v>2.6040000000000001</v>
      </c>
      <c r="G34" s="41">
        <v>9.9999999999999645E-2</v>
      </c>
      <c r="H34" s="41">
        <v>8.0000000000000071E-2</v>
      </c>
      <c r="J34" s="41">
        <v>3.6800000000000001E-3</v>
      </c>
      <c r="K34" s="41">
        <v>21.341021115928548</v>
      </c>
      <c r="L34" s="41">
        <v>21.24102111592855</v>
      </c>
      <c r="M34" s="41">
        <v>21.42102111592855</v>
      </c>
      <c r="N34" s="41">
        <v>3130000</v>
      </c>
      <c r="O34" s="41">
        <v>2.6040000000000001</v>
      </c>
      <c r="P34" s="41">
        <v>9.9999999999997868E-2</v>
      </c>
      <c r="Q34" s="41">
        <v>8.0000000000001847E-2</v>
      </c>
    </row>
    <row r="35" spans="1:32">
      <c r="A35" s="41">
        <v>2.3239999999999998</v>
      </c>
      <c r="B35" s="41">
        <v>-6.9</v>
      </c>
      <c r="C35" s="41">
        <v>-7.2</v>
      </c>
      <c r="D35" s="41">
        <v>-6.66</v>
      </c>
      <c r="E35" s="41">
        <v>1.08E-3</v>
      </c>
      <c r="F35" s="41">
        <v>0.22600000000000001</v>
      </c>
      <c r="G35" s="41">
        <v>0.29999999999999982</v>
      </c>
      <c r="H35" s="41">
        <v>0.24000000000000021</v>
      </c>
      <c r="J35" s="41">
        <v>2.3239999999999997E-3</v>
      </c>
      <c r="K35" s="41">
        <v>20.731021115928549</v>
      </c>
      <c r="L35" s="41">
        <v>20.431021115928548</v>
      </c>
      <c r="M35" s="41">
        <v>20.971021115928547</v>
      </c>
      <c r="N35" s="41">
        <v>1080000</v>
      </c>
      <c r="O35" s="41">
        <v>0.22600000000000001</v>
      </c>
      <c r="P35" s="41">
        <v>0.30000000000000071</v>
      </c>
      <c r="Q35" s="41">
        <v>0.23999999999999844</v>
      </c>
    </row>
    <row r="37" spans="1:32">
      <c r="A37" s="46" t="s">
        <v>196</v>
      </c>
      <c r="G37" s="41" t="s">
        <v>176</v>
      </c>
      <c r="J37" s="41" t="s">
        <v>177</v>
      </c>
      <c r="P37" s="41" t="s">
        <v>176</v>
      </c>
      <c r="AC37" s="41" t="s">
        <v>175</v>
      </c>
      <c r="AD37" s="41" t="s">
        <v>174</v>
      </c>
      <c r="AE37" s="41" t="s">
        <v>173</v>
      </c>
    </row>
    <row r="38" spans="1:32">
      <c r="A38" s="49" t="s">
        <v>172</v>
      </c>
      <c r="B38" s="49" t="s">
        <v>171</v>
      </c>
      <c r="C38" s="49" t="s">
        <v>170</v>
      </c>
      <c r="D38" s="49" t="s">
        <v>169</v>
      </c>
      <c r="E38" s="49" t="s">
        <v>168</v>
      </c>
      <c r="F38" s="49" t="s">
        <v>167</v>
      </c>
      <c r="G38" s="49" t="s">
        <v>166</v>
      </c>
      <c r="H38" s="49" t="s">
        <v>165</v>
      </c>
      <c r="J38" s="49" t="s">
        <v>172</v>
      </c>
      <c r="K38" s="49" t="s">
        <v>171</v>
      </c>
      <c r="L38" s="49" t="s">
        <v>170</v>
      </c>
      <c r="M38" s="49" t="s">
        <v>169</v>
      </c>
      <c r="N38" s="49" t="s">
        <v>168</v>
      </c>
      <c r="O38" s="49" t="s">
        <v>167</v>
      </c>
      <c r="P38" s="49" t="s">
        <v>166</v>
      </c>
      <c r="Q38" s="49" t="s">
        <v>165</v>
      </c>
      <c r="X38" s="41" t="s">
        <v>164</v>
      </c>
      <c r="Y38" s="41" t="s">
        <v>163</v>
      </c>
      <c r="Z38" s="41" t="s">
        <v>162</v>
      </c>
      <c r="AA38" s="49" t="s">
        <v>161</v>
      </c>
      <c r="AB38" s="49" t="s">
        <v>160</v>
      </c>
      <c r="AC38" s="48" t="s">
        <v>159</v>
      </c>
      <c r="AD38" s="48" t="s">
        <v>158</v>
      </c>
      <c r="AE38" s="48" t="s">
        <v>157</v>
      </c>
      <c r="AF38" s="47" t="s">
        <v>156</v>
      </c>
    </row>
    <row r="39" spans="1:32">
      <c r="A39" s="41">
        <v>40.450000000000003</v>
      </c>
      <c r="B39" s="41">
        <v>-14.54</v>
      </c>
      <c r="C39" s="41">
        <v>-15.4</v>
      </c>
      <c r="D39" s="41">
        <v>-14.09</v>
      </c>
      <c r="E39" s="44">
        <v>9.0000000000000002E-6</v>
      </c>
      <c r="F39" s="41">
        <v>2.9790000000000001</v>
      </c>
      <c r="G39" s="41">
        <v>0.86000000000000121</v>
      </c>
      <c r="H39" s="41">
        <v>0.44999999999999929</v>
      </c>
      <c r="J39" s="41">
        <v>4.045E-2</v>
      </c>
      <c r="K39" s="41">
        <v>13.09102111592855</v>
      </c>
      <c r="L39" s="41">
        <v>12.231021115928549</v>
      </c>
      <c r="M39" s="41">
        <v>13.541021115928549</v>
      </c>
      <c r="N39" s="41">
        <v>9000</v>
      </c>
      <c r="O39" s="41">
        <v>2.9790000000000001</v>
      </c>
      <c r="P39" s="41">
        <v>0.86000000000000121</v>
      </c>
      <c r="Q39" s="41">
        <v>0.44999999999999929</v>
      </c>
      <c r="X39" s="46">
        <v>4585000</v>
      </c>
      <c r="Y39" s="46">
        <v>6.6613393400060401</v>
      </c>
      <c r="Z39" s="46">
        <v>34.723999999999997</v>
      </c>
      <c r="AA39" s="41">
        <v>-243.14423564260824</v>
      </c>
      <c r="AB39" s="41">
        <v>21.995609556821766</v>
      </c>
      <c r="AC39" s="41">
        <v>4.112785143176808E-3</v>
      </c>
      <c r="AD39" s="45">
        <v>3569207990.8463173</v>
      </c>
      <c r="AE39" s="44">
        <v>14679385.597660678</v>
      </c>
      <c r="AF39" s="41">
        <v>7.1667078786638632</v>
      </c>
    </row>
    <row r="40" spans="1:32">
      <c r="A40" s="41">
        <v>25.52</v>
      </c>
      <c r="B40" s="41">
        <v>-11.47</v>
      </c>
      <c r="C40" s="41">
        <v>-11.68</v>
      </c>
      <c r="D40" s="41">
        <v>-11.29</v>
      </c>
      <c r="E40" s="41">
        <v>1.2300000000000001E-4</v>
      </c>
      <c r="F40" s="41">
        <v>10.24</v>
      </c>
      <c r="G40" s="41">
        <v>0.20999999999999908</v>
      </c>
      <c r="H40" s="41">
        <v>0.18000000000000149</v>
      </c>
      <c r="J40" s="41">
        <v>2.5520000000000001E-2</v>
      </c>
      <c r="K40" s="41">
        <v>16.161021115928548</v>
      </c>
      <c r="L40" s="41">
        <v>15.951021115928549</v>
      </c>
      <c r="M40" s="41">
        <v>16.341021115928548</v>
      </c>
      <c r="N40" s="41">
        <v>123000.00000000001</v>
      </c>
      <c r="O40" s="41">
        <v>10.24</v>
      </c>
      <c r="P40" s="41">
        <v>0.20999999999999908</v>
      </c>
      <c r="Q40" s="41">
        <v>0.17999999999999972</v>
      </c>
    </row>
    <row r="41" spans="1:32">
      <c r="A41" s="41">
        <v>16.100000000000001</v>
      </c>
      <c r="B41" s="41">
        <v>-9.56</v>
      </c>
      <c r="C41" s="41">
        <v>-9.69</v>
      </c>
      <c r="D41" s="41">
        <v>-9.4499999999999993</v>
      </c>
      <c r="E41" s="41">
        <v>5.22E-4</v>
      </c>
      <c r="F41" s="41">
        <v>10.9</v>
      </c>
      <c r="G41" s="41">
        <v>0.12999999999999901</v>
      </c>
      <c r="H41" s="41">
        <v>0.11000000000000121</v>
      </c>
      <c r="J41" s="41">
        <v>1.61E-2</v>
      </c>
      <c r="K41" s="41">
        <v>18.071021115928549</v>
      </c>
      <c r="L41" s="41">
        <v>17.94102111592855</v>
      </c>
      <c r="M41" s="41">
        <v>18.181021115928548</v>
      </c>
      <c r="N41" s="41">
        <v>522000</v>
      </c>
      <c r="O41" s="41">
        <v>10.9</v>
      </c>
      <c r="P41" s="41">
        <v>0.12999999999999901</v>
      </c>
      <c r="Q41" s="41">
        <v>0.10999999999999943</v>
      </c>
      <c r="AA41" s="41">
        <v>-204.61829226418297</v>
      </c>
      <c r="AB41" s="41">
        <v>21.372028864635716</v>
      </c>
      <c r="AC41" s="41">
        <v>4.8871485971982336E-3</v>
      </c>
      <c r="AD41" s="45">
        <v>1913172822.9293199</v>
      </c>
      <c r="AE41" s="44">
        <v>9349959.8777768109</v>
      </c>
      <c r="AF41" s="41">
        <v>6.9708097472471149</v>
      </c>
    </row>
    <row r="42" spans="1:32">
      <c r="A42" s="41">
        <v>10.16</v>
      </c>
      <c r="B42" s="41">
        <v>-8.08</v>
      </c>
      <c r="C42" s="41">
        <v>-8.17</v>
      </c>
      <c r="D42" s="41">
        <v>-7.99</v>
      </c>
      <c r="E42" s="41">
        <v>1.4499999999999999E-3</v>
      </c>
      <c r="F42" s="41">
        <v>7.6239999999999997</v>
      </c>
      <c r="G42" s="41">
        <v>8.9999999999999858E-2</v>
      </c>
      <c r="H42" s="41">
        <v>8.9999999999999858E-2</v>
      </c>
      <c r="J42" s="41">
        <v>1.0160000000000001E-2</v>
      </c>
      <c r="K42" s="41">
        <v>19.551021115928549</v>
      </c>
      <c r="L42" s="41">
        <v>19.461021115928549</v>
      </c>
      <c r="M42" s="41">
        <v>19.641021115928549</v>
      </c>
      <c r="N42" s="41">
        <v>1450000</v>
      </c>
      <c r="O42" s="41">
        <v>7.6239999999999997</v>
      </c>
      <c r="P42" s="41">
        <v>8.9999999999999858E-2</v>
      </c>
      <c r="Q42" s="41">
        <v>8.9999999999999858E-2</v>
      </c>
    </row>
    <row r="43" spans="1:32">
      <c r="A43" s="41">
        <v>6.4109999999999996</v>
      </c>
      <c r="B43" s="41">
        <v>-7.21</v>
      </c>
      <c r="C43" s="41">
        <v>-7.31</v>
      </c>
      <c r="D43" s="41">
        <v>-7.12</v>
      </c>
      <c r="E43" s="41">
        <v>2.1900000000000001E-3</v>
      </c>
      <c r="F43" s="41">
        <v>2.8849999999999998</v>
      </c>
      <c r="G43" s="41">
        <v>9.9999999999999645E-2</v>
      </c>
      <c r="H43" s="41">
        <v>8.9999999999999858E-2</v>
      </c>
      <c r="J43" s="41">
        <v>6.4109999999999992E-3</v>
      </c>
      <c r="K43" s="41">
        <v>20.42102111592855</v>
      </c>
      <c r="L43" s="41">
        <v>20.321021115928549</v>
      </c>
      <c r="M43" s="41">
        <v>20.51102111592855</v>
      </c>
      <c r="N43" s="41">
        <v>2190000</v>
      </c>
      <c r="O43" s="41">
        <v>2.8849999999999998</v>
      </c>
      <c r="P43" s="41">
        <v>0.10000000000000142</v>
      </c>
      <c r="Q43" s="41">
        <v>8.9999999999999858E-2</v>
      </c>
    </row>
    <row r="44" spans="1:32">
      <c r="A44" s="41">
        <v>4.0449999999999999</v>
      </c>
      <c r="B44" s="41">
        <v>-8.76</v>
      </c>
      <c r="C44" s="41">
        <v>-9.34</v>
      </c>
      <c r="D44" s="41">
        <v>-8.4</v>
      </c>
      <c r="E44" s="41">
        <v>2.9100000000000003E-4</v>
      </c>
      <c r="F44" s="41">
        <v>9.6000000000000002E-2</v>
      </c>
      <c r="G44" s="41">
        <v>0.58000000000000007</v>
      </c>
      <c r="H44" s="41">
        <v>0.35999999999999943</v>
      </c>
      <c r="J44" s="41">
        <v>4.045E-3</v>
      </c>
      <c r="K44" s="41">
        <v>18.871021115928549</v>
      </c>
      <c r="L44" s="41">
        <v>18.291021115928547</v>
      </c>
      <c r="M44" s="41">
        <v>19.231021115928549</v>
      </c>
      <c r="N44" s="41">
        <v>291000</v>
      </c>
      <c r="O44" s="41">
        <v>9.6000000000000002E-2</v>
      </c>
      <c r="P44" s="41">
        <v>0.58000000000000185</v>
      </c>
      <c r="Q44" s="41">
        <v>0.35999999999999943</v>
      </c>
    </row>
    <row r="45" spans="1:32">
      <c r="A45" s="46" t="s">
        <v>195</v>
      </c>
      <c r="G45" s="41" t="s">
        <v>176</v>
      </c>
      <c r="J45" s="41" t="s">
        <v>177</v>
      </c>
      <c r="P45" s="41" t="s">
        <v>176</v>
      </c>
      <c r="AC45" s="41" t="s">
        <v>175</v>
      </c>
      <c r="AD45" s="41" t="s">
        <v>174</v>
      </c>
      <c r="AE45" s="41" t="s">
        <v>173</v>
      </c>
    </row>
    <row r="46" spans="1:32">
      <c r="A46" s="49" t="s">
        <v>172</v>
      </c>
      <c r="B46" s="49" t="s">
        <v>171</v>
      </c>
      <c r="C46" s="49" t="s">
        <v>170</v>
      </c>
      <c r="D46" s="49" t="s">
        <v>169</v>
      </c>
      <c r="E46" s="49" t="s">
        <v>168</v>
      </c>
      <c r="F46" s="49" t="s">
        <v>167</v>
      </c>
      <c r="G46" s="49" t="s">
        <v>166</v>
      </c>
      <c r="H46" s="49" t="s">
        <v>165</v>
      </c>
      <c r="J46" s="49" t="s">
        <v>172</v>
      </c>
      <c r="K46" s="49" t="s">
        <v>171</v>
      </c>
      <c r="L46" s="49" t="s">
        <v>170</v>
      </c>
      <c r="M46" s="49" t="s">
        <v>169</v>
      </c>
      <c r="N46" s="49" t="s">
        <v>168</v>
      </c>
      <c r="O46" s="49" t="s">
        <v>167</v>
      </c>
      <c r="P46" s="49" t="s">
        <v>166</v>
      </c>
      <c r="Q46" s="49" t="s">
        <v>165</v>
      </c>
      <c r="X46" s="41" t="s">
        <v>164</v>
      </c>
      <c r="Y46" s="41" t="s">
        <v>163</v>
      </c>
      <c r="Z46" s="41" t="s">
        <v>162</v>
      </c>
      <c r="AA46" s="49" t="s">
        <v>161</v>
      </c>
      <c r="AB46" s="49" t="s">
        <v>160</v>
      </c>
      <c r="AC46" s="48" t="s">
        <v>159</v>
      </c>
      <c r="AD46" s="48" t="s">
        <v>158</v>
      </c>
      <c r="AE46" s="48" t="s">
        <v>157</v>
      </c>
      <c r="AF46" s="47" t="s">
        <v>156</v>
      </c>
    </row>
    <row r="47" spans="1:32">
      <c r="A47" s="41">
        <v>56.1</v>
      </c>
      <c r="B47" s="41">
        <v>-17.62</v>
      </c>
      <c r="D47" s="41">
        <v>-16.93</v>
      </c>
      <c r="E47" s="44">
        <v>5.7400000000000003E-7</v>
      </c>
      <c r="F47" s="41">
        <v>0.41299999999999998</v>
      </c>
      <c r="J47" s="41">
        <v>5.6100000000000004E-2</v>
      </c>
      <c r="K47" s="41">
        <v>10.011021115928548</v>
      </c>
      <c r="L47" s="41" t="e">
        <v>#NAME?</v>
      </c>
      <c r="M47" s="41">
        <v>10.701021115928548</v>
      </c>
      <c r="N47" s="41">
        <v>574</v>
      </c>
      <c r="O47" s="41">
        <v>0.41299999999999998</v>
      </c>
      <c r="X47" s="46">
        <v>7819174</v>
      </c>
      <c r="Y47" s="46">
        <v>6.8931608775881141</v>
      </c>
      <c r="Z47" s="46">
        <v>8.2390000000000008</v>
      </c>
      <c r="AA47" s="41">
        <v>-413.09774359982879</v>
      </c>
      <c r="AB47" s="41">
        <v>22.741625466958272</v>
      </c>
      <c r="AC47" s="41">
        <v>2.4207345973032189E-3</v>
      </c>
      <c r="AD47" s="45">
        <v>7525969428.2505646</v>
      </c>
      <c r="AE47" s="44">
        <v>18218374.573212467</v>
      </c>
      <c r="AF47" s="41">
        <v>7.2605096270072247</v>
      </c>
    </row>
    <row r="48" spans="1:32">
      <c r="A48" s="41">
        <v>35.39</v>
      </c>
      <c r="B48" s="41">
        <v>-15.32</v>
      </c>
      <c r="C48" s="41">
        <v>-16.03</v>
      </c>
      <c r="D48" s="41">
        <v>-14.92</v>
      </c>
      <c r="E48" s="44">
        <v>3.5999999999999998E-6</v>
      </c>
      <c r="F48" s="41">
        <v>0.65200000000000002</v>
      </c>
      <c r="G48" s="41">
        <v>0.71000000000000085</v>
      </c>
      <c r="H48" s="41">
        <v>0.40000000000000036</v>
      </c>
      <c r="J48" s="41">
        <v>3.5389999999999998E-2</v>
      </c>
      <c r="K48" s="41">
        <v>12.311021115928549</v>
      </c>
      <c r="L48" s="41">
        <v>11.601021115928546</v>
      </c>
      <c r="M48" s="41">
        <v>12.711021115928549</v>
      </c>
      <c r="N48" s="41">
        <v>3600</v>
      </c>
      <c r="O48" s="41">
        <v>0.65200000000000002</v>
      </c>
      <c r="P48" s="41">
        <v>0.71000000000000263</v>
      </c>
      <c r="Q48" s="41">
        <v>0.40000000000000036</v>
      </c>
    </row>
    <row r="49" spans="1:32">
      <c r="A49" s="41">
        <v>22.33</v>
      </c>
      <c r="B49" s="41">
        <v>-12.74</v>
      </c>
      <c r="C49" s="41">
        <v>-12.99</v>
      </c>
      <c r="D49" s="41">
        <v>-12.55</v>
      </c>
      <c r="E49" s="41">
        <v>3.0000000000000001E-5</v>
      </c>
      <c r="F49" s="41">
        <v>1.3640000000000001</v>
      </c>
      <c r="G49" s="41">
        <v>0.25</v>
      </c>
      <c r="H49" s="41">
        <v>0.1899999999999995</v>
      </c>
      <c r="J49" s="41">
        <v>2.2329999999999999E-2</v>
      </c>
      <c r="K49" s="41">
        <v>14.891021115928549</v>
      </c>
      <c r="L49" s="41">
        <v>14.641021115928549</v>
      </c>
      <c r="M49" s="41">
        <v>15.081021115928548</v>
      </c>
      <c r="N49" s="41">
        <v>30000</v>
      </c>
      <c r="O49" s="41">
        <v>1.3640000000000001</v>
      </c>
      <c r="P49" s="41">
        <v>0.25</v>
      </c>
      <c r="Q49" s="41">
        <v>0.1899999999999995</v>
      </c>
      <c r="AA49" s="41">
        <v>-141.46108646765759</v>
      </c>
      <c r="AB49" s="41">
        <v>17.771388069844811</v>
      </c>
      <c r="AC49" s="41">
        <v>7.0690818582722472E-3</v>
      </c>
      <c r="AD49" s="45">
        <v>52241516.387909666</v>
      </c>
      <c r="AE49" s="44">
        <v>369299.55574640451</v>
      </c>
      <c r="AF49" s="41">
        <v>5.5673787852112246</v>
      </c>
    </row>
    <row r="50" spans="1:32">
      <c r="A50" s="41">
        <v>14.09</v>
      </c>
      <c r="B50" s="41">
        <v>-10.68</v>
      </c>
      <c r="C50" s="41">
        <v>-10.82</v>
      </c>
      <c r="D50" s="41">
        <v>-10.57</v>
      </c>
      <c r="E50" s="41">
        <v>1.4899999999999999E-4</v>
      </c>
      <c r="F50" s="41">
        <v>1.6970000000000001</v>
      </c>
      <c r="G50" s="41">
        <v>0.14000000000000057</v>
      </c>
      <c r="H50" s="41">
        <v>0.10999999999999943</v>
      </c>
      <c r="J50" s="41">
        <v>1.409E-2</v>
      </c>
      <c r="K50" s="41">
        <v>16.951021115928548</v>
      </c>
      <c r="L50" s="41">
        <v>16.811021115928547</v>
      </c>
      <c r="M50" s="41">
        <v>17.061021115928547</v>
      </c>
      <c r="N50" s="41">
        <v>149000</v>
      </c>
      <c r="O50" s="41">
        <v>1.6970000000000001</v>
      </c>
      <c r="P50" s="41">
        <v>0.14000000000000057</v>
      </c>
      <c r="Q50" s="41">
        <v>0.10999999999999943</v>
      </c>
    </row>
    <row r="51" spans="1:32">
      <c r="A51" s="41">
        <v>8.89</v>
      </c>
      <c r="B51" s="41">
        <v>-8.5500000000000007</v>
      </c>
      <c r="C51" s="41">
        <v>-8.6199999999999992</v>
      </c>
      <c r="D51" s="41">
        <v>-8.48</v>
      </c>
      <c r="E51" s="41">
        <v>7.9600000000000005E-4</v>
      </c>
      <c r="F51" s="41">
        <v>2.2829999999999999</v>
      </c>
      <c r="G51" s="41">
        <v>6.9999999999998508E-2</v>
      </c>
      <c r="H51" s="41">
        <v>7.0000000000000284E-2</v>
      </c>
      <c r="J51" s="41">
        <v>8.8900000000000003E-3</v>
      </c>
      <c r="K51" s="41">
        <v>19.081021115928547</v>
      </c>
      <c r="L51" s="41">
        <v>19.01102111592855</v>
      </c>
      <c r="M51" s="41">
        <v>19.151021115928547</v>
      </c>
      <c r="N51" s="41">
        <v>796000</v>
      </c>
      <c r="O51" s="41">
        <v>2.2829999999999999</v>
      </c>
      <c r="P51" s="41">
        <v>6.9999999999996732E-2</v>
      </c>
      <c r="Q51" s="41">
        <v>7.0000000000000284E-2</v>
      </c>
    </row>
    <row r="52" spans="1:32">
      <c r="A52" s="41">
        <v>5.61</v>
      </c>
      <c r="B52" s="41">
        <v>-7.39</v>
      </c>
      <c r="C52" s="41">
        <v>-7.45</v>
      </c>
      <c r="D52" s="41">
        <v>-7.33</v>
      </c>
      <c r="E52" s="41">
        <v>1.6000000000000001E-3</v>
      </c>
      <c r="F52" s="41">
        <v>1.1499999999999999</v>
      </c>
      <c r="G52" s="41">
        <v>6.0000000000000497E-2</v>
      </c>
      <c r="H52" s="41">
        <v>5.9999999999999609E-2</v>
      </c>
      <c r="J52" s="41">
        <v>5.6100000000000004E-3</v>
      </c>
      <c r="K52" s="41">
        <v>20.241021115928547</v>
      </c>
      <c r="L52" s="41">
        <v>20.181021115928548</v>
      </c>
      <c r="M52" s="41">
        <v>20.301021115928549</v>
      </c>
      <c r="N52" s="41">
        <v>1600000</v>
      </c>
      <c r="O52" s="41">
        <v>1.1499999999999999</v>
      </c>
      <c r="P52" s="41">
        <v>5.9999999999998721E-2</v>
      </c>
      <c r="Q52" s="41">
        <v>6.0000000000002274E-2</v>
      </c>
    </row>
    <row r="53" spans="1:32">
      <c r="A53" s="41">
        <v>3.5390000000000001</v>
      </c>
      <c r="B53" s="41">
        <v>-6.21</v>
      </c>
      <c r="C53" s="41">
        <v>-6.27</v>
      </c>
      <c r="D53" s="41">
        <v>-6.16</v>
      </c>
      <c r="E53" s="41">
        <v>3.2699999999999999E-3</v>
      </c>
      <c r="F53" s="41">
        <v>0.59099999999999997</v>
      </c>
      <c r="G53" s="41">
        <v>5.9999999999999609E-2</v>
      </c>
      <c r="H53" s="41">
        <v>4.9999999999999822E-2</v>
      </c>
      <c r="J53" s="41">
        <v>3.539E-3</v>
      </c>
      <c r="K53" s="41">
        <v>21.42102111592855</v>
      </c>
      <c r="L53" s="41">
        <v>21.361021115928548</v>
      </c>
      <c r="M53" s="41">
        <v>21.471021115928547</v>
      </c>
      <c r="N53" s="41">
        <v>3270000</v>
      </c>
      <c r="O53" s="41">
        <v>0.59099999999999997</v>
      </c>
      <c r="P53" s="41">
        <v>6.0000000000002274E-2</v>
      </c>
      <c r="Q53" s="41">
        <v>4.9999999999997158E-2</v>
      </c>
    </row>
    <row r="54" spans="1:32">
      <c r="A54" s="41">
        <v>2.2330000000000001</v>
      </c>
      <c r="B54" s="41">
        <v>-6.26</v>
      </c>
      <c r="C54" s="41">
        <v>-6.36</v>
      </c>
      <c r="D54" s="41">
        <v>-6.17</v>
      </c>
      <c r="E54" s="41">
        <v>1.97E-3</v>
      </c>
      <c r="F54" s="41">
        <v>8.8999999999999996E-2</v>
      </c>
      <c r="G54" s="41">
        <v>0.10000000000000053</v>
      </c>
      <c r="H54" s="41">
        <v>8.9999999999999858E-2</v>
      </c>
      <c r="J54" s="41">
        <v>2.2330000000000002E-3</v>
      </c>
      <c r="K54" s="41">
        <v>21.371021115928549</v>
      </c>
      <c r="L54" s="41">
        <v>21.271021115928548</v>
      </c>
      <c r="M54" s="41">
        <v>21.461021115928549</v>
      </c>
      <c r="N54" s="41">
        <v>1970000</v>
      </c>
      <c r="O54" s="41">
        <v>8.8999999999999996E-2</v>
      </c>
    </row>
    <row r="56" spans="1:32">
      <c r="A56" s="46" t="s">
        <v>194</v>
      </c>
      <c r="G56" s="41" t="s">
        <v>176</v>
      </c>
      <c r="J56" s="41" t="s">
        <v>177</v>
      </c>
      <c r="P56" s="41" t="s">
        <v>176</v>
      </c>
      <c r="AC56" s="41" t="s">
        <v>175</v>
      </c>
      <c r="AD56" s="41" t="s">
        <v>174</v>
      </c>
      <c r="AE56" s="41" t="s">
        <v>173</v>
      </c>
    </row>
    <row r="57" spans="1:32">
      <c r="A57" s="49" t="s">
        <v>172</v>
      </c>
      <c r="B57" s="49" t="s">
        <v>171</v>
      </c>
      <c r="C57" s="49" t="s">
        <v>170</v>
      </c>
      <c r="D57" s="49" t="s">
        <v>169</v>
      </c>
      <c r="E57" s="49" t="s">
        <v>168</v>
      </c>
      <c r="F57" s="49" t="s">
        <v>167</v>
      </c>
      <c r="G57" s="49" t="s">
        <v>166</v>
      </c>
      <c r="H57" s="49" t="s">
        <v>165</v>
      </c>
      <c r="J57" s="49" t="s">
        <v>172</v>
      </c>
      <c r="K57" s="49" t="s">
        <v>171</v>
      </c>
      <c r="L57" s="49" t="s">
        <v>170</v>
      </c>
      <c r="M57" s="49" t="s">
        <v>169</v>
      </c>
      <c r="N57" s="49" t="s">
        <v>168</v>
      </c>
      <c r="O57" s="49" t="s">
        <v>167</v>
      </c>
      <c r="P57" s="49" t="s">
        <v>166</v>
      </c>
      <c r="Q57" s="49" t="s">
        <v>165</v>
      </c>
      <c r="X57" s="41" t="s">
        <v>164</v>
      </c>
      <c r="Y57" s="41" t="s">
        <v>163</v>
      </c>
      <c r="Z57" s="41" t="s">
        <v>162</v>
      </c>
      <c r="AA57" s="49" t="s">
        <v>161</v>
      </c>
      <c r="AB57" s="49" t="s">
        <v>160</v>
      </c>
      <c r="AC57" s="48" t="s">
        <v>159</v>
      </c>
      <c r="AD57" s="48" t="s">
        <v>158</v>
      </c>
      <c r="AE57" s="48" t="s">
        <v>157</v>
      </c>
      <c r="AF57" s="47" t="s">
        <v>156</v>
      </c>
    </row>
    <row r="58" spans="1:32">
      <c r="A58" s="41">
        <v>25.64</v>
      </c>
      <c r="B58" s="41">
        <v>-13.3</v>
      </c>
      <c r="C58" s="41">
        <v>-13.9</v>
      </c>
      <c r="D58" s="41">
        <v>-12.93</v>
      </c>
      <c r="E58" s="44">
        <v>1.9700000000000001E-5</v>
      </c>
      <c r="F58" s="41">
        <v>5.52</v>
      </c>
      <c r="G58" s="41">
        <v>0.59999999999999964</v>
      </c>
      <c r="H58" s="41">
        <v>0.37000000000000099</v>
      </c>
      <c r="J58" s="41">
        <v>2.564E-2</v>
      </c>
      <c r="K58" s="41">
        <v>14.331021115928548</v>
      </c>
      <c r="L58" s="41">
        <v>13.731021115928549</v>
      </c>
      <c r="M58" s="41">
        <v>14.701021115928549</v>
      </c>
      <c r="N58" s="41">
        <v>19700</v>
      </c>
      <c r="O58" s="41">
        <v>5.52</v>
      </c>
      <c r="P58" s="41">
        <v>0.59999999999999964</v>
      </c>
      <c r="Q58" s="41">
        <v>0.37000000000000099</v>
      </c>
      <c r="X58" s="46">
        <v>13231200</v>
      </c>
      <c r="Y58" s="46">
        <v>7.1215992341908754</v>
      </c>
      <c r="Z58" s="46">
        <v>32.609000000000009</v>
      </c>
      <c r="AA58" s="41">
        <v>-671.22653821512438</v>
      </c>
      <c r="AB58" s="41">
        <v>24.217322281009341</v>
      </c>
      <c r="AC58" s="41">
        <v>1.4898099867432619E-3</v>
      </c>
      <c r="AD58" s="45">
        <v>32919212176.350727</v>
      </c>
      <c r="AE58" s="44">
        <v>49043371.0560477</v>
      </c>
      <c r="AF58" s="41">
        <v>7.6905803142983391</v>
      </c>
    </row>
    <row r="59" spans="1:32">
      <c r="A59" s="41">
        <v>16.18</v>
      </c>
      <c r="B59" s="41">
        <v>-11.24</v>
      </c>
      <c r="C59" s="41">
        <v>-11.54</v>
      </c>
      <c r="D59" s="41">
        <v>-11.02</v>
      </c>
      <c r="E59" s="41">
        <v>9.7499999999999998E-5</v>
      </c>
      <c r="F59" s="41">
        <v>6.8529999999999998</v>
      </c>
      <c r="G59" s="41">
        <v>0.29999999999999893</v>
      </c>
      <c r="H59" s="41">
        <v>0.22000000000000064</v>
      </c>
      <c r="J59" s="41">
        <v>1.618E-2</v>
      </c>
      <c r="K59" s="41">
        <v>16.391021115928549</v>
      </c>
      <c r="L59" s="41">
        <v>16.091021115928548</v>
      </c>
      <c r="M59" s="41">
        <v>16.611021115928548</v>
      </c>
      <c r="N59" s="41">
        <v>97500</v>
      </c>
      <c r="O59" s="41">
        <v>6.8529999999999998</v>
      </c>
      <c r="P59" s="41">
        <v>0.30000000000000071</v>
      </c>
      <c r="Q59" s="41">
        <v>0.21999999999999886</v>
      </c>
    </row>
    <row r="60" spans="1:32">
      <c r="A60" s="41">
        <v>10.210000000000001</v>
      </c>
      <c r="B60" s="41">
        <v>-9.2799999999999994</v>
      </c>
      <c r="C60" s="41">
        <v>-9.44</v>
      </c>
      <c r="D60" s="41">
        <v>-9.1300000000000008</v>
      </c>
      <c r="E60" s="41">
        <v>4.4099999999999999E-4</v>
      </c>
      <c r="F60" s="41">
        <v>7.7809999999999997</v>
      </c>
      <c r="G60" s="41">
        <v>0.16000000000000014</v>
      </c>
      <c r="H60" s="41">
        <v>0.14999999999999858</v>
      </c>
      <c r="J60" s="41">
        <v>1.021E-2</v>
      </c>
      <c r="K60" s="41">
        <v>18.35102111592855</v>
      </c>
      <c r="L60" s="41">
        <v>18.19102111592855</v>
      </c>
      <c r="M60" s="41">
        <v>18.501021115928548</v>
      </c>
      <c r="N60" s="41">
        <v>441000</v>
      </c>
      <c r="O60" s="41">
        <v>7.7809999999999997</v>
      </c>
      <c r="P60" s="41">
        <v>0.16000000000000014</v>
      </c>
      <c r="Q60" s="41">
        <v>0.14999999999999858</v>
      </c>
      <c r="AA60" s="41">
        <v>-256.64354185675029</v>
      </c>
      <c r="AB60" s="41">
        <v>20.808742276864123</v>
      </c>
      <c r="AC60" s="41">
        <v>3.8964549536889032E-3</v>
      </c>
      <c r="AD60" s="45">
        <v>1089235898.5543573</v>
      </c>
      <c r="AE60" s="44">
        <v>4244158.6126579093</v>
      </c>
      <c r="AF60" s="41">
        <v>6.6277916059821065</v>
      </c>
    </row>
    <row r="61" spans="1:32">
      <c r="A61" s="41">
        <v>6.44</v>
      </c>
      <c r="B61" s="41">
        <v>-7.79</v>
      </c>
      <c r="C61" s="41">
        <v>-7.91</v>
      </c>
      <c r="D61" s="41">
        <v>-7.68</v>
      </c>
      <c r="E61" s="41">
        <v>1.23E-3</v>
      </c>
      <c r="F61" s="41">
        <v>5.4610000000000003</v>
      </c>
      <c r="G61" s="41">
        <v>0.12000000000000011</v>
      </c>
      <c r="H61" s="41">
        <v>0.11000000000000032</v>
      </c>
      <c r="J61" s="41">
        <v>6.4400000000000004E-3</v>
      </c>
      <c r="K61" s="41">
        <v>19.841021115928548</v>
      </c>
      <c r="L61" s="41">
        <v>19.721021115928547</v>
      </c>
      <c r="M61" s="41">
        <v>19.951021115928548</v>
      </c>
      <c r="N61" s="41">
        <v>1230000</v>
      </c>
      <c r="O61" s="41">
        <v>5.4610000000000003</v>
      </c>
      <c r="P61" s="41">
        <v>0.12000000000000099</v>
      </c>
      <c r="Q61" s="41">
        <v>0.10999999999999943</v>
      </c>
    </row>
    <row r="62" spans="1:32">
      <c r="A62" s="41">
        <v>4.0599999999999996</v>
      </c>
      <c r="B62" s="41">
        <v>-6</v>
      </c>
      <c r="C62" s="41">
        <v>-6.08</v>
      </c>
      <c r="D62" s="41">
        <v>-5.93</v>
      </c>
      <c r="E62" s="41">
        <v>4.64E-3</v>
      </c>
      <c r="F62" s="41">
        <v>5.1719999999999997</v>
      </c>
      <c r="G62" s="41">
        <v>8.0000000000000071E-2</v>
      </c>
      <c r="H62" s="41">
        <v>7.0000000000000284E-2</v>
      </c>
      <c r="J62" s="41">
        <v>4.0599999999999994E-3</v>
      </c>
      <c r="K62" s="41">
        <v>21.631021115928547</v>
      </c>
      <c r="L62" s="41">
        <v>21.551021115928549</v>
      </c>
      <c r="M62" s="41">
        <v>21.701021115928548</v>
      </c>
      <c r="N62" s="41">
        <v>4640000</v>
      </c>
      <c r="O62" s="41">
        <v>5.1719999999999997</v>
      </c>
      <c r="P62" s="41">
        <v>7.9999999999998295E-2</v>
      </c>
      <c r="Q62" s="41">
        <v>7.0000000000000284E-2</v>
      </c>
    </row>
    <row r="63" spans="1:32">
      <c r="A63" s="41">
        <v>2.5640000000000001</v>
      </c>
      <c r="B63" s="41">
        <v>-5.22</v>
      </c>
      <c r="C63" s="41">
        <v>-5.3</v>
      </c>
      <c r="D63" s="41">
        <v>-5.13</v>
      </c>
      <c r="E63" s="41">
        <v>6.4200000000000004E-3</v>
      </c>
      <c r="F63" s="41">
        <v>1.796</v>
      </c>
      <c r="G63" s="41">
        <v>8.0000000000000071E-2</v>
      </c>
      <c r="H63" s="41">
        <v>8.9999999999999858E-2</v>
      </c>
      <c r="J63" s="41">
        <v>2.5639999999999999E-3</v>
      </c>
      <c r="K63" s="41">
        <v>22.411021115928548</v>
      </c>
      <c r="L63" s="41">
        <v>22.33102111592855</v>
      </c>
      <c r="M63" s="41">
        <v>22.501021115928548</v>
      </c>
      <c r="N63" s="41">
        <v>6420000</v>
      </c>
      <c r="O63" s="41">
        <v>1.796</v>
      </c>
      <c r="P63" s="41">
        <v>7.9999999999998295E-2</v>
      </c>
      <c r="Q63" s="41">
        <v>8.9999999999999858E-2</v>
      </c>
    </row>
    <row r="64" spans="1:32">
      <c r="A64" s="41">
        <v>1.6180000000000001</v>
      </c>
      <c r="B64" s="41">
        <v>-7.57</v>
      </c>
      <c r="D64" s="41">
        <v>-6.83</v>
      </c>
      <c r="E64" s="41">
        <v>3.8299999999999999E-4</v>
      </c>
      <c r="F64" s="41">
        <v>2.5999999999999999E-2</v>
      </c>
      <c r="G64" s="41">
        <v>-7.57</v>
      </c>
      <c r="J64" s="41">
        <v>1.6180000000000001E-3</v>
      </c>
      <c r="K64" s="41">
        <v>20.061021115928547</v>
      </c>
      <c r="M64" s="41">
        <v>20.801021115928549</v>
      </c>
      <c r="N64" s="41">
        <v>383000</v>
      </c>
      <c r="O64" s="41">
        <v>2.5999999999999999E-2</v>
      </c>
      <c r="Q64" s="41">
        <v>0.74000000000000199</v>
      </c>
    </row>
    <row r="68" spans="1:32">
      <c r="A68" s="46" t="s">
        <v>193</v>
      </c>
      <c r="G68" s="41" t="s">
        <v>176</v>
      </c>
      <c r="J68" s="41" t="s">
        <v>177</v>
      </c>
      <c r="P68" s="41" t="s">
        <v>176</v>
      </c>
      <c r="AC68" s="41" t="s">
        <v>175</v>
      </c>
      <c r="AD68" s="41" t="s">
        <v>174</v>
      </c>
      <c r="AE68" s="41" t="s">
        <v>173</v>
      </c>
    </row>
    <row r="69" spans="1:32">
      <c r="A69" s="49" t="s">
        <v>172</v>
      </c>
      <c r="B69" s="49" t="s">
        <v>171</v>
      </c>
      <c r="C69" s="49" t="s">
        <v>170</v>
      </c>
      <c r="D69" s="49" t="s">
        <v>169</v>
      </c>
      <c r="E69" s="49" t="s">
        <v>168</v>
      </c>
      <c r="F69" s="49" t="s">
        <v>167</v>
      </c>
      <c r="G69" s="49" t="s">
        <v>166</v>
      </c>
      <c r="H69" s="49" t="s">
        <v>165</v>
      </c>
      <c r="J69" s="49" t="s">
        <v>172</v>
      </c>
      <c r="K69" s="49" t="s">
        <v>171</v>
      </c>
      <c r="L69" s="49" t="s">
        <v>170</v>
      </c>
      <c r="M69" s="49" t="s">
        <v>169</v>
      </c>
      <c r="N69" s="49" t="s">
        <v>168</v>
      </c>
      <c r="O69" s="49" t="s">
        <v>167</v>
      </c>
      <c r="P69" s="49" t="s">
        <v>166</v>
      </c>
      <c r="Q69" s="49" t="s">
        <v>165</v>
      </c>
      <c r="X69" s="41" t="s">
        <v>164</v>
      </c>
      <c r="Y69" s="41" t="s">
        <v>163</v>
      </c>
      <c r="Z69" s="41" t="s">
        <v>162</v>
      </c>
      <c r="AA69" s="49" t="s">
        <v>161</v>
      </c>
      <c r="AB69" s="49" t="s">
        <v>160</v>
      </c>
      <c r="AC69" s="48" t="s">
        <v>159</v>
      </c>
      <c r="AD69" s="48" t="s">
        <v>158</v>
      </c>
      <c r="AE69" s="48" t="s">
        <v>157</v>
      </c>
      <c r="AF69" s="47" t="s">
        <v>156</v>
      </c>
    </row>
    <row r="70" spans="1:32">
      <c r="A70" s="41">
        <v>72.5</v>
      </c>
      <c r="B70" s="41">
        <v>-17.05</v>
      </c>
      <c r="D70" s="41">
        <v>-16.350000000000001</v>
      </c>
      <c r="E70" s="44">
        <v>1.3200000000000001E-6</v>
      </c>
      <c r="F70" s="41">
        <v>6.19</v>
      </c>
      <c r="H70" s="41">
        <v>0.69999999999999929</v>
      </c>
      <c r="J70" s="41">
        <v>7.2499999999999995E-2</v>
      </c>
      <c r="K70" s="41">
        <v>10.581021115928548</v>
      </c>
      <c r="M70" s="41">
        <v>11.281021115928548</v>
      </c>
      <c r="N70" s="41">
        <v>1320</v>
      </c>
      <c r="O70" s="41">
        <v>6.19</v>
      </c>
      <c r="X70" s="46">
        <v>21414320</v>
      </c>
      <c r="Y70" s="46">
        <v>7.3307042881681932</v>
      </c>
      <c r="Z70" s="46">
        <v>31.32</v>
      </c>
      <c r="AA70" s="41">
        <v>-597.66798655796856</v>
      </c>
      <c r="AB70" s="41">
        <v>24.312499342900043</v>
      </c>
      <c r="AC70" s="41">
        <v>1.6731697572746082E-3</v>
      </c>
      <c r="AD70" s="45">
        <v>36206313364.281738</v>
      </c>
      <c r="AE70" s="44">
        <v>60579308.543523677</v>
      </c>
      <c r="AF70" s="41">
        <v>7.7823243119574519</v>
      </c>
    </row>
    <row r="71" spans="1:32">
      <c r="A71" s="41">
        <v>45.7</v>
      </c>
      <c r="E71" s="44"/>
      <c r="J71" s="41">
        <v>4.5700000000000005E-2</v>
      </c>
    </row>
    <row r="72" spans="1:32">
      <c r="A72" s="41">
        <v>28.85</v>
      </c>
      <c r="B72" s="41">
        <v>-13.83</v>
      </c>
      <c r="C72" s="41">
        <v>-14.54</v>
      </c>
      <c r="D72" s="41">
        <v>-13.42</v>
      </c>
      <c r="E72" s="41">
        <v>1.31E-5</v>
      </c>
      <c r="F72" s="41">
        <v>3.8740000000000001</v>
      </c>
      <c r="G72" s="41">
        <v>0.70999999999999908</v>
      </c>
      <c r="H72" s="41">
        <v>0.41000000000000014</v>
      </c>
      <c r="J72" s="41">
        <v>2.8850000000000001E-2</v>
      </c>
      <c r="K72" s="41">
        <v>13.801021115928549</v>
      </c>
      <c r="L72" s="41">
        <v>13.09102111592855</v>
      </c>
      <c r="M72" s="41">
        <v>14.211021115928549</v>
      </c>
      <c r="N72" s="41">
        <v>13100</v>
      </c>
      <c r="O72" s="41">
        <v>3.8740000000000001</v>
      </c>
      <c r="P72" s="41">
        <v>0.70999999999999908</v>
      </c>
      <c r="Q72" s="41">
        <v>0.41000000000000014</v>
      </c>
      <c r="AA72" s="41">
        <v>-82.324874905254134</v>
      </c>
      <c r="AB72" s="41">
        <v>16.488334047569591</v>
      </c>
      <c r="AC72" s="41">
        <v>1.2146996896756633E-2</v>
      </c>
      <c r="AD72" s="45">
        <v>14480797.908322599</v>
      </c>
      <c r="AE72" s="44">
        <v>175898.20725495456</v>
      </c>
      <c r="AF72" s="41">
        <v>5.2452614131740711</v>
      </c>
    </row>
    <row r="73" spans="1:32">
      <c r="A73" s="41">
        <v>18.2</v>
      </c>
      <c r="B73" s="41">
        <v>-12.39</v>
      </c>
      <c r="C73" s="41">
        <v>-12.89</v>
      </c>
      <c r="D73" s="41">
        <v>-12.05</v>
      </c>
      <c r="E73" s="41">
        <v>3.4900000000000001E-5</v>
      </c>
      <c r="F73" s="41">
        <v>2.6</v>
      </c>
      <c r="G73" s="41">
        <v>0.5</v>
      </c>
      <c r="H73" s="41">
        <v>0.33999999999999986</v>
      </c>
      <c r="J73" s="41">
        <v>1.8200000000000001E-2</v>
      </c>
      <c r="K73" s="41">
        <v>15.241021115928548</v>
      </c>
      <c r="L73" s="41">
        <v>14.741021115928548</v>
      </c>
      <c r="M73" s="41">
        <v>15.581021115928548</v>
      </c>
      <c r="N73" s="41">
        <v>34900</v>
      </c>
      <c r="O73" s="41">
        <v>2.6</v>
      </c>
      <c r="P73" s="41">
        <v>0.5</v>
      </c>
      <c r="Q73" s="41">
        <v>0.33999999999999986</v>
      </c>
    </row>
    <row r="74" spans="1:32">
      <c r="A74" s="41">
        <v>11.49</v>
      </c>
      <c r="B74" s="41">
        <v>-10.02</v>
      </c>
      <c r="C74" s="41">
        <v>-10.23</v>
      </c>
      <c r="D74" s="41">
        <v>-9.85</v>
      </c>
      <c r="E74" s="41">
        <v>2.3499999999999999E-4</v>
      </c>
      <c r="F74" s="41">
        <v>4.3940000000000001</v>
      </c>
      <c r="G74" s="41">
        <v>0.21000000000000085</v>
      </c>
      <c r="H74" s="41">
        <v>0.16999999999999993</v>
      </c>
      <c r="J74" s="41">
        <v>1.149E-2</v>
      </c>
      <c r="K74" s="41">
        <v>17.611021115928548</v>
      </c>
      <c r="L74" s="41">
        <v>17.401021115928547</v>
      </c>
      <c r="M74" s="41">
        <v>17.781021115928549</v>
      </c>
      <c r="N74" s="41">
        <v>235000</v>
      </c>
      <c r="O74" s="41">
        <v>4.3940000000000001</v>
      </c>
      <c r="P74" s="41">
        <v>0.21000000000000085</v>
      </c>
      <c r="Q74" s="41">
        <v>0.17000000000000171</v>
      </c>
    </row>
    <row r="75" spans="1:32">
      <c r="A75" s="41">
        <v>7.25</v>
      </c>
      <c r="B75" s="41">
        <v>-7.82</v>
      </c>
      <c r="C75" s="41">
        <v>-7.93</v>
      </c>
      <c r="D75" s="41">
        <v>-7.73</v>
      </c>
      <c r="E75" s="41">
        <v>1.33E-3</v>
      </c>
      <c r="F75" s="41">
        <v>6.27</v>
      </c>
      <c r="G75" s="41">
        <v>0.10999999999999943</v>
      </c>
      <c r="H75" s="41">
        <v>8.9999999999999858E-2</v>
      </c>
      <c r="J75" s="41">
        <v>7.2500000000000004E-3</v>
      </c>
      <c r="K75" s="41">
        <v>19.811021115928547</v>
      </c>
      <c r="L75" s="41">
        <v>19.701021115928548</v>
      </c>
      <c r="M75" s="41">
        <v>19.901021115928547</v>
      </c>
      <c r="N75" s="41">
        <v>1330000</v>
      </c>
      <c r="O75" s="41">
        <v>6.27</v>
      </c>
      <c r="P75" s="41">
        <v>0.10999999999999943</v>
      </c>
      <c r="Q75" s="41">
        <v>8.9999999999999858E-2</v>
      </c>
    </row>
    <row r="76" spans="1:32">
      <c r="A76" s="41">
        <v>4.57</v>
      </c>
      <c r="B76" s="41">
        <v>-6.46</v>
      </c>
      <c r="C76" s="41">
        <v>-6.55</v>
      </c>
      <c r="D76" s="41">
        <v>-6.38</v>
      </c>
      <c r="E76" s="41">
        <v>3.2799999999999999E-3</v>
      </c>
      <c r="F76" s="41">
        <v>3.8740000000000001</v>
      </c>
      <c r="G76" s="41">
        <v>8.9999999999999858E-2</v>
      </c>
      <c r="H76" s="41">
        <v>8.0000000000000071E-2</v>
      </c>
      <c r="J76" s="41">
        <v>4.5700000000000003E-3</v>
      </c>
      <c r="K76" s="41">
        <v>21.171021115928546</v>
      </c>
      <c r="L76" s="41">
        <v>21.08102111592855</v>
      </c>
      <c r="M76" s="41">
        <v>21.251021115928548</v>
      </c>
      <c r="N76" s="41">
        <v>3280000</v>
      </c>
      <c r="O76" s="41">
        <v>3.8740000000000001</v>
      </c>
      <c r="P76" s="41">
        <v>8.9999999999996305E-2</v>
      </c>
      <c r="Q76" s="41">
        <v>8.0000000000001847E-2</v>
      </c>
    </row>
    <row r="77" spans="1:32">
      <c r="A77" s="41">
        <v>2.8849999999999998</v>
      </c>
      <c r="B77" s="41">
        <v>-4.63</v>
      </c>
      <c r="C77" s="41">
        <v>-4.68</v>
      </c>
      <c r="D77" s="41">
        <v>-4.58</v>
      </c>
      <c r="E77" s="41">
        <v>1.2999999999999999E-2</v>
      </c>
      <c r="F77" s="41">
        <v>3.8559999999999999</v>
      </c>
      <c r="G77" s="41">
        <v>4.9999999999999822E-2</v>
      </c>
      <c r="H77" s="41">
        <v>4.9999999999999822E-2</v>
      </c>
      <c r="J77" s="41">
        <v>2.885E-3</v>
      </c>
      <c r="K77" s="41">
        <v>23.001021115928548</v>
      </c>
      <c r="L77" s="41">
        <v>22.951021115928548</v>
      </c>
      <c r="M77" s="41">
        <v>23.051021115928549</v>
      </c>
      <c r="N77" s="41">
        <v>13000000</v>
      </c>
      <c r="O77" s="41">
        <v>3.8559999999999999</v>
      </c>
      <c r="P77" s="41">
        <v>5.0000000000000711E-2</v>
      </c>
      <c r="Q77" s="41">
        <v>5.0000000000000711E-2</v>
      </c>
    </row>
    <row r="78" spans="1:32">
      <c r="A78" s="41">
        <v>1.82</v>
      </c>
      <c r="B78" s="41">
        <v>-5.47</v>
      </c>
      <c r="C78" s="41">
        <v>-5.65</v>
      </c>
      <c r="D78" s="41">
        <v>-5.32</v>
      </c>
      <c r="E78" s="41">
        <v>3.5200000000000001E-3</v>
      </c>
      <c r="F78" s="41">
        <v>0.26200000000000001</v>
      </c>
      <c r="G78" s="41">
        <v>0.1800000000000006</v>
      </c>
      <c r="H78" s="41">
        <v>0.14999999999999947</v>
      </c>
      <c r="J78" s="41">
        <v>1.82E-3</v>
      </c>
      <c r="K78" s="41">
        <v>22.161021115928548</v>
      </c>
      <c r="L78" s="41">
        <v>21.981021115928549</v>
      </c>
      <c r="M78" s="41">
        <v>22.311021115928547</v>
      </c>
      <c r="N78" s="41">
        <v>3520000</v>
      </c>
      <c r="O78" s="41">
        <v>0.26200000000000001</v>
      </c>
      <c r="P78" s="41">
        <v>0.17999999999999972</v>
      </c>
      <c r="Q78" s="41">
        <v>0.14999999999999858</v>
      </c>
    </row>
    <row r="80" spans="1:32">
      <c r="A80" s="46" t="s">
        <v>192</v>
      </c>
      <c r="G80" s="41" t="s">
        <v>176</v>
      </c>
      <c r="J80" s="41" t="s">
        <v>177</v>
      </c>
      <c r="P80" s="41" t="s">
        <v>176</v>
      </c>
      <c r="AC80" s="41" t="s">
        <v>175</v>
      </c>
      <c r="AD80" s="41" t="s">
        <v>174</v>
      </c>
      <c r="AE80" s="41" t="s">
        <v>173</v>
      </c>
    </row>
    <row r="81" spans="1:32">
      <c r="A81" s="49" t="s">
        <v>172</v>
      </c>
      <c r="B81" s="49" t="s">
        <v>171</v>
      </c>
      <c r="C81" s="49" t="s">
        <v>170</v>
      </c>
      <c r="D81" s="49" t="s">
        <v>169</v>
      </c>
      <c r="E81" s="49" t="s">
        <v>168</v>
      </c>
      <c r="F81" s="49" t="s">
        <v>167</v>
      </c>
      <c r="G81" s="49" t="s">
        <v>166</v>
      </c>
      <c r="H81" s="49" t="s">
        <v>165</v>
      </c>
      <c r="J81" s="49" t="s">
        <v>172</v>
      </c>
      <c r="K81" s="49" t="s">
        <v>171</v>
      </c>
      <c r="L81" s="49" t="s">
        <v>170</v>
      </c>
      <c r="M81" s="49" t="s">
        <v>169</v>
      </c>
      <c r="N81" s="49" t="s">
        <v>168</v>
      </c>
      <c r="O81" s="49" t="s">
        <v>167</v>
      </c>
      <c r="P81" s="49" t="s">
        <v>166</v>
      </c>
      <c r="Q81" s="49" t="s">
        <v>165</v>
      </c>
      <c r="X81" s="41" t="s">
        <v>164</v>
      </c>
      <c r="Y81" s="41" t="s">
        <v>163</v>
      </c>
      <c r="Z81" s="41" t="s">
        <v>162</v>
      </c>
      <c r="AA81" s="49" t="s">
        <v>161</v>
      </c>
      <c r="AB81" s="49" t="s">
        <v>160</v>
      </c>
      <c r="AC81" s="48" t="s">
        <v>159</v>
      </c>
      <c r="AD81" s="48" t="s">
        <v>158</v>
      </c>
      <c r="AE81" s="48" t="s">
        <v>157</v>
      </c>
      <c r="AF81" s="47" t="s">
        <v>156</v>
      </c>
    </row>
    <row r="82" spans="1:32">
      <c r="A82" s="41">
        <v>56.1</v>
      </c>
      <c r="B82" s="41">
        <v>-15.65</v>
      </c>
      <c r="D82" s="41">
        <v>-14.96</v>
      </c>
      <c r="E82" s="44">
        <v>4.1200000000000004E-6</v>
      </c>
      <c r="F82" s="41">
        <v>2.6680000000000001</v>
      </c>
      <c r="J82" s="41">
        <v>5.6100000000000004E-2</v>
      </c>
      <c r="K82" s="41">
        <v>11.981021115928549</v>
      </c>
      <c r="M82" s="41">
        <v>12.671021115928548</v>
      </c>
      <c r="N82" s="41">
        <v>4120</v>
      </c>
      <c r="O82" s="41">
        <v>2.6680000000000001</v>
      </c>
      <c r="P82" s="41">
        <v>11.981021115928549</v>
      </c>
      <c r="X82" s="46">
        <v>3860520</v>
      </c>
      <c r="Y82" s="46">
        <v>6.5866458067236717</v>
      </c>
      <c r="Z82" s="46">
        <v>10.016000000000002</v>
      </c>
      <c r="AA82" s="41">
        <v>-312.9099710927515</v>
      </c>
      <c r="AB82" s="41">
        <v>21.779392231238301</v>
      </c>
      <c r="AC82" s="41">
        <v>3.1958073963184257E-3</v>
      </c>
      <c r="AD82" s="45">
        <v>2875211952.9348998</v>
      </c>
      <c r="AE82" s="44">
        <v>9188623.6251724977</v>
      </c>
      <c r="AF82" s="41">
        <v>6.9632504627724696</v>
      </c>
    </row>
    <row r="83" spans="1:32">
      <c r="A83" s="41">
        <v>35.39</v>
      </c>
      <c r="E83" s="44"/>
      <c r="J83" s="41">
        <v>3.5389999999999998E-2</v>
      </c>
    </row>
    <row r="84" spans="1:32">
      <c r="A84" s="41">
        <v>22.33</v>
      </c>
      <c r="B84" s="41">
        <v>-12.21</v>
      </c>
      <c r="C84" s="41">
        <v>-12.8</v>
      </c>
      <c r="D84" s="41">
        <v>-11.83</v>
      </c>
      <c r="E84" s="41">
        <v>5.1400000000000003E-5</v>
      </c>
      <c r="F84" s="41">
        <v>2.1030000000000002</v>
      </c>
      <c r="J84" s="41">
        <v>2.2329999999999999E-2</v>
      </c>
      <c r="K84" s="41">
        <v>15.421021115928548</v>
      </c>
      <c r="L84" s="41">
        <v>14.831021115928547</v>
      </c>
      <c r="M84" s="41">
        <v>15.801021115928549</v>
      </c>
      <c r="N84" s="41">
        <v>51400</v>
      </c>
      <c r="O84" s="41">
        <v>2.1030000000000002</v>
      </c>
      <c r="P84" s="41">
        <v>0.59000000000000163</v>
      </c>
      <c r="Q84" s="41">
        <v>0.38000000000000078</v>
      </c>
      <c r="AA84" s="41">
        <v>-101.86556114894874</v>
      </c>
      <c r="AB84" s="41">
        <v>17.695679096384573</v>
      </c>
      <c r="AC84" s="41">
        <v>9.8168604651162825E-3</v>
      </c>
      <c r="AD84" s="45">
        <v>48432377.099845909</v>
      </c>
      <c r="AE84" s="44">
        <v>475453.88798308047</v>
      </c>
      <c r="AF84" s="41">
        <v>5.6771084031544232</v>
      </c>
    </row>
    <row r="85" spans="1:32">
      <c r="A85" s="41">
        <v>14.09</v>
      </c>
      <c r="B85" s="41">
        <v>-10.199999999999999</v>
      </c>
      <c r="C85" s="41">
        <v>-10.5</v>
      </c>
      <c r="D85" s="41">
        <v>-9.9600000000000009</v>
      </c>
      <c r="E85" s="44">
        <v>2.42E-4</v>
      </c>
      <c r="F85" s="41">
        <v>2.4830000000000001</v>
      </c>
      <c r="J85" s="41">
        <v>1.409E-2</v>
      </c>
      <c r="K85" s="41">
        <v>17.431021115928548</v>
      </c>
      <c r="L85" s="41">
        <v>17.131021115928547</v>
      </c>
      <c r="M85" s="41">
        <v>17.671021115928546</v>
      </c>
      <c r="N85" s="41">
        <v>242000</v>
      </c>
      <c r="O85" s="41">
        <v>2.4830000000000001</v>
      </c>
      <c r="P85" s="41">
        <v>0.30000000000000071</v>
      </c>
      <c r="Q85" s="41">
        <v>0.23999999999999844</v>
      </c>
    </row>
    <row r="86" spans="1:32">
      <c r="A86" s="41">
        <v>8.89</v>
      </c>
      <c r="B86" s="41">
        <v>-8.74</v>
      </c>
      <c r="C86" s="41">
        <v>-8.9700000000000006</v>
      </c>
      <c r="D86" s="41">
        <v>-8.56</v>
      </c>
      <c r="E86" s="41">
        <v>6.5300000000000004E-4</v>
      </c>
      <c r="F86" s="41">
        <v>1.6850000000000001</v>
      </c>
      <c r="G86" s="41">
        <v>0.23000000000000043</v>
      </c>
      <c r="H86" s="41">
        <v>0.17999999999999972</v>
      </c>
      <c r="J86" s="41">
        <v>8.8900000000000003E-3</v>
      </c>
      <c r="K86" s="41">
        <v>18.891021115928549</v>
      </c>
      <c r="L86" s="41">
        <v>18.661021115928548</v>
      </c>
      <c r="M86" s="41">
        <v>19.071021115928549</v>
      </c>
      <c r="N86" s="41">
        <v>653000</v>
      </c>
      <c r="O86" s="41">
        <v>1.6850000000000001</v>
      </c>
      <c r="P86" s="41">
        <v>0.23000000000000043</v>
      </c>
      <c r="Q86" s="41">
        <v>0.17999999999999972</v>
      </c>
    </row>
    <row r="87" spans="1:32">
      <c r="A87" s="41">
        <v>5.61</v>
      </c>
      <c r="B87" s="41">
        <v>-7.64</v>
      </c>
      <c r="C87" s="41">
        <v>-7.85</v>
      </c>
      <c r="D87" s="41">
        <v>-7.47</v>
      </c>
      <c r="E87" s="41">
        <v>1.24E-3</v>
      </c>
      <c r="F87" s="41">
        <v>0.80500000000000005</v>
      </c>
      <c r="G87" s="41">
        <v>0.20999999999999996</v>
      </c>
      <c r="H87" s="41">
        <v>0.16999999999999993</v>
      </c>
      <c r="J87" s="41">
        <v>5.6100000000000004E-3</v>
      </c>
      <c r="K87" s="41">
        <v>19.99102111592855</v>
      </c>
      <c r="L87" s="41">
        <v>19.781021115928549</v>
      </c>
      <c r="M87" s="41">
        <v>20.161021115928548</v>
      </c>
      <c r="N87" s="41">
        <v>1240000</v>
      </c>
      <c r="O87" s="41">
        <v>0.80500000000000005</v>
      </c>
      <c r="P87" s="41">
        <v>0.21000000000000085</v>
      </c>
      <c r="Q87" s="41">
        <v>0.16999999999999815</v>
      </c>
    </row>
    <row r="88" spans="1:32">
      <c r="A88" s="41">
        <v>3.5390000000000001</v>
      </c>
      <c r="B88" s="41">
        <v>-6.88</v>
      </c>
      <c r="C88" s="41">
        <v>-7.12</v>
      </c>
      <c r="D88" s="41">
        <v>-6.69</v>
      </c>
      <c r="E88" s="41">
        <v>1.67E-3</v>
      </c>
      <c r="F88" s="41">
        <v>0.27200000000000002</v>
      </c>
      <c r="G88" s="41">
        <v>0.24000000000000021</v>
      </c>
      <c r="H88" s="41">
        <v>0.1899999999999995</v>
      </c>
      <c r="J88" s="41">
        <v>3.539E-3</v>
      </c>
      <c r="K88" s="41">
        <v>20.751021115928548</v>
      </c>
      <c r="L88" s="41">
        <v>20.51102111592855</v>
      </c>
      <c r="M88" s="41">
        <v>20.94102111592855</v>
      </c>
      <c r="N88" s="41">
        <v>1670000</v>
      </c>
      <c r="O88" s="41">
        <v>0.27200000000000002</v>
      </c>
      <c r="P88" s="41">
        <v>0.23999999999999844</v>
      </c>
      <c r="Q88" s="41">
        <v>0.19000000000000128</v>
      </c>
    </row>
    <row r="90" spans="1:32">
      <c r="A90" s="46" t="s">
        <v>191</v>
      </c>
      <c r="G90" s="41" t="s">
        <v>176</v>
      </c>
      <c r="J90" s="41" t="s">
        <v>177</v>
      </c>
      <c r="P90" s="41" t="s">
        <v>176</v>
      </c>
      <c r="AC90" s="41" t="s">
        <v>175</v>
      </c>
      <c r="AD90" s="41" t="s">
        <v>174</v>
      </c>
      <c r="AE90" s="41" t="s">
        <v>173</v>
      </c>
    </row>
    <row r="91" spans="1:32">
      <c r="A91" s="49" t="s">
        <v>172</v>
      </c>
      <c r="B91" s="49" t="s">
        <v>171</v>
      </c>
      <c r="C91" s="49" t="s">
        <v>170</v>
      </c>
      <c r="D91" s="49" t="s">
        <v>169</v>
      </c>
      <c r="E91" s="49" t="s">
        <v>168</v>
      </c>
      <c r="F91" s="49" t="s">
        <v>167</v>
      </c>
      <c r="G91" s="49" t="s">
        <v>166</v>
      </c>
      <c r="H91" s="49" t="s">
        <v>165</v>
      </c>
      <c r="J91" s="49" t="s">
        <v>172</v>
      </c>
      <c r="K91" s="49" t="s">
        <v>171</v>
      </c>
      <c r="L91" s="49" t="s">
        <v>170</v>
      </c>
      <c r="M91" s="49" t="s">
        <v>169</v>
      </c>
      <c r="N91" s="49" t="s">
        <v>168</v>
      </c>
      <c r="O91" s="49" t="s">
        <v>167</v>
      </c>
      <c r="P91" s="49" t="s">
        <v>166</v>
      </c>
      <c r="Q91" s="49" t="s">
        <v>165</v>
      </c>
      <c r="X91" s="41" t="s">
        <v>164</v>
      </c>
      <c r="Y91" s="41" t="s">
        <v>163</v>
      </c>
      <c r="Z91" s="41" t="s">
        <v>162</v>
      </c>
      <c r="AA91" s="49" t="s">
        <v>161</v>
      </c>
      <c r="AB91" s="49" t="s">
        <v>160</v>
      </c>
      <c r="AC91" s="48" t="s">
        <v>159</v>
      </c>
      <c r="AD91" s="48" t="s">
        <v>158</v>
      </c>
      <c r="AE91" s="48" t="s">
        <v>157</v>
      </c>
      <c r="AF91" s="47" t="s">
        <v>156</v>
      </c>
    </row>
    <row r="92" spans="1:32">
      <c r="A92" s="41">
        <v>50.56</v>
      </c>
      <c r="B92" s="41">
        <v>-14.38</v>
      </c>
      <c r="C92" s="41">
        <v>-15.61</v>
      </c>
      <c r="D92" s="41">
        <v>-13.84</v>
      </c>
      <c r="E92" s="41">
        <v>1.33E-5</v>
      </c>
      <c r="F92" s="41">
        <v>4.6280000000000001</v>
      </c>
      <c r="G92" s="41">
        <v>1.2299999999999986</v>
      </c>
      <c r="H92" s="41">
        <v>0.54000000000000092</v>
      </c>
      <c r="J92" s="41">
        <v>5.0560000000000001E-2</v>
      </c>
      <c r="K92" s="41">
        <v>13.251021115928548</v>
      </c>
      <c r="L92" s="41">
        <v>12.02102111592855</v>
      </c>
      <c r="M92" s="41">
        <v>13.791021115928547</v>
      </c>
      <c r="N92" s="41">
        <v>13300</v>
      </c>
      <c r="O92" s="41">
        <v>4.6280000000000001</v>
      </c>
      <c r="P92" s="41">
        <v>1.2299999999999986</v>
      </c>
      <c r="Q92" s="41">
        <v>0.53999999999999915</v>
      </c>
      <c r="X92" s="46">
        <v>13239300</v>
      </c>
      <c r="Y92" s="46">
        <v>7.1218650233080592</v>
      </c>
      <c r="Z92" s="46">
        <v>42.016999999999996</v>
      </c>
      <c r="AA92" s="41">
        <v>-291.06622306333463</v>
      </c>
      <c r="AB92" s="41">
        <v>23.214613305375924</v>
      </c>
      <c r="AC92" s="41">
        <v>3.4356442649905302E-3</v>
      </c>
      <c r="AD92" s="45">
        <v>12077539263.812065</v>
      </c>
      <c r="AE92" s="44">
        <v>41494128.506913871</v>
      </c>
      <c r="AF92" s="41">
        <v>7.6179866476168865</v>
      </c>
    </row>
    <row r="93" spans="1:32">
      <c r="A93" s="41">
        <v>31.9</v>
      </c>
      <c r="B93" s="41">
        <v>-11.96</v>
      </c>
      <c r="C93" s="41">
        <v>-12.37</v>
      </c>
      <c r="D93" s="41">
        <v>-11.67</v>
      </c>
      <c r="E93" s="41">
        <v>9.3999999999999994E-5</v>
      </c>
      <c r="F93" s="41">
        <v>8.2439999999999998</v>
      </c>
      <c r="G93" s="41">
        <v>0.40999999999999837</v>
      </c>
      <c r="H93" s="41">
        <v>0.29000000000000092</v>
      </c>
      <c r="J93" s="41">
        <v>3.1899999999999998E-2</v>
      </c>
      <c r="K93" s="41">
        <v>15.671021115928548</v>
      </c>
      <c r="L93" s="41">
        <v>15.26102111592855</v>
      </c>
      <c r="M93" s="41">
        <v>15.961021115928549</v>
      </c>
      <c r="N93" s="41">
        <v>94000</v>
      </c>
      <c r="O93" s="41">
        <v>8.2439999999999998</v>
      </c>
      <c r="P93" s="41">
        <v>0.40999999999999837</v>
      </c>
      <c r="Q93" s="41">
        <v>0.29000000000000092</v>
      </c>
    </row>
    <row r="94" spans="1:32">
      <c r="A94" s="41">
        <v>20.13</v>
      </c>
      <c r="B94" s="41">
        <v>-9.8000000000000007</v>
      </c>
      <c r="C94" s="41">
        <v>-10</v>
      </c>
      <c r="D94" s="41">
        <v>-9.64</v>
      </c>
      <c r="E94" s="41">
        <v>5.1199999999999998E-4</v>
      </c>
      <c r="F94" s="41">
        <v>11.27</v>
      </c>
      <c r="G94" s="41">
        <v>0.19999999999999929</v>
      </c>
      <c r="H94" s="41">
        <v>0.16000000000000014</v>
      </c>
      <c r="J94" s="41">
        <v>2.0129999999999999E-2</v>
      </c>
      <c r="K94" s="41">
        <v>17.831021115928547</v>
      </c>
      <c r="L94" s="41">
        <v>17.631021115928547</v>
      </c>
      <c r="M94" s="41">
        <v>17.991021115928547</v>
      </c>
      <c r="N94" s="41">
        <v>512000</v>
      </c>
      <c r="O94" s="41">
        <v>11.27</v>
      </c>
      <c r="P94" s="41">
        <v>0.19999999999999929</v>
      </c>
      <c r="Q94" s="41">
        <v>0.16000000000000014</v>
      </c>
      <c r="AA94" s="41">
        <v>-148.61457391145291</v>
      </c>
      <c r="AB94" s="41">
        <v>20.666477495120532</v>
      </c>
      <c r="AC94" s="41">
        <v>6.7288151739130038E-3</v>
      </c>
      <c r="AD94" s="45">
        <v>944794021.58254457</v>
      </c>
      <c r="AE94" s="44">
        <v>6357344.3486469155</v>
      </c>
      <c r="AF94" s="41">
        <v>6.8032757358392892</v>
      </c>
    </row>
    <row r="95" spans="1:32">
      <c r="A95" s="41">
        <v>12.7</v>
      </c>
      <c r="B95" s="41">
        <v>-8.07</v>
      </c>
      <c r="C95" s="41">
        <v>-8.1999999999999993</v>
      </c>
      <c r="D95" s="41">
        <v>-7.96</v>
      </c>
      <c r="E95" s="41">
        <v>1.82E-3</v>
      </c>
      <c r="F95" s="41">
        <v>10.08</v>
      </c>
      <c r="G95" s="41">
        <v>0.12999999999999901</v>
      </c>
      <c r="H95" s="41">
        <v>0.11000000000000032</v>
      </c>
      <c r="J95" s="41">
        <v>1.2699999999999999E-2</v>
      </c>
      <c r="K95" s="41">
        <v>19.561021115928547</v>
      </c>
      <c r="L95" s="41">
        <v>19.431021115928548</v>
      </c>
      <c r="M95" s="41">
        <v>19.67102111592855</v>
      </c>
      <c r="N95" s="41">
        <v>1820000</v>
      </c>
      <c r="O95" s="41">
        <v>10.08</v>
      </c>
      <c r="P95" s="41">
        <v>0.12999999999999901</v>
      </c>
      <c r="Q95" s="41">
        <v>0.11000000000000298</v>
      </c>
    </row>
    <row r="96" spans="1:32">
      <c r="A96" s="41">
        <v>8.0139999999999993</v>
      </c>
      <c r="B96" s="41">
        <v>-6.86</v>
      </c>
      <c r="C96" s="41">
        <v>-6.97</v>
      </c>
      <c r="D96" s="41">
        <v>-6.76</v>
      </c>
      <c r="E96" s="41">
        <v>3.8700000000000002E-3</v>
      </c>
      <c r="F96" s="41">
        <v>5.3760000000000003</v>
      </c>
      <c r="G96" s="41">
        <v>0.10999999999999943</v>
      </c>
      <c r="H96" s="41">
        <v>0.10000000000000053</v>
      </c>
      <c r="J96" s="41">
        <v>8.0139999999999986E-3</v>
      </c>
      <c r="K96" s="41">
        <v>20.771021115928548</v>
      </c>
      <c r="L96" s="41">
        <v>20.661021115928548</v>
      </c>
      <c r="M96" s="41">
        <v>20.871021115928549</v>
      </c>
      <c r="N96" s="41">
        <v>3870000</v>
      </c>
      <c r="O96" s="41">
        <v>5.3760000000000003</v>
      </c>
      <c r="P96" s="41">
        <v>0.10999999999999943</v>
      </c>
      <c r="Q96" s="41">
        <v>0.10000000000000142</v>
      </c>
    </row>
    <row r="97" spans="1:32">
      <c r="A97" s="41">
        <v>5.056</v>
      </c>
      <c r="B97" s="41">
        <v>-5.82</v>
      </c>
      <c r="C97" s="41">
        <v>-5.92</v>
      </c>
      <c r="D97" s="41">
        <v>-5.72</v>
      </c>
      <c r="E97" s="41">
        <v>6.9300000000000004E-3</v>
      </c>
      <c r="F97" s="41">
        <v>2.419</v>
      </c>
      <c r="G97" s="41">
        <v>9.9999999999999645E-2</v>
      </c>
      <c r="H97" s="41">
        <v>0.10000000000000053</v>
      </c>
      <c r="J97" s="41">
        <v>5.0559999999999997E-3</v>
      </c>
      <c r="K97" s="41">
        <v>21.811021115928547</v>
      </c>
      <c r="L97" s="41">
        <v>21.711021115928549</v>
      </c>
      <c r="M97" s="41">
        <v>21.911021115928548</v>
      </c>
      <c r="N97" s="41">
        <v>6930000</v>
      </c>
      <c r="O97" s="41">
        <v>2.419</v>
      </c>
      <c r="P97" s="41">
        <v>9.9999999999997868E-2</v>
      </c>
      <c r="Q97" s="41">
        <v>0.10000000000000142</v>
      </c>
    </row>
    <row r="99" spans="1:32">
      <c r="A99" s="46" t="s">
        <v>190</v>
      </c>
      <c r="G99" s="41" t="s">
        <v>176</v>
      </c>
      <c r="J99" s="41" t="s">
        <v>177</v>
      </c>
      <c r="P99" s="41" t="s">
        <v>176</v>
      </c>
      <c r="AC99" s="41" t="s">
        <v>175</v>
      </c>
      <c r="AD99" s="41" t="s">
        <v>174</v>
      </c>
      <c r="AE99" s="41" t="s">
        <v>173</v>
      </c>
    </row>
    <row r="100" spans="1:32">
      <c r="A100" s="49" t="s">
        <v>172</v>
      </c>
      <c r="B100" s="49" t="s">
        <v>171</v>
      </c>
      <c r="C100" s="49" t="s">
        <v>170</v>
      </c>
      <c r="D100" s="49" t="s">
        <v>169</v>
      </c>
      <c r="E100" s="49" t="s">
        <v>168</v>
      </c>
      <c r="F100" s="49" t="s">
        <v>167</v>
      </c>
      <c r="G100" s="49" t="s">
        <v>166</v>
      </c>
      <c r="H100" s="49" t="s">
        <v>165</v>
      </c>
      <c r="J100" s="49" t="s">
        <v>172</v>
      </c>
      <c r="K100" s="49" t="s">
        <v>171</v>
      </c>
      <c r="L100" s="49" t="s">
        <v>170</v>
      </c>
      <c r="M100" s="49" t="s">
        <v>169</v>
      </c>
      <c r="N100" s="49" t="s">
        <v>168</v>
      </c>
      <c r="O100" s="49" t="s">
        <v>167</v>
      </c>
      <c r="P100" s="49" t="s">
        <v>166</v>
      </c>
      <c r="Q100" s="49" t="s">
        <v>165</v>
      </c>
      <c r="X100" s="41" t="s">
        <v>164</v>
      </c>
      <c r="Y100" s="41" t="s">
        <v>163</v>
      </c>
      <c r="Z100" s="41" t="s">
        <v>162</v>
      </c>
      <c r="AA100" s="49" t="s">
        <v>161</v>
      </c>
      <c r="AB100" s="49" t="s">
        <v>160</v>
      </c>
      <c r="AC100" s="48" t="s">
        <v>159</v>
      </c>
      <c r="AD100" s="48" t="s">
        <v>158</v>
      </c>
      <c r="AE100" s="48" t="s">
        <v>157</v>
      </c>
      <c r="AF100" s="47" t="s">
        <v>156</v>
      </c>
    </row>
    <row r="101" spans="1:32">
      <c r="A101" s="41">
        <v>22.44</v>
      </c>
      <c r="B101" s="41">
        <v>-14.51</v>
      </c>
      <c r="D101" s="41">
        <v>-13.82</v>
      </c>
      <c r="E101" s="44">
        <v>5.1599999999999997E-6</v>
      </c>
      <c r="F101" s="41">
        <v>1.115</v>
      </c>
      <c r="H101" s="41">
        <v>0.6899999999999995</v>
      </c>
      <c r="J101" s="41">
        <v>2.2440000000000002E-2</v>
      </c>
      <c r="K101" s="41">
        <v>13.121021115928549</v>
      </c>
      <c r="M101" s="41">
        <v>13.811021115928549</v>
      </c>
      <c r="N101" s="41">
        <v>5160</v>
      </c>
      <c r="O101" s="41">
        <v>1.115</v>
      </c>
      <c r="Q101" s="41">
        <v>0.6899999999999995</v>
      </c>
      <c r="X101" s="46">
        <v>13682160</v>
      </c>
      <c r="Y101" s="46">
        <v>7.1361546647839562</v>
      </c>
      <c r="Z101" s="46">
        <v>13.898000000000001</v>
      </c>
      <c r="AA101" s="41">
        <v>-872.42664915475279</v>
      </c>
      <c r="AB101" s="41">
        <v>24.599037973570876</v>
      </c>
      <c r="AC101" s="41">
        <v>1.1462281682578658E-3</v>
      </c>
      <c r="AD101" s="45">
        <v>48219916283.953522</v>
      </c>
      <c r="AE101" s="44">
        <v>55271026.315703675</v>
      </c>
      <c r="AF101" s="41">
        <v>7.7424975289767186</v>
      </c>
    </row>
    <row r="102" spans="1:32">
      <c r="A102" s="41">
        <v>14.16</v>
      </c>
      <c r="B102" s="41">
        <v>-12.23</v>
      </c>
      <c r="C102" s="41">
        <v>-12.94</v>
      </c>
      <c r="D102" s="41">
        <v>-11.81</v>
      </c>
      <c r="E102" s="41">
        <v>3.1999999999999999E-5</v>
      </c>
      <c r="F102" s="41">
        <v>1.734</v>
      </c>
      <c r="G102" s="41">
        <v>0.70999999999999908</v>
      </c>
      <c r="H102" s="41">
        <v>0.41999999999999993</v>
      </c>
      <c r="J102" s="41">
        <v>1.4160000000000001E-2</v>
      </c>
      <c r="K102" s="41">
        <v>15.401021115928549</v>
      </c>
      <c r="L102" s="41">
        <v>14.69102111592855</v>
      </c>
      <c r="M102" s="41">
        <v>15.821021115928549</v>
      </c>
      <c r="N102" s="41">
        <v>32000</v>
      </c>
      <c r="O102" s="41">
        <v>1.734</v>
      </c>
      <c r="P102" s="41">
        <v>0.70999999999999908</v>
      </c>
      <c r="Q102" s="41">
        <v>0.41999999999999993</v>
      </c>
    </row>
    <row r="103" spans="1:32">
      <c r="A103" s="41">
        <v>8.93</v>
      </c>
      <c r="B103" s="41">
        <v>-9.75</v>
      </c>
      <c r="C103" s="41">
        <v>-10.01</v>
      </c>
      <c r="D103" s="41">
        <v>-9.5399999999999991</v>
      </c>
      <c r="E103" s="41">
        <v>2.41E-4</v>
      </c>
      <c r="F103" s="41">
        <v>3.282</v>
      </c>
      <c r="G103" s="41">
        <v>0.25999999999999979</v>
      </c>
      <c r="H103" s="41">
        <v>0.21000000000000085</v>
      </c>
      <c r="J103" s="41">
        <v>8.9300000000000004E-3</v>
      </c>
      <c r="K103" s="41">
        <v>17.881021115928547</v>
      </c>
      <c r="L103" s="41">
        <v>17.621021115928549</v>
      </c>
      <c r="M103" s="41">
        <v>18.091021115928548</v>
      </c>
      <c r="N103" s="41">
        <v>241000</v>
      </c>
      <c r="O103" s="41">
        <v>3.282</v>
      </c>
      <c r="P103" s="41">
        <v>0.25999999999999801</v>
      </c>
      <c r="Q103" s="41">
        <v>0.21000000000000085</v>
      </c>
      <c r="AA103" s="41">
        <v>-345.35041665559254</v>
      </c>
      <c r="AB103" s="41">
        <v>20.708955939371592</v>
      </c>
      <c r="AC103" s="41">
        <v>2.8956096526076285E-3</v>
      </c>
      <c r="AD103" s="45">
        <v>985792002.37115026</v>
      </c>
      <c r="AE103" s="44">
        <v>2854468.8375293049</v>
      </c>
      <c r="AF103" s="41">
        <v>6.4555253061400606</v>
      </c>
    </row>
    <row r="104" spans="1:32">
      <c r="A104" s="41">
        <v>5.64</v>
      </c>
      <c r="B104" s="41">
        <v>-7.94</v>
      </c>
      <c r="C104" s="41">
        <v>-8.11</v>
      </c>
      <c r="D104" s="41">
        <v>-7.8</v>
      </c>
      <c r="E104" s="41">
        <v>9.2400000000000002E-4</v>
      </c>
      <c r="F104" s="41">
        <v>3.1640000000000001</v>
      </c>
      <c r="G104" s="41">
        <v>0.16999999999999904</v>
      </c>
      <c r="H104" s="41">
        <v>0.14000000000000057</v>
      </c>
      <c r="J104" s="41">
        <v>5.64E-3</v>
      </c>
      <c r="K104" s="41">
        <v>19.69102111592855</v>
      </c>
      <c r="L104" s="41">
        <v>19.521021115928548</v>
      </c>
      <c r="M104" s="41">
        <v>19.83102111592855</v>
      </c>
      <c r="N104" s="41">
        <v>924000</v>
      </c>
      <c r="O104" s="41">
        <v>3.1640000000000001</v>
      </c>
      <c r="P104" s="41">
        <v>0.17000000000000171</v>
      </c>
      <c r="Q104" s="41">
        <v>0.14000000000000057</v>
      </c>
    </row>
    <row r="105" spans="1:32">
      <c r="A105" s="41">
        <v>3.56</v>
      </c>
      <c r="B105" s="41">
        <v>-6.17</v>
      </c>
      <c r="C105" s="41">
        <v>-6.27</v>
      </c>
      <c r="D105" s="41">
        <v>-6.07</v>
      </c>
      <c r="E105" s="41">
        <v>3.4299999999999999E-3</v>
      </c>
      <c r="F105" s="41">
        <v>2.9510000000000001</v>
      </c>
      <c r="G105" s="41">
        <v>9.9999999999999645E-2</v>
      </c>
      <c r="H105" s="41">
        <v>9.9999999999999645E-2</v>
      </c>
      <c r="J105" s="41">
        <v>3.5600000000000002E-3</v>
      </c>
      <c r="K105" s="41">
        <v>21.461021115928549</v>
      </c>
      <c r="L105" s="41">
        <v>21.361021115928548</v>
      </c>
      <c r="M105" s="41">
        <v>21.561021115928547</v>
      </c>
      <c r="N105" s="41">
        <v>3430000</v>
      </c>
      <c r="O105" s="41">
        <v>2.9510000000000001</v>
      </c>
      <c r="P105" s="41">
        <v>0.10000000000000142</v>
      </c>
      <c r="Q105" s="41">
        <v>9.9999999999997868E-2</v>
      </c>
    </row>
    <row r="106" spans="1:32">
      <c r="A106" s="41">
        <v>2.2440000000000002</v>
      </c>
      <c r="B106" s="41">
        <v>-4.97</v>
      </c>
      <c r="C106" s="41">
        <v>-5.0599999999999996</v>
      </c>
      <c r="D106" s="41">
        <v>-4.88</v>
      </c>
      <c r="E106" s="41">
        <v>7.1799999999999998E-3</v>
      </c>
      <c r="F106" s="41">
        <v>1.5509999999999999</v>
      </c>
      <c r="G106" s="41">
        <v>8.9999999999999858E-2</v>
      </c>
      <c r="H106" s="41">
        <v>8.9999999999999858E-2</v>
      </c>
      <c r="J106" s="41">
        <v>2.2440000000000003E-3</v>
      </c>
      <c r="K106" s="41">
        <v>22.661021115928548</v>
      </c>
      <c r="L106" s="41">
        <v>22.571021115928549</v>
      </c>
      <c r="M106" s="41">
        <v>22.751021115928548</v>
      </c>
      <c r="N106" s="41">
        <v>7180000</v>
      </c>
      <c r="O106" s="41">
        <v>1.5509999999999999</v>
      </c>
      <c r="P106" s="41">
        <v>8.9999999999999858E-2</v>
      </c>
      <c r="Q106" s="41">
        <v>8.9999999999999858E-2</v>
      </c>
    </row>
    <row r="107" spans="1:32">
      <c r="A107" s="41">
        <v>1.4159999999999999</v>
      </c>
      <c r="B107" s="41">
        <v>-5.85</v>
      </c>
      <c r="C107" s="41">
        <v>-6.24</v>
      </c>
      <c r="D107" s="41">
        <v>-5.57</v>
      </c>
      <c r="E107" s="41">
        <v>1.8699999999999999E-3</v>
      </c>
      <c r="F107" s="41">
        <v>0.10100000000000001</v>
      </c>
      <c r="G107" s="41">
        <v>0.39000000000000057</v>
      </c>
      <c r="H107" s="41">
        <v>0.27999999999999936</v>
      </c>
      <c r="J107" s="41">
        <v>1.4159999999999999E-3</v>
      </c>
      <c r="K107" s="41">
        <v>21.781021115928549</v>
      </c>
      <c r="L107" s="41">
        <v>21.391021115928549</v>
      </c>
      <c r="M107" s="41">
        <v>22.061021115928547</v>
      </c>
      <c r="N107" s="41">
        <v>1870000</v>
      </c>
      <c r="O107" s="41">
        <v>0.10100000000000001</v>
      </c>
      <c r="P107" s="41">
        <v>0.39000000000000057</v>
      </c>
      <c r="Q107" s="41">
        <v>0.27999999999999758</v>
      </c>
    </row>
    <row r="109" spans="1:32">
      <c r="A109" s="46" t="s">
        <v>189</v>
      </c>
      <c r="G109" s="41" t="s">
        <v>176</v>
      </c>
      <c r="J109" s="41" t="s">
        <v>177</v>
      </c>
      <c r="P109" s="41" t="s">
        <v>176</v>
      </c>
      <c r="AC109" s="41" t="s">
        <v>175</v>
      </c>
      <c r="AD109" s="41" t="s">
        <v>174</v>
      </c>
      <c r="AE109" s="41" t="s">
        <v>173</v>
      </c>
    </row>
    <row r="110" spans="1:32">
      <c r="A110" s="49" t="s">
        <v>172</v>
      </c>
      <c r="B110" s="49" t="s">
        <v>171</v>
      </c>
      <c r="C110" s="49" t="s">
        <v>170</v>
      </c>
      <c r="D110" s="49" t="s">
        <v>169</v>
      </c>
      <c r="E110" s="49" t="s">
        <v>168</v>
      </c>
      <c r="F110" s="49" t="s">
        <v>167</v>
      </c>
      <c r="G110" s="49" t="s">
        <v>166</v>
      </c>
      <c r="H110" s="49" t="s">
        <v>165</v>
      </c>
      <c r="J110" s="49" t="s">
        <v>172</v>
      </c>
      <c r="K110" s="49" t="s">
        <v>171</v>
      </c>
      <c r="L110" s="49" t="s">
        <v>170</v>
      </c>
      <c r="M110" s="49" t="s">
        <v>169</v>
      </c>
      <c r="N110" s="49" t="s">
        <v>168</v>
      </c>
      <c r="O110" s="49" t="s">
        <v>167</v>
      </c>
      <c r="P110" s="49" t="s">
        <v>166</v>
      </c>
      <c r="Q110" s="49" t="s">
        <v>165</v>
      </c>
      <c r="X110" s="41" t="s">
        <v>164</v>
      </c>
      <c r="Y110" s="41" t="s">
        <v>163</v>
      </c>
      <c r="Z110" s="41" t="s">
        <v>162</v>
      </c>
      <c r="AA110" s="49" t="s">
        <v>161</v>
      </c>
      <c r="AB110" s="49" t="s">
        <v>160</v>
      </c>
      <c r="AC110" s="48" t="s">
        <v>159</v>
      </c>
      <c r="AD110" s="48" t="s">
        <v>158</v>
      </c>
      <c r="AE110" s="48" t="s">
        <v>157</v>
      </c>
      <c r="AF110" s="47" t="s">
        <v>156</v>
      </c>
    </row>
    <row r="111" spans="1:32">
      <c r="A111" s="41">
        <v>24.04</v>
      </c>
      <c r="B111" s="41">
        <v>-13.25</v>
      </c>
      <c r="C111" s="41">
        <v>-13.94</v>
      </c>
      <c r="D111" s="41">
        <v>-12.85</v>
      </c>
      <c r="E111" s="44">
        <v>1.95E-5</v>
      </c>
      <c r="F111" s="41">
        <v>4.8049999999999997</v>
      </c>
      <c r="G111" s="41">
        <v>0.6899999999999995</v>
      </c>
      <c r="H111" s="41">
        <v>0.40000000000000036</v>
      </c>
      <c r="J111" s="41">
        <v>2.4039999999999999E-2</v>
      </c>
      <c r="K111" s="41">
        <v>14.381021115928549</v>
      </c>
      <c r="L111" s="41">
        <v>13.69102111592855</v>
      </c>
      <c r="M111" s="41">
        <v>14.781021115928549</v>
      </c>
      <c r="N111" s="41">
        <v>19500</v>
      </c>
      <c r="O111" s="41">
        <v>4.8049999999999997</v>
      </c>
      <c r="P111" s="41">
        <v>0.6899999999999995</v>
      </c>
      <c r="Q111" s="41">
        <v>0.40000000000000036</v>
      </c>
      <c r="X111" s="46">
        <v>12732200</v>
      </c>
      <c r="Y111" s="46">
        <v>7.1049034519890357</v>
      </c>
      <c r="Z111" s="46">
        <v>21.472000000000005</v>
      </c>
      <c r="AA111" s="41">
        <v>-747.73954013022717</v>
      </c>
      <c r="AB111" s="41">
        <v>24.295287890847153</v>
      </c>
      <c r="AC111" s="41">
        <v>1.3373640771034241E-3</v>
      </c>
      <c r="AD111" s="45">
        <v>35588482274.698204</v>
      </c>
      <c r="AE111" s="44">
        <v>47594757.752813332</v>
      </c>
      <c r="AF111" s="41">
        <v>7.6775591206952436</v>
      </c>
    </row>
    <row r="112" spans="1:32">
      <c r="A112" s="41">
        <v>15.17</v>
      </c>
      <c r="B112" s="41">
        <v>-11.56</v>
      </c>
      <c r="C112" s="41">
        <v>-11.98</v>
      </c>
      <c r="D112" s="41">
        <v>-11.26</v>
      </c>
      <c r="E112" s="41">
        <v>6.6699999999999995E-5</v>
      </c>
      <c r="F112" s="41">
        <v>4.1379999999999999</v>
      </c>
      <c r="G112" s="41">
        <v>0.41999999999999993</v>
      </c>
      <c r="H112" s="41">
        <v>0.30000000000000071</v>
      </c>
      <c r="J112" s="41">
        <v>1.5169999999999999E-2</v>
      </c>
      <c r="K112" s="41">
        <v>16.071021115928549</v>
      </c>
      <c r="L112" s="41">
        <v>15.651021115928549</v>
      </c>
      <c r="M112" s="41">
        <v>16.371021115928549</v>
      </c>
      <c r="N112" s="41">
        <v>66700</v>
      </c>
      <c r="O112" s="41">
        <v>4.1379999999999999</v>
      </c>
      <c r="P112" s="41">
        <v>0.41999999999999993</v>
      </c>
      <c r="Q112" s="41">
        <v>0.30000000000000071</v>
      </c>
    </row>
    <row r="113" spans="1:32">
      <c r="A113" s="41">
        <v>9.57</v>
      </c>
      <c r="B113" s="41">
        <v>-10.02</v>
      </c>
      <c r="C113" s="41">
        <v>-10.32</v>
      </c>
      <c r="D113" s="41">
        <v>-9.7899999999999991</v>
      </c>
      <c r="E113" s="41">
        <v>1.9599999999999999E-4</v>
      </c>
      <c r="F113" s="41">
        <v>3.0510000000000002</v>
      </c>
      <c r="G113" s="41">
        <v>0.30000000000000071</v>
      </c>
      <c r="H113" s="41">
        <v>0.23000000000000043</v>
      </c>
      <c r="J113" s="41">
        <v>9.5700000000000004E-3</v>
      </c>
      <c r="K113" s="41">
        <v>17.611021115928548</v>
      </c>
      <c r="L113" s="41">
        <v>17.311021115928547</v>
      </c>
      <c r="M113" s="41">
        <v>17.841021115928548</v>
      </c>
      <c r="N113" s="41">
        <v>196000</v>
      </c>
      <c r="O113" s="41">
        <v>3.0510000000000002</v>
      </c>
      <c r="P113" s="41">
        <v>0.30000000000000071</v>
      </c>
      <c r="Q113" s="41">
        <v>0.23000000000000043</v>
      </c>
      <c r="AA113" s="41">
        <v>-220.25197092960997</v>
      </c>
      <c r="AB113" s="41">
        <v>19.602318163244007</v>
      </c>
      <c r="AC113" s="41">
        <v>4.5402544902519333E-3</v>
      </c>
      <c r="AD113" s="45">
        <v>325970734.30934554</v>
      </c>
      <c r="AE113" s="44">
        <v>1479990.0901387259</v>
      </c>
      <c r="AF113" s="41">
        <v>6.1702588074135543</v>
      </c>
    </row>
    <row r="114" spans="1:32">
      <c r="A114" s="41">
        <v>6.04</v>
      </c>
      <c r="B114" s="41">
        <v>-7.85</v>
      </c>
      <c r="C114" s="41">
        <v>-8</v>
      </c>
      <c r="D114" s="41">
        <v>-7.72</v>
      </c>
      <c r="E114" s="41">
        <v>1.08E-3</v>
      </c>
      <c r="F114" s="41">
        <v>4.2430000000000003</v>
      </c>
      <c r="G114" s="41">
        <v>0.15000000000000036</v>
      </c>
      <c r="H114" s="41">
        <v>0.12999999999999989</v>
      </c>
      <c r="J114" s="41">
        <v>6.0400000000000002E-3</v>
      </c>
      <c r="K114" s="41">
        <v>19.781021115928549</v>
      </c>
      <c r="L114" s="41">
        <v>19.631021115928547</v>
      </c>
      <c r="M114" s="41">
        <v>19.911021115928548</v>
      </c>
      <c r="N114" s="41">
        <v>1080000</v>
      </c>
      <c r="O114" s="41">
        <v>4.2430000000000003</v>
      </c>
      <c r="P114" s="41">
        <v>0.15000000000000213</v>
      </c>
      <c r="Q114" s="41">
        <v>0.12999999999999901</v>
      </c>
    </row>
    <row r="115" spans="1:32">
      <c r="A115" s="41">
        <v>3.81</v>
      </c>
      <c r="B115" s="41">
        <v>-6.19</v>
      </c>
      <c r="C115" s="41">
        <v>-6.29</v>
      </c>
      <c r="D115" s="41">
        <v>-6.1</v>
      </c>
      <c r="E115" s="41">
        <v>3.5999999999999999E-3</v>
      </c>
      <c r="F115" s="41">
        <v>3.5409999999999999</v>
      </c>
      <c r="G115" s="41">
        <v>9.9999999999999645E-2</v>
      </c>
      <c r="H115" s="41">
        <v>9.0000000000000746E-2</v>
      </c>
      <c r="J115" s="41">
        <v>3.81E-3</v>
      </c>
      <c r="K115" s="41">
        <v>21.44102111592855</v>
      </c>
      <c r="L115" s="41">
        <v>21.341021115928548</v>
      </c>
      <c r="M115" s="41">
        <v>21.531021115928549</v>
      </c>
      <c r="N115" s="41">
        <v>3600000</v>
      </c>
      <c r="O115" s="41">
        <v>3.5409999999999999</v>
      </c>
      <c r="P115" s="41">
        <v>0.10000000000000142</v>
      </c>
      <c r="Q115" s="41">
        <v>8.9999999999999858E-2</v>
      </c>
    </row>
    <row r="116" spans="1:32">
      <c r="A116" s="41">
        <v>2.4039999999999999</v>
      </c>
      <c r="B116" s="41">
        <v>-5.13</v>
      </c>
      <c r="C116" s="41">
        <v>-5.23</v>
      </c>
      <c r="D116" s="41">
        <v>-5.04</v>
      </c>
      <c r="E116" s="41">
        <v>6.5599999999999999E-3</v>
      </c>
      <c r="F116" s="41">
        <v>1.62</v>
      </c>
      <c r="G116" s="41">
        <v>0.10000000000000053</v>
      </c>
      <c r="H116" s="41">
        <v>8.9999999999999858E-2</v>
      </c>
      <c r="J116" s="41">
        <v>2.4039999999999999E-3</v>
      </c>
      <c r="K116" s="41">
        <v>22.501021115928548</v>
      </c>
      <c r="L116" s="41">
        <v>22.401021115928547</v>
      </c>
      <c r="M116" s="41">
        <v>22.591021115928548</v>
      </c>
      <c r="N116" s="41">
        <v>6560000</v>
      </c>
      <c r="O116" s="41">
        <v>1.62</v>
      </c>
      <c r="P116" s="41">
        <v>0.10000000000000142</v>
      </c>
      <c r="Q116" s="41">
        <v>8.9999999999999858E-2</v>
      </c>
    </row>
    <row r="117" spans="1:32">
      <c r="A117" s="41">
        <v>1.5169999999999999</v>
      </c>
      <c r="B117" s="41">
        <v>-6.36</v>
      </c>
      <c r="C117" s="41">
        <v>-6.95</v>
      </c>
      <c r="D117" s="41">
        <v>-5.99</v>
      </c>
      <c r="E117" s="41">
        <v>1.2099999999999999E-3</v>
      </c>
      <c r="F117" s="41">
        <v>7.3999999999999996E-2</v>
      </c>
      <c r="G117" s="41">
        <v>0.58999999999999986</v>
      </c>
      <c r="H117" s="41">
        <v>0.37000000000000011</v>
      </c>
      <c r="J117" s="41">
        <v>1.5169999999999999E-3</v>
      </c>
      <c r="K117" s="41">
        <v>21.271021115928548</v>
      </c>
      <c r="L117" s="41">
        <v>20.681021115928548</v>
      </c>
      <c r="M117" s="41">
        <v>21.641021115928549</v>
      </c>
      <c r="N117" s="41">
        <v>1210000</v>
      </c>
      <c r="O117" s="41">
        <v>7.3999999999999996E-2</v>
      </c>
      <c r="P117" s="41">
        <v>0.58999999999999986</v>
      </c>
      <c r="Q117" s="41">
        <v>0.37000000000000099</v>
      </c>
    </row>
    <row r="119" spans="1:32">
      <c r="A119" s="46" t="s">
        <v>188</v>
      </c>
      <c r="G119" s="41" t="s">
        <v>176</v>
      </c>
      <c r="J119" s="41" t="s">
        <v>177</v>
      </c>
      <c r="P119" s="41" t="s">
        <v>176</v>
      </c>
      <c r="AC119" s="41" t="s">
        <v>175</v>
      </c>
      <c r="AD119" s="41" t="s">
        <v>174</v>
      </c>
      <c r="AE119" s="41" t="s">
        <v>173</v>
      </c>
    </row>
    <row r="120" spans="1:32">
      <c r="A120" s="49" t="s">
        <v>172</v>
      </c>
      <c r="B120" s="49" t="s">
        <v>171</v>
      </c>
      <c r="C120" s="49" t="s">
        <v>170</v>
      </c>
      <c r="D120" s="49" t="s">
        <v>169</v>
      </c>
      <c r="E120" s="49" t="s">
        <v>168</v>
      </c>
      <c r="F120" s="49" t="s">
        <v>167</v>
      </c>
      <c r="G120" s="49" t="s">
        <v>166</v>
      </c>
      <c r="H120" s="49" t="s">
        <v>165</v>
      </c>
      <c r="J120" s="49" t="s">
        <v>172</v>
      </c>
      <c r="K120" s="49" t="s">
        <v>171</v>
      </c>
      <c r="L120" s="49" t="s">
        <v>170</v>
      </c>
      <c r="M120" s="49" t="s">
        <v>169</v>
      </c>
      <c r="N120" s="49" t="s">
        <v>168</v>
      </c>
      <c r="O120" s="49" t="s">
        <v>167</v>
      </c>
      <c r="P120" s="49" t="s">
        <v>166</v>
      </c>
      <c r="Q120" s="49" t="s">
        <v>165</v>
      </c>
      <c r="X120" s="41" t="s">
        <v>164</v>
      </c>
      <c r="Y120" s="41" t="s">
        <v>163</v>
      </c>
      <c r="Z120" s="41" t="s">
        <v>162</v>
      </c>
      <c r="AA120" s="49" t="s">
        <v>161</v>
      </c>
      <c r="AB120" s="49" t="s">
        <v>160</v>
      </c>
      <c r="AC120" s="48" t="s">
        <v>159</v>
      </c>
      <c r="AD120" s="48" t="s">
        <v>158</v>
      </c>
      <c r="AE120" s="48" t="s">
        <v>157</v>
      </c>
      <c r="AF120" s="47" t="s">
        <v>156</v>
      </c>
    </row>
    <row r="121" spans="1:32">
      <c r="A121" s="41">
        <v>48.08</v>
      </c>
      <c r="B121" s="41">
        <v>-15.71</v>
      </c>
      <c r="D121" s="41">
        <v>-15.02</v>
      </c>
      <c r="E121" s="44">
        <v>3.32E-6</v>
      </c>
      <c r="F121" s="41">
        <v>1.4330000000000001</v>
      </c>
      <c r="H121" s="41">
        <v>0.69000000000000128</v>
      </c>
      <c r="J121" s="41">
        <v>4.8079999999999998E-2</v>
      </c>
      <c r="K121" s="41">
        <v>11.921021115928548</v>
      </c>
      <c r="M121" s="41">
        <v>12.611021115928549</v>
      </c>
      <c r="N121" s="41">
        <v>3320</v>
      </c>
      <c r="O121" s="41">
        <v>1.4330000000000001</v>
      </c>
      <c r="Q121" s="41">
        <v>0.69000000000000128</v>
      </c>
      <c r="X121" s="46">
        <v>7426320</v>
      </c>
      <c r="Y121" s="46">
        <v>6.8707736590350317</v>
      </c>
      <c r="Z121" s="46">
        <v>20.444000000000003</v>
      </c>
      <c r="AA121" s="41">
        <v>-367.23623208696853</v>
      </c>
      <c r="AB121" s="41">
        <v>22.961096307924358</v>
      </c>
      <c r="AC121" s="41">
        <v>2.7230428607686536E-3</v>
      </c>
      <c r="AD121" s="45">
        <v>9372974273.1523571</v>
      </c>
      <c r="AE121" s="44">
        <v>25523010.678675786</v>
      </c>
      <c r="AF121" s="41">
        <v>7.406931902181392</v>
      </c>
    </row>
    <row r="122" spans="1:32">
      <c r="A122" s="41">
        <v>30.34</v>
      </c>
      <c r="B122" s="41">
        <v>-12.6</v>
      </c>
      <c r="C122" s="41">
        <v>-13.01</v>
      </c>
      <c r="D122" s="41">
        <v>-12.31</v>
      </c>
      <c r="E122" s="41">
        <v>4.6999999999999997E-5</v>
      </c>
      <c r="F122" s="41">
        <v>5.1020000000000003</v>
      </c>
      <c r="G122" s="41">
        <v>0.41000000000000014</v>
      </c>
      <c r="H122" s="41">
        <v>0.28999999999999915</v>
      </c>
      <c r="J122" s="41">
        <v>3.0339999999999999E-2</v>
      </c>
      <c r="K122" s="41">
        <v>15.031021115928549</v>
      </c>
      <c r="L122" s="41">
        <v>14.621021115928549</v>
      </c>
      <c r="M122" s="41">
        <v>15.321021115928549</v>
      </c>
      <c r="N122" s="41">
        <v>47000</v>
      </c>
      <c r="O122" s="41">
        <v>5.1020000000000003</v>
      </c>
      <c r="P122" s="41">
        <v>0.41000000000000014</v>
      </c>
      <c r="Q122" s="41">
        <v>0.28999999999999915</v>
      </c>
    </row>
    <row r="123" spans="1:32">
      <c r="A123" s="41">
        <v>19.14</v>
      </c>
      <c r="B123" s="41">
        <v>-10.86</v>
      </c>
      <c r="C123" s="41">
        <v>-11.11</v>
      </c>
      <c r="D123" s="41">
        <v>-10.65</v>
      </c>
      <c r="E123" s="44">
        <v>1.7000000000000001E-4</v>
      </c>
      <c r="F123" s="41">
        <v>4.6399999999999997</v>
      </c>
      <c r="G123" s="41">
        <v>0.25</v>
      </c>
      <c r="H123" s="41">
        <v>0.20999999999999908</v>
      </c>
      <c r="J123" s="41">
        <v>1.9140000000000001E-2</v>
      </c>
      <c r="K123" s="41">
        <v>16.771021115928548</v>
      </c>
      <c r="L123" s="41">
        <v>16.521021115928548</v>
      </c>
      <c r="M123" s="41">
        <v>16.981021115928549</v>
      </c>
      <c r="N123" s="41">
        <v>170000</v>
      </c>
      <c r="O123" s="41">
        <v>4.6399999999999997</v>
      </c>
      <c r="P123" s="41">
        <v>0.25</v>
      </c>
      <c r="Q123" s="41">
        <v>0.21000000000000085</v>
      </c>
      <c r="AA123" s="41">
        <v>-168.2893063567528</v>
      </c>
      <c r="AB123" s="41">
        <v>20.047122691983482</v>
      </c>
      <c r="AC123" s="41">
        <v>5.9421482068511347E-3</v>
      </c>
      <c r="AD123" s="45">
        <v>508574713.56107557</v>
      </c>
      <c r="AE123" s="44">
        <v>3022026.3222367745</v>
      </c>
      <c r="AF123" s="41">
        <v>6.4802982427801066</v>
      </c>
    </row>
    <row r="124" spans="1:32">
      <c r="A124" s="41">
        <v>12.08</v>
      </c>
      <c r="B124" s="41">
        <v>-9.09</v>
      </c>
      <c r="C124" s="41">
        <v>-9.25</v>
      </c>
      <c r="D124" s="41">
        <v>-8.9499999999999993</v>
      </c>
      <c r="E124" s="41">
        <v>6.2600000000000004E-4</v>
      </c>
      <c r="F124" s="41">
        <v>4.2880000000000003</v>
      </c>
      <c r="G124" s="41">
        <v>0.16000000000000014</v>
      </c>
      <c r="H124" s="41">
        <v>0.14000000000000057</v>
      </c>
      <c r="J124" s="41">
        <v>1.208E-2</v>
      </c>
      <c r="K124" s="41">
        <v>18.541021115928547</v>
      </c>
      <c r="L124" s="41">
        <v>18.381021115928547</v>
      </c>
      <c r="M124" s="41">
        <v>18.681021115928548</v>
      </c>
      <c r="N124" s="41">
        <v>626000</v>
      </c>
      <c r="O124" s="41">
        <v>4.2880000000000003</v>
      </c>
      <c r="P124" s="41">
        <v>0.16000000000000014</v>
      </c>
      <c r="Q124" s="41">
        <v>0.14000000000000057</v>
      </c>
    </row>
    <row r="125" spans="1:32">
      <c r="A125" s="41">
        <v>7.62</v>
      </c>
      <c r="B125" s="41">
        <v>-7.51</v>
      </c>
      <c r="C125" s="41">
        <v>-7.62</v>
      </c>
      <c r="D125" s="41">
        <v>-7.41</v>
      </c>
      <c r="E125" s="41">
        <v>1.92E-3</v>
      </c>
      <c r="F125" s="41">
        <v>3.3029999999999999</v>
      </c>
      <c r="G125" s="41">
        <v>0.11000000000000032</v>
      </c>
      <c r="H125" s="41">
        <v>9.9999999999999645E-2</v>
      </c>
      <c r="J125" s="41">
        <v>7.62E-3</v>
      </c>
      <c r="K125" s="41">
        <v>20.121021115928549</v>
      </c>
      <c r="L125" s="41">
        <v>20.01102111592855</v>
      </c>
      <c r="M125" s="41">
        <v>20.221021115928547</v>
      </c>
      <c r="N125" s="41">
        <v>1920000</v>
      </c>
      <c r="O125" s="41">
        <v>3.3029999999999999</v>
      </c>
      <c r="P125" s="41">
        <v>0.10999999999999943</v>
      </c>
      <c r="Q125" s="41">
        <v>9.9999999999997868E-2</v>
      </c>
    </row>
    <row r="126" spans="1:32">
      <c r="A126" s="41">
        <v>4.8079999999999998</v>
      </c>
      <c r="B126" s="41">
        <v>-6.41</v>
      </c>
      <c r="C126" s="41">
        <v>-6.52</v>
      </c>
      <c r="D126" s="41">
        <v>-6.32</v>
      </c>
      <c r="E126" s="41">
        <v>3.63E-3</v>
      </c>
      <c r="F126" s="41">
        <v>1.5669999999999999</v>
      </c>
      <c r="G126" s="41">
        <v>0.10999999999999943</v>
      </c>
      <c r="H126" s="41">
        <v>8.9999999999999858E-2</v>
      </c>
      <c r="J126" s="41">
        <v>4.8079999999999998E-3</v>
      </c>
      <c r="K126" s="41">
        <v>21.221021115928547</v>
      </c>
      <c r="L126" s="41">
        <v>21.111021115928548</v>
      </c>
      <c r="M126" s="41">
        <v>21.311021115928547</v>
      </c>
      <c r="N126" s="41">
        <v>3630000</v>
      </c>
      <c r="O126" s="41">
        <v>1.5669999999999999</v>
      </c>
      <c r="P126" s="41">
        <v>0.10999999999999943</v>
      </c>
      <c r="Q126" s="41">
        <v>8.9999999999999858E-2</v>
      </c>
    </row>
    <row r="127" spans="1:32">
      <c r="A127" s="41">
        <v>3.0339999999999998</v>
      </c>
      <c r="B127" s="41">
        <v>-7.22</v>
      </c>
      <c r="C127" s="41">
        <v>-7.6</v>
      </c>
      <c r="D127" s="41">
        <v>-6.94</v>
      </c>
      <c r="E127" s="41">
        <v>1.0300000000000001E-3</v>
      </c>
      <c r="F127" s="41">
        <v>0.111</v>
      </c>
      <c r="G127" s="41">
        <v>0.37999999999999989</v>
      </c>
      <c r="H127" s="41">
        <v>0.27999999999999936</v>
      </c>
      <c r="J127" s="41">
        <v>3.0339999999999998E-3</v>
      </c>
      <c r="K127" s="41">
        <v>20.411021115928548</v>
      </c>
      <c r="L127" s="41">
        <v>20.031021115928549</v>
      </c>
      <c r="M127" s="41">
        <v>20.69102111592855</v>
      </c>
      <c r="N127" s="41">
        <v>1030000.0000000001</v>
      </c>
      <c r="O127" s="41">
        <v>0.111</v>
      </c>
      <c r="P127" s="41">
        <v>0.37999999999999901</v>
      </c>
      <c r="Q127" s="41">
        <v>0.28000000000000114</v>
      </c>
    </row>
    <row r="130" spans="1:32">
      <c r="A130" s="46" t="s">
        <v>187</v>
      </c>
      <c r="G130" s="41" t="s">
        <v>176</v>
      </c>
      <c r="J130" s="41" t="s">
        <v>177</v>
      </c>
      <c r="P130" s="41" t="s">
        <v>176</v>
      </c>
      <c r="AC130" s="41" t="s">
        <v>175</v>
      </c>
      <c r="AD130" s="41" t="s">
        <v>174</v>
      </c>
      <c r="AE130" s="41" t="s">
        <v>173</v>
      </c>
    </row>
    <row r="131" spans="1:32">
      <c r="A131" s="49" t="s">
        <v>172</v>
      </c>
      <c r="B131" s="49" t="s">
        <v>171</v>
      </c>
      <c r="C131" s="49" t="s">
        <v>170</v>
      </c>
      <c r="D131" s="49" t="s">
        <v>169</v>
      </c>
      <c r="E131" s="49" t="s">
        <v>168</v>
      </c>
      <c r="F131" s="49" t="s">
        <v>167</v>
      </c>
      <c r="G131" s="49" t="s">
        <v>166</v>
      </c>
      <c r="H131" s="49" t="s">
        <v>165</v>
      </c>
      <c r="J131" s="49" t="s">
        <v>172</v>
      </c>
      <c r="K131" s="49" t="s">
        <v>171</v>
      </c>
      <c r="L131" s="49" t="s">
        <v>170</v>
      </c>
      <c r="M131" s="49" t="s">
        <v>169</v>
      </c>
      <c r="N131" s="49" t="s">
        <v>168</v>
      </c>
      <c r="O131" s="49" t="s">
        <v>167</v>
      </c>
      <c r="P131" s="49" t="s">
        <v>166</v>
      </c>
      <c r="Q131" s="49" t="s">
        <v>165</v>
      </c>
      <c r="X131" s="41" t="s">
        <v>164</v>
      </c>
      <c r="Y131" s="41" t="s">
        <v>163</v>
      </c>
      <c r="Z131" s="41" t="s">
        <v>162</v>
      </c>
      <c r="AA131" s="49" t="s">
        <v>161</v>
      </c>
      <c r="AB131" s="49" t="s">
        <v>160</v>
      </c>
      <c r="AC131" s="48" t="s">
        <v>159</v>
      </c>
      <c r="AD131" s="48" t="s">
        <v>158</v>
      </c>
      <c r="AE131" s="48" t="s">
        <v>157</v>
      </c>
      <c r="AF131" s="47" t="s">
        <v>156</v>
      </c>
    </row>
    <row r="132" spans="1:32">
      <c r="A132" s="41">
        <v>56.1</v>
      </c>
      <c r="B132" s="41">
        <v>-16.37</v>
      </c>
      <c r="C132" s="41">
        <v>-16.96</v>
      </c>
      <c r="D132" s="41">
        <v>-16</v>
      </c>
      <c r="E132" s="44">
        <v>2.0099999999999998E-6</v>
      </c>
      <c r="F132" s="41">
        <v>1.012</v>
      </c>
      <c r="G132" s="41">
        <v>0.58999999999999986</v>
      </c>
      <c r="H132" s="41">
        <v>0.37000000000000099</v>
      </c>
      <c r="J132" s="41">
        <v>5.6100000000000004E-2</v>
      </c>
      <c r="K132" s="41">
        <v>11.261021115928548</v>
      </c>
      <c r="L132" s="41">
        <v>10.671021115928548</v>
      </c>
      <c r="M132" s="41">
        <v>11.631021115928549</v>
      </c>
      <c r="N132" s="41">
        <v>2009.9999999999998</v>
      </c>
      <c r="O132" s="41">
        <v>1.012</v>
      </c>
      <c r="P132" s="41">
        <v>0.58999999999999986</v>
      </c>
      <c r="Q132" s="41">
        <v>0.37000000000000099</v>
      </c>
      <c r="X132" s="46">
        <v>259720</v>
      </c>
      <c r="Y132" s="46">
        <v>5.4145053942007184</v>
      </c>
      <c r="Z132" s="46">
        <v>5.2920000000000007</v>
      </c>
      <c r="AA132" s="41">
        <v>-140.44908106783606</v>
      </c>
      <c r="AB132" s="41">
        <v>18.572903953088982</v>
      </c>
      <c r="AC132" s="41">
        <v>7.1200181047607284E-3</v>
      </c>
      <c r="AD132" s="45">
        <v>116442011.66361088</v>
      </c>
      <c r="AE132" s="44">
        <v>829069.2311996693</v>
      </c>
      <c r="AF132" s="41">
        <v>5.9185907977066066</v>
      </c>
    </row>
    <row r="133" spans="1:32">
      <c r="A133" s="41">
        <v>35.39</v>
      </c>
      <c r="B133" s="41">
        <v>-13.98</v>
      </c>
      <c r="C133" s="41">
        <v>-14.22</v>
      </c>
      <c r="D133" s="41">
        <v>-13.78</v>
      </c>
      <c r="E133" s="44">
        <v>1.38E-5</v>
      </c>
      <c r="F133" s="41">
        <v>1.7509999999999999</v>
      </c>
      <c r="G133" s="41">
        <v>0.24000000000000021</v>
      </c>
      <c r="H133" s="41">
        <v>0.20000000000000107</v>
      </c>
      <c r="J133" s="41">
        <v>3.5389999999999998E-2</v>
      </c>
      <c r="K133" s="41">
        <v>13.651021115928547</v>
      </c>
      <c r="L133" s="41">
        <v>13.411021115928548</v>
      </c>
      <c r="M133" s="41">
        <v>13.85102111592855</v>
      </c>
      <c r="N133" s="41">
        <v>13800</v>
      </c>
      <c r="O133" s="41">
        <v>1.7509999999999999</v>
      </c>
      <c r="P133" s="41">
        <v>0.23999999999999844</v>
      </c>
      <c r="Q133" s="41">
        <v>0.20000000000000284</v>
      </c>
    </row>
    <row r="134" spans="1:32">
      <c r="A134" s="41">
        <v>22.33</v>
      </c>
      <c r="B134" s="41">
        <v>-12.32</v>
      </c>
      <c r="C134" s="41">
        <v>-12.48</v>
      </c>
      <c r="D134" s="41">
        <v>-12.18</v>
      </c>
      <c r="E134" s="44">
        <v>4.6E-5</v>
      </c>
      <c r="F134" s="41">
        <v>1.4630000000000001</v>
      </c>
      <c r="G134" s="41">
        <v>0.16000000000000014</v>
      </c>
      <c r="H134" s="41">
        <v>0.14000000000000057</v>
      </c>
      <c r="J134" s="41">
        <v>2.2329999999999999E-2</v>
      </c>
      <c r="K134" s="41">
        <v>15.311021115928549</v>
      </c>
      <c r="L134" s="41">
        <v>15.151021115928547</v>
      </c>
      <c r="M134" s="41">
        <v>15.451021115928549</v>
      </c>
      <c r="N134" s="41">
        <v>46000</v>
      </c>
      <c r="O134" s="41">
        <v>1.4630000000000001</v>
      </c>
      <c r="P134" s="41">
        <v>0.16000000000000192</v>
      </c>
      <c r="Q134" s="41">
        <v>0.14000000000000057</v>
      </c>
    </row>
    <row r="135" spans="1:32">
      <c r="A135" s="41">
        <v>14.09</v>
      </c>
      <c r="B135" s="41">
        <v>-10.96</v>
      </c>
      <c r="C135" s="41">
        <v>-11.09</v>
      </c>
      <c r="D135" s="41">
        <v>-10.85</v>
      </c>
      <c r="E135" s="41">
        <v>1.12E-4</v>
      </c>
      <c r="F135" s="41">
        <v>0.89700000000000002</v>
      </c>
      <c r="G135" s="41">
        <v>0.12999999999999901</v>
      </c>
      <c r="H135" s="41">
        <v>0.11000000000000121</v>
      </c>
      <c r="J135" s="41">
        <v>1.409E-2</v>
      </c>
      <c r="K135" s="41">
        <v>16.671021115928546</v>
      </c>
      <c r="L135" s="41">
        <v>16.541021115928547</v>
      </c>
      <c r="M135" s="41">
        <v>16.781021115928549</v>
      </c>
      <c r="N135" s="41">
        <v>112000</v>
      </c>
      <c r="O135" s="41">
        <v>0.89700000000000002</v>
      </c>
      <c r="P135" s="41">
        <v>0.12999999999999901</v>
      </c>
      <c r="Q135" s="41">
        <v>0.11000000000000298</v>
      </c>
    </row>
    <row r="136" spans="1:32">
      <c r="A136" s="41">
        <v>8.89</v>
      </c>
      <c r="B136" s="41">
        <v>-10.8</v>
      </c>
      <c r="C136" s="41">
        <v>-11.02</v>
      </c>
      <c r="D136" s="41">
        <v>-10.62</v>
      </c>
      <c r="E136" s="41">
        <v>8.3800000000000004E-5</v>
      </c>
      <c r="F136" s="41">
        <v>0.16800000000000001</v>
      </c>
      <c r="G136" s="41">
        <v>0.21999999999999886</v>
      </c>
      <c r="H136" s="41">
        <v>0.18000000000000149</v>
      </c>
      <c r="J136" s="41">
        <v>8.8900000000000003E-3</v>
      </c>
      <c r="K136" s="41">
        <v>16.831021115928547</v>
      </c>
      <c r="L136" s="41">
        <v>16.611021115928548</v>
      </c>
      <c r="M136" s="41">
        <v>17.01102111592855</v>
      </c>
      <c r="N136" s="41">
        <v>83800</v>
      </c>
      <c r="O136" s="41">
        <v>0.16800000000000001</v>
      </c>
      <c r="P136" s="41">
        <v>0.21999999999999886</v>
      </c>
      <c r="Q136" s="41">
        <v>0.18000000000000327</v>
      </c>
    </row>
    <row r="137" spans="1:32">
      <c r="A137" s="41">
        <v>5.61</v>
      </c>
      <c r="B137" s="41">
        <v>-14.02</v>
      </c>
      <c r="D137" s="41">
        <v>-12.28</v>
      </c>
      <c r="E137" s="44">
        <v>2.1100000000000001E-6</v>
      </c>
      <c r="F137" s="41">
        <v>1E-3</v>
      </c>
      <c r="H137" s="41">
        <v>1.7400000000000002</v>
      </c>
      <c r="J137" s="41">
        <v>5.6100000000000004E-3</v>
      </c>
      <c r="K137" s="41">
        <v>13.611021115928548</v>
      </c>
      <c r="M137" s="41">
        <v>15.35102111592855</v>
      </c>
      <c r="N137" s="41">
        <v>2110</v>
      </c>
      <c r="O137" s="41">
        <v>1E-3</v>
      </c>
      <c r="Q137" s="41">
        <v>1.740000000000002</v>
      </c>
    </row>
    <row r="140" spans="1:32">
      <c r="A140" s="46" t="s">
        <v>186</v>
      </c>
      <c r="G140" s="41" t="s">
        <v>176</v>
      </c>
      <c r="J140" s="41" t="s">
        <v>177</v>
      </c>
      <c r="P140" s="41" t="s">
        <v>176</v>
      </c>
      <c r="AC140" s="41" t="s">
        <v>175</v>
      </c>
      <c r="AD140" s="41" t="s">
        <v>174</v>
      </c>
      <c r="AE140" s="41" t="s">
        <v>173</v>
      </c>
    </row>
    <row r="141" spans="1:32">
      <c r="A141" s="49" t="s">
        <v>172</v>
      </c>
      <c r="B141" s="49" t="s">
        <v>171</v>
      </c>
      <c r="C141" s="49" t="s">
        <v>170</v>
      </c>
      <c r="D141" s="49" t="s">
        <v>169</v>
      </c>
      <c r="E141" s="49" t="s">
        <v>168</v>
      </c>
      <c r="F141" s="49" t="s">
        <v>167</v>
      </c>
      <c r="G141" s="49" t="s">
        <v>166</v>
      </c>
      <c r="H141" s="49" t="s">
        <v>165</v>
      </c>
      <c r="J141" s="49" t="s">
        <v>172</v>
      </c>
      <c r="K141" s="49" t="s">
        <v>171</v>
      </c>
      <c r="L141" s="49" t="s">
        <v>170</v>
      </c>
      <c r="M141" s="49" t="s">
        <v>169</v>
      </c>
      <c r="N141" s="49" t="s">
        <v>168</v>
      </c>
      <c r="O141" s="49" t="s">
        <v>167</v>
      </c>
      <c r="P141" s="49" t="s">
        <v>166</v>
      </c>
      <c r="Q141" s="49" t="s">
        <v>165</v>
      </c>
      <c r="X141" s="41" t="s">
        <v>164</v>
      </c>
      <c r="Y141" s="41" t="s">
        <v>163</v>
      </c>
      <c r="Z141" s="41" t="s">
        <v>162</v>
      </c>
      <c r="AA141" s="49" t="s">
        <v>161</v>
      </c>
      <c r="AB141" s="49" t="s">
        <v>160</v>
      </c>
      <c r="AC141" s="48" t="s">
        <v>159</v>
      </c>
      <c r="AD141" s="48" t="s">
        <v>158</v>
      </c>
      <c r="AE141" s="48" t="s">
        <v>157</v>
      </c>
      <c r="AF141" s="47" t="s">
        <v>156</v>
      </c>
    </row>
    <row r="142" spans="1:32">
      <c r="A142" s="41">
        <v>16.18</v>
      </c>
      <c r="B142" s="41">
        <v>-11.84</v>
      </c>
      <c r="C142" s="41">
        <v>-12.24</v>
      </c>
      <c r="D142" s="41">
        <v>-11.55</v>
      </c>
      <c r="E142" s="44">
        <v>5.3999999999999998E-5</v>
      </c>
      <c r="F142" s="41">
        <v>3.5710000000000002</v>
      </c>
      <c r="G142" s="41">
        <v>0.40000000000000036</v>
      </c>
      <c r="H142" s="41">
        <v>0.28999999999999915</v>
      </c>
      <c r="J142" s="41">
        <v>1.618E-2</v>
      </c>
      <c r="K142" s="41">
        <v>15.791021115928549</v>
      </c>
      <c r="L142" s="41">
        <v>15.391021115928549</v>
      </c>
      <c r="M142" s="41">
        <v>16.081021115928547</v>
      </c>
      <c r="N142" s="41">
        <v>54000</v>
      </c>
      <c r="O142" s="41">
        <v>3.5710000000000002</v>
      </c>
      <c r="P142" s="41">
        <v>0.40000000000000036</v>
      </c>
      <c r="Q142" s="41">
        <v>0.28999999999999737</v>
      </c>
      <c r="X142" s="46">
        <v>39690000</v>
      </c>
      <c r="Y142" s="46">
        <v>7.5986810989071634</v>
      </c>
      <c r="Z142" s="46">
        <v>24.087999999999997</v>
      </c>
      <c r="AA142" s="41">
        <v>-1021.651010477232</v>
      </c>
      <c r="AB142" s="41">
        <v>25.714503658712996</v>
      </c>
      <c r="AC142" s="41">
        <v>9.7880782159935576E-4</v>
      </c>
      <c r="AD142" s="45">
        <v>147118417213.65701</v>
      </c>
      <c r="AE142" s="44">
        <v>144000657.47004479</v>
      </c>
      <c r="AF142" s="41">
        <v>8.1583644749769206</v>
      </c>
    </row>
    <row r="143" spans="1:32">
      <c r="A143" s="41">
        <v>10.210000000000001</v>
      </c>
      <c r="B143" s="41">
        <v>-9.58</v>
      </c>
      <c r="C143" s="41">
        <v>-9.77</v>
      </c>
      <c r="D143" s="41">
        <v>-9.42</v>
      </c>
      <c r="E143" s="44">
        <v>3.2600000000000001E-4</v>
      </c>
      <c r="F143" s="41">
        <v>5.4109999999999996</v>
      </c>
      <c r="G143" s="41">
        <v>0.1899999999999995</v>
      </c>
      <c r="H143" s="41">
        <v>0.16000000000000014</v>
      </c>
      <c r="J143" s="41">
        <v>1.021E-2</v>
      </c>
      <c r="K143" s="41">
        <v>18.051021115928549</v>
      </c>
      <c r="L143" s="41">
        <v>17.861021115928548</v>
      </c>
      <c r="M143" s="41">
        <v>18.211021115928549</v>
      </c>
      <c r="N143" s="41">
        <v>326000</v>
      </c>
      <c r="O143" s="41">
        <v>5.4109999999999996</v>
      </c>
      <c r="P143" s="41">
        <v>0.19000000000000128</v>
      </c>
      <c r="Q143" s="41">
        <v>0.16000000000000014</v>
      </c>
    </row>
    <row r="144" spans="1:32">
      <c r="A144" s="41">
        <v>6.44</v>
      </c>
      <c r="B144" s="41">
        <v>-7.67</v>
      </c>
      <c r="C144" s="41">
        <v>-7.79</v>
      </c>
      <c r="D144" s="41">
        <v>-7.57</v>
      </c>
      <c r="E144" s="41">
        <v>1.3799999999999999E-3</v>
      </c>
      <c r="F144" s="41">
        <v>5.7629999999999999</v>
      </c>
      <c r="G144" s="41">
        <v>0.12000000000000011</v>
      </c>
      <c r="H144" s="41">
        <v>9.9999999999999645E-2</v>
      </c>
      <c r="J144" s="41">
        <v>6.4400000000000004E-3</v>
      </c>
      <c r="K144" s="41">
        <v>19.961021115928549</v>
      </c>
      <c r="L144" s="41">
        <v>19.841021115928548</v>
      </c>
      <c r="M144" s="41">
        <v>20.061021115928547</v>
      </c>
      <c r="N144" s="41">
        <v>1380000</v>
      </c>
      <c r="O144" s="41">
        <v>5.7629999999999999</v>
      </c>
      <c r="P144" s="41">
        <v>0.12000000000000099</v>
      </c>
      <c r="Q144" s="41">
        <v>9.9999999999997868E-2</v>
      </c>
      <c r="AA144" s="41">
        <v>-423.63257956321598</v>
      </c>
      <c r="AB144" s="41">
        <v>22.570306978282012</v>
      </c>
      <c r="AC144" s="41">
        <v>2.3605361066210829E-3</v>
      </c>
      <c r="AD144" s="45">
        <v>6341029527.6816263</v>
      </c>
      <c r="AE144" s="44">
        <v>14968229.15324291</v>
      </c>
      <c r="AF144" s="41">
        <v>7.175170423291199</v>
      </c>
    </row>
    <row r="145" spans="1:32">
      <c r="A145" s="41">
        <v>4.0599999999999996</v>
      </c>
      <c r="B145" s="41">
        <v>-6.09</v>
      </c>
      <c r="C145" s="41">
        <v>-6.17</v>
      </c>
      <c r="D145" s="41">
        <v>-6.02</v>
      </c>
      <c r="E145" s="41">
        <v>4.2300000000000003E-3</v>
      </c>
      <c r="F145" s="41">
        <v>4.4349999999999996</v>
      </c>
      <c r="G145" s="41">
        <v>8.0000000000000071E-2</v>
      </c>
      <c r="H145" s="41">
        <v>7.0000000000000284E-2</v>
      </c>
      <c r="J145" s="41">
        <v>4.0599999999999994E-3</v>
      </c>
      <c r="K145" s="41">
        <v>21.541021115928547</v>
      </c>
      <c r="L145" s="41">
        <v>21.461021115928549</v>
      </c>
      <c r="M145" s="41">
        <v>21.611021115928548</v>
      </c>
      <c r="N145" s="41">
        <v>4230000</v>
      </c>
      <c r="O145" s="41">
        <v>4.4349999999999996</v>
      </c>
      <c r="P145" s="41">
        <v>7.9999999999998295E-2</v>
      </c>
      <c r="Q145" s="41">
        <v>7.0000000000000284E-2</v>
      </c>
    </row>
    <row r="146" spans="1:32">
      <c r="A146" s="41">
        <v>2.5640000000000001</v>
      </c>
      <c r="B146" s="41">
        <v>-4.47</v>
      </c>
      <c r="C146" s="41">
        <v>-4.5199999999999996</v>
      </c>
      <c r="D146" s="41">
        <v>-4.41</v>
      </c>
      <c r="E146" s="41">
        <v>1.3599999999999999E-2</v>
      </c>
      <c r="F146" s="41">
        <v>3.5750000000000002</v>
      </c>
      <c r="G146" s="41">
        <v>4.9999999999999822E-2</v>
      </c>
      <c r="H146" s="41">
        <v>5.9999999999999609E-2</v>
      </c>
      <c r="J146" s="41">
        <v>2.5639999999999999E-3</v>
      </c>
      <c r="K146" s="41">
        <v>23.161021115928548</v>
      </c>
      <c r="L146" s="41">
        <v>23.111021115928548</v>
      </c>
      <c r="M146" s="41">
        <v>23.221021115928547</v>
      </c>
      <c r="N146" s="41">
        <v>13600000</v>
      </c>
      <c r="O146" s="41">
        <v>3.5750000000000002</v>
      </c>
      <c r="P146" s="41">
        <v>5.0000000000000711E-2</v>
      </c>
      <c r="Q146" s="41">
        <v>5.9999999999998721E-2</v>
      </c>
    </row>
    <row r="147" spans="1:32">
      <c r="A147" s="41">
        <v>1.6180000000000001</v>
      </c>
      <c r="B147" s="41">
        <v>-3.61</v>
      </c>
      <c r="C147" s="41">
        <v>-3.67</v>
      </c>
      <c r="D147" s="41">
        <v>-3.55</v>
      </c>
      <c r="E147" s="41">
        <v>2.01E-2</v>
      </c>
      <c r="F147" s="41">
        <v>1.333</v>
      </c>
      <c r="G147" s="41">
        <v>6.0000000000000053E-2</v>
      </c>
      <c r="H147" s="41">
        <v>6.0000000000000053E-2</v>
      </c>
      <c r="J147" s="41">
        <v>1.6180000000000001E-3</v>
      </c>
      <c r="K147" s="41">
        <v>24.021021115928548</v>
      </c>
      <c r="L147" s="41">
        <v>23.961021115928549</v>
      </c>
      <c r="M147" s="41">
        <v>24.08102111592855</v>
      </c>
      <c r="N147" s="41">
        <v>20100000</v>
      </c>
      <c r="O147" s="41">
        <v>1.333</v>
      </c>
      <c r="P147" s="41">
        <v>5.9999999999998721E-2</v>
      </c>
      <c r="Q147" s="41">
        <v>6.0000000000002274E-2</v>
      </c>
    </row>
    <row r="151" spans="1:32">
      <c r="A151" s="46" t="s">
        <v>185</v>
      </c>
      <c r="G151" s="41" t="s">
        <v>176</v>
      </c>
      <c r="J151" s="41" t="s">
        <v>177</v>
      </c>
      <c r="P151" s="41" t="s">
        <v>176</v>
      </c>
      <c r="AC151" s="41" t="s">
        <v>175</v>
      </c>
      <c r="AD151" s="41" t="s">
        <v>174</v>
      </c>
      <c r="AE151" s="41" t="s">
        <v>173</v>
      </c>
    </row>
    <row r="152" spans="1:32">
      <c r="A152" s="49" t="s">
        <v>172</v>
      </c>
      <c r="B152" s="49" t="s">
        <v>171</v>
      </c>
      <c r="C152" s="49" t="s">
        <v>170</v>
      </c>
      <c r="D152" s="49" t="s">
        <v>169</v>
      </c>
      <c r="E152" s="49" t="s">
        <v>168</v>
      </c>
      <c r="F152" s="49" t="s">
        <v>167</v>
      </c>
      <c r="G152" s="49" t="s">
        <v>166</v>
      </c>
      <c r="H152" s="49" t="s">
        <v>165</v>
      </c>
      <c r="J152" s="49" t="s">
        <v>172</v>
      </c>
      <c r="K152" s="49" t="s">
        <v>171</v>
      </c>
      <c r="L152" s="49" t="s">
        <v>170</v>
      </c>
      <c r="M152" s="49" t="s">
        <v>169</v>
      </c>
      <c r="N152" s="49" t="s">
        <v>168</v>
      </c>
      <c r="O152" s="49" t="s">
        <v>167</v>
      </c>
      <c r="P152" s="49" t="s">
        <v>166</v>
      </c>
      <c r="Q152" s="49" t="s">
        <v>165</v>
      </c>
      <c r="X152" s="41" t="s">
        <v>164</v>
      </c>
      <c r="Y152" s="41" t="s">
        <v>163</v>
      </c>
      <c r="Z152" s="41" t="s">
        <v>162</v>
      </c>
      <c r="AA152" s="49" t="s">
        <v>161</v>
      </c>
      <c r="AB152" s="49" t="s">
        <v>160</v>
      </c>
      <c r="AC152" s="48" t="s">
        <v>159</v>
      </c>
      <c r="AD152" s="48" t="s">
        <v>158</v>
      </c>
      <c r="AE152" s="48" t="s">
        <v>157</v>
      </c>
      <c r="AF152" s="47" t="s">
        <v>156</v>
      </c>
    </row>
    <row r="153" spans="1:32">
      <c r="A153" s="42">
        <v>80.14</v>
      </c>
      <c r="B153" s="42">
        <v>-16.37</v>
      </c>
      <c r="C153" s="42"/>
      <c r="D153" s="42">
        <v>-15.68</v>
      </c>
      <c r="E153" s="43">
        <v>2.8700000000000001E-6</v>
      </c>
      <c r="F153" s="42">
        <v>2.952</v>
      </c>
      <c r="J153" s="41">
        <v>8.0140000000000003E-2</v>
      </c>
      <c r="K153" s="41">
        <v>11.261021115928548</v>
      </c>
      <c r="M153" s="41">
        <v>11.951021115928549</v>
      </c>
      <c r="N153" s="41">
        <v>2870</v>
      </c>
      <c r="O153" s="41">
        <v>2.952</v>
      </c>
      <c r="Q153" s="41">
        <v>0.69000000000000128</v>
      </c>
      <c r="X153" s="46">
        <v>9551670</v>
      </c>
      <c r="Y153" s="46">
        <v>6.9800793096338358</v>
      </c>
      <c r="Z153" s="46">
        <v>41.650000000000006</v>
      </c>
      <c r="AA153" s="41">
        <v>-237.90571086787813</v>
      </c>
      <c r="AB153" s="41">
        <v>22.291297838950285</v>
      </c>
      <c r="AC153" s="41">
        <v>4.2033459236939207E-3</v>
      </c>
      <c r="AD153" s="45">
        <v>4797198021.7715855</v>
      </c>
      <c r="AE153" s="44">
        <v>20164282.749966133</v>
      </c>
      <c r="AF153" s="41">
        <v>7.3045827786237352</v>
      </c>
    </row>
    <row r="154" spans="1:32">
      <c r="A154" s="42">
        <v>50.56</v>
      </c>
      <c r="B154" s="42">
        <v>-13.26</v>
      </c>
      <c r="C154" s="42">
        <v>-13.66</v>
      </c>
      <c r="D154" s="42">
        <v>-12.97</v>
      </c>
      <c r="E154" s="42">
        <v>4.0800000000000002E-5</v>
      </c>
      <c r="F154" s="42">
        <v>10.54</v>
      </c>
      <c r="G154" s="41">
        <v>0.40000000000000036</v>
      </c>
      <c r="H154" s="41">
        <v>0.28999999999999915</v>
      </c>
      <c r="J154" s="41">
        <v>5.0560000000000001E-2</v>
      </c>
      <c r="K154" s="41">
        <v>14.371021115928549</v>
      </c>
      <c r="L154" s="41">
        <v>13.971021115928549</v>
      </c>
      <c r="M154" s="41">
        <v>14.661021115928547</v>
      </c>
      <c r="N154" s="41">
        <v>40800</v>
      </c>
      <c r="O154" s="41">
        <v>10.54</v>
      </c>
      <c r="P154" s="41">
        <v>0.40000000000000036</v>
      </c>
      <c r="Q154" s="41">
        <v>0.28999999999999737</v>
      </c>
    </row>
    <row r="155" spans="1:32">
      <c r="A155" s="42">
        <v>31.9</v>
      </c>
      <c r="B155" s="42">
        <v>-11.41</v>
      </c>
      <c r="C155" s="42">
        <v>-11.64</v>
      </c>
      <c r="D155" s="42">
        <v>-11.21</v>
      </c>
      <c r="E155" s="43">
        <v>1.64E-4</v>
      </c>
      <c r="F155" s="42">
        <v>10.62</v>
      </c>
      <c r="G155" s="41">
        <v>0.23000000000000043</v>
      </c>
      <c r="H155" s="41">
        <v>0.19999999999999929</v>
      </c>
      <c r="J155" s="41">
        <v>3.1899999999999998E-2</v>
      </c>
      <c r="K155" s="41">
        <v>16.221021115928547</v>
      </c>
      <c r="L155" s="41">
        <v>15.991021115928547</v>
      </c>
      <c r="M155" s="41">
        <v>16.421021115928546</v>
      </c>
      <c r="N155" s="41">
        <v>164000</v>
      </c>
      <c r="O155" s="41">
        <v>10.62</v>
      </c>
      <c r="P155" s="41">
        <v>0.23000000000000043</v>
      </c>
      <c r="Q155" s="41">
        <v>0.19999999999999929</v>
      </c>
      <c r="AA155" s="41">
        <v>-107.38139511531629</v>
      </c>
      <c r="AB155" s="41">
        <v>19.821471698283986</v>
      </c>
      <c r="AC155" s="41">
        <v>9.3126001848467827E-3</v>
      </c>
      <c r="AD155" s="45">
        <v>405840871.36428422</v>
      </c>
      <c r="AE155" s="44">
        <v>3779433.7736854125</v>
      </c>
      <c r="AF155" s="41">
        <v>6.5774267396827861</v>
      </c>
    </row>
    <row r="156" spans="1:32">
      <c r="A156" s="42">
        <v>20.13</v>
      </c>
      <c r="B156" s="42">
        <v>-9.82</v>
      </c>
      <c r="C156" s="42">
        <v>-9.99</v>
      </c>
      <c r="D156" s="42">
        <v>-9.68</v>
      </c>
      <c r="E156" s="42">
        <v>5.04E-4</v>
      </c>
      <c r="F156" s="42">
        <v>8.2140000000000004</v>
      </c>
      <c r="G156" s="41">
        <v>0.16999999999999993</v>
      </c>
      <c r="H156" s="41">
        <v>0.14000000000000057</v>
      </c>
      <c r="J156" s="41">
        <v>2.0129999999999999E-2</v>
      </c>
      <c r="K156" s="41">
        <v>17.811021115928547</v>
      </c>
      <c r="L156" s="41">
        <v>17.641021115928549</v>
      </c>
      <c r="M156" s="41">
        <v>17.951021115928548</v>
      </c>
      <c r="N156" s="41">
        <v>504000</v>
      </c>
      <c r="O156" s="41">
        <v>8.2140000000000004</v>
      </c>
      <c r="P156" s="41">
        <v>0.16999999999999815</v>
      </c>
      <c r="Q156" s="41">
        <v>0.14000000000000057</v>
      </c>
    </row>
    <row r="157" spans="1:32">
      <c r="A157" s="42">
        <v>12.7</v>
      </c>
      <c r="B157" s="42">
        <v>-8.41</v>
      </c>
      <c r="C157" s="42">
        <v>-8.5399999999999991</v>
      </c>
      <c r="D157" s="42">
        <v>-8.3000000000000007</v>
      </c>
      <c r="E157" s="42">
        <v>1.2999999999999999E-3</v>
      </c>
      <c r="F157" s="42">
        <v>5.3419999999999996</v>
      </c>
      <c r="G157" s="41">
        <v>0.12999999999999901</v>
      </c>
      <c r="H157" s="41">
        <v>0.10999999999999943</v>
      </c>
      <c r="J157" s="41">
        <v>1.2699999999999999E-2</v>
      </c>
      <c r="K157" s="41">
        <v>19.221021115928547</v>
      </c>
      <c r="L157" s="41">
        <v>19.091021115928548</v>
      </c>
      <c r="M157" s="41">
        <v>19.331021115928547</v>
      </c>
      <c r="N157" s="41">
        <v>1300000</v>
      </c>
      <c r="O157" s="41">
        <v>5.3419999999999996</v>
      </c>
      <c r="P157" s="41">
        <v>0.12999999999999901</v>
      </c>
      <c r="Q157" s="41">
        <v>0.10999999999999943</v>
      </c>
    </row>
    <row r="158" spans="1:32">
      <c r="A158" s="42">
        <v>8.0139999999999993</v>
      </c>
      <c r="B158" s="42">
        <v>-7.12</v>
      </c>
      <c r="C158" s="42">
        <v>-7.22</v>
      </c>
      <c r="D158" s="42">
        <v>-7.02</v>
      </c>
      <c r="E158" s="42">
        <v>3.0000000000000001E-3</v>
      </c>
      <c r="F158" s="42">
        <v>3.085</v>
      </c>
      <c r="G158" s="41">
        <v>9.9999999999999645E-2</v>
      </c>
      <c r="H158" s="41">
        <v>0.10000000000000053</v>
      </c>
      <c r="J158" s="41">
        <v>8.0139999999999986E-3</v>
      </c>
      <c r="K158" s="41">
        <v>20.51102111592855</v>
      </c>
      <c r="L158" s="41">
        <v>20.411021115928548</v>
      </c>
      <c r="M158" s="41">
        <v>20.611021115928548</v>
      </c>
      <c r="N158" s="41">
        <v>3000000</v>
      </c>
      <c r="O158" s="41">
        <v>3.085</v>
      </c>
      <c r="P158" s="41">
        <v>0.10000000000000142</v>
      </c>
      <c r="Q158" s="41">
        <v>9.9999999999997868E-2</v>
      </c>
    </row>
    <row r="159" spans="1:32">
      <c r="A159" s="42">
        <v>5.056</v>
      </c>
      <c r="B159" s="42">
        <v>-6.62</v>
      </c>
      <c r="C159" s="42">
        <v>-6.75</v>
      </c>
      <c r="D159" s="42">
        <v>-6.5</v>
      </c>
      <c r="E159" s="42">
        <v>3.1099999999999999E-3</v>
      </c>
      <c r="F159" s="42">
        <v>0.80400000000000005</v>
      </c>
      <c r="G159" s="41">
        <v>0.12999999999999989</v>
      </c>
      <c r="H159" s="41">
        <v>0.12000000000000011</v>
      </c>
      <c r="J159" s="41">
        <v>5.0559999999999997E-3</v>
      </c>
      <c r="K159" s="41">
        <v>21.01102111592855</v>
      </c>
      <c r="L159" s="41">
        <v>20.881021115928547</v>
      </c>
      <c r="M159" s="41">
        <v>21.131021115928547</v>
      </c>
      <c r="N159" s="41">
        <v>3110000</v>
      </c>
      <c r="O159" s="41">
        <v>0.80400000000000005</v>
      </c>
      <c r="P159" s="41">
        <v>0.13000000000000256</v>
      </c>
      <c r="Q159" s="41">
        <v>0.11999999999999744</v>
      </c>
    </row>
    <row r="160" spans="1:32">
      <c r="A160" s="42">
        <v>3.19</v>
      </c>
      <c r="B160" s="42">
        <v>-6.93</v>
      </c>
      <c r="C160" s="42">
        <v>-7.23</v>
      </c>
      <c r="D160" s="42">
        <v>-6.7</v>
      </c>
      <c r="E160" s="42">
        <v>1.4300000000000001E-3</v>
      </c>
      <c r="F160" s="42">
        <v>9.2999999999999999E-2</v>
      </c>
      <c r="G160" s="41">
        <v>0.30000000000000071</v>
      </c>
      <c r="H160" s="41">
        <v>0.22999999999999954</v>
      </c>
      <c r="J160" s="41">
        <v>3.1900000000000001E-3</v>
      </c>
      <c r="K160" s="41">
        <v>20.701021115928548</v>
      </c>
      <c r="L160" s="41">
        <v>20.401021115928547</v>
      </c>
      <c r="M160" s="41">
        <v>20.931021115928548</v>
      </c>
      <c r="N160" s="41">
        <v>1430000</v>
      </c>
      <c r="O160" s="41">
        <v>9.2999999999999999E-2</v>
      </c>
      <c r="P160" s="41">
        <v>0.30000000000000071</v>
      </c>
      <c r="Q160" s="41">
        <v>0.23000000000000043</v>
      </c>
    </row>
    <row r="162" spans="1:32">
      <c r="A162" s="46" t="s">
        <v>184</v>
      </c>
      <c r="G162" s="41" t="s">
        <v>176</v>
      </c>
      <c r="J162" s="41" t="s">
        <v>177</v>
      </c>
      <c r="P162" s="41" t="s">
        <v>176</v>
      </c>
      <c r="AC162" s="41" t="s">
        <v>175</v>
      </c>
      <c r="AD162" s="41" t="s">
        <v>174</v>
      </c>
      <c r="AE162" s="41" t="s">
        <v>173</v>
      </c>
    </row>
    <row r="163" spans="1:32">
      <c r="A163" s="49" t="s">
        <v>172</v>
      </c>
      <c r="B163" s="49" t="s">
        <v>171</v>
      </c>
      <c r="C163" s="49" t="s">
        <v>170</v>
      </c>
      <c r="D163" s="49" t="s">
        <v>169</v>
      </c>
      <c r="E163" s="49" t="s">
        <v>168</v>
      </c>
      <c r="F163" s="49" t="s">
        <v>167</v>
      </c>
      <c r="G163" s="49" t="s">
        <v>166</v>
      </c>
      <c r="H163" s="49" t="s">
        <v>165</v>
      </c>
      <c r="J163" s="49" t="s">
        <v>172</v>
      </c>
      <c r="K163" s="49" t="s">
        <v>171</v>
      </c>
      <c r="L163" s="49" t="s">
        <v>170</v>
      </c>
      <c r="M163" s="49" t="s">
        <v>169</v>
      </c>
      <c r="N163" s="49" t="s">
        <v>168</v>
      </c>
      <c r="O163" s="49" t="s">
        <v>167</v>
      </c>
      <c r="P163" s="49" t="s">
        <v>166</v>
      </c>
      <c r="Q163" s="49" t="s">
        <v>165</v>
      </c>
      <c r="X163" s="41" t="s">
        <v>164</v>
      </c>
      <c r="Y163" s="41" t="s">
        <v>163</v>
      </c>
      <c r="Z163" s="41" t="s">
        <v>162</v>
      </c>
      <c r="AA163" s="49" t="s">
        <v>161</v>
      </c>
      <c r="AB163" s="49" t="s">
        <v>160</v>
      </c>
      <c r="AC163" s="48" t="s">
        <v>159</v>
      </c>
      <c r="AD163" s="48" t="s">
        <v>158</v>
      </c>
      <c r="AE163" s="48" t="s">
        <v>157</v>
      </c>
      <c r="AF163" s="47" t="s">
        <v>156</v>
      </c>
    </row>
    <row r="164" spans="1:32">
      <c r="A164" s="42">
        <v>201.3</v>
      </c>
      <c r="B164" s="42">
        <v>-18.04</v>
      </c>
      <c r="C164" s="42">
        <v>-18.899999999999999</v>
      </c>
      <c r="D164" s="42">
        <v>-17.59</v>
      </c>
      <c r="E164" s="43">
        <v>1.35E-6</v>
      </c>
      <c r="F164" s="42">
        <v>16.54</v>
      </c>
      <c r="G164" s="41">
        <v>0.85999999999999943</v>
      </c>
      <c r="H164" s="41">
        <v>0.44999999999999929</v>
      </c>
      <c r="J164" s="41">
        <v>0.20130000000000001</v>
      </c>
      <c r="K164" s="41">
        <v>9.5910211159285499</v>
      </c>
      <c r="L164" s="41">
        <v>8.7310211159285505</v>
      </c>
      <c r="M164" s="41">
        <v>10.041021115928549</v>
      </c>
      <c r="N164" s="41">
        <v>1350</v>
      </c>
      <c r="O164" s="41">
        <v>16.54</v>
      </c>
      <c r="P164" s="41">
        <v>0.85999999999999943</v>
      </c>
      <c r="Q164" s="41">
        <v>0.44999999999999929</v>
      </c>
      <c r="X164" s="46">
        <v>3315989</v>
      </c>
      <c r="Y164" s="46">
        <v>6.5206130812126073</v>
      </c>
      <c r="Z164" s="46">
        <v>42.417999999999999</v>
      </c>
      <c r="AA164" s="41">
        <v>-207.4953361993804</v>
      </c>
      <c r="AB164" s="41">
        <v>20.982030098816438</v>
      </c>
      <c r="AC164" s="41">
        <v>4.8193854296518209E-3</v>
      </c>
      <c r="AD164" s="45">
        <v>1295328410.5357218</v>
      </c>
      <c r="AE164" s="44">
        <v>6242686.8683499098</v>
      </c>
      <c r="AF164" s="41">
        <v>6.7953715513723703</v>
      </c>
    </row>
    <row r="165" spans="1:32">
      <c r="A165" s="42">
        <v>127</v>
      </c>
      <c r="B165" s="42">
        <v>-18.329999999999998</v>
      </c>
      <c r="C165" s="42"/>
      <c r="D165" s="42">
        <v>-17.579999999999998</v>
      </c>
      <c r="E165" s="43">
        <v>6.3900000000000004E-7</v>
      </c>
      <c r="F165" s="42">
        <v>1.9630000000000001</v>
      </c>
      <c r="H165" s="41">
        <v>0.75</v>
      </c>
      <c r="J165" s="41">
        <v>0.127</v>
      </c>
      <c r="K165" s="41">
        <v>9.3010211159285507</v>
      </c>
      <c r="M165" s="41">
        <v>10.051021115928551</v>
      </c>
      <c r="N165" s="41">
        <v>639</v>
      </c>
      <c r="O165" s="41">
        <v>1.9630000000000001</v>
      </c>
      <c r="Q165" s="41">
        <v>0.75</v>
      </c>
    </row>
    <row r="166" spans="1:32">
      <c r="A166" s="42">
        <v>80.14</v>
      </c>
      <c r="B166" s="42">
        <v>-15.11</v>
      </c>
      <c r="C166" s="42">
        <v>-15.53</v>
      </c>
      <c r="D166" s="42">
        <v>-14.82</v>
      </c>
      <c r="E166" s="43">
        <v>1.01E-5</v>
      </c>
      <c r="F166" s="42">
        <v>7.7750000000000004</v>
      </c>
      <c r="G166" s="41">
        <v>0.41999999999999993</v>
      </c>
      <c r="H166" s="41">
        <v>0.28999999999999915</v>
      </c>
      <c r="J166" s="41">
        <v>8.0140000000000003E-2</v>
      </c>
      <c r="K166" s="41">
        <v>12.52102111592855</v>
      </c>
      <c r="L166" s="41">
        <v>12.10102111592855</v>
      </c>
      <c r="M166" s="41">
        <v>12.811021115928549</v>
      </c>
      <c r="N166" s="41">
        <v>10100</v>
      </c>
      <c r="O166" s="41">
        <v>7.7750000000000004</v>
      </c>
      <c r="P166" s="41">
        <v>0.41999999999999993</v>
      </c>
      <c r="Q166" s="41">
        <v>0.28999999999999915</v>
      </c>
      <c r="AA166" s="41">
        <v>-42.091558261265689</v>
      </c>
      <c r="AB166" s="41">
        <v>16.622695952304316</v>
      </c>
      <c r="AC166" s="41">
        <v>2.3757732935257934E-2</v>
      </c>
      <c r="AD166" s="45">
        <v>16563233.579201719</v>
      </c>
      <c r="AE166" s="44">
        <v>393504.87991897081</v>
      </c>
      <c r="AF166" s="41">
        <v>5.5949501224860363</v>
      </c>
    </row>
    <row r="167" spans="1:32">
      <c r="A167" s="42">
        <v>50.56</v>
      </c>
      <c r="B167" s="42">
        <v>-13.57</v>
      </c>
      <c r="C167" s="42">
        <v>-13.85</v>
      </c>
      <c r="D167" s="42">
        <v>-13.35</v>
      </c>
      <c r="E167" s="43">
        <v>2.9799999999999999E-5</v>
      </c>
      <c r="F167" s="42">
        <v>5.782</v>
      </c>
      <c r="G167" s="41">
        <v>0.27999999999999936</v>
      </c>
      <c r="H167" s="41">
        <v>0.22000000000000064</v>
      </c>
      <c r="J167" s="41">
        <v>5.0560000000000001E-2</v>
      </c>
      <c r="K167" s="41">
        <v>14.061021115928549</v>
      </c>
      <c r="L167" s="41">
        <v>13.781021115928549</v>
      </c>
      <c r="M167" s="41">
        <v>14.281021115928549</v>
      </c>
      <c r="N167" s="41">
        <v>29800</v>
      </c>
      <c r="O167" s="41">
        <v>5.782</v>
      </c>
      <c r="P167" s="41">
        <v>0.27999999999999936</v>
      </c>
      <c r="Q167" s="41">
        <v>0.22000000000000064</v>
      </c>
    </row>
    <row r="168" spans="1:32">
      <c r="A168" s="42">
        <v>31.9</v>
      </c>
      <c r="B168" s="42">
        <v>-11.76</v>
      </c>
      <c r="C168" s="42">
        <v>-11.94</v>
      </c>
      <c r="D168" s="42">
        <v>-11.62</v>
      </c>
      <c r="E168" s="42">
        <v>1.1400000000000001E-4</v>
      </c>
      <c r="F168" s="42">
        <v>5.5620000000000003</v>
      </c>
      <c r="G168" s="41">
        <v>0.17999999999999972</v>
      </c>
      <c r="H168" s="41">
        <v>0.14000000000000057</v>
      </c>
      <c r="J168" s="41">
        <v>3.1899999999999998E-2</v>
      </c>
      <c r="K168" s="41">
        <v>15.871021115928549</v>
      </c>
      <c r="L168" s="41">
        <v>15.69102111592855</v>
      </c>
      <c r="M168" s="41">
        <v>16.01102111592855</v>
      </c>
      <c r="N168" s="41">
        <v>114000</v>
      </c>
      <c r="O168" s="41">
        <v>5.5620000000000003</v>
      </c>
      <c r="P168" s="41">
        <v>0.17999999999999972</v>
      </c>
      <c r="Q168" s="41">
        <v>0.14000000000000057</v>
      </c>
    </row>
    <row r="169" spans="1:32">
      <c r="A169" s="42">
        <v>20.13</v>
      </c>
      <c r="B169" s="42">
        <v>-10.75</v>
      </c>
      <c r="C169" s="42">
        <v>-10.92</v>
      </c>
      <c r="D169" s="42">
        <v>-10.61</v>
      </c>
      <c r="E169" s="42">
        <v>1.9799999999999999E-4</v>
      </c>
      <c r="F169" s="42">
        <v>2.427</v>
      </c>
      <c r="G169" s="41">
        <v>0.16999999999999993</v>
      </c>
      <c r="H169" s="41">
        <v>0.14000000000000057</v>
      </c>
      <c r="J169" s="41">
        <v>2.0129999999999999E-2</v>
      </c>
      <c r="K169" s="41">
        <v>16.881021115928547</v>
      </c>
      <c r="L169" s="41">
        <v>16.711021115928549</v>
      </c>
      <c r="M169" s="41">
        <v>17.021021115928548</v>
      </c>
      <c r="N169" s="41">
        <v>198000</v>
      </c>
      <c r="O169" s="41">
        <v>2.427</v>
      </c>
      <c r="P169" s="41">
        <v>0.16999999999999815</v>
      </c>
      <c r="Q169" s="41">
        <v>0.14000000000000057</v>
      </c>
    </row>
    <row r="170" spans="1:32">
      <c r="A170" s="42">
        <v>12.7</v>
      </c>
      <c r="B170" s="42">
        <v>-9.4499999999999993</v>
      </c>
      <c r="C170" s="42">
        <v>-9.59</v>
      </c>
      <c r="D170" s="42">
        <v>-9.33</v>
      </c>
      <c r="E170" s="42">
        <v>4.5800000000000002E-4</v>
      </c>
      <c r="F170" s="42">
        <v>1.407</v>
      </c>
      <c r="G170" s="41">
        <v>0.14000000000000057</v>
      </c>
      <c r="H170" s="41">
        <v>0.11999999999999922</v>
      </c>
      <c r="J170" s="41">
        <v>1.2699999999999999E-2</v>
      </c>
      <c r="K170" s="41">
        <v>18.181021115928548</v>
      </c>
      <c r="L170" s="41">
        <v>18.041021115928547</v>
      </c>
      <c r="M170" s="41">
        <v>18.301021115928549</v>
      </c>
      <c r="N170" s="41">
        <v>458000</v>
      </c>
      <c r="O170" s="41">
        <v>1.407</v>
      </c>
      <c r="P170" s="41">
        <v>0.14000000000000057</v>
      </c>
      <c r="Q170" s="41">
        <v>0.12000000000000099</v>
      </c>
    </row>
    <row r="171" spans="1:32">
      <c r="A171" s="42">
        <v>8.0139999999999993</v>
      </c>
      <c r="B171" s="42">
        <v>-8.27</v>
      </c>
      <c r="C171" s="42">
        <v>-8.39</v>
      </c>
      <c r="D171" s="42">
        <v>-8.16</v>
      </c>
      <c r="E171" s="42">
        <v>9.4600000000000001E-4</v>
      </c>
      <c r="F171" s="42">
        <v>0.73</v>
      </c>
      <c r="G171" s="41">
        <v>0.12000000000000099</v>
      </c>
      <c r="H171" s="41">
        <v>0.10999999999999943</v>
      </c>
      <c r="J171" s="41">
        <v>8.0139999999999986E-3</v>
      </c>
      <c r="K171" s="41">
        <v>19.361021115928548</v>
      </c>
      <c r="L171" s="41">
        <v>19.241021115928547</v>
      </c>
      <c r="M171" s="41">
        <v>19.471021115928547</v>
      </c>
      <c r="N171" s="41">
        <v>946000</v>
      </c>
      <c r="O171" s="41">
        <v>0.73</v>
      </c>
      <c r="P171" s="41">
        <v>0.12000000000000099</v>
      </c>
      <c r="Q171" s="41">
        <v>0.10999999999999943</v>
      </c>
    </row>
    <row r="172" spans="1:32">
      <c r="A172" s="42">
        <v>5.056</v>
      </c>
      <c r="B172" s="42">
        <v>-7.65</v>
      </c>
      <c r="C172" s="42">
        <v>-7.8</v>
      </c>
      <c r="D172" s="42">
        <v>-7.53</v>
      </c>
      <c r="E172" s="42">
        <v>1.1100000000000001E-3</v>
      </c>
      <c r="F172" s="42">
        <v>0.214</v>
      </c>
      <c r="G172" s="41">
        <v>0.14999999999999947</v>
      </c>
      <c r="H172" s="41">
        <v>0.12000000000000011</v>
      </c>
      <c r="J172" s="41">
        <v>5.0559999999999997E-3</v>
      </c>
      <c r="K172" s="41">
        <v>19.981021115928549</v>
      </c>
      <c r="L172" s="41">
        <v>19.83102111592855</v>
      </c>
      <c r="M172" s="41">
        <v>20.10102111592855</v>
      </c>
      <c r="N172" s="41">
        <v>1110000</v>
      </c>
      <c r="O172" s="41">
        <v>0.214</v>
      </c>
      <c r="P172" s="41">
        <v>0.14999999999999858</v>
      </c>
      <c r="Q172" s="41">
        <v>0.12000000000000099</v>
      </c>
    </row>
    <row r="173" spans="1:32">
      <c r="A173" s="42">
        <v>3.19</v>
      </c>
      <c r="B173" s="42">
        <v>-8.27</v>
      </c>
      <c r="C173" s="42">
        <v>-8.6999999999999993</v>
      </c>
      <c r="D173" s="42">
        <v>-7.98</v>
      </c>
      <c r="E173" s="42">
        <v>3.7399999999999998E-4</v>
      </c>
      <c r="F173" s="42">
        <v>1.7999999999999999E-2</v>
      </c>
      <c r="G173" s="41">
        <v>0.42999999999999972</v>
      </c>
      <c r="H173" s="41">
        <v>0.28999999999999915</v>
      </c>
      <c r="J173" s="41">
        <v>3.1900000000000001E-3</v>
      </c>
      <c r="K173" s="41">
        <v>19.361021115928548</v>
      </c>
      <c r="L173" s="41">
        <v>18.931021115928548</v>
      </c>
      <c r="M173" s="41">
        <v>19.651021115928547</v>
      </c>
      <c r="N173" s="41">
        <v>374000</v>
      </c>
      <c r="O173" s="41">
        <v>1.7999999999999999E-2</v>
      </c>
      <c r="P173" s="41">
        <v>0.42999999999999972</v>
      </c>
      <c r="Q173" s="41">
        <v>0.28999999999999915</v>
      </c>
    </row>
    <row r="174" spans="1:32">
      <c r="A174" s="42">
        <v>2.0129999999999999</v>
      </c>
      <c r="B174" s="42">
        <v>-9.43</v>
      </c>
      <c r="C174" s="42"/>
      <c r="D174" s="42">
        <v>-8.7100000000000009</v>
      </c>
      <c r="E174" s="42">
        <v>7.4099999999999999E-5</v>
      </c>
      <c r="F174" s="42">
        <v>0</v>
      </c>
      <c r="H174" s="41">
        <v>0.71999999999999886</v>
      </c>
      <c r="J174" s="41">
        <v>2.013E-3</v>
      </c>
      <c r="K174" s="41">
        <v>18.201021115928548</v>
      </c>
      <c r="M174" s="41">
        <v>18.921021115928546</v>
      </c>
      <c r="N174" s="41">
        <v>74100</v>
      </c>
      <c r="O174" s="41">
        <v>0</v>
      </c>
      <c r="Q174" s="41">
        <v>0.71999999999999886</v>
      </c>
    </row>
    <row r="175" spans="1:32">
      <c r="A175" s="46" t="s">
        <v>183</v>
      </c>
      <c r="G175" s="41" t="s">
        <v>176</v>
      </c>
      <c r="J175" s="41" t="s">
        <v>177</v>
      </c>
      <c r="P175" s="41" t="s">
        <v>176</v>
      </c>
      <c r="AC175" s="41" t="s">
        <v>175</v>
      </c>
      <c r="AD175" s="41" t="s">
        <v>174</v>
      </c>
      <c r="AE175" s="41" t="s">
        <v>173</v>
      </c>
    </row>
    <row r="176" spans="1:32">
      <c r="A176" s="49" t="s">
        <v>172</v>
      </c>
      <c r="B176" s="49" t="s">
        <v>171</v>
      </c>
      <c r="C176" s="49" t="s">
        <v>170</v>
      </c>
      <c r="D176" s="49" t="s">
        <v>169</v>
      </c>
      <c r="E176" s="49" t="s">
        <v>168</v>
      </c>
      <c r="F176" s="49" t="s">
        <v>167</v>
      </c>
      <c r="G176" s="49" t="s">
        <v>166</v>
      </c>
      <c r="H176" s="49" t="s">
        <v>165</v>
      </c>
      <c r="J176" s="49" t="s">
        <v>172</v>
      </c>
      <c r="K176" s="49" t="s">
        <v>171</v>
      </c>
      <c r="L176" s="49" t="s">
        <v>170</v>
      </c>
      <c r="M176" s="49" t="s">
        <v>169</v>
      </c>
      <c r="N176" s="49" t="s">
        <v>168</v>
      </c>
      <c r="O176" s="49" t="s">
        <v>167</v>
      </c>
      <c r="P176" s="49" t="s">
        <v>166</v>
      </c>
      <c r="Q176" s="49" t="s">
        <v>165</v>
      </c>
      <c r="X176" s="41" t="s">
        <v>164</v>
      </c>
      <c r="Y176" s="41" t="s">
        <v>163</v>
      </c>
      <c r="Z176" s="41" t="s">
        <v>162</v>
      </c>
      <c r="AA176" s="49" t="s">
        <v>161</v>
      </c>
      <c r="AB176" s="49" t="s">
        <v>160</v>
      </c>
      <c r="AC176" s="48" t="s">
        <v>159</v>
      </c>
      <c r="AD176" s="48" t="s">
        <v>158</v>
      </c>
      <c r="AE176" s="48" t="s">
        <v>157</v>
      </c>
      <c r="AF176" s="47" t="s">
        <v>156</v>
      </c>
    </row>
    <row r="177" spans="1:32">
      <c r="A177" s="42">
        <v>114.3</v>
      </c>
      <c r="B177" s="42">
        <v>-16.920000000000002</v>
      </c>
      <c r="C177" s="42"/>
      <c r="D177" s="42">
        <v>-16.22</v>
      </c>
      <c r="E177" s="43">
        <v>2.3700000000000002E-6</v>
      </c>
      <c r="F177" s="42">
        <v>6.1150000000000002</v>
      </c>
      <c r="H177" s="41">
        <v>0.70000000000000284</v>
      </c>
      <c r="J177" s="41">
        <v>0.1143</v>
      </c>
      <c r="K177" s="41">
        <v>10.711021115928547</v>
      </c>
      <c r="M177" s="41">
        <v>11.41102111592855</v>
      </c>
      <c r="N177" s="41">
        <v>2370</v>
      </c>
      <c r="O177" s="41">
        <v>6.1150000000000002</v>
      </c>
      <c r="Q177" s="41">
        <v>0.70000000000000284</v>
      </c>
      <c r="X177" s="46">
        <v>22864270</v>
      </c>
      <c r="Y177" s="46">
        <v>7.3591573399816115</v>
      </c>
      <c r="Z177" s="46">
        <v>21.381</v>
      </c>
      <c r="AA177" s="41">
        <v>-406.69366870898193</v>
      </c>
      <c r="AB177" s="41">
        <v>23.406037061236276</v>
      </c>
      <c r="AC177" s="41">
        <v>2.4588531293698863E-3</v>
      </c>
      <c r="AD177" s="45">
        <v>14625567916.916059</v>
      </c>
      <c r="AE177" s="44">
        <v>35962123.441320859</v>
      </c>
      <c r="AF177" s="41">
        <v>7.5558453274333104</v>
      </c>
    </row>
    <row r="178" spans="1:32">
      <c r="A178" s="42">
        <v>72.12</v>
      </c>
      <c r="B178" s="42">
        <v>-16.04</v>
      </c>
      <c r="C178" s="42"/>
      <c r="D178" s="42">
        <v>-15.32</v>
      </c>
      <c r="E178" s="43">
        <v>3.5999999999999998E-6</v>
      </c>
      <c r="F178" s="42">
        <v>2.3330000000000002</v>
      </c>
      <c r="H178" s="41">
        <v>0.71999999999999886</v>
      </c>
      <c r="J178" s="41">
        <v>7.2120000000000004E-2</v>
      </c>
      <c r="K178" s="41">
        <v>11.59102111592855</v>
      </c>
      <c r="M178" s="41">
        <v>12.311021115928549</v>
      </c>
      <c r="N178" s="41">
        <v>3600</v>
      </c>
      <c r="O178" s="41">
        <v>2.3330000000000002</v>
      </c>
      <c r="Q178" s="41">
        <v>0.71999999999999886</v>
      </c>
    </row>
    <row r="179" spans="1:32">
      <c r="A179" s="42">
        <v>45.51</v>
      </c>
      <c r="B179" s="42">
        <v>-14.42</v>
      </c>
      <c r="C179" s="42">
        <v>-15.73</v>
      </c>
      <c r="D179" s="42">
        <v>-13.87</v>
      </c>
      <c r="E179" s="43">
        <v>1.15E-5</v>
      </c>
      <c r="F179" s="42">
        <v>1.871</v>
      </c>
      <c r="G179" s="41">
        <v>1.3100000000000005</v>
      </c>
      <c r="H179" s="41">
        <v>0.55000000000000071</v>
      </c>
      <c r="J179" s="41">
        <v>4.5509999999999995E-2</v>
      </c>
      <c r="K179" s="41">
        <v>13.211021115928549</v>
      </c>
      <c r="L179" s="41">
        <v>11.901021115928549</v>
      </c>
      <c r="M179" s="41">
        <v>13.761021115928548</v>
      </c>
      <c r="N179" s="41">
        <v>11500</v>
      </c>
      <c r="O179" s="41">
        <v>1.871</v>
      </c>
      <c r="P179" s="41">
        <v>1.3100000000000005</v>
      </c>
      <c r="Q179" s="41">
        <v>0.54999999999999893</v>
      </c>
      <c r="AA179" s="41">
        <v>-51.210029559782868</v>
      </c>
      <c r="AB179" s="41">
        <v>16.065366642044001</v>
      </c>
      <c r="AC179" s="41">
        <v>1.9527424775894624E-2</v>
      </c>
      <c r="AD179" s="45">
        <v>9486370.4983736221</v>
      </c>
      <c r="AE179" s="44">
        <v>185244.38630325691</v>
      </c>
      <c r="AF179" s="41">
        <v>5.2677450558715595</v>
      </c>
    </row>
    <row r="180" spans="1:32">
      <c r="A180" s="42">
        <v>28.71</v>
      </c>
      <c r="B180" s="42">
        <v>-12.23</v>
      </c>
      <c r="C180" s="42">
        <v>-12.71</v>
      </c>
      <c r="D180" s="42">
        <v>-11.9</v>
      </c>
      <c r="E180" s="43">
        <v>6.4800000000000003E-5</v>
      </c>
      <c r="F180" s="42">
        <v>2.6520000000000001</v>
      </c>
      <c r="G180" s="41">
        <v>0.48000000000000043</v>
      </c>
      <c r="H180" s="41">
        <v>0.33000000000000007</v>
      </c>
      <c r="J180" s="41">
        <v>2.8709999999999999E-2</v>
      </c>
      <c r="K180" s="41">
        <v>15.401021115928549</v>
      </c>
      <c r="L180" s="41">
        <v>14.921021115928546</v>
      </c>
      <c r="M180" s="41">
        <v>15.731021115928549</v>
      </c>
      <c r="N180" s="41">
        <v>64800</v>
      </c>
      <c r="O180" s="41">
        <v>2.6520000000000001</v>
      </c>
      <c r="P180" s="41">
        <v>0.4800000000000022</v>
      </c>
      <c r="Q180" s="41">
        <v>0.33000000000000007</v>
      </c>
    </row>
    <row r="181" spans="1:32">
      <c r="A181" s="42">
        <v>18.12</v>
      </c>
      <c r="B181" s="42">
        <v>-10.029999999999999</v>
      </c>
      <c r="C181" s="42">
        <v>-10.26</v>
      </c>
      <c r="D181" s="42">
        <v>-9.84</v>
      </c>
      <c r="E181" s="42">
        <v>3.68E-4</v>
      </c>
      <c r="F181" s="42">
        <v>3.7829999999999999</v>
      </c>
      <c r="G181" s="41">
        <v>0.23000000000000043</v>
      </c>
      <c r="H181" s="41">
        <v>0.1899999999999995</v>
      </c>
      <c r="J181" s="41">
        <v>1.8120000000000001E-2</v>
      </c>
      <c r="K181" s="41">
        <v>17.60102111592855</v>
      </c>
      <c r="L181" s="41">
        <v>17.371021115928549</v>
      </c>
      <c r="M181" s="41">
        <v>17.791021115928547</v>
      </c>
      <c r="N181" s="41">
        <v>368000</v>
      </c>
      <c r="O181" s="41">
        <v>3.7829999999999999</v>
      </c>
      <c r="P181" s="41">
        <v>0.23000000000000043</v>
      </c>
      <c r="Q181" s="41">
        <v>0.18999999999999773</v>
      </c>
    </row>
    <row r="182" spans="1:32">
      <c r="A182" s="42">
        <v>11.43</v>
      </c>
      <c r="B182" s="42">
        <v>-8.82</v>
      </c>
      <c r="C182" s="42">
        <v>-9.02</v>
      </c>
      <c r="D182" s="42">
        <v>-8.66</v>
      </c>
      <c r="E182" s="42">
        <v>7.7499999999999997E-4</v>
      </c>
      <c r="F182" s="42">
        <v>2.0009999999999999</v>
      </c>
      <c r="G182" s="41">
        <v>0.19999999999999929</v>
      </c>
      <c r="H182" s="41">
        <v>0.16000000000000014</v>
      </c>
      <c r="J182" s="41">
        <v>1.1429999999999999E-2</v>
      </c>
      <c r="K182" s="41">
        <v>18.811021115928547</v>
      </c>
      <c r="L182" s="41">
        <v>18.611021115928548</v>
      </c>
      <c r="M182" s="41">
        <v>18.971021115928547</v>
      </c>
      <c r="N182" s="41">
        <v>775000</v>
      </c>
      <c r="O182" s="41">
        <v>2.0009999999999999</v>
      </c>
      <c r="P182" s="41">
        <v>0.19999999999999929</v>
      </c>
      <c r="Q182" s="41">
        <v>0.16000000000000014</v>
      </c>
    </row>
    <row r="183" spans="1:32">
      <c r="A183" s="42">
        <v>7.2119999999999997</v>
      </c>
      <c r="B183" s="42">
        <v>-7.2</v>
      </c>
      <c r="C183" s="42">
        <v>-7.34</v>
      </c>
      <c r="D183" s="42">
        <v>-7.09</v>
      </c>
      <c r="E183" s="42">
        <v>2.47E-3</v>
      </c>
      <c r="F183" s="42">
        <v>1.6</v>
      </c>
      <c r="G183" s="41">
        <v>0.13999999999999968</v>
      </c>
      <c r="H183" s="41">
        <v>0.11000000000000032</v>
      </c>
      <c r="J183" s="41">
        <v>7.2119999999999997E-3</v>
      </c>
      <c r="K183" s="41">
        <v>20.431021115928548</v>
      </c>
      <c r="L183" s="41">
        <v>20.291021115928547</v>
      </c>
      <c r="M183" s="41">
        <v>20.541021115928547</v>
      </c>
      <c r="N183" s="41">
        <v>2470000</v>
      </c>
      <c r="O183" s="41">
        <v>1.6</v>
      </c>
      <c r="P183" s="41">
        <v>0.14000000000000057</v>
      </c>
      <c r="Q183" s="41">
        <v>0.10999999999999943</v>
      </c>
    </row>
    <row r="184" spans="1:32">
      <c r="A184" s="42">
        <v>4.5510000000000002</v>
      </c>
      <c r="B184" s="42">
        <v>-6.24</v>
      </c>
      <c r="C184" s="42">
        <v>-6.37</v>
      </c>
      <c r="D184" s="42">
        <v>-6.12</v>
      </c>
      <c r="E184" s="42">
        <v>4.0800000000000003E-3</v>
      </c>
      <c r="F184" s="42">
        <v>0.66500000000000004</v>
      </c>
      <c r="G184" s="41">
        <v>0.12999999999999989</v>
      </c>
      <c r="H184" s="41">
        <v>0.12000000000000011</v>
      </c>
      <c r="J184" s="41">
        <v>4.5510000000000004E-3</v>
      </c>
      <c r="K184" s="41">
        <v>21.391021115928549</v>
      </c>
      <c r="L184" s="41">
        <v>21.26102111592855</v>
      </c>
      <c r="M184" s="41">
        <v>21.51102111592855</v>
      </c>
      <c r="N184" s="41">
        <v>4080000.0000000005</v>
      </c>
      <c r="O184" s="41">
        <v>0.66500000000000004</v>
      </c>
      <c r="P184" s="41">
        <v>0.12999999999999901</v>
      </c>
      <c r="Q184" s="41">
        <v>0.12000000000000099</v>
      </c>
    </row>
    <row r="185" spans="1:32">
      <c r="A185" s="42">
        <v>2.871</v>
      </c>
      <c r="B185" s="42">
        <v>-5.24</v>
      </c>
      <c r="C185" s="42">
        <v>-5.37</v>
      </c>
      <c r="D185" s="42">
        <v>-5.12</v>
      </c>
      <c r="E185" s="42">
        <v>7.0299999999999998E-3</v>
      </c>
      <c r="F185" s="42">
        <v>0.28699999999999998</v>
      </c>
      <c r="G185" s="41">
        <v>0.12999999999999989</v>
      </c>
      <c r="H185" s="41">
        <v>0.12000000000000011</v>
      </c>
      <c r="J185" s="41">
        <v>2.8709999999999999E-3</v>
      </c>
      <c r="K185" s="41">
        <v>22.391021115928549</v>
      </c>
      <c r="L185" s="41">
        <v>22.261021115928546</v>
      </c>
      <c r="M185" s="41">
        <v>22.511021115928546</v>
      </c>
      <c r="N185" s="41">
        <v>7030000</v>
      </c>
      <c r="O185" s="41">
        <v>0.28699999999999998</v>
      </c>
      <c r="P185" s="41">
        <v>0.13000000000000256</v>
      </c>
      <c r="Q185" s="41">
        <v>0.11999999999999744</v>
      </c>
    </row>
    <row r="186" spans="1:32">
      <c r="A186" s="42">
        <v>1.8120000000000001</v>
      </c>
      <c r="B186" s="42">
        <v>-4.7699999999999996</v>
      </c>
      <c r="C186" s="42">
        <v>-4.9400000000000004</v>
      </c>
      <c r="D186" s="42">
        <v>-4.62</v>
      </c>
      <c r="E186" s="42">
        <v>7.0699999999999999E-3</v>
      </c>
      <c r="F186" s="42">
        <v>7.1999999999999995E-2</v>
      </c>
      <c r="G186" s="41">
        <v>0.17000000000000082</v>
      </c>
      <c r="H186" s="41">
        <v>0.14999999999999947</v>
      </c>
      <c r="J186" s="41">
        <v>1.812E-3</v>
      </c>
      <c r="K186" s="41">
        <v>22.861021115928548</v>
      </c>
      <c r="L186" s="41">
        <v>22.69102111592855</v>
      </c>
      <c r="M186" s="41">
        <v>23.01102111592855</v>
      </c>
      <c r="N186" s="41">
        <v>7070000</v>
      </c>
      <c r="O186" s="41">
        <v>7.1999999999999995E-2</v>
      </c>
      <c r="P186" s="41">
        <v>0.16999999999999815</v>
      </c>
      <c r="Q186" s="41">
        <v>0.15000000000000213</v>
      </c>
    </row>
    <row r="187" spans="1:32">
      <c r="A187" s="42">
        <v>1.143</v>
      </c>
      <c r="B187" s="42">
        <v>-6.28</v>
      </c>
      <c r="C187" s="42">
        <v>-7.69</v>
      </c>
      <c r="D187" s="42">
        <v>-5.71</v>
      </c>
      <c r="E187" s="42">
        <v>9.8900000000000008E-4</v>
      </c>
      <c r="F187" s="42">
        <v>2E-3</v>
      </c>
      <c r="G187" s="41">
        <v>1.4100000000000001</v>
      </c>
      <c r="H187" s="41">
        <v>0.57000000000000028</v>
      </c>
      <c r="J187" s="41">
        <v>1.1429999999999999E-3</v>
      </c>
      <c r="K187" s="41">
        <v>21.35102111592855</v>
      </c>
      <c r="L187" s="41">
        <v>19.94102111592855</v>
      </c>
      <c r="M187" s="41">
        <v>21.92102111592855</v>
      </c>
      <c r="N187" s="41">
        <v>989000.00000000012</v>
      </c>
      <c r="O187" s="41">
        <v>2E-3</v>
      </c>
      <c r="P187" s="41">
        <v>1.4100000000000001</v>
      </c>
      <c r="Q187" s="41">
        <v>0.57000000000000028</v>
      </c>
    </row>
    <row r="188" spans="1:32">
      <c r="A188" s="46" t="s">
        <v>182</v>
      </c>
      <c r="G188" s="41" t="s">
        <v>176</v>
      </c>
      <c r="J188" s="41" t="s">
        <v>177</v>
      </c>
      <c r="P188" s="41" t="s">
        <v>176</v>
      </c>
      <c r="AC188" s="41" t="s">
        <v>175</v>
      </c>
      <c r="AD188" s="41" t="s">
        <v>174</v>
      </c>
      <c r="AE188" s="41" t="s">
        <v>173</v>
      </c>
    </row>
    <row r="189" spans="1:32">
      <c r="A189" s="49" t="s">
        <v>172</v>
      </c>
      <c r="B189" s="49" t="s">
        <v>171</v>
      </c>
      <c r="C189" s="49" t="s">
        <v>170</v>
      </c>
      <c r="D189" s="49" t="s">
        <v>169</v>
      </c>
      <c r="E189" s="49" t="s">
        <v>168</v>
      </c>
      <c r="F189" s="49" t="s">
        <v>167</v>
      </c>
      <c r="G189" s="49" t="s">
        <v>166</v>
      </c>
      <c r="H189" s="49" t="s">
        <v>165</v>
      </c>
      <c r="J189" s="49" t="s">
        <v>172</v>
      </c>
      <c r="K189" s="49" t="s">
        <v>171</v>
      </c>
      <c r="L189" s="49" t="s">
        <v>170</v>
      </c>
      <c r="M189" s="49" t="s">
        <v>169</v>
      </c>
      <c r="N189" s="49" t="s">
        <v>168</v>
      </c>
      <c r="O189" s="49" t="s">
        <v>167</v>
      </c>
      <c r="P189" s="49" t="s">
        <v>166</v>
      </c>
      <c r="Q189" s="49" t="s">
        <v>165</v>
      </c>
      <c r="X189" s="41" t="s">
        <v>164</v>
      </c>
      <c r="Y189" s="41" t="s">
        <v>163</v>
      </c>
      <c r="Z189" s="41" t="s">
        <v>162</v>
      </c>
      <c r="AA189" s="49" t="s">
        <v>161</v>
      </c>
      <c r="AB189" s="49" t="s">
        <v>160</v>
      </c>
      <c r="AC189" s="48" t="s">
        <v>159</v>
      </c>
      <c r="AD189" s="48" t="s">
        <v>158</v>
      </c>
      <c r="AE189" s="48" t="s">
        <v>157</v>
      </c>
      <c r="AF189" s="47" t="s">
        <v>156</v>
      </c>
    </row>
    <row r="190" spans="1:32">
      <c r="A190" s="42">
        <v>90.6</v>
      </c>
      <c r="B190" s="42">
        <v>-16.149999999999999</v>
      </c>
      <c r="C190" s="42"/>
      <c r="D190" s="42">
        <v>-15.46</v>
      </c>
      <c r="E190" s="43">
        <v>4.0199999999999996E-6</v>
      </c>
      <c r="F190" s="42">
        <v>25.1</v>
      </c>
      <c r="H190" s="41">
        <v>0.68999999999999773</v>
      </c>
      <c r="J190" s="41">
        <v>9.06E-2</v>
      </c>
      <c r="K190" s="41">
        <v>11.48102111592855</v>
      </c>
      <c r="M190" s="41">
        <v>12.171021115928548</v>
      </c>
      <c r="N190" s="41">
        <v>4019.9999999999995</v>
      </c>
      <c r="O190" s="41">
        <v>25.1</v>
      </c>
      <c r="Q190" s="41">
        <v>0.68999999999999773</v>
      </c>
      <c r="X190" s="46">
        <v>16883820</v>
      </c>
      <c r="Y190" s="46">
        <v>7.2274707134525524</v>
      </c>
      <c r="Z190" s="46">
        <v>41.236000000000004</v>
      </c>
      <c r="AA190" s="41">
        <v>-800.51948152434943</v>
      </c>
      <c r="AB190" s="41">
        <v>24.190114236086785</v>
      </c>
      <c r="AC190" s="41">
        <v>1.2491888368485421E-3</v>
      </c>
      <c r="AD190" s="45">
        <v>32035619692.615841</v>
      </c>
      <c r="AE190" s="44">
        <v>40018538.501541033</v>
      </c>
      <c r="AF190" s="41">
        <v>7.6022612239227296</v>
      </c>
    </row>
    <row r="191" spans="1:32">
      <c r="A191" s="42">
        <v>57.2</v>
      </c>
      <c r="B191" s="42"/>
      <c r="C191" s="42"/>
      <c r="D191" s="42"/>
      <c r="E191" s="43"/>
      <c r="F191" s="42"/>
      <c r="G191" s="41">
        <v>0</v>
      </c>
      <c r="H191" s="41">
        <v>0</v>
      </c>
      <c r="J191" s="41">
        <v>5.7200000000000001E-2</v>
      </c>
      <c r="N191" s="41">
        <v>0</v>
      </c>
      <c r="O191" s="41">
        <v>0</v>
      </c>
    </row>
    <row r="192" spans="1:32">
      <c r="A192" s="42">
        <v>36.06</v>
      </c>
      <c r="B192" s="42">
        <v>-13.64</v>
      </c>
      <c r="C192" s="42">
        <v>-14.92</v>
      </c>
      <c r="D192" s="42">
        <v>-13.1</v>
      </c>
      <c r="E192" s="43">
        <v>1.98E-5</v>
      </c>
      <c r="F192" s="42">
        <v>7.7960000000000003</v>
      </c>
      <c r="G192" s="41">
        <v>1.2799999999999994</v>
      </c>
      <c r="H192" s="41">
        <v>0.54000000000000092</v>
      </c>
      <c r="J192" s="41">
        <v>3.6060000000000002E-2</v>
      </c>
      <c r="K192" s="41">
        <v>13.991021115928548</v>
      </c>
      <c r="L192" s="41">
        <v>12.711021115928549</v>
      </c>
      <c r="M192" s="41">
        <v>14.531021115928549</v>
      </c>
      <c r="N192" s="41">
        <v>19800</v>
      </c>
      <c r="O192" s="41">
        <v>7.7960000000000003</v>
      </c>
      <c r="P192" s="41">
        <v>1.2799999999999994</v>
      </c>
      <c r="Q192" s="41">
        <v>0.54000000000000092</v>
      </c>
      <c r="AA192" s="41">
        <v>-40.552866056952205</v>
      </c>
      <c r="AB192" s="41">
        <v>15.20402235511829</v>
      </c>
      <c r="AC192" s="41">
        <v>2.4659169554023776E-2</v>
      </c>
      <c r="AD192" s="45">
        <v>4008879.5854544537</v>
      </c>
      <c r="AE192" s="44">
        <v>98855.641419385924</v>
      </c>
      <c r="AF192" s="41">
        <v>4.9950014583477147</v>
      </c>
    </row>
    <row r="193" spans="1:32">
      <c r="A193" s="42">
        <v>22.75</v>
      </c>
      <c r="B193" s="42">
        <v>-13.55</v>
      </c>
      <c r="C193" s="42"/>
      <c r="D193" s="42">
        <v>-12.78</v>
      </c>
      <c r="E193" s="43">
        <v>1.36E-5</v>
      </c>
      <c r="F193" s="42">
        <v>1.3460000000000001</v>
      </c>
      <c r="H193" s="41">
        <v>0.77000000000000135</v>
      </c>
      <c r="J193" s="41">
        <v>2.2749999999999999E-2</v>
      </c>
      <c r="K193" s="41">
        <v>14.081021115928548</v>
      </c>
      <c r="M193" s="41">
        <v>14.85102111592855</v>
      </c>
      <c r="N193" s="41">
        <v>13600</v>
      </c>
      <c r="O193" s="41">
        <v>1.3460000000000001</v>
      </c>
      <c r="Q193" s="41">
        <v>0.77000000000000135</v>
      </c>
    </row>
    <row r="194" spans="1:32">
      <c r="A194" s="42">
        <v>14.36</v>
      </c>
      <c r="B194" s="42">
        <v>-11.42</v>
      </c>
      <c r="C194" s="42">
        <v>-12.36</v>
      </c>
      <c r="D194" s="42">
        <v>-10.95</v>
      </c>
      <c r="E194" s="42">
        <v>7.2399999999999998E-5</v>
      </c>
      <c r="F194" s="42">
        <v>1.7969999999999999</v>
      </c>
      <c r="G194" s="41">
        <v>0.9399999999999995</v>
      </c>
      <c r="H194" s="41">
        <v>0.47000000000000064</v>
      </c>
      <c r="J194" s="41">
        <v>1.436E-2</v>
      </c>
      <c r="K194" s="41">
        <v>16.211021115928549</v>
      </c>
      <c r="L194" s="41">
        <v>15.27102111592855</v>
      </c>
      <c r="M194" s="41">
        <v>16.681021115928548</v>
      </c>
      <c r="N194" s="41">
        <v>72400</v>
      </c>
      <c r="O194" s="41">
        <v>1.7969999999999999</v>
      </c>
      <c r="P194" s="41">
        <v>0.9399999999999995</v>
      </c>
      <c r="Q194" s="41">
        <v>0.46999999999999886</v>
      </c>
    </row>
    <row r="195" spans="1:32">
      <c r="A195" s="42">
        <v>9.06</v>
      </c>
      <c r="B195" s="42">
        <v>-9.5</v>
      </c>
      <c r="C195" s="42">
        <v>-9.9600000000000009</v>
      </c>
      <c r="D195" s="42">
        <v>-9.19</v>
      </c>
      <c r="E195" s="42">
        <v>3.1100000000000002E-4</v>
      </c>
      <c r="F195" s="42">
        <v>1.9379999999999999</v>
      </c>
      <c r="G195" s="41">
        <v>0.46000000000000085</v>
      </c>
      <c r="H195" s="41">
        <v>0.3100000000000005</v>
      </c>
      <c r="J195" s="41">
        <v>9.0600000000000003E-3</v>
      </c>
      <c r="K195" s="41">
        <v>18.131021115928547</v>
      </c>
      <c r="L195" s="41">
        <v>17.671021115928546</v>
      </c>
      <c r="M195" s="41">
        <v>18.44102111592855</v>
      </c>
      <c r="N195" s="41">
        <v>311000</v>
      </c>
      <c r="O195" s="41">
        <v>1.9379999999999999</v>
      </c>
      <c r="P195" s="41">
        <v>0.46000000000000085</v>
      </c>
      <c r="Q195" s="41">
        <v>0.31000000000000227</v>
      </c>
    </row>
    <row r="196" spans="1:32">
      <c r="A196" s="42">
        <v>5.72</v>
      </c>
      <c r="B196" s="42">
        <v>-8.0399999999999991</v>
      </c>
      <c r="C196" s="42">
        <v>-8.3699999999999992</v>
      </c>
      <c r="D196" s="42">
        <v>-7.79</v>
      </c>
      <c r="E196" s="42">
        <v>8.5099999999999998E-4</v>
      </c>
      <c r="F196" s="42">
        <v>1.333</v>
      </c>
      <c r="G196" s="41">
        <v>0.33000000000000007</v>
      </c>
      <c r="H196" s="41">
        <v>0.24999999999999911</v>
      </c>
      <c r="J196" s="41">
        <v>5.7199999999999994E-3</v>
      </c>
      <c r="K196" s="41">
        <v>19.591021115928548</v>
      </c>
      <c r="L196" s="41">
        <v>19.26102111592855</v>
      </c>
      <c r="M196" s="41">
        <v>19.841021115928548</v>
      </c>
      <c r="N196" s="41">
        <v>851000</v>
      </c>
      <c r="O196" s="41">
        <v>1.333</v>
      </c>
      <c r="P196" s="41">
        <v>0.32999999999999829</v>
      </c>
      <c r="Q196" s="41">
        <v>0.25</v>
      </c>
    </row>
    <row r="197" spans="1:32">
      <c r="A197" s="42">
        <v>3.6059999999999999</v>
      </c>
      <c r="B197" s="42">
        <v>-6.25</v>
      </c>
      <c r="C197" s="42">
        <v>-6.45</v>
      </c>
      <c r="D197" s="42">
        <v>-6.08</v>
      </c>
      <c r="E197" s="42">
        <v>3.2100000000000002E-3</v>
      </c>
      <c r="F197" s="42">
        <v>1.262</v>
      </c>
      <c r="G197" s="41">
        <v>0.20000000000000018</v>
      </c>
      <c r="H197" s="41">
        <v>0.16999999999999993</v>
      </c>
      <c r="J197" s="41">
        <v>3.6059999999999998E-3</v>
      </c>
      <c r="K197" s="41">
        <v>21.381021115928547</v>
      </c>
      <c r="L197" s="41">
        <v>21.181021115928548</v>
      </c>
      <c r="M197" s="41">
        <v>21.551021115928549</v>
      </c>
      <c r="N197" s="41">
        <v>3210000</v>
      </c>
      <c r="O197" s="41">
        <v>1.262</v>
      </c>
      <c r="P197" s="41">
        <v>0.19999999999999929</v>
      </c>
      <c r="Q197" s="41">
        <v>0.17000000000000171</v>
      </c>
    </row>
    <row r="198" spans="1:32">
      <c r="A198" s="42">
        <v>2.2749999999999999</v>
      </c>
      <c r="B198" s="42">
        <v>-5.36</v>
      </c>
      <c r="C198" s="42">
        <v>-5.56</v>
      </c>
      <c r="D198" s="42">
        <v>-5.18</v>
      </c>
      <c r="E198" s="42">
        <v>4.9500000000000004E-3</v>
      </c>
      <c r="F198" s="42">
        <v>0.48899999999999999</v>
      </c>
      <c r="G198" s="41">
        <v>0.19999999999999929</v>
      </c>
      <c r="H198" s="41">
        <v>0.1800000000000006</v>
      </c>
      <c r="J198" s="41">
        <v>2.2750000000000001E-3</v>
      </c>
      <c r="K198" s="41">
        <v>22.271021115928548</v>
      </c>
      <c r="L198" s="41">
        <v>22.071021115928549</v>
      </c>
      <c r="M198" s="41">
        <v>22.451021115928548</v>
      </c>
      <c r="N198" s="41">
        <v>4950000</v>
      </c>
      <c r="O198" s="41">
        <v>0.48899999999999999</v>
      </c>
      <c r="P198" s="41">
        <v>0.19999999999999929</v>
      </c>
      <c r="Q198" s="41">
        <v>0.17999999999999972</v>
      </c>
    </row>
    <row r="199" spans="1:32">
      <c r="A199" s="42">
        <v>1.4359999999999999</v>
      </c>
      <c r="B199" s="42">
        <v>-4.55</v>
      </c>
      <c r="C199" s="42">
        <v>-4.79</v>
      </c>
      <c r="D199" s="42">
        <v>-4.3600000000000003</v>
      </c>
      <c r="E199" s="42">
        <v>6.9800000000000001E-3</v>
      </c>
      <c r="F199" s="42">
        <v>0.17299999999999999</v>
      </c>
      <c r="G199" s="41">
        <v>0.24000000000000021</v>
      </c>
      <c r="H199" s="41">
        <v>0.1899999999999995</v>
      </c>
      <c r="J199" s="41">
        <v>1.436E-3</v>
      </c>
      <c r="K199" s="41">
        <v>23.08102111592855</v>
      </c>
      <c r="L199" s="41">
        <v>22.841021115928548</v>
      </c>
      <c r="M199" s="41">
        <v>23.271021115928548</v>
      </c>
      <c r="N199" s="41">
        <v>6980000</v>
      </c>
      <c r="O199" s="41">
        <v>0.17299999999999999</v>
      </c>
      <c r="P199" s="41">
        <v>0.24000000000000199</v>
      </c>
      <c r="Q199" s="41">
        <v>0.18999999999999773</v>
      </c>
    </row>
    <row r="200" spans="1:32">
      <c r="A200" s="42">
        <v>0.90600000000000003</v>
      </c>
      <c r="B200" s="42">
        <v>-6.78</v>
      </c>
      <c r="C200" s="42"/>
      <c r="D200" s="42">
        <v>-5.66</v>
      </c>
      <c r="E200" s="42">
        <v>4.7199999999999998E-4</v>
      </c>
      <c r="F200" s="42">
        <v>2E-3</v>
      </c>
      <c r="H200" s="41">
        <v>1.1200000000000001</v>
      </c>
      <c r="J200" s="41">
        <v>9.0600000000000001E-4</v>
      </c>
      <c r="K200" s="41">
        <v>20.851021115928546</v>
      </c>
      <c r="M200" s="41">
        <v>21.971021115928547</v>
      </c>
      <c r="N200" s="41">
        <v>472000</v>
      </c>
      <c r="O200" s="41">
        <v>2E-3</v>
      </c>
      <c r="Q200" s="41">
        <v>1.120000000000001</v>
      </c>
    </row>
    <row r="202" spans="1:32">
      <c r="A202" s="46" t="s">
        <v>181</v>
      </c>
      <c r="G202" s="41" t="s">
        <v>176</v>
      </c>
      <c r="J202" s="41" t="s">
        <v>177</v>
      </c>
      <c r="P202" s="41" t="s">
        <v>176</v>
      </c>
      <c r="AC202" s="41" t="s">
        <v>175</v>
      </c>
      <c r="AD202" s="41" t="s">
        <v>174</v>
      </c>
      <c r="AE202" s="41" t="s">
        <v>173</v>
      </c>
    </row>
    <row r="203" spans="1:32">
      <c r="A203" s="49" t="s">
        <v>172</v>
      </c>
      <c r="B203" s="49" t="s">
        <v>171</v>
      </c>
      <c r="C203" s="49" t="s">
        <v>170</v>
      </c>
      <c r="D203" s="49" t="s">
        <v>169</v>
      </c>
      <c r="E203" s="49" t="s">
        <v>168</v>
      </c>
      <c r="F203" s="49" t="s">
        <v>167</v>
      </c>
      <c r="G203" s="49" t="s">
        <v>166</v>
      </c>
      <c r="H203" s="49" t="s">
        <v>165</v>
      </c>
      <c r="J203" s="49" t="s">
        <v>172</v>
      </c>
      <c r="K203" s="49" t="s">
        <v>171</v>
      </c>
      <c r="L203" s="49" t="s">
        <v>170</v>
      </c>
      <c r="M203" s="49" t="s">
        <v>169</v>
      </c>
      <c r="N203" s="49" t="s">
        <v>168</v>
      </c>
      <c r="O203" s="49" t="s">
        <v>167</v>
      </c>
      <c r="P203" s="49" t="s">
        <v>166</v>
      </c>
      <c r="Q203" s="49" t="s">
        <v>165</v>
      </c>
      <c r="X203" s="41" t="s">
        <v>164</v>
      </c>
      <c r="Y203" s="41" t="s">
        <v>163</v>
      </c>
      <c r="Z203" s="41" t="s">
        <v>162</v>
      </c>
      <c r="AA203" s="49" t="s">
        <v>161</v>
      </c>
      <c r="AB203" s="49" t="s">
        <v>160</v>
      </c>
      <c r="AC203" s="48" t="s">
        <v>159</v>
      </c>
      <c r="AD203" s="48" t="s">
        <v>158</v>
      </c>
      <c r="AE203" s="48" t="s">
        <v>157</v>
      </c>
      <c r="AF203" s="47" t="s">
        <v>156</v>
      </c>
    </row>
    <row r="204" spans="1:32">
      <c r="A204" s="42">
        <v>48.3</v>
      </c>
      <c r="B204" s="42">
        <v>-14.42</v>
      </c>
      <c r="C204" s="42"/>
      <c r="D204" s="42">
        <v>-13.73</v>
      </c>
      <c r="E204" s="43">
        <v>1.2099999999999999E-5</v>
      </c>
      <c r="F204" s="42">
        <v>16.03</v>
      </c>
      <c r="H204" s="41">
        <v>0.6899999999999995</v>
      </c>
      <c r="J204" s="41">
        <v>4.8299999999999996E-2</v>
      </c>
      <c r="K204" s="41">
        <v>13.211021115928549</v>
      </c>
      <c r="M204" s="41">
        <v>13.901021115928549</v>
      </c>
      <c r="N204" s="41">
        <v>12100</v>
      </c>
      <c r="O204" s="41">
        <v>16.03</v>
      </c>
      <c r="Q204" s="41">
        <v>0.6899999999999995</v>
      </c>
      <c r="X204" s="46">
        <v>36872100</v>
      </c>
      <c r="Y204" s="46">
        <v>7.5666978729584384</v>
      </c>
      <c r="Z204" s="46">
        <v>39.752999999999993</v>
      </c>
      <c r="AA204" s="41">
        <v>-591.56183669260827</v>
      </c>
      <c r="AB204" s="41">
        <v>24.313618066663359</v>
      </c>
      <c r="AC204" s="41">
        <v>1.6904403529324143E-3</v>
      </c>
      <c r="AD204" s="45">
        <v>36246840892.752182</v>
      </c>
      <c r="AE204" s="44">
        <v>61273122.511429064</v>
      </c>
      <c r="AF204" s="41">
        <v>7.7872700127773467</v>
      </c>
    </row>
    <row r="205" spans="1:32">
      <c r="A205" s="42">
        <v>30.45</v>
      </c>
      <c r="B205" s="42"/>
      <c r="C205" s="42"/>
      <c r="D205" s="42"/>
      <c r="E205" s="43"/>
      <c r="F205" s="42"/>
      <c r="J205" s="41">
        <v>3.0449999999999998E-2</v>
      </c>
    </row>
    <row r="206" spans="1:32">
      <c r="A206" s="42">
        <v>19.21</v>
      </c>
      <c r="B206" s="42">
        <v>-12.63</v>
      </c>
      <c r="C206" s="42"/>
      <c r="D206" s="42">
        <v>-11.91</v>
      </c>
      <c r="E206" s="43">
        <v>2.9E-5</v>
      </c>
      <c r="F206" s="42">
        <v>2.4209999999999998</v>
      </c>
      <c r="H206" s="41">
        <v>0.72000000000000064</v>
      </c>
      <c r="J206" s="41">
        <v>1.9210000000000001E-2</v>
      </c>
      <c r="K206" s="41">
        <v>15.001021115928548</v>
      </c>
      <c r="M206" s="41">
        <v>15.721021115928547</v>
      </c>
      <c r="N206" s="41">
        <v>29000</v>
      </c>
      <c r="O206" s="41">
        <v>2.4209999999999998</v>
      </c>
      <c r="Q206" s="41">
        <v>0.71999999999999886</v>
      </c>
      <c r="AA206" s="41">
        <v>-61.533172911653473</v>
      </c>
      <c r="AB206" s="41">
        <v>16.183073367561413</v>
      </c>
      <c r="AC206" s="41">
        <v>1.6251396648044696E-2</v>
      </c>
      <c r="AD206" s="45">
        <v>10671352.44721036</v>
      </c>
      <c r="AE206" s="44">
        <v>173424.38139069802</v>
      </c>
      <c r="AF206" s="41">
        <v>5.239110154034563</v>
      </c>
    </row>
    <row r="207" spans="1:32">
      <c r="A207" s="42">
        <v>12.12</v>
      </c>
      <c r="B207" s="42">
        <v>-10.3</v>
      </c>
      <c r="C207" s="42">
        <v>-11.02</v>
      </c>
      <c r="D207" s="42">
        <v>-9.8800000000000008</v>
      </c>
      <c r="E207" s="43">
        <v>1.8799999999999999E-4</v>
      </c>
      <c r="F207" s="42">
        <v>3.944</v>
      </c>
      <c r="G207" s="41">
        <v>0.71999999999999886</v>
      </c>
      <c r="H207" s="41">
        <v>0.41999999999999993</v>
      </c>
      <c r="J207" s="41">
        <v>1.2119999999999999E-2</v>
      </c>
      <c r="K207" s="41">
        <v>17.331021115928547</v>
      </c>
      <c r="L207" s="41">
        <v>16.611021115928548</v>
      </c>
      <c r="M207" s="41">
        <v>17.751021115928548</v>
      </c>
      <c r="N207" s="41">
        <v>188000</v>
      </c>
      <c r="O207" s="41">
        <v>3.944</v>
      </c>
      <c r="P207" s="41">
        <v>0.71999999999999886</v>
      </c>
      <c r="Q207" s="41">
        <v>0.42000000000000171</v>
      </c>
    </row>
    <row r="208" spans="1:32">
      <c r="A208" s="42">
        <v>7.65</v>
      </c>
      <c r="B208" s="42">
        <v>-7.87</v>
      </c>
      <c r="C208" s="42">
        <v>-8.14</v>
      </c>
      <c r="D208" s="42">
        <v>-7.65</v>
      </c>
      <c r="E208" s="42">
        <v>1.3500000000000001E-3</v>
      </c>
      <c r="F208" s="42">
        <v>7.11</v>
      </c>
      <c r="G208" s="41">
        <v>0.27000000000000046</v>
      </c>
      <c r="H208" s="41">
        <v>0.21999999999999975</v>
      </c>
      <c r="J208" s="41">
        <v>7.6500000000000005E-3</v>
      </c>
      <c r="K208" s="41">
        <v>19.76102111592855</v>
      </c>
      <c r="L208" s="41">
        <v>19.491021115928547</v>
      </c>
      <c r="M208" s="41">
        <v>19.981021115928549</v>
      </c>
      <c r="N208" s="41">
        <v>1350000</v>
      </c>
      <c r="O208" s="41">
        <v>7.11</v>
      </c>
      <c r="P208" s="41">
        <v>0.27000000000000313</v>
      </c>
      <c r="Q208" s="41">
        <v>0.21999999999999886</v>
      </c>
    </row>
    <row r="209" spans="1:32">
      <c r="A209" s="42">
        <v>4.83</v>
      </c>
      <c r="B209" s="42">
        <v>-6.14</v>
      </c>
      <c r="C209" s="42">
        <v>-6.32</v>
      </c>
      <c r="D209" s="42">
        <v>-5.99</v>
      </c>
      <c r="E209" s="42">
        <v>4.7800000000000004E-3</v>
      </c>
      <c r="F209" s="42">
        <v>6.3310000000000004</v>
      </c>
      <c r="G209" s="41">
        <v>0.1800000000000006</v>
      </c>
      <c r="H209" s="41">
        <v>0.14999999999999947</v>
      </c>
      <c r="J209" s="41">
        <v>4.8300000000000001E-3</v>
      </c>
      <c r="K209" s="41">
        <v>21.49102111592855</v>
      </c>
      <c r="L209" s="41">
        <v>21.311021115928547</v>
      </c>
      <c r="M209" s="41">
        <v>21.641021115928549</v>
      </c>
      <c r="N209" s="41">
        <v>4780000</v>
      </c>
      <c r="O209" s="41">
        <v>6.3310000000000004</v>
      </c>
      <c r="P209" s="41">
        <v>0.18000000000000327</v>
      </c>
      <c r="Q209" s="41">
        <v>0.14999999999999858</v>
      </c>
    </row>
    <row r="210" spans="1:32">
      <c r="A210" s="42">
        <v>3.0449999999999999</v>
      </c>
      <c r="B210" s="42">
        <v>-5.07</v>
      </c>
      <c r="C210" s="42">
        <v>-5.23</v>
      </c>
      <c r="D210" s="42">
        <v>-4.92</v>
      </c>
      <c r="E210" s="42">
        <v>8.8500000000000002E-3</v>
      </c>
      <c r="F210" s="42">
        <v>2.9430000000000001</v>
      </c>
      <c r="G210" s="41">
        <v>0.16000000000000014</v>
      </c>
      <c r="H210" s="41">
        <v>0.15000000000000036</v>
      </c>
      <c r="J210" s="41">
        <v>3.045E-3</v>
      </c>
      <c r="K210" s="41">
        <v>22.561021115928547</v>
      </c>
      <c r="L210" s="41">
        <v>22.401021115928547</v>
      </c>
      <c r="M210" s="41">
        <v>22.711021115928549</v>
      </c>
      <c r="N210" s="41">
        <v>8850000</v>
      </c>
      <c r="O210" s="41">
        <v>2.9430000000000001</v>
      </c>
      <c r="P210" s="41">
        <v>0.16000000000000014</v>
      </c>
      <c r="Q210" s="41">
        <v>0.15000000000000213</v>
      </c>
    </row>
    <row r="211" spans="1:32">
      <c r="A211" s="42">
        <v>1.921</v>
      </c>
      <c r="B211" s="42">
        <v>-4.51</v>
      </c>
      <c r="C211" s="42">
        <v>-4.72</v>
      </c>
      <c r="D211" s="42">
        <v>-4.33</v>
      </c>
      <c r="E211" s="42">
        <v>9.7599999999999996E-3</v>
      </c>
      <c r="F211" s="42">
        <v>0.81499999999999995</v>
      </c>
      <c r="G211" s="41">
        <v>0.20999999999999996</v>
      </c>
      <c r="H211" s="41">
        <v>0.17999999999999972</v>
      </c>
      <c r="J211" s="41">
        <v>1.921E-3</v>
      </c>
      <c r="K211" s="41">
        <v>23.121021115928549</v>
      </c>
      <c r="L211" s="41">
        <v>22.911021115928548</v>
      </c>
      <c r="M211" s="41">
        <v>23.301021115928549</v>
      </c>
      <c r="N211" s="41">
        <v>9760000</v>
      </c>
      <c r="O211" s="41">
        <v>0.81499999999999995</v>
      </c>
      <c r="P211" s="41">
        <v>0.21000000000000085</v>
      </c>
      <c r="Q211" s="41">
        <v>0.17999999999999972</v>
      </c>
    </row>
    <row r="212" spans="1:32">
      <c r="A212" s="42">
        <v>1.212</v>
      </c>
      <c r="B212" s="42">
        <v>-4.33</v>
      </c>
      <c r="C212" s="42">
        <v>-4.7</v>
      </c>
      <c r="D212" s="42">
        <v>-4.0599999999999996</v>
      </c>
      <c r="E212" s="42">
        <v>7.3400000000000002E-3</v>
      </c>
      <c r="F212" s="42">
        <v>0.154</v>
      </c>
      <c r="G212" s="41">
        <v>0.37000000000000011</v>
      </c>
      <c r="H212" s="41">
        <v>0.27000000000000046</v>
      </c>
      <c r="J212" s="41">
        <v>1.212E-3</v>
      </c>
      <c r="K212" s="41">
        <v>23.301021115928549</v>
      </c>
      <c r="L212" s="41">
        <v>22.931021115928548</v>
      </c>
      <c r="M212" s="41">
        <v>23.571021115928549</v>
      </c>
      <c r="N212" s="41">
        <v>7340000</v>
      </c>
      <c r="O212" s="41">
        <v>0.154</v>
      </c>
      <c r="P212" s="41">
        <v>0.37000000000000099</v>
      </c>
      <c r="Q212" s="41">
        <v>0.26999999999999957</v>
      </c>
    </row>
    <row r="213" spans="1:32">
      <c r="A213" s="42">
        <v>0.76500000000000001</v>
      </c>
      <c r="B213" s="42">
        <v>-7.2</v>
      </c>
      <c r="C213" s="42"/>
      <c r="D213" s="42">
        <v>-5.04</v>
      </c>
      <c r="E213" s="42">
        <v>2.6200000000000003E-4</v>
      </c>
      <c r="F213" s="42">
        <v>1E-3</v>
      </c>
      <c r="H213" s="41">
        <v>2.16</v>
      </c>
      <c r="J213" s="41">
        <v>7.6500000000000005E-4</v>
      </c>
      <c r="K213" s="41">
        <v>20.431021115928548</v>
      </c>
      <c r="M213" s="41">
        <v>22.591021115928548</v>
      </c>
      <c r="N213" s="41">
        <v>262000.00000000003</v>
      </c>
      <c r="O213" s="41">
        <v>1E-3</v>
      </c>
      <c r="Q213" s="41">
        <v>2.16</v>
      </c>
    </row>
    <row r="214" spans="1:32">
      <c r="A214" s="42">
        <v>0.48299999999999998</v>
      </c>
      <c r="B214" s="42">
        <v>-4.1399999999999997</v>
      </c>
      <c r="C214" s="42">
        <v>-5.58</v>
      </c>
      <c r="D214" s="42">
        <v>-3.57</v>
      </c>
      <c r="E214" s="42">
        <v>3.5500000000000002E-3</v>
      </c>
      <c r="F214" s="42">
        <v>4.0000000000000001E-3</v>
      </c>
      <c r="G214" s="41">
        <v>1.4400000000000004</v>
      </c>
      <c r="H214" s="41">
        <v>0.56999999999999984</v>
      </c>
      <c r="J214" s="41">
        <v>4.8299999999999998E-4</v>
      </c>
      <c r="K214" s="41">
        <v>23.49102111592855</v>
      </c>
      <c r="L214" s="41">
        <v>22.051021115928549</v>
      </c>
      <c r="M214" s="41">
        <v>24.061021115928547</v>
      </c>
      <c r="N214" s="41">
        <v>3550000</v>
      </c>
      <c r="O214" s="41">
        <v>4.0000000000000001E-3</v>
      </c>
      <c r="P214" s="41">
        <v>1.4400000000000013</v>
      </c>
      <c r="Q214" s="41">
        <v>0.56999999999999673</v>
      </c>
    </row>
    <row r="215" spans="1:32">
      <c r="A215" s="42">
        <v>0.30449999999999999</v>
      </c>
      <c r="B215" s="42">
        <v>-5.23</v>
      </c>
      <c r="C215" s="42"/>
      <c r="D215" s="42">
        <v>-3.96</v>
      </c>
      <c r="E215" s="42">
        <v>7.5100000000000004E-4</v>
      </c>
      <c r="F215" s="42">
        <v>0</v>
      </c>
      <c r="H215" s="41">
        <v>1.2700000000000005</v>
      </c>
      <c r="J215" s="41">
        <v>3.0449999999999997E-4</v>
      </c>
      <c r="K215" s="41">
        <v>22.401021115928547</v>
      </c>
      <c r="M215" s="41">
        <v>23.67102111592855</v>
      </c>
      <c r="N215" s="41">
        <v>751000</v>
      </c>
      <c r="O215" s="41">
        <v>0</v>
      </c>
      <c r="Q215" s="41">
        <v>1.2700000000000031</v>
      </c>
    </row>
    <row r="216" spans="1:32">
      <c r="A216" s="46" t="s">
        <v>180</v>
      </c>
      <c r="G216" s="41" t="s">
        <v>176</v>
      </c>
      <c r="J216" s="41" t="s">
        <v>177</v>
      </c>
      <c r="P216" s="41" t="s">
        <v>176</v>
      </c>
      <c r="AC216" s="41" t="s">
        <v>175</v>
      </c>
      <c r="AD216" s="41" t="s">
        <v>174</v>
      </c>
      <c r="AE216" s="41" t="s">
        <v>173</v>
      </c>
    </row>
    <row r="217" spans="1:32">
      <c r="A217" s="49" t="s">
        <v>172</v>
      </c>
      <c r="B217" s="49" t="s">
        <v>171</v>
      </c>
      <c r="C217" s="49" t="s">
        <v>170</v>
      </c>
      <c r="D217" s="49" t="s">
        <v>169</v>
      </c>
      <c r="E217" s="49" t="s">
        <v>168</v>
      </c>
      <c r="F217" s="49" t="s">
        <v>167</v>
      </c>
      <c r="G217" s="49" t="s">
        <v>166</v>
      </c>
      <c r="H217" s="49" t="s">
        <v>165</v>
      </c>
      <c r="J217" s="49" t="s">
        <v>172</v>
      </c>
      <c r="K217" s="49" t="s">
        <v>171</v>
      </c>
      <c r="L217" s="49" t="s">
        <v>170</v>
      </c>
      <c r="M217" s="49" t="s">
        <v>169</v>
      </c>
      <c r="N217" s="49" t="s">
        <v>168</v>
      </c>
      <c r="O217" s="49" t="s">
        <v>167</v>
      </c>
      <c r="P217" s="49" t="s">
        <v>166</v>
      </c>
      <c r="Q217" s="49" t="s">
        <v>165</v>
      </c>
      <c r="X217" s="41" t="s">
        <v>164</v>
      </c>
      <c r="Y217" s="41" t="s">
        <v>163</v>
      </c>
      <c r="Z217" s="41" t="s">
        <v>162</v>
      </c>
      <c r="AA217" s="49" t="s">
        <v>161</v>
      </c>
      <c r="AB217" s="49" t="s">
        <v>160</v>
      </c>
      <c r="AC217" s="48" t="s">
        <v>159</v>
      </c>
      <c r="AD217" s="48" t="s">
        <v>158</v>
      </c>
      <c r="AE217" s="48" t="s">
        <v>157</v>
      </c>
      <c r="AF217" s="47" t="s">
        <v>156</v>
      </c>
    </row>
    <row r="218" spans="1:32">
      <c r="A218" s="42">
        <v>101.6</v>
      </c>
      <c r="B218" s="42">
        <v>-16.79</v>
      </c>
      <c r="C218" s="42">
        <v>-18.02</v>
      </c>
      <c r="D218" s="42">
        <v>-16.260000000000002</v>
      </c>
      <c r="E218" s="43">
        <v>2.3800000000000001E-6</v>
      </c>
      <c r="F218" s="42">
        <v>5.4619999999999997</v>
      </c>
      <c r="G218" s="41">
        <v>1.2300000000000004</v>
      </c>
      <c r="H218" s="41">
        <v>0.52999999999999758</v>
      </c>
      <c r="J218" s="41">
        <v>0.1016</v>
      </c>
      <c r="K218" s="41">
        <v>10.84102111592855</v>
      </c>
      <c r="L218" s="41">
        <v>9.6110211159285495</v>
      </c>
      <c r="M218" s="41">
        <v>11.371021115928547</v>
      </c>
      <c r="N218" s="41">
        <v>2380</v>
      </c>
      <c r="O218" s="41">
        <v>5.4619999999999997</v>
      </c>
      <c r="P218" s="41">
        <v>1.2300000000000004</v>
      </c>
      <c r="Q218" s="41">
        <v>0.52999999999999758</v>
      </c>
      <c r="X218" s="46">
        <v>5140980</v>
      </c>
      <c r="Y218" s="46">
        <v>6.7110459143306533</v>
      </c>
      <c r="Z218" s="46">
        <v>27.431000000000001</v>
      </c>
      <c r="AA218" s="41">
        <v>-337.3861198984365</v>
      </c>
      <c r="AB218" s="41">
        <v>22.212871865203937</v>
      </c>
      <c r="AC218" s="41">
        <v>2.9639630708608593E-3</v>
      </c>
      <c r="AD218" s="45">
        <v>4435347773.0543823</v>
      </c>
      <c r="AE218" s="44">
        <v>13146207.00575814</v>
      </c>
      <c r="AF218" s="41">
        <v>7.1188004665835294</v>
      </c>
    </row>
    <row r="219" spans="1:32">
      <c r="A219" s="42">
        <v>64.11</v>
      </c>
      <c r="B219" s="42">
        <v>-14.5</v>
      </c>
      <c r="C219" s="42">
        <v>-14.94</v>
      </c>
      <c r="D219" s="42">
        <v>-14.19</v>
      </c>
      <c r="E219" s="43">
        <v>1.49E-5</v>
      </c>
      <c r="F219" s="42">
        <v>8.6059999999999999</v>
      </c>
      <c r="G219" s="41">
        <v>0.4399999999999995</v>
      </c>
      <c r="H219" s="41">
        <v>0.3100000000000005</v>
      </c>
      <c r="J219" s="41">
        <v>6.411E-2</v>
      </c>
      <c r="K219" s="41">
        <v>13.131021115928547</v>
      </c>
      <c r="L219" s="41">
        <v>12.69102111592855</v>
      </c>
      <c r="M219" s="41">
        <v>13.44102111592855</v>
      </c>
      <c r="N219" s="41">
        <v>14900</v>
      </c>
      <c r="O219" s="41">
        <v>8.6059999999999999</v>
      </c>
      <c r="P219" s="41">
        <v>0.43999999999999773</v>
      </c>
      <c r="Q219" s="41">
        <v>0.31000000000000227</v>
      </c>
    </row>
    <row r="220" spans="1:32">
      <c r="A220" s="42">
        <v>40.450000000000003</v>
      </c>
      <c r="B220" s="42">
        <v>-13.28</v>
      </c>
      <c r="C220" s="42">
        <v>-13.66</v>
      </c>
      <c r="D220" s="42">
        <v>-13.01</v>
      </c>
      <c r="E220" s="43">
        <v>3.1699999999999998E-5</v>
      </c>
      <c r="F220" s="42">
        <v>4.5890000000000004</v>
      </c>
      <c r="G220" s="41">
        <v>0.38000000000000078</v>
      </c>
      <c r="H220" s="41">
        <v>0.26999999999999957</v>
      </c>
      <c r="J220" s="41">
        <v>4.045E-2</v>
      </c>
      <c r="K220" s="41">
        <v>14.35102111592855</v>
      </c>
      <c r="L220" s="41">
        <v>13.971021115928549</v>
      </c>
      <c r="M220" s="41">
        <v>14.621021115928549</v>
      </c>
      <c r="N220" s="41">
        <v>31699.999999999996</v>
      </c>
      <c r="O220" s="41">
        <v>4.5890000000000004</v>
      </c>
      <c r="P220" s="41">
        <v>0.38000000000000078</v>
      </c>
      <c r="Q220" s="41">
        <v>0.26999999999999957</v>
      </c>
      <c r="AA220" s="41">
        <v>-72.370238218805412</v>
      </c>
      <c r="AB220" s="41">
        <v>17.917400641099668</v>
      </c>
      <c r="AC220" s="41">
        <v>1.3817834853280198E-2</v>
      </c>
      <c r="AD220" s="45">
        <v>60454443.605523109</v>
      </c>
      <c r="AE220" s="44">
        <v>835349.51788805937</v>
      </c>
      <c r="AF220" s="41">
        <v>5.9218682262976685</v>
      </c>
    </row>
    <row r="221" spans="1:32">
      <c r="A221" s="42">
        <v>25.52</v>
      </c>
      <c r="B221" s="42">
        <v>-11.67</v>
      </c>
      <c r="C221" s="42">
        <v>-11.92</v>
      </c>
      <c r="D221" s="42">
        <v>-11.47</v>
      </c>
      <c r="E221" s="43">
        <v>1.01E-4</v>
      </c>
      <c r="F221" s="42">
        <v>3.6640000000000001</v>
      </c>
      <c r="G221" s="41">
        <v>0.25</v>
      </c>
      <c r="H221" s="41">
        <v>0.19999999999999929</v>
      </c>
      <c r="J221" s="41">
        <v>2.5520000000000001E-2</v>
      </c>
      <c r="K221" s="41">
        <v>15.961021115928549</v>
      </c>
      <c r="L221" s="41">
        <v>15.711021115928549</v>
      </c>
      <c r="M221" s="41">
        <v>16.161021115928548</v>
      </c>
      <c r="N221" s="41">
        <v>101000</v>
      </c>
      <c r="O221" s="41">
        <v>3.6640000000000001</v>
      </c>
      <c r="P221" s="41">
        <v>0.25</v>
      </c>
      <c r="Q221" s="41">
        <v>0.19999999999999929</v>
      </c>
    </row>
    <row r="222" spans="1:32">
      <c r="A222" s="42">
        <v>16.100000000000001</v>
      </c>
      <c r="B222" s="42">
        <v>-10.26</v>
      </c>
      <c r="C222" s="42">
        <v>-10.45</v>
      </c>
      <c r="D222" s="42">
        <v>-10.1</v>
      </c>
      <c r="E222" s="42">
        <v>2.5999999999999998E-4</v>
      </c>
      <c r="F222" s="42">
        <v>2.3730000000000002</v>
      </c>
      <c r="G222" s="41">
        <v>0.1899999999999995</v>
      </c>
      <c r="H222" s="41">
        <v>0.16000000000000014</v>
      </c>
      <c r="J222" s="41">
        <v>1.61E-2</v>
      </c>
      <c r="K222" s="41">
        <v>17.371021115928549</v>
      </c>
      <c r="L222" s="41">
        <v>17.181021115928548</v>
      </c>
      <c r="M222" s="41">
        <v>17.531021115928549</v>
      </c>
      <c r="N222" s="41">
        <v>259999.99999999997</v>
      </c>
      <c r="O222" s="41">
        <v>2.3730000000000002</v>
      </c>
      <c r="P222" s="41">
        <v>0.19000000000000128</v>
      </c>
      <c r="Q222" s="41">
        <v>0.16000000000000014</v>
      </c>
    </row>
    <row r="223" spans="1:32">
      <c r="A223" s="42">
        <v>10.16</v>
      </c>
      <c r="B223" s="42">
        <v>-8.8000000000000007</v>
      </c>
      <c r="C223" s="42">
        <v>-8.94</v>
      </c>
      <c r="D223" s="42">
        <v>-8.67</v>
      </c>
      <c r="E223" s="42">
        <v>7.0799999999999997E-4</v>
      </c>
      <c r="F223" s="42">
        <v>1.625</v>
      </c>
      <c r="G223" s="41">
        <v>0.13999999999999879</v>
      </c>
      <c r="H223" s="41">
        <v>0.13000000000000078</v>
      </c>
      <c r="J223" s="41">
        <v>1.0160000000000001E-2</v>
      </c>
      <c r="K223" s="41">
        <v>18.831021115928547</v>
      </c>
      <c r="L223" s="41">
        <v>18.69102111592855</v>
      </c>
      <c r="M223" s="41">
        <v>18.961021115928549</v>
      </c>
      <c r="N223" s="41">
        <v>708000</v>
      </c>
      <c r="O223" s="41">
        <v>1.625</v>
      </c>
      <c r="P223" s="41">
        <v>0.13999999999999702</v>
      </c>
      <c r="Q223" s="41">
        <v>0.13000000000000256</v>
      </c>
    </row>
    <row r="224" spans="1:32">
      <c r="A224" s="42">
        <v>6.4109999999999996</v>
      </c>
      <c r="B224" s="42">
        <v>-7.7</v>
      </c>
      <c r="C224" s="42">
        <v>-7.83</v>
      </c>
      <c r="D224" s="42">
        <v>-7.59</v>
      </c>
      <c r="E224" s="42">
        <v>1.33E-3</v>
      </c>
      <c r="F224" s="42">
        <v>0.76700000000000002</v>
      </c>
      <c r="G224" s="41">
        <v>0.12999999999999989</v>
      </c>
      <c r="H224" s="41">
        <v>0.11000000000000032</v>
      </c>
      <c r="J224" s="41">
        <v>6.4109999999999992E-3</v>
      </c>
      <c r="K224" s="41">
        <v>19.931021115928548</v>
      </c>
      <c r="L224" s="41">
        <v>19.801021115928549</v>
      </c>
      <c r="M224" s="41">
        <v>20.041021115928547</v>
      </c>
      <c r="N224" s="41">
        <v>1330000</v>
      </c>
      <c r="O224" s="41">
        <v>0.76700000000000002</v>
      </c>
      <c r="P224" s="41">
        <v>0.12999999999999901</v>
      </c>
      <c r="Q224" s="41">
        <v>0.10999999999999943</v>
      </c>
    </row>
    <row r="225" spans="1:32">
      <c r="A225" s="42">
        <v>4.0449999999999999</v>
      </c>
      <c r="B225" s="42">
        <v>-6.71</v>
      </c>
      <c r="C225" s="42">
        <v>-6.83</v>
      </c>
      <c r="D225" s="42">
        <v>-6.59</v>
      </c>
      <c r="E225" s="42">
        <v>2.2799999999999999E-3</v>
      </c>
      <c r="F225" s="42">
        <v>0.33</v>
      </c>
      <c r="G225" s="41">
        <v>0.12000000000000011</v>
      </c>
      <c r="H225" s="41">
        <v>0.12000000000000011</v>
      </c>
      <c r="J225" s="41">
        <v>4.045E-3</v>
      </c>
      <c r="K225" s="41">
        <v>20.92102111592855</v>
      </c>
      <c r="L225" s="41">
        <v>20.801021115928549</v>
      </c>
      <c r="M225" s="41">
        <v>21.041021115928547</v>
      </c>
      <c r="N225" s="41">
        <v>2280000</v>
      </c>
      <c r="O225" s="41">
        <v>0.33</v>
      </c>
      <c r="P225" s="41">
        <v>0.12000000000000099</v>
      </c>
      <c r="Q225" s="41">
        <v>0.11999999999999744</v>
      </c>
    </row>
    <row r="226" spans="1:32">
      <c r="A226" s="42">
        <v>2.552</v>
      </c>
      <c r="B226" s="42">
        <v>-7.95</v>
      </c>
      <c r="C226" s="42">
        <v>-8.6199999999999992</v>
      </c>
      <c r="D226" s="42">
        <v>-7.56</v>
      </c>
      <c r="E226" s="42">
        <v>4.1300000000000001E-4</v>
      </c>
      <c r="F226" s="42">
        <v>1.4999999999999999E-2</v>
      </c>
      <c r="G226" s="41">
        <v>0.66999999999999904</v>
      </c>
      <c r="H226" s="41">
        <v>0.39000000000000057</v>
      </c>
      <c r="J226" s="41">
        <v>2.552E-3</v>
      </c>
      <c r="K226" s="41">
        <v>19.681021115928548</v>
      </c>
      <c r="L226" s="41">
        <v>19.01102111592855</v>
      </c>
      <c r="M226" s="41">
        <v>20.071021115928549</v>
      </c>
      <c r="N226" s="41">
        <v>413000</v>
      </c>
      <c r="O226" s="41">
        <v>1.4999999999999999E-2</v>
      </c>
      <c r="P226" s="41">
        <v>0.66999999999999815</v>
      </c>
      <c r="Q226" s="41">
        <v>0.39000000000000057</v>
      </c>
    </row>
    <row r="227" spans="1:32">
      <c r="A227" s="42"/>
      <c r="B227" s="42"/>
      <c r="C227" s="42"/>
      <c r="D227" s="42"/>
      <c r="E227" s="42"/>
      <c r="F227" s="42"/>
    </row>
    <row r="229" spans="1:32">
      <c r="A229" s="46" t="s">
        <v>179</v>
      </c>
      <c r="G229" s="41" t="s">
        <v>176</v>
      </c>
      <c r="J229" s="41" t="s">
        <v>177</v>
      </c>
      <c r="P229" s="41" t="s">
        <v>176</v>
      </c>
      <c r="AC229" s="41" t="s">
        <v>175</v>
      </c>
      <c r="AD229" s="41" t="s">
        <v>174</v>
      </c>
      <c r="AE229" s="41" t="s">
        <v>173</v>
      </c>
    </row>
    <row r="230" spans="1:32">
      <c r="A230" s="49" t="s">
        <v>172</v>
      </c>
      <c r="B230" s="49" t="s">
        <v>171</v>
      </c>
      <c r="C230" s="49" t="s">
        <v>170</v>
      </c>
      <c r="D230" s="49" t="s">
        <v>169</v>
      </c>
      <c r="E230" s="49" t="s">
        <v>168</v>
      </c>
      <c r="F230" s="49" t="s">
        <v>167</v>
      </c>
      <c r="G230" s="49" t="s">
        <v>166</v>
      </c>
      <c r="H230" s="49" t="s">
        <v>165</v>
      </c>
      <c r="J230" s="49" t="s">
        <v>172</v>
      </c>
      <c r="K230" s="49" t="s">
        <v>171</v>
      </c>
      <c r="L230" s="49" t="s">
        <v>170</v>
      </c>
      <c r="M230" s="49" t="s">
        <v>169</v>
      </c>
      <c r="N230" s="49" t="s">
        <v>168</v>
      </c>
      <c r="O230" s="49" t="s">
        <v>167</v>
      </c>
      <c r="P230" s="49" t="s">
        <v>166</v>
      </c>
      <c r="Q230" s="49" t="s">
        <v>165</v>
      </c>
      <c r="X230" s="41" t="s">
        <v>164</v>
      </c>
      <c r="Y230" s="41" t="s">
        <v>163</v>
      </c>
      <c r="Z230" s="41" t="s">
        <v>162</v>
      </c>
      <c r="AA230" s="49" t="s">
        <v>161</v>
      </c>
      <c r="AB230" s="49" t="s">
        <v>160</v>
      </c>
      <c r="AC230" s="48" t="s">
        <v>159</v>
      </c>
      <c r="AD230" s="48" t="s">
        <v>158</v>
      </c>
      <c r="AE230" s="48" t="s">
        <v>157</v>
      </c>
      <c r="AF230" s="47" t="s">
        <v>156</v>
      </c>
    </row>
    <row r="231" spans="1:32">
      <c r="A231" s="42">
        <v>88.9</v>
      </c>
      <c r="B231" s="42">
        <v>-17.059999999999999</v>
      </c>
      <c r="C231" s="42">
        <v>-18.29</v>
      </c>
      <c r="D231" s="42">
        <v>-16.53</v>
      </c>
      <c r="E231" s="43">
        <v>1.59E-6</v>
      </c>
      <c r="F231" s="42">
        <v>2.847</v>
      </c>
      <c r="G231" s="41">
        <v>1.2300000000000004</v>
      </c>
      <c r="H231" s="41">
        <v>0.52999999999999758</v>
      </c>
      <c r="J231" s="41">
        <v>8.8900000000000007E-2</v>
      </c>
      <c r="K231" s="41">
        <v>10.571021115928549</v>
      </c>
      <c r="L231" s="41">
        <v>9.3410211159285499</v>
      </c>
      <c r="M231" s="41">
        <v>11.101021115928548</v>
      </c>
      <c r="N231" s="41">
        <v>1590</v>
      </c>
      <c r="O231" s="41">
        <v>2.847</v>
      </c>
      <c r="P231" s="41">
        <v>1.2299999999999986</v>
      </c>
      <c r="Q231" s="41">
        <v>0.52999999999999936</v>
      </c>
      <c r="X231" s="46">
        <v>1662340</v>
      </c>
      <c r="Y231" s="46">
        <v>6.2207198552015726</v>
      </c>
      <c r="Z231" s="46">
        <v>16.655999999999999</v>
      </c>
      <c r="AA231" s="41">
        <v>-177.51056714199439</v>
      </c>
      <c r="AB231" s="41">
        <v>20.082022381663137</v>
      </c>
      <c r="AC231" s="41">
        <v>5.6334674385896096E-3</v>
      </c>
      <c r="AD231" s="45">
        <v>526637166.96840626</v>
      </c>
      <c r="AE231" s="44">
        <v>2966793.3320675963</v>
      </c>
      <c r="AF231" s="41">
        <v>6.4722872942545795</v>
      </c>
    </row>
    <row r="232" spans="1:32">
      <c r="A232" s="42">
        <v>56.1</v>
      </c>
      <c r="B232" s="42">
        <v>-14.91</v>
      </c>
      <c r="C232" s="42">
        <v>-15.4</v>
      </c>
      <c r="D232" s="42">
        <v>-14.58</v>
      </c>
      <c r="E232" s="43">
        <v>8.6500000000000002E-6</v>
      </c>
      <c r="F232" s="42">
        <v>3.8959999999999999</v>
      </c>
      <c r="G232" s="41">
        <v>0.49000000000000021</v>
      </c>
      <c r="H232" s="41">
        <v>0.33000000000000007</v>
      </c>
      <c r="J232" s="41">
        <v>5.6100000000000004E-2</v>
      </c>
      <c r="K232" s="41">
        <v>12.721021115928547</v>
      </c>
      <c r="L232" s="41">
        <v>12.231021115928549</v>
      </c>
      <c r="M232" s="41">
        <v>13.051021115928549</v>
      </c>
      <c r="N232" s="41">
        <v>8650</v>
      </c>
      <c r="O232" s="41">
        <v>3.8959999999999999</v>
      </c>
      <c r="P232" s="41">
        <v>0.48999999999999844</v>
      </c>
      <c r="Q232" s="41">
        <v>0.33000000000000185</v>
      </c>
    </row>
    <row r="233" spans="1:32">
      <c r="A233" s="42">
        <v>35.39</v>
      </c>
      <c r="B233" s="42">
        <v>-13.05</v>
      </c>
      <c r="C233" s="42">
        <v>-13.33</v>
      </c>
      <c r="D233" s="42">
        <v>-12.84</v>
      </c>
      <c r="E233" s="43">
        <v>3.4900000000000001E-5</v>
      </c>
      <c r="F233" s="42">
        <v>3.9460000000000002</v>
      </c>
      <c r="G233" s="41">
        <v>0.27999999999999936</v>
      </c>
      <c r="H233" s="41">
        <v>0.21000000000000085</v>
      </c>
      <c r="J233" s="41">
        <v>3.5389999999999998E-2</v>
      </c>
      <c r="K233" s="41">
        <v>14.581021115928548</v>
      </c>
      <c r="L233" s="41">
        <v>14.301021115928549</v>
      </c>
      <c r="M233" s="41">
        <v>14.791021115928547</v>
      </c>
      <c r="N233" s="41">
        <v>34900</v>
      </c>
      <c r="O233" s="41">
        <v>3.9460000000000002</v>
      </c>
      <c r="P233" s="41">
        <v>0.27999999999999936</v>
      </c>
      <c r="Q233" s="41">
        <v>0.20999999999999908</v>
      </c>
      <c r="AA233" s="41">
        <v>-82.90458882106924</v>
      </c>
      <c r="AB233" s="41">
        <v>17.722625677380336</v>
      </c>
      <c r="AC233" s="41">
        <v>1.2062058496644538E-2</v>
      </c>
      <c r="AD233" s="45">
        <v>49755206.899081498</v>
      </c>
      <c r="AE233" s="44">
        <v>600150.21612937294</v>
      </c>
      <c r="AF233" s="41">
        <v>5.7782599668352068</v>
      </c>
    </row>
    <row r="234" spans="1:32">
      <c r="A234" s="42">
        <v>22.33</v>
      </c>
      <c r="B234" s="42">
        <v>-11.42</v>
      </c>
      <c r="C234" s="42">
        <v>-11.61</v>
      </c>
      <c r="D234" s="42">
        <v>-11.27</v>
      </c>
      <c r="E234" s="43">
        <v>1.12E-4</v>
      </c>
      <c r="F234" s="42">
        <v>3.1949999999999998</v>
      </c>
      <c r="G234" s="41">
        <v>0.1899999999999995</v>
      </c>
      <c r="H234" s="41">
        <v>0.15000000000000036</v>
      </c>
      <c r="J234" s="41">
        <v>2.2329999999999999E-2</v>
      </c>
      <c r="K234" s="41">
        <v>16.211021115928549</v>
      </c>
      <c r="L234" s="41">
        <v>16.021021115928548</v>
      </c>
      <c r="M234" s="41">
        <v>16.361021115928548</v>
      </c>
      <c r="N234" s="41">
        <v>112000</v>
      </c>
      <c r="O234" s="41">
        <v>3.1949999999999998</v>
      </c>
      <c r="P234" s="41">
        <v>0.19000000000000128</v>
      </c>
      <c r="Q234" s="41">
        <v>0.14999999999999858</v>
      </c>
    </row>
    <row r="235" spans="1:32">
      <c r="A235" s="42">
        <v>14.09</v>
      </c>
      <c r="B235" s="42">
        <v>-10.29</v>
      </c>
      <c r="C235" s="42">
        <v>-10.46</v>
      </c>
      <c r="D235" s="42">
        <v>-10.15</v>
      </c>
      <c r="E235" s="42">
        <v>2.2000000000000001E-4</v>
      </c>
      <c r="F235" s="42">
        <v>1.5680000000000001</v>
      </c>
      <c r="G235" s="41">
        <v>0.17000000000000171</v>
      </c>
      <c r="H235" s="41">
        <v>0.13999999999999879</v>
      </c>
      <c r="J235" s="41">
        <v>1.409E-2</v>
      </c>
      <c r="K235" s="41">
        <v>17.341021115928548</v>
      </c>
      <c r="L235" s="41">
        <v>17.171021115928546</v>
      </c>
      <c r="M235" s="41">
        <v>17.481021115928549</v>
      </c>
      <c r="N235" s="41">
        <v>220000</v>
      </c>
      <c r="O235" s="41">
        <v>1.5680000000000001</v>
      </c>
      <c r="P235" s="41">
        <v>0.17000000000000171</v>
      </c>
      <c r="Q235" s="41">
        <v>0.14000000000000057</v>
      </c>
    </row>
    <row r="236" spans="1:32">
      <c r="A236" s="42">
        <v>8.89</v>
      </c>
      <c r="B236" s="42">
        <v>-8.98</v>
      </c>
      <c r="C236" s="42">
        <v>-9.1199999999999992</v>
      </c>
      <c r="D236" s="42">
        <v>-8.86</v>
      </c>
      <c r="E236" s="42">
        <v>5.1699999999999999E-4</v>
      </c>
      <c r="F236" s="42">
        <v>0.92600000000000005</v>
      </c>
      <c r="G236" s="41">
        <v>0.13999999999999879</v>
      </c>
      <c r="H236" s="41">
        <v>0.12000000000000099</v>
      </c>
      <c r="J236" s="41">
        <v>8.8900000000000003E-3</v>
      </c>
      <c r="K236" s="41">
        <v>18.651021115928547</v>
      </c>
      <c r="L236" s="41">
        <v>18.51102111592855</v>
      </c>
      <c r="M236" s="41">
        <v>18.771021115928548</v>
      </c>
      <c r="N236" s="41">
        <v>517000</v>
      </c>
      <c r="O236" s="41">
        <v>0.92600000000000005</v>
      </c>
      <c r="P236" s="41">
        <v>0.13999999999999702</v>
      </c>
      <c r="Q236" s="41">
        <v>0.12000000000000099</v>
      </c>
    </row>
    <row r="237" spans="1:32">
      <c r="A237" s="42">
        <v>5.61</v>
      </c>
      <c r="B237" s="42">
        <v>-8.41</v>
      </c>
      <c r="C237" s="42">
        <v>-8.59</v>
      </c>
      <c r="D237" s="42">
        <v>-8.26</v>
      </c>
      <c r="E237" s="42">
        <v>5.7499999999999999E-4</v>
      </c>
      <c r="F237" s="42">
        <v>0.25800000000000001</v>
      </c>
      <c r="G237" s="41">
        <v>0.17999999999999972</v>
      </c>
      <c r="H237" s="41">
        <v>0.15000000000000036</v>
      </c>
      <c r="J237" s="41">
        <v>5.6100000000000004E-3</v>
      </c>
      <c r="K237" s="41">
        <v>19.221021115928547</v>
      </c>
      <c r="L237" s="41">
        <v>19.041021115928547</v>
      </c>
      <c r="M237" s="41">
        <v>19.371021115928549</v>
      </c>
      <c r="N237" s="41">
        <v>575000</v>
      </c>
      <c r="O237" s="41">
        <v>0.25800000000000001</v>
      </c>
      <c r="P237" s="41">
        <v>0.17999999999999972</v>
      </c>
      <c r="Q237" s="41">
        <v>0.15000000000000213</v>
      </c>
    </row>
    <row r="238" spans="1:32">
      <c r="A238" s="42">
        <v>3.5390000000000001</v>
      </c>
      <c r="B238" s="42">
        <v>-9.1199999999999992</v>
      </c>
      <c r="C238" s="42">
        <v>-9.7799999999999994</v>
      </c>
      <c r="D238" s="42">
        <v>-8.7200000000000006</v>
      </c>
      <c r="E238" s="42">
        <v>1.7899999999999999E-4</v>
      </c>
      <c r="F238" s="42">
        <v>0.02</v>
      </c>
      <c r="G238" s="41">
        <v>0.66000000000000014</v>
      </c>
      <c r="H238" s="41">
        <v>0.39999999999999858</v>
      </c>
      <c r="J238" s="41">
        <v>3.539E-3</v>
      </c>
      <c r="K238" s="41">
        <v>18.51102111592855</v>
      </c>
      <c r="L238" s="41">
        <v>17.85102111592855</v>
      </c>
      <c r="M238" s="41">
        <v>18.911021115928548</v>
      </c>
      <c r="N238" s="41">
        <v>179000</v>
      </c>
      <c r="O238" s="41">
        <v>0.02</v>
      </c>
      <c r="P238" s="41">
        <v>0.66000000000000014</v>
      </c>
      <c r="Q238" s="41">
        <v>0.39999999999999858</v>
      </c>
    </row>
    <row r="239" spans="1:32">
      <c r="A239" s="42">
        <v>2.2330000000000001</v>
      </c>
      <c r="B239" s="42">
        <v>-11.19</v>
      </c>
      <c r="C239" s="42"/>
      <c r="D239" s="42">
        <v>-9.77</v>
      </c>
      <c r="E239" s="42">
        <v>1.42E-5</v>
      </c>
      <c r="F239" s="42">
        <v>0</v>
      </c>
      <c r="H239" s="41">
        <v>1.42</v>
      </c>
      <c r="J239" s="41">
        <v>2.2330000000000002E-3</v>
      </c>
      <c r="K239" s="41">
        <v>16.44102111592855</v>
      </c>
      <c r="L239" s="41" t="e">
        <v>#NAME?</v>
      </c>
      <c r="M239" s="41">
        <v>17.861021115928548</v>
      </c>
      <c r="N239" s="41">
        <v>14200</v>
      </c>
      <c r="O239" s="41">
        <v>0</v>
      </c>
      <c r="Q239" s="41">
        <v>1.4199999999999982</v>
      </c>
    </row>
    <row r="240" spans="1:32">
      <c r="A240" s="42"/>
      <c r="B240" s="42"/>
      <c r="C240" s="42"/>
      <c r="D240" s="42"/>
      <c r="E240" s="42"/>
      <c r="F240" s="42"/>
    </row>
    <row r="241" spans="1:32">
      <c r="A241" s="46" t="s">
        <v>178</v>
      </c>
      <c r="G241" s="41" t="s">
        <v>176</v>
      </c>
      <c r="J241" s="41" t="s">
        <v>177</v>
      </c>
      <c r="P241" s="41" t="s">
        <v>176</v>
      </c>
      <c r="AC241" s="41" t="s">
        <v>175</v>
      </c>
      <c r="AD241" s="41" t="s">
        <v>174</v>
      </c>
      <c r="AE241" s="41" t="s">
        <v>173</v>
      </c>
    </row>
    <row r="242" spans="1:32">
      <c r="A242" s="49" t="s">
        <v>172</v>
      </c>
      <c r="B242" s="49" t="s">
        <v>171</v>
      </c>
      <c r="C242" s="49" t="s">
        <v>170</v>
      </c>
      <c r="D242" s="49" t="s">
        <v>169</v>
      </c>
      <c r="E242" s="49" t="s">
        <v>168</v>
      </c>
      <c r="F242" s="49" t="s">
        <v>167</v>
      </c>
      <c r="G242" s="49" t="s">
        <v>166</v>
      </c>
      <c r="H242" s="49" t="s">
        <v>165</v>
      </c>
      <c r="J242" s="49" t="s">
        <v>172</v>
      </c>
      <c r="K242" s="49" t="s">
        <v>171</v>
      </c>
      <c r="L242" s="49" t="s">
        <v>170</v>
      </c>
      <c r="M242" s="49" t="s">
        <v>169</v>
      </c>
      <c r="N242" s="49" t="s">
        <v>168</v>
      </c>
      <c r="O242" s="49" t="s">
        <v>167</v>
      </c>
      <c r="P242" s="49" t="s">
        <v>166</v>
      </c>
      <c r="Q242" s="49" t="s">
        <v>165</v>
      </c>
      <c r="X242" s="41" t="s">
        <v>164</v>
      </c>
      <c r="Y242" s="41" t="s">
        <v>163</v>
      </c>
      <c r="Z242" s="41" t="s">
        <v>162</v>
      </c>
      <c r="AA242" s="49" t="s">
        <v>161</v>
      </c>
      <c r="AB242" s="49" t="s">
        <v>160</v>
      </c>
      <c r="AC242" s="48" t="s">
        <v>159</v>
      </c>
      <c r="AD242" s="48" t="s">
        <v>158</v>
      </c>
      <c r="AE242" s="48" t="s">
        <v>157</v>
      </c>
      <c r="AF242" s="47" t="s">
        <v>156</v>
      </c>
    </row>
    <row r="243" spans="1:32">
      <c r="A243" s="41">
        <v>44.4</v>
      </c>
      <c r="B243" s="41">
        <v>-15.44</v>
      </c>
      <c r="C243" s="41">
        <v>-16.03</v>
      </c>
      <c r="D243" s="41">
        <v>-15.07</v>
      </c>
      <c r="E243" s="44">
        <v>4.0400000000000003E-6</v>
      </c>
      <c r="F243" s="41">
        <v>15.86</v>
      </c>
      <c r="J243" s="41">
        <v>4.4400000000000002E-2</v>
      </c>
      <c r="K243" s="41">
        <v>12.19102111592855</v>
      </c>
      <c r="L243" s="41">
        <v>11.601021115928546</v>
      </c>
      <c r="M243" s="41">
        <v>12.561021115928547</v>
      </c>
      <c r="N243" s="41">
        <v>4040.0000000000005</v>
      </c>
      <c r="O243" s="41">
        <v>15.86</v>
      </c>
      <c r="P243" s="41">
        <v>0.59000000000000341</v>
      </c>
      <c r="Q243" s="41">
        <v>0.36999999999999744</v>
      </c>
      <c r="X243" s="46">
        <v>4282140</v>
      </c>
      <c r="Y243" s="46">
        <v>6.6316608619854023</v>
      </c>
      <c r="Z243" s="46">
        <v>54.486000000000004</v>
      </c>
      <c r="AA243" s="41">
        <v>-466.26661199560283</v>
      </c>
      <c r="AB243" s="41">
        <v>22.011645435160602</v>
      </c>
      <c r="AC243" s="41">
        <v>2.1446957047171773E-3</v>
      </c>
      <c r="AD243" s="45">
        <v>3626904748.6627507</v>
      </c>
      <c r="AE243" s="44">
        <v>7778607.0358753344</v>
      </c>
      <c r="AF243" s="41">
        <v>6.8909018321058468</v>
      </c>
    </row>
    <row r="244" spans="1:32">
      <c r="A244" s="41">
        <v>28</v>
      </c>
      <c r="B244" s="41">
        <v>-13.99</v>
      </c>
      <c r="C244" s="41">
        <v>-14.42</v>
      </c>
      <c r="D244" s="41">
        <v>-13.68</v>
      </c>
      <c r="E244" s="41">
        <v>1.0900000000000001E-5</v>
      </c>
      <c r="F244" s="41">
        <v>10.73</v>
      </c>
      <c r="G244" s="41">
        <v>0.42999999999999972</v>
      </c>
      <c r="H244" s="41">
        <v>0.3100000000000005</v>
      </c>
      <c r="J244" s="41">
        <v>2.8000000000000001E-2</v>
      </c>
      <c r="K244" s="41">
        <v>13.641021115928549</v>
      </c>
      <c r="L244" s="41">
        <v>13.211021115928549</v>
      </c>
      <c r="M244" s="41">
        <v>13.951021115928549</v>
      </c>
      <c r="N244" s="41">
        <v>10900</v>
      </c>
      <c r="O244" s="41">
        <v>10.73</v>
      </c>
      <c r="P244" s="41">
        <v>0.42999999999999972</v>
      </c>
      <c r="Q244" s="41">
        <v>0.3100000000000005</v>
      </c>
    </row>
    <row r="245" spans="1:32">
      <c r="A245" s="41">
        <v>17.7</v>
      </c>
      <c r="B245" s="41">
        <v>-12.22</v>
      </c>
      <c r="C245" s="41">
        <v>-12.48</v>
      </c>
      <c r="D245" s="41">
        <v>-12.01</v>
      </c>
      <c r="E245" s="41">
        <v>4.0200000000000001E-5</v>
      </c>
      <c r="F245" s="41">
        <v>9.9710000000000001</v>
      </c>
      <c r="G245" s="41">
        <v>0.25999999999999979</v>
      </c>
      <c r="H245" s="41">
        <v>0.21000000000000085</v>
      </c>
      <c r="J245" s="41">
        <v>1.77E-2</v>
      </c>
      <c r="K245" s="41">
        <v>15.411021115928548</v>
      </c>
      <c r="L245" s="41">
        <v>15.151021115928547</v>
      </c>
      <c r="M245" s="41">
        <v>15.621021115928549</v>
      </c>
      <c r="N245" s="41">
        <v>40200</v>
      </c>
      <c r="O245" s="41">
        <v>9.9710000000000001</v>
      </c>
      <c r="P245" s="41">
        <v>0.26000000000000156</v>
      </c>
      <c r="Q245" s="41">
        <v>0.21000000000000085</v>
      </c>
      <c r="AA245" s="41">
        <v>-117.63975954556311</v>
      </c>
      <c r="AB245" s="41">
        <v>17.280801894280295</v>
      </c>
      <c r="AC245" s="41">
        <v>8.5005274055553436E-3</v>
      </c>
      <c r="AD245" s="45">
        <v>31985777.034282584</v>
      </c>
      <c r="AE245" s="44">
        <v>271895.97426790179</v>
      </c>
      <c r="AF245" s="41">
        <v>5.4344027774066284</v>
      </c>
    </row>
    <row r="246" spans="1:32">
      <c r="A246" s="41">
        <v>11.15</v>
      </c>
      <c r="B246" s="41">
        <v>-10.61</v>
      </c>
      <c r="C246" s="41">
        <v>-10.79</v>
      </c>
      <c r="D246" s="41">
        <v>-10.46</v>
      </c>
      <c r="E246" s="41">
        <v>1.26E-4</v>
      </c>
      <c r="F246" s="41">
        <v>7.8650000000000002</v>
      </c>
      <c r="G246" s="41">
        <v>0.17999999999999972</v>
      </c>
      <c r="H246" s="41">
        <v>0.14999999999999858</v>
      </c>
      <c r="J246" s="41">
        <v>1.115E-2</v>
      </c>
      <c r="K246" s="41">
        <v>17.021021115928548</v>
      </c>
      <c r="L246" s="41">
        <v>16.841021115928548</v>
      </c>
      <c r="M246" s="41">
        <v>17.171021115928546</v>
      </c>
      <c r="N246" s="41">
        <v>126000</v>
      </c>
      <c r="O246" s="41">
        <v>7.8650000000000002</v>
      </c>
      <c r="P246" s="41">
        <v>0.17999999999999972</v>
      </c>
      <c r="Q246" s="41">
        <v>0.14999999999999858</v>
      </c>
    </row>
    <row r="247" spans="1:32">
      <c r="A247" s="41">
        <v>7.03</v>
      </c>
      <c r="B247" s="41">
        <v>-9.25</v>
      </c>
      <c r="C247" s="41">
        <v>-9.39</v>
      </c>
      <c r="D247" s="41">
        <v>-9.1199999999999992</v>
      </c>
      <c r="E247" s="41">
        <v>3.1300000000000002E-4</v>
      </c>
      <c r="F247" s="41">
        <v>4.8899999999999997</v>
      </c>
      <c r="G247" s="41">
        <v>0.14000000000000057</v>
      </c>
      <c r="H247" s="41">
        <v>0.13000000000000078</v>
      </c>
      <c r="J247" s="41">
        <v>7.0300000000000007E-3</v>
      </c>
      <c r="K247" s="41">
        <v>18.381021115928547</v>
      </c>
      <c r="L247" s="41">
        <v>18.241021115928547</v>
      </c>
      <c r="M247" s="41">
        <v>18.51102111592855</v>
      </c>
      <c r="N247" s="41">
        <v>313000</v>
      </c>
      <c r="O247" s="41">
        <v>4.8899999999999997</v>
      </c>
      <c r="P247" s="41">
        <v>0.14000000000000057</v>
      </c>
      <c r="Q247" s="41">
        <v>0.13000000000000256</v>
      </c>
    </row>
    <row r="248" spans="1:32">
      <c r="A248" s="41">
        <v>4.4400000000000004</v>
      </c>
      <c r="B248" s="41">
        <v>-7.84</v>
      </c>
      <c r="C248" s="41">
        <v>-7.95</v>
      </c>
      <c r="D248" s="41">
        <v>-7.74</v>
      </c>
      <c r="E248" s="41">
        <v>8.0800000000000002E-4</v>
      </c>
      <c r="F248" s="41">
        <v>3.1739999999999999</v>
      </c>
      <c r="G248" s="41">
        <v>0.11000000000000032</v>
      </c>
      <c r="H248" s="41">
        <v>9.9999999999999645E-2</v>
      </c>
      <c r="J248" s="41">
        <v>4.4400000000000004E-3</v>
      </c>
      <c r="K248" s="41">
        <v>19.791021115928547</v>
      </c>
      <c r="L248" s="41">
        <v>19.681021115928548</v>
      </c>
      <c r="M248" s="41">
        <v>19.891021115928549</v>
      </c>
      <c r="N248" s="41">
        <v>808000</v>
      </c>
      <c r="O248" s="41">
        <v>3.1739999999999999</v>
      </c>
      <c r="P248" s="41">
        <v>0.10999999999999943</v>
      </c>
      <c r="Q248" s="41">
        <v>0.10000000000000142</v>
      </c>
    </row>
    <row r="249" spans="1:32">
      <c r="A249" s="41">
        <v>2.8</v>
      </c>
      <c r="B249" s="41">
        <v>-6.63</v>
      </c>
      <c r="C249" s="41">
        <v>-6.73</v>
      </c>
      <c r="D249" s="41">
        <v>-6.54</v>
      </c>
      <c r="E249" s="41">
        <v>1.6999999999999999E-3</v>
      </c>
      <c r="F249" s="41">
        <v>1.68</v>
      </c>
      <c r="G249" s="41">
        <v>0.10000000000000053</v>
      </c>
      <c r="H249" s="41">
        <v>8.9999999999999858E-2</v>
      </c>
      <c r="J249" s="41">
        <v>2.8E-3</v>
      </c>
      <c r="K249" s="41">
        <v>21.001021115928548</v>
      </c>
      <c r="L249" s="41">
        <v>20.901021115928547</v>
      </c>
      <c r="M249" s="41">
        <v>21.091021115928548</v>
      </c>
      <c r="N249" s="41">
        <v>1700000</v>
      </c>
      <c r="O249" s="41">
        <v>1.68</v>
      </c>
      <c r="P249" s="41">
        <v>0.10000000000000142</v>
      </c>
      <c r="Q249" s="41">
        <v>8.9999999999999858E-2</v>
      </c>
    </row>
    <row r="250" spans="1:32">
      <c r="A250" s="41">
        <v>1.77</v>
      </c>
      <c r="B250" s="41">
        <v>-6.46</v>
      </c>
      <c r="C250" s="41">
        <v>-6.62</v>
      </c>
      <c r="D250" s="41">
        <v>-6.31</v>
      </c>
      <c r="E250" s="41">
        <v>1.2800000000000001E-3</v>
      </c>
      <c r="F250" s="41">
        <v>0.316</v>
      </c>
      <c r="G250" s="41">
        <v>0.16000000000000014</v>
      </c>
      <c r="H250" s="41">
        <v>0.15000000000000036</v>
      </c>
      <c r="J250" s="41">
        <v>1.7700000000000001E-3</v>
      </c>
      <c r="K250" s="41">
        <v>21.171021115928546</v>
      </c>
      <c r="L250" s="41">
        <v>21.01102111592855</v>
      </c>
      <c r="M250" s="41">
        <v>21.321021115928549</v>
      </c>
      <c r="N250" s="41">
        <v>1280000</v>
      </c>
      <c r="O250" s="41">
        <v>0.316</v>
      </c>
      <c r="P250" s="41">
        <v>0.15999999999999659</v>
      </c>
      <c r="Q250" s="41">
        <v>0.15000000000000213</v>
      </c>
    </row>
    <row r="251" spans="1:32">
      <c r="A251" s="46">
        <v>991129</v>
      </c>
      <c r="G251" s="41" t="s">
        <v>176</v>
      </c>
      <c r="J251" s="41" t="s">
        <v>177</v>
      </c>
      <c r="P251" s="41" t="s">
        <v>176</v>
      </c>
      <c r="AC251" s="41" t="s">
        <v>175</v>
      </c>
      <c r="AD251" s="41" t="s">
        <v>174</v>
      </c>
      <c r="AE251" s="41" t="s">
        <v>173</v>
      </c>
    </row>
    <row r="252" spans="1:32">
      <c r="A252" s="49" t="s">
        <v>172</v>
      </c>
      <c r="B252" s="49" t="s">
        <v>171</v>
      </c>
      <c r="C252" s="49" t="s">
        <v>170</v>
      </c>
      <c r="D252" s="49" t="s">
        <v>169</v>
      </c>
      <c r="E252" s="49" t="s">
        <v>168</v>
      </c>
      <c r="F252" s="49" t="s">
        <v>167</v>
      </c>
      <c r="G252" s="49" t="s">
        <v>166</v>
      </c>
      <c r="H252" s="49" t="s">
        <v>165</v>
      </c>
      <c r="J252" s="49" t="s">
        <v>172</v>
      </c>
      <c r="K252" s="49" t="s">
        <v>171</v>
      </c>
      <c r="L252" s="49" t="s">
        <v>170</v>
      </c>
      <c r="M252" s="49" t="s">
        <v>169</v>
      </c>
      <c r="N252" s="49" t="s">
        <v>168</v>
      </c>
      <c r="O252" s="49" t="s">
        <v>167</v>
      </c>
      <c r="P252" s="49" t="s">
        <v>166</v>
      </c>
      <c r="Q252" s="49" t="s">
        <v>165</v>
      </c>
      <c r="X252" s="41" t="s">
        <v>164</v>
      </c>
      <c r="Y252" s="41" t="s">
        <v>163</v>
      </c>
      <c r="Z252" s="41" t="s">
        <v>162</v>
      </c>
      <c r="AA252" s="49" t="s">
        <v>161</v>
      </c>
      <c r="AB252" s="49" t="s">
        <v>160</v>
      </c>
      <c r="AC252" s="48" t="s">
        <v>159</v>
      </c>
      <c r="AD252" s="48" t="s">
        <v>158</v>
      </c>
      <c r="AE252" s="48" t="s">
        <v>157</v>
      </c>
      <c r="AF252" s="47" t="s">
        <v>156</v>
      </c>
    </row>
    <row r="253" spans="1:32">
      <c r="A253" s="42">
        <v>58.4</v>
      </c>
      <c r="B253" s="42">
        <v>-17.02</v>
      </c>
      <c r="C253" s="42"/>
      <c r="D253" s="42">
        <v>-16.32</v>
      </c>
      <c r="E253" s="43">
        <v>1.0899999999999999E-6</v>
      </c>
      <c r="F253" s="42">
        <v>3.8809999999999998</v>
      </c>
      <c r="H253" s="41">
        <v>0.69999999999999929</v>
      </c>
      <c r="J253" s="41">
        <v>5.8400000000000001E-2</v>
      </c>
      <c r="K253" s="41">
        <v>10.611021115928549</v>
      </c>
      <c r="M253" s="41">
        <v>11.311021115928549</v>
      </c>
      <c r="N253" s="41">
        <v>1090</v>
      </c>
      <c r="O253" s="41">
        <v>3.8809999999999998</v>
      </c>
      <c r="Q253" s="41">
        <v>0.69999999999999929</v>
      </c>
      <c r="X253" s="46">
        <v>19670860</v>
      </c>
      <c r="Y253" s="46">
        <v>7.2938233474683889</v>
      </c>
      <c r="Z253" s="46">
        <v>25.666</v>
      </c>
      <c r="AA253" s="41">
        <v>-807.36644867595373</v>
      </c>
      <c r="AB253" s="41">
        <v>24.923668083021191</v>
      </c>
      <c r="AC253" s="41">
        <v>1.2385949424080689E-3</v>
      </c>
      <c r="AD253" s="45">
        <v>66713160751.538956</v>
      </c>
      <c r="AE253" s="44">
        <v>82630583.498912632</v>
      </c>
      <c r="AF253" s="41">
        <v>7.9171408195537722</v>
      </c>
    </row>
    <row r="254" spans="1:32">
      <c r="A254" s="42">
        <v>36.799999999999997</v>
      </c>
      <c r="B254" s="42">
        <v>-16.2</v>
      </c>
      <c r="C254" s="42"/>
      <c r="D254" s="42">
        <v>-15.45</v>
      </c>
      <c r="E254" s="43">
        <v>1.57E-6</v>
      </c>
      <c r="F254" s="42">
        <v>1.3979999999999999</v>
      </c>
      <c r="H254" s="41">
        <v>0.75</v>
      </c>
      <c r="J254" s="41">
        <v>3.6799999999999999E-2</v>
      </c>
      <c r="K254" s="41">
        <v>11.43102111592855</v>
      </c>
      <c r="M254" s="41">
        <v>12.18102111592855</v>
      </c>
      <c r="N254" s="41">
        <v>1570</v>
      </c>
      <c r="O254" s="41">
        <v>1.3979999999999999</v>
      </c>
      <c r="Q254" s="41">
        <v>0.75</v>
      </c>
    </row>
    <row r="255" spans="1:32">
      <c r="A255" s="42">
        <v>23.24</v>
      </c>
      <c r="B255" s="42">
        <v>-13.83</v>
      </c>
      <c r="C255" s="42">
        <v>-14.56</v>
      </c>
      <c r="D255" s="42">
        <v>-13.41</v>
      </c>
      <c r="E255" s="43">
        <v>1.06E-5</v>
      </c>
      <c r="F255" s="42">
        <v>2.367</v>
      </c>
      <c r="G255" s="41">
        <v>0.73000000000000043</v>
      </c>
      <c r="H255" s="41">
        <v>0.41999999999999993</v>
      </c>
      <c r="J255" s="41">
        <v>2.3239999999999997E-2</v>
      </c>
      <c r="K255" s="41">
        <v>13.801021115928549</v>
      </c>
      <c r="L255" s="41">
        <v>13.071021115928549</v>
      </c>
      <c r="M255" s="41">
        <v>14.221021115928549</v>
      </c>
      <c r="N255" s="41">
        <v>10600</v>
      </c>
      <c r="O255" s="41">
        <v>2.367</v>
      </c>
      <c r="P255" s="41">
        <v>0.73000000000000043</v>
      </c>
      <c r="Q255" s="41">
        <v>0.41999999999999993</v>
      </c>
      <c r="AA255" s="41">
        <v>-85.871152564278688</v>
      </c>
      <c r="AB255" s="41">
        <v>15.337880885832938</v>
      </c>
      <c r="AC255" s="41">
        <v>1.1645354349371891E-2</v>
      </c>
      <c r="AD255" s="45">
        <v>4583075.7225174597</v>
      </c>
      <c r="AE255" s="44">
        <v>53371.540798719419</v>
      </c>
      <c r="AF255" s="41">
        <v>4.7273097407597868</v>
      </c>
    </row>
    <row r="256" spans="1:32">
      <c r="A256" s="42">
        <v>14.66</v>
      </c>
      <c r="B256" s="42">
        <v>-11.73</v>
      </c>
      <c r="C256" s="42">
        <v>-12.07</v>
      </c>
      <c r="D256" s="42">
        <v>-11.47</v>
      </c>
      <c r="E256" s="43">
        <v>5.4599999999999999E-5</v>
      </c>
      <c r="F256" s="42">
        <v>3.0680000000000001</v>
      </c>
      <c r="G256" s="41">
        <v>0.33999999999999986</v>
      </c>
      <c r="H256" s="41">
        <v>0.25999999999999979</v>
      </c>
      <c r="J256" s="41">
        <v>1.4659999999999999E-2</v>
      </c>
      <c r="K256" s="41">
        <v>15.901021115928549</v>
      </c>
      <c r="L256" s="41">
        <v>15.561021115928549</v>
      </c>
      <c r="M256" s="41">
        <v>16.161021115928548</v>
      </c>
      <c r="N256" s="41">
        <v>54600</v>
      </c>
      <c r="O256" s="41">
        <v>3.0680000000000001</v>
      </c>
      <c r="P256" s="41">
        <v>0.33999999999999986</v>
      </c>
      <c r="Q256" s="41">
        <v>0.25999999999999979</v>
      </c>
    </row>
    <row r="257" spans="1:32">
      <c r="A257" s="42">
        <v>9.25</v>
      </c>
      <c r="B257" s="42">
        <v>-10.06</v>
      </c>
      <c r="C257" s="42">
        <v>-10.28</v>
      </c>
      <c r="D257" s="42">
        <v>-9.8699999999999992</v>
      </c>
      <c r="E257" s="42">
        <v>1.83E-4</v>
      </c>
      <c r="F257" s="42">
        <v>2.5819999999999999</v>
      </c>
      <c r="G257" s="41">
        <v>0.21999999999999886</v>
      </c>
      <c r="H257" s="41">
        <v>0.19000000000000128</v>
      </c>
      <c r="J257" s="41">
        <v>9.2499999999999995E-3</v>
      </c>
      <c r="K257" s="41">
        <v>17.571021115928549</v>
      </c>
      <c r="L257" s="41">
        <v>17.35102111592855</v>
      </c>
      <c r="M257" s="41">
        <v>17.76102111592855</v>
      </c>
      <c r="N257" s="41">
        <v>183000</v>
      </c>
      <c r="O257" s="41">
        <v>2.5819999999999999</v>
      </c>
      <c r="P257" s="41">
        <v>0.21999999999999886</v>
      </c>
      <c r="Q257" s="41">
        <v>0.19000000000000128</v>
      </c>
    </row>
    <row r="258" spans="1:32">
      <c r="A258" s="42">
        <v>5.84</v>
      </c>
      <c r="B258" s="42">
        <v>-7.63</v>
      </c>
      <c r="C258" s="42">
        <v>-7.73</v>
      </c>
      <c r="D258" s="42">
        <v>-7.54</v>
      </c>
      <c r="E258" s="42">
        <v>1.31E-3</v>
      </c>
      <c r="F258" s="42">
        <v>4.6340000000000003</v>
      </c>
      <c r="G258" s="41">
        <v>0.10000000000000053</v>
      </c>
      <c r="H258" s="41">
        <v>8.9999999999999858E-2</v>
      </c>
      <c r="J258" s="41">
        <v>5.8399999999999997E-3</v>
      </c>
      <c r="K258" s="41">
        <v>20.001021115928548</v>
      </c>
      <c r="L258" s="41">
        <v>19.901021115928547</v>
      </c>
      <c r="M258" s="41">
        <v>20.091021115928548</v>
      </c>
      <c r="N258" s="41">
        <v>1310000</v>
      </c>
      <c r="O258" s="41">
        <v>4.6340000000000003</v>
      </c>
      <c r="P258" s="41">
        <v>0.10000000000000142</v>
      </c>
      <c r="Q258" s="41">
        <v>8.9999999999999858E-2</v>
      </c>
    </row>
    <row r="259" spans="1:32">
      <c r="A259" s="42">
        <v>3.68</v>
      </c>
      <c r="B259" s="42">
        <v>-5.73</v>
      </c>
      <c r="C259" s="42">
        <v>-5.79</v>
      </c>
      <c r="D259" s="42">
        <v>-5.67</v>
      </c>
      <c r="E259" s="42">
        <v>5.5100000000000001E-3</v>
      </c>
      <c r="F259" s="42">
        <v>4.9139999999999997</v>
      </c>
      <c r="G259" s="41">
        <v>5.9999999999999609E-2</v>
      </c>
      <c r="H259" s="41">
        <v>6.0000000000000497E-2</v>
      </c>
      <c r="J259" s="41">
        <v>3.6800000000000001E-3</v>
      </c>
      <c r="K259" s="41">
        <v>21.901021115928547</v>
      </c>
      <c r="L259" s="41">
        <v>21.841021115928548</v>
      </c>
      <c r="M259" s="41">
        <v>21.961021115928549</v>
      </c>
      <c r="N259" s="41">
        <v>5510000</v>
      </c>
      <c r="O259" s="41">
        <v>4.9139999999999997</v>
      </c>
      <c r="P259" s="41">
        <v>5.9999999999998721E-2</v>
      </c>
      <c r="Q259" s="41">
        <v>6.0000000000002274E-2</v>
      </c>
    </row>
    <row r="260" spans="1:32">
      <c r="A260" s="42">
        <v>2.3239999999999998</v>
      </c>
      <c r="B260" s="42">
        <v>-4.4400000000000004</v>
      </c>
      <c r="C260" s="42">
        <v>-4.49</v>
      </c>
      <c r="D260" s="42">
        <v>-4.3899999999999997</v>
      </c>
      <c r="E260" s="42">
        <v>1.26E-2</v>
      </c>
      <c r="F260" s="42">
        <v>2.8220000000000001</v>
      </c>
      <c r="G260" s="41">
        <v>4.9999999999999822E-2</v>
      </c>
      <c r="H260" s="41">
        <v>5.0000000000000711E-2</v>
      </c>
      <c r="J260" s="41">
        <v>2.3239999999999997E-3</v>
      </c>
      <c r="K260" s="41">
        <v>23.19102111592855</v>
      </c>
      <c r="L260" s="41">
        <v>23.141021115928549</v>
      </c>
      <c r="M260" s="41">
        <v>23.241021115928547</v>
      </c>
      <c r="N260" s="41">
        <v>12600000</v>
      </c>
      <c r="O260" s="41">
        <v>2.8220000000000001</v>
      </c>
      <c r="P260" s="41">
        <v>5.0000000000000711E-2</v>
      </c>
      <c r="Q260" s="41">
        <v>4.9999999999997158E-2</v>
      </c>
    </row>
    <row r="261" spans="1:32">
      <c r="A261" s="46">
        <v>991217</v>
      </c>
      <c r="G261" s="41" t="s">
        <v>176</v>
      </c>
      <c r="J261" s="41" t="s">
        <v>177</v>
      </c>
      <c r="P261" s="41" t="s">
        <v>176</v>
      </c>
      <c r="AC261" s="41" t="s">
        <v>175</v>
      </c>
      <c r="AD261" s="41" t="s">
        <v>174</v>
      </c>
      <c r="AE261" s="41" t="s">
        <v>173</v>
      </c>
    </row>
    <row r="262" spans="1:32">
      <c r="A262" s="49" t="s">
        <v>172</v>
      </c>
      <c r="B262" s="49" t="s">
        <v>171</v>
      </c>
      <c r="C262" s="49" t="s">
        <v>170</v>
      </c>
      <c r="D262" s="49" t="s">
        <v>169</v>
      </c>
      <c r="E262" s="49" t="s">
        <v>168</v>
      </c>
      <c r="F262" s="49" t="s">
        <v>167</v>
      </c>
      <c r="G262" s="49" t="s">
        <v>166</v>
      </c>
      <c r="H262" s="49" t="s">
        <v>165</v>
      </c>
      <c r="J262" s="49" t="s">
        <v>172</v>
      </c>
      <c r="K262" s="49" t="s">
        <v>171</v>
      </c>
      <c r="L262" s="49" t="s">
        <v>170</v>
      </c>
      <c r="M262" s="49" t="s">
        <v>169</v>
      </c>
      <c r="N262" s="49" t="s">
        <v>168</v>
      </c>
      <c r="O262" s="49" t="s">
        <v>167</v>
      </c>
      <c r="P262" s="49" t="s">
        <v>166</v>
      </c>
      <c r="Q262" s="49" t="s">
        <v>165</v>
      </c>
      <c r="X262" s="41" t="s">
        <v>164</v>
      </c>
      <c r="Y262" s="41" t="s">
        <v>163</v>
      </c>
      <c r="Z262" s="41" t="s">
        <v>162</v>
      </c>
      <c r="AA262" s="49" t="s">
        <v>161</v>
      </c>
      <c r="AB262" s="49" t="s">
        <v>160</v>
      </c>
      <c r="AC262" s="48" t="s">
        <v>159</v>
      </c>
      <c r="AD262" s="48" t="s">
        <v>158</v>
      </c>
      <c r="AE262" s="48" t="s">
        <v>157</v>
      </c>
      <c r="AF262" s="47" t="s">
        <v>156</v>
      </c>
    </row>
    <row r="263" spans="1:32">
      <c r="A263" s="42">
        <v>30.5</v>
      </c>
      <c r="B263" s="42">
        <v>-15.25</v>
      </c>
      <c r="C263" s="42">
        <v>-16.48</v>
      </c>
      <c r="D263" s="42">
        <v>-14.72</v>
      </c>
      <c r="E263" s="43">
        <v>3.3400000000000002E-6</v>
      </c>
      <c r="F263" s="42">
        <v>2.1360000000000001</v>
      </c>
      <c r="J263" s="41">
        <v>3.0499999999999999E-2</v>
      </c>
      <c r="K263" s="41">
        <v>12.381021115928549</v>
      </c>
      <c r="L263" s="41">
        <v>11.151021115928547</v>
      </c>
      <c r="M263" s="41">
        <v>12.911021115928547</v>
      </c>
      <c r="N263" s="41">
        <v>3340</v>
      </c>
      <c r="O263" s="41">
        <v>2.1360000000000001</v>
      </c>
      <c r="P263" s="41">
        <v>1.2300000000000022</v>
      </c>
      <c r="Q263" s="41">
        <v>0.52999999999999758</v>
      </c>
      <c r="X263" s="46">
        <v>371970</v>
      </c>
      <c r="Y263" s="46">
        <v>5.5705079147210332</v>
      </c>
      <c r="Z263" s="46">
        <v>5.1840000000000002</v>
      </c>
      <c r="AA263" s="41">
        <v>-366.8877291898217</v>
      </c>
      <c r="AB263" s="41">
        <v>19.759836039243648</v>
      </c>
      <c r="AC263" s="41">
        <v>2.7256294512990279E-3</v>
      </c>
      <c r="AD263" s="45">
        <v>381581890.34445071</v>
      </c>
      <c r="AE263" s="44">
        <v>1040050.8384051911</v>
      </c>
      <c r="AF263" s="41">
        <v>6.0170545684326457</v>
      </c>
    </row>
    <row r="264" spans="1:32">
      <c r="A264" s="42">
        <v>19.23</v>
      </c>
      <c r="B264" s="42">
        <v>-14.46</v>
      </c>
      <c r="C264" s="42">
        <v>-16.12</v>
      </c>
      <c r="D264" s="42">
        <v>-13.87</v>
      </c>
      <c r="E264" s="43">
        <v>4.6299999999999997E-6</v>
      </c>
      <c r="F264" s="42">
        <v>0.74199999999999999</v>
      </c>
      <c r="G264" s="41">
        <v>1.6600000000000001</v>
      </c>
      <c r="H264" s="41">
        <v>0.59000000000000163</v>
      </c>
      <c r="J264" s="41">
        <v>1.9230000000000001E-2</v>
      </c>
      <c r="K264" s="41">
        <v>13.171021115928548</v>
      </c>
      <c r="L264" s="41">
        <v>11.511021115928548</v>
      </c>
      <c r="M264" s="41">
        <v>13.761021115928548</v>
      </c>
      <c r="N264" s="41">
        <v>4630</v>
      </c>
      <c r="O264" s="41">
        <v>0.74199999999999999</v>
      </c>
      <c r="P264" s="41">
        <v>1.6600000000000001</v>
      </c>
      <c r="Q264" s="41">
        <v>0.58999999999999986</v>
      </c>
    </row>
    <row r="265" spans="1:32">
      <c r="A265" s="42">
        <v>12.14</v>
      </c>
      <c r="B265" s="42">
        <v>-12.38</v>
      </c>
      <c r="C265" s="42">
        <v>-12.95</v>
      </c>
      <c r="D265" s="42">
        <v>-12.01</v>
      </c>
      <c r="E265" s="43">
        <v>2.3600000000000001E-5</v>
      </c>
      <c r="F265" s="42">
        <v>0.95</v>
      </c>
      <c r="G265" s="41">
        <v>0.56999999999999851</v>
      </c>
      <c r="H265" s="41">
        <v>0.37000000000000099</v>
      </c>
      <c r="J265" s="41">
        <v>1.214E-2</v>
      </c>
      <c r="K265" s="41">
        <v>15.251021115928548</v>
      </c>
      <c r="L265" s="41">
        <v>14.68102111592855</v>
      </c>
      <c r="M265" s="41">
        <v>15.621021115928549</v>
      </c>
      <c r="N265" s="41">
        <v>23600</v>
      </c>
      <c r="O265" s="41">
        <v>0.95</v>
      </c>
      <c r="P265" s="41">
        <v>0.56999999999999851</v>
      </c>
      <c r="Q265" s="41">
        <v>0.37000000000000099</v>
      </c>
      <c r="AA265" s="41">
        <v>-70.097604259094865</v>
      </c>
      <c r="AB265" s="41">
        <v>14.518998045830942</v>
      </c>
      <c r="AC265" s="41">
        <v>1.4265822784810143E-2</v>
      </c>
      <c r="AD265" s="45">
        <v>2020787.9060586006</v>
      </c>
      <c r="AE265" s="44">
        <v>28828.202153519564</v>
      </c>
      <c r="AF265" s="41">
        <v>4.4598175588241409</v>
      </c>
    </row>
    <row r="266" spans="1:32">
      <c r="A266" s="42">
        <v>7.66</v>
      </c>
      <c r="B266" s="42">
        <v>-10.54</v>
      </c>
      <c r="C266" s="42">
        <v>-10.86</v>
      </c>
      <c r="D266" s="42">
        <v>-10.29</v>
      </c>
      <c r="E266" s="43">
        <v>9.3399999999999993E-5</v>
      </c>
      <c r="F266" s="42">
        <v>0.94599999999999995</v>
      </c>
      <c r="G266" s="41">
        <v>0.32000000000000028</v>
      </c>
      <c r="H266" s="41">
        <v>0.25</v>
      </c>
      <c r="J266" s="41">
        <v>7.6600000000000001E-3</v>
      </c>
      <c r="K266" s="41">
        <v>17.091021115928548</v>
      </c>
      <c r="L266" s="41">
        <v>16.771021115928548</v>
      </c>
      <c r="M266" s="41">
        <v>17.341021115928548</v>
      </c>
      <c r="N266" s="41">
        <v>93400</v>
      </c>
      <c r="O266" s="41">
        <v>0.94599999999999995</v>
      </c>
      <c r="P266" s="41">
        <v>0.32000000000000028</v>
      </c>
      <c r="Q266" s="41">
        <v>0.25</v>
      </c>
    </row>
    <row r="267" spans="1:32">
      <c r="A267" s="42">
        <v>4.83</v>
      </c>
      <c r="B267" s="42">
        <v>-9.73</v>
      </c>
      <c r="C267" s="42">
        <v>-10.09</v>
      </c>
      <c r="D267" s="42">
        <v>-9.4600000000000009</v>
      </c>
      <c r="E267" s="42">
        <v>1.3300000000000001E-4</v>
      </c>
      <c r="F267" s="42">
        <v>0.33800000000000002</v>
      </c>
      <c r="G267" s="41">
        <v>0.35999999999999943</v>
      </c>
      <c r="H267" s="41">
        <v>0.26999999999999957</v>
      </c>
      <c r="J267" s="41">
        <v>4.8300000000000001E-3</v>
      </c>
      <c r="K267" s="41">
        <v>17.901021115928547</v>
      </c>
      <c r="L267" s="41">
        <v>17.541021115928547</v>
      </c>
      <c r="M267" s="41">
        <v>18.171021115928546</v>
      </c>
      <c r="N267" s="41">
        <v>133000</v>
      </c>
      <c r="O267" s="41">
        <v>0.33800000000000002</v>
      </c>
      <c r="P267" s="41">
        <v>0.35999999999999943</v>
      </c>
      <c r="Q267" s="41">
        <v>0.26999999999999957</v>
      </c>
    </row>
    <row r="268" spans="1:32">
      <c r="A268" s="42">
        <v>3.05</v>
      </c>
      <c r="B268" s="42">
        <v>-9.42</v>
      </c>
      <c r="C268" s="42">
        <v>-10.050000000000001</v>
      </c>
      <c r="D268" s="42">
        <v>-9.0399999999999991</v>
      </c>
      <c r="E268" s="42">
        <v>1.1400000000000001E-4</v>
      </c>
      <c r="F268" s="42">
        <v>7.1999999999999995E-2</v>
      </c>
      <c r="G268" s="41">
        <v>0.63000000000000078</v>
      </c>
      <c r="H268" s="41">
        <v>0.38000000000000078</v>
      </c>
      <c r="J268" s="41">
        <v>3.0499999999999998E-3</v>
      </c>
      <c r="K268" s="41">
        <v>18.211021115928549</v>
      </c>
      <c r="L268" s="41">
        <v>17.581021115928547</v>
      </c>
      <c r="M268" s="41">
        <v>18.591021115928548</v>
      </c>
      <c r="N268" s="41">
        <v>114000</v>
      </c>
      <c r="O268" s="41">
        <v>7.1999999999999995E-2</v>
      </c>
      <c r="P268" s="41">
        <v>0.63000000000000256</v>
      </c>
      <c r="Q268" s="41">
        <v>0.37999999999999901</v>
      </c>
    </row>
    <row r="269" spans="1:32" ht="17" customHeight="1">
      <c r="A269" s="42"/>
      <c r="B269" s="42"/>
      <c r="C269" s="42"/>
      <c r="D269" s="42"/>
      <c r="E269" s="42"/>
      <c r="F269" s="42"/>
    </row>
    <row r="271" spans="1:32">
      <c r="A271" s="46">
        <v>170700</v>
      </c>
      <c r="G271" s="41" t="s">
        <v>176</v>
      </c>
      <c r="J271" s="41" t="s">
        <v>177</v>
      </c>
      <c r="P271" s="41" t="s">
        <v>176</v>
      </c>
      <c r="AC271" s="41" t="s">
        <v>175</v>
      </c>
      <c r="AD271" s="41" t="s">
        <v>174</v>
      </c>
      <c r="AE271" s="41" t="s">
        <v>173</v>
      </c>
    </row>
    <row r="272" spans="1:32">
      <c r="A272" s="49" t="s">
        <v>172</v>
      </c>
      <c r="B272" s="49" t="s">
        <v>171</v>
      </c>
      <c r="C272" s="49" t="s">
        <v>170</v>
      </c>
      <c r="D272" s="49" t="s">
        <v>169</v>
      </c>
      <c r="E272" s="49" t="s">
        <v>168</v>
      </c>
      <c r="F272" s="49" t="s">
        <v>167</v>
      </c>
      <c r="G272" s="49" t="s">
        <v>166</v>
      </c>
      <c r="H272" s="49" t="s">
        <v>165</v>
      </c>
      <c r="J272" s="49" t="s">
        <v>172</v>
      </c>
      <c r="K272" s="49" t="s">
        <v>171</v>
      </c>
      <c r="L272" s="49" t="s">
        <v>170</v>
      </c>
      <c r="M272" s="49" t="s">
        <v>169</v>
      </c>
      <c r="N272" s="49" t="s">
        <v>168</v>
      </c>
      <c r="O272" s="49" t="s">
        <v>167</v>
      </c>
      <c r="P272" s="49" t="s">
        <v>166</v>
      </c>
      <c r="Q272" s="49" t="s">
        <v>165</v>
      </c>
      <c r="X272" s="41" t="s">
        <v>164</v>
      </c>
      <c r="Y272" s="41" t="s">
        <v>163</v>
      </c>
      <c r="Z272" s="41" t="s">
        <v>162</v>
      </c>
      <c r="AA272" s="49" t="s">
        <v>161</v>
      </c>
      <c r="AB272" s="49" t="s">
        <v>160</v>
      </c>
      <c r="AC272" s="48" t="s">
        <v>159</v>
      </c>
      <c r="AD272" s="48" t="s">
        <v>158</v>
      </c>
      <c r="AE272" s="48" t="s">
        <v>157</v>
      </c>
      <c r="AF272" s="47" t="s">
        <v>156</v>
      </c>
    </row>
    <row r="273" spans="1:32">
      <c r="A273" s="42">
        <v>50.3</v>
      </c>
      <c r="B273" s="42">
        <v>-16.63</v>
      </c>
      <c r="C273" s="42"/>
      <c r="D273" s="42">
        <v>-15.94</v>
      </c>
      <c r="E273" s="43">
        <v>1.39E-6</v>
      </c>
      <c r="F273" s="42">
        <v>5.09</v>
      </c>
      <c r="J273" s="41">
        <v>5.0299999999999997E-2</v>
      </c>
      <c r="K273" s="41">
        <v>11.001021115928548</v>
      </c>
      <c r="L273" s="41" t="e">
        <v>#NAME?</v>
      </c>
      <c r="M273" s="41">
        <v>11.69102111592855</v>
      </c>
      <c r="N273" s="41">
        <v>1390</v>
      </c>
      <c r="O273" s="41">
        <v>5.09</v>
      </c>
      <c r="Q273" s="41">
        <v>0.69000000000000128</v>
      </c>
      <c r="X273" s="46">
        <v>15100790</v>
      </c>
      <c r="Y273" s="46">
        <v>7.1789996680657575</v>
      </c>
      <c r="Z273" s="46">
        <v>33.71</v>
      </c>
      <c r="AA273" s="41">
        <v>-712.35349839135085</v>
      </c>
      <c r="AB273" s="41">
        <v>24.07848291498701</v>
      </c>
      <c r="AC273" s="41">
        <v>1.4037974155503097E-3</v>
      </c>
      <c r="AD273" s="45">
        <v>28651823197.316563</v>
      </c>
      <c r="AE273" s="44">
        <v>40221355.3551974</v>
      </c>
      <c r="AF273" s="41">
        <v>7.6044567011032296</v>
      </c>
    </row>
    <row r="274" spans="1:32">
      <c r="A274" s="42">
        <v>31.8</v>
      </c>
      <c r="B274" s="42">
        <v>-15.06</v>
      </c>
      <c r="C274" s="42">
        <v>-16.41</v>
      </c>
      <c r="D274" s="42">
        <v>-14.51</v>
      </c>
      <c r="E274" s="43">
        <v>4.1999999999999996E-6</v>
      </c>
      <c r="F274" s="42">
        <v>3.8730000000000002</v>
      </c>
      <c r="G274" s="41">
        <v>1.3499999999999996</v>
      </c>
      <c r="H274" s="41">
        <v>0.55000000000000071</v>
      </c>
      <c r="J274" s="41">
        <v>3.1800000000000002E-2</v>
      </c>
      <c r="K274" s="41">
        <v>12.571021115928549</v>
      </c>
      <c r="L274" s="41">
        <v>11.221021115928549</v>
      </c>
      <c r="M274" s="41">
        <v>13.121021115928549</v>
      </c>
      <c r="N274" s="41">
        <v>4200</v>
      </c>
      <c r="O274" s="41">
        <v>3.8730000000000002</v>
      </c>
      <c r="P274" s="41">
        <v>1.3499999999999996</v>
      </c>
      <c r="Q274" s="41">
        <v>0.55000000000000071</v>
      </c>
    </row>
    <row r="275" spans="1:32">
      <c r="A275" s="42">
        <v>20.03</v>
      </c>
      <c r="B275" s="42">
        <v>-13.23</v>
      </c>
      <c r="C275" s="42">
        <v>-13.86</v>
      </c>
      <c r="D275" s="42">
        <v>-12.84</v>
      </c>
      <c r="E275" s="43">
        <v>1.66E-5</v>
      </c>
      <c r="F275" s="42">
        <v>3.85</v>
      </c>
      <c r="G275" s="41">
        <v>0.62999999999999901</v>
      </c>
      <c r="H275" s="41">
        <v>0.39000000000000057</v>
      </c>
      <c r="J275" s="41">
        <v>2.0030000000000003E-2</v>
      </c>
      <c r="K275" s="41">
        <v>14.401021115928549</v>
      </c>
      <c r="L275" s="41">
        <v>13.77102111592855</v>
      </c>
      <c r="M275" s="41">
        <v>14.791021115928547</v>
      </c>
      <c r="N275" s="41">
        <v>16600</v>
      </c>
      <c r="O275" s="41">
        <v>3.85</v>
      </c>
      <c r="P275" s="41">
        <v>0.62999999999999901</v>
      </c>
      <c r="Q275" s="41">
        <v>0.38999999999999879</v>
      </c>
      <c r="AA275" s="41">
        <v>-135.09949540153721</v>
      </c>
      <c r="AB275" s="41">
        <v>17.439863387737155</v>
      </c>
      <c r="AC275" s="41">
        <v>7.4019521466593251E-3</v>
      </c>
      <c r="AD275" s="45">
        <v>37500446.132523119</v>
      </c>
      <c r="AE275" s="44">
        <v>277576.50775131187</v>
      </c>
      <c r="AF275" s="41">
        <v>5.4433827075115673</v>
      </c>
    </row>
    <row r="276" spans="1:32">
      <c r="A276" s="42">
        <v>12.64</v>
      </c>
      <c r="B276" s="42">
        <v>-11.35</v>
      </c>
      <c r="C276" s="42">
        <v>-11.69</v>
      </c>
      <c r="D276" s="42">
        <v>-11.09</v>
      </c>
      <c r="E276" s="43">
        <v>6.86E-5</v>
      </c>
      <c r="F276" s="42">
        <v>3.99</v>
      </c>
      <c r="G276" s="41">
        <v>0.33999999999999986</v>
      </c>
      <c r="H276" s="41">
        <v>0.25999999999999979</v>
      </c>
      <c r="J276" s="41">
        <v>1.264E-2</v>
      </c>
      <c r="K276" s="41">
        <v>16.281021115928549</v>
      </c>
      <c r="L276" s="41">
        <v>15.94102111592855</v>
      </c>
      <c r="M276" s="41">
        <v>16.541021115928547</v>
      </c>
      <c r="N276" s="41">
        <v>68600</v>
      </c>
      <c r="O276" s="41">
        <v>3.99</v>
      </c>
      <c r="P276" s="41">
        <v>0.33999999999999986</v>
      </c>
      <c r="Q276" s="41">
        <v>0.25999999999999801</v>
      </c>
    </row>
    <row r="277" spans="1:32">
      <c r="A277" s="42">
        <v>7.98</v>
      </c>
      <c r="B277" s="42">
        <v>-8.99</v>
      </c>
      <c r="C277" s="42">
        <v>-9.14</v>
      </c>
      <c r="D277" s="42">
        <v>-8.86</v>
      </c>
      <c r="E277" s="42">
        <v>4.6000000000000001E-4</v>
      </c>
      <c r="F277" s="42">
        <v>6.7149999999999999</v>
      </c>
      <c r="G277" s="41">
        <v>0.15000000000000036</v>
      </c>
      <c r="H277" s="41">
        <v>0.13000000000000078</v>
      </c>
      <c r="J277" s="41">
        <v>7.980000000000001E-3</v>
      </c>
      <c r="K277" s="41">
        <v>18.641021115928549</v>
      </c>
      <c r="L277" s="41">
        <v>18.491021115928547</v>
      </c>
      <c r="M277" s="41">
        <v>18.771021115928548</v>
      </c>
      <c r="N277" s="41">
        <v>460000</v>
      </c>
      <c r="O277" s="41">
        <v>6.7149999999999999</v>
      </c>
      <c r="P277" s="41">
        <v>0.15000000000000213</v>
      </c>
      <c r="Q277" s="41">
        <v>0.12999999999999901</v>
      </c>
    </row>
    <row r="278" spans="1:32">
      <c r="A278" s="42">
        <v>5.03</v>
      </c>
      <c r="B278" s="42">
        <v>-7.65</v>
      </c>
      <c r="C278" s="42">
        <v>-7.78</v>
      </c>
      <c r="D278" s="42">
        <v>-7.54</v>
      </c>
      <c r="E278" s="42">
        <v>1.1000000000000001E-3</v>
      </c>
      <c r="F278" s="42">
        <v>4.0380000000000003</v>
      </c>
      <c r="G278" s="41">
        <v>0.12999999999999989</v>
      </c>
      <c r="H278" s="41">
        <v>0.11000000000000032</v>
      </c>
      <c r="J278" s="41">
        <v>5.0300000000000006E-3</v>
      </c>
      <c r="K278" s="41">
        <v>19.981021115928549</v>
      </c>
      <c r="L278" s="41">
        <v>19.85102111592855</v>
      </c>
      <c r="M278" s="41">
        <v>20.091021115928548</v>
      </c>
      <c r="N278" s="41">
        <v>1100000</v>
      </c>
      <c r="O278" s="41">
        <v>4.0380000000000003</v>
      </c>
      <c r="P278" s="41">
        <v>0.12999999999999901</v>
      </c>
      <c r="Q278" s="41">
        <v>0.10999999999999943</v>
      </c>
    </row>
    <row r="279" spans="1:32">
      <c r="A279" s="42">
        <v>3.18</v>
      </c>
      <c r="B279" s="42">
        <v>-5.75</v>
      </c>
      <c r="C279" s="42">
        <v>-5.82</v>
      </c>
      <c r="D279" s="42">
        <v>-5.68</v>
      </c>
      <c r="E279" s="42">
        <v>4.6600000000000001E-3</v>
      </c>
      <c r="F279" s="42">
        <v>4.2969999999999997</v>
      </c>
      <c r="G279" s="41">
        <v>7.0000000000000284E-2</v>
      </c>
      <c r="H279" s="41">
        <v>7.0000000000000284E-2</v>
      </c>
      <c r="J279" s="41">
        <v>3.1800000000000001E-3</v>
      </c>
      <c r="K279" s="41">
        <v>21.881021115928547</v>
      </c>
      <c r="L279" s="41">
        <v>21.811021115928547</v>
      </c>
      <c r="M279" s="41">
        <v>21.951021115928548</v>
      </c>
      <c r="N279" s="41">
        <v>4660000</v>
      </c>
      <c r="O279" s="41">
        <v>4.2969999999999997</v>
      </c>
      <c r="P279" s="41">
        <v>7.0000000000000284E-2</v>
      </c>
      <c r="Q279" s="41">
        <v>7.0000000000000284E-2</v>
      </c>
    </row>
    <row r="280" spans="1:32">
      <c r="A280" s="42">
        <v>2.0030000000000001</v>
      </c>
      <c r="B280" s="42">
        <v>-4.78</v>
      </c>
      <c r="C280" s="42">
        <v>-4.8499999999999996</v>
      </c>
      <c r="D280" s="42">
        <v>-4.71</v>
      </c>
      <c r="E280" s="42">
        <v>7.7600000000000004E-3</v>
      </c>
      <c r="F280" s="42">
        <v>1.7969999999999999</v>
      </c>
      <c r="G280" s="41">
        <v>6.9999999999999396E-2</v>
      </c>
      <c r="H280" s="41">
        <v>7.0000000000000284E-2</v>
      </c>
      <c r="J280" s="41">
        <v>2.003E-3</v>
      </c>
      <c r="K280" s="41">
        <v>22.85102111592855</v>
      </c>
      <c r="L280" s="41">
        <v>22.781021115928549</v>
      </c>
      <c r="M280" s="41">
        <v>22.92102111592855</v>
      </c>
      <c r="N280" s="41">
        <v>7760000</v>
      </c>
      <c r="O280" s="41">
        <v>1.7969999999999999</v>
      </c>
      <c r="P280" s="41">
        <v>7.0000000000000284E-2</v>
      </c>
      <c r="Q280" s="41">
        <v>7.0000000000000284E-2</v>
      </c>
    </row>
    <row r="281" spans="1:32">
      <c r="A281" s="42">
        <v>1.264</v>
      </c>
      <c r="B281" s="42">
        <v>-6.34</v>
      </c>
      <c r="C281" s="42">
        <v>-6.95</v>
      </c>
      <c r="D281" s="42">
        <v>-5.96</v>
      </c>
      <c r="E281" s="42">
        <v>1.0300000000000001E-3</v>
      </c>
      <c r="F281" s="42">
        <v>0.06</v>
      </c>
      <c r="G281" s="41">
        <v>0.61000000000000032</v>
      </c>
      <c r="H281" s="41">
        <v>0.37999999999999989</v>
      </c>
      <c r="J281" s="41">
        <v>1.2639999999999999E-3</v>
      </c>
      <c r="K281" s="41">
        <v>21.291021115928547</v>
      </c>
      <c r="L281" s="41">
        <v>20.681021115928548</v>
      </c>
      <c r="M281" s="41">
        <v>21.671021115928546</v>
      </c>
      <c r="N281" s="41">
        <v>1030000.0000000001</v>
      </c>
      <c r="O281" s="41">
        <v>0.06</v>
      </c>
      <c r="P281" s="41">
        <v>0.60999999999999943</v>
      </c>
      <c r="Q281" s="41">
        <v>0.37999999999999901</v>
      </c>
    </row>
    <row r="282" spans="1:32">
      <c r="A282" s="46">
        <v>300800</v>
      </c>
      <c r="G282" s="41" t="s">
        <v>176</v>
      </c>
      <c r="J282" s="41" t="s">
        <v>177</v>
      </c>
      <c r="P282" s="41" t="s">
        <v>176</v>
      </c>
      <c r="AC282" s="41" t="s">
        <v>175</v>
      </c>
      <c r="AD282" s="41" t="s">
        <v>174</v>
      </c>
      <c r="AE282" s="41" t="s">
        <v>173</v>
      </c>
    </row>
    <row r="283" spans="1:32">
      <c r="A283" s="49" t="s">
        <v>172</v>
      </c>
      <c r="B283" s="49" t="s">
        <v>171</v>
      </c>
      <c r="C283" s="49" t="s">
        <v>170</v>
      </c>
      <c r="D283" s="49" t="s">
        <v>169</v>
      </c>
      <c r="E283" s="49" t="s">
        <v>168</v>
      </c>
      <c r="F283" s="49" t="s">
        <v>167</v>
      </c>
      <c r="G283" s="49" t="s">
        <v>166</v>
      </c>
      <c r="H283" s="49" t="s">
        <v>165</v>
      </c>
      <c r="J283" s="49" t="s">
        <v>172</v>
      </c>
      <c r="K283" s="49" t="s">
        <v>171</v>
      </c>
      <c r="L283" s="49" t="s">
        <v>170</v>
      </c>
      <c r="M283" s="49" t="s">
        <v>169</v>
      </c>
      <c r="N283" s="49" t="s">
        <v>168</v>
      </c>
      <c r="O283" s="49" t="s">
        <v>167</v>
      </c>
      <c r="P283" s="49" t="s">
        <v>166</v>
      </c>
      <c r="Q283" s="49" t="s">
        <v>165</v>
      </c>
      <c r="X283" s="41" t="s">
        <v>164</v>
      </c>
      <c r="Y283" s="41" t="s">
        <v>163</v>
      </c>
      <c r="Z283" s="41" t="s">
        <v>162</v>
      </c>
      <c r="AA283" s="49" t="s">
        <v>161</v>
      </c>
      <c r="AB283" s="49" t="s">
        <v>160</v>
      </c>
      <c r="AC283" s="48" t="s">
        <v>159</v>
      </c>
      <c r="AD283" s="48" t="s">
        <v>158</v>
      </c>
      <c r="AE283" s="48" t="s">
        <v>157</v>
      </c>
      <c r="AF283" s="47" t="s">
        <v>156</v>
      </c>
    </row>
    <row r="284" spans="1:32">
      <c r="A284" s="42">
        <v>92.5</v>
      </c>
      <c r="B284" s="42">
        <v>-17.84</v>
      </c>
      <c r="C284" s="42"/>
      <c r="D284" s="42">
        <v>-17.14</v>
      </c>
      <c r="E284" s="43">
        <v>7.6400000000000001E-7</v>
      </c>
      <c r="F284" s="42">
        <v>11.5</v>
      </c>
      <c r="J284" s="41">
        <v>9.2499999999999999E-2</v>
      </c>
      <c r="K284" s="41">
        <v>9.7910211159285492</v>
      </c>
      <c r="M284" s="41">
        <v>10.491021115928548</v>
      </c>
      <c r="N284" s="41">
        <v>764</v>
      </c>
      <c r="O284" s="41">
        <v>11.5</v>
      </c>
      <c r="Q284" s="41">
        <v>0.69999999999999929</v>
      </c>
      <c r="X284" s="46">
        <v>13166564</v>
      </c>
      <c r="Y284" s="46">
        <v>7.1194724544961163</v>
      </c>
      <c r="Z284" s="46">
        <v>34.323</v>
      </c>
      <c r="AA284" s="41">
        <v>-645.92275093619378</v>
      </c>
      <c r="AB284" s="41">
        <v>24.022294742990564</v>
      </c>
      <c r="AC284" s="41">
        <v>1.5481727475160308E-3</v>
      </c>
      <c r="AD284" s="45">
        <v>27086322780.665268</v>
      </c>
      <c r="AE284" s="44">
        <v>41934306.759448603</v>
      </c>
      <c r="AF284" s="41">
        <v>7.6225694678367333</v>
      </c>
    </row>
    <row r="285" spans="1:32">
      <c r="A285" s="42">
        <v>58.4</v>
      </c>
      <c r="B285" s="42"/>
      <c r="C285" s="42"/>
      <c r="D285" s="42"/>
      <c r="E285" s="43"/>
      <c r="F285" s="42"/>
      <c r="J285" s="41">
        <v>5.8400000000000001E-2</v>
      </c>
    </row>
    <row r="286" spans="1:32">
      <c r="A286" s="42">
        <v>36.799999999999997</v>
      </c>
      <c r="B286" s="42"/>
      <c r="C286" s="42"/>
      <c r="D286" s="42"/>
      <c r="E286" s="43"/>
      <c r="F286" s="42"/>
      <c r="J286" s="41">
        <v>3.6799999999999999E-2</v>
      </c>
      <c r="AA286" s="41">
        <v>-71.279487824546223</v>
      </c>
      <c r="AB286" s="41">
        <v>16.345969520035492</v>
      </c>
      <c r="AC286" s="41">
        <v>1.4029281501874571E-2</v>
      </c>
      <c r="AD286" s="45">
        <v>12559269.042222138</v>
      </c>
      <c r="AE286" s="44">
        <v>176197.52085111302</v>
      </c>
      <c r="AF286" s="41">
        <v>5.2459997934729872</v>
      </c>
    </row>
    <row r="287" spans="1:32">
      <c r="A287" s="42">
        <v>23.24</v>
      </c>
      <c r="B287" s="42">
        <v>-13.29</v>
      </c>
      <c r="C287" s="42">
        <v>-13.82</v>
      </c>
      <c r="D287" s="42">
        <v>-12.94</v>
      </c>
      <c r="E287" s="43">
        <v>1.8099999999999999E-5</v>
      </c>
      <c r="F287" s="42">
        <v>4.327</v>
      </c>
      <c r="G287" s="41">
        <v>0.53000000000000114</v>
      </c>
      <c r="H287" s="41">
        <v>0.34999999999999964</v>
      </c>
      <c r="J287" s="41">
        <v>2.3239999999999997E-2</v>
      </c>
      <c r="K287" s="41">
        <v>14.34102111592855</v>
      </c>
      <c r="L287" s="41">
        <v>13.811021115928549</v>
      </c>
      <c r="M287" s="41">
        <v>14.69102111592855</v>
      </c>
      <c r="N287" s="41">
        <v>18100</v>
      </c>
      <c r="O287" s="41">
        <v>4.327</v>
      </c>
      <c r="P287" s="41">
        <v>0.53000000000000114</v>
      </c>
      <c r="Q287" s="41">
        <v>0.34999999999999964</v>
      </c>
    </row>
    <row r="288" spans="1:32">
      <c r="A288" s="42">
        <v>14.66</v>
      </c>
      <c r="B288" s="42">
        <v>-12.02</v>
      </c>
      <c r="C288" s="42">
        <v>-12.46</v>
      </c>
      <c r="D288" s="42">
        <v>-11.72</v>
      </c>
      <c r="E288" s="42">
        <v>4.07E-5</v>
      </c>
      <c r="F288" s="42">
        <v>2.44</v>
      </c>
      <c r="G288" s="41">
        <v>0.44000000000000128</v>
      </c>
      <c r="H288" s="41">
        <v>0.29999999999999893</v>
      </c>
      <c r="J288" s="41">
        <v>1.4659999999999999E-2</v>
      </c>
      <c r="K288" s="41">
        <v>15.611021115928549</v>
      </c>
      <c r="L288" s="41">
        <v>15.171021115928548</v>
      </c>
      <c r="M288" s="41">
        <v>15.911021115928547</v>
      </c>
      <c r="N288" s="41">
        <v>40700</v>
      </c>
      <c r="O288" s="41">
        <v>2.44</v>
      </c>
      <c r="P288" s="41">
        <v>0.44000000000000128</v>
      </c>
      <c r="Q288" s="41">
        <v>0.29999999999999716</v>
      </c>
    </row>
    <row r="289" spans="1:17">
      <c r="A289" s="42">
        <v>9.25</v>
      </c>
      <c r="B289" s="42">
        <v>-9.4700000000000006</v>
      </c>
      <c r="C289" s="42">
        <v>-9.64</v>
      </c>
      <c r="D289" s="42">
        <v>-9.33</v>
      </c>
      <c r="E289" s="42">
        <v>3.2699999999999998E-4</v>
      </c>
      <c r="F289" s="42">
        <v>4.931</v>
      </c>
      <c r="G289" s="41">
        <v>0.16999999999999993</v>
      </c>
      <c r="H289" s="41">
        <v>0.14000000000000057</v>
      </c>
      <c r="J289" s="41">
        <v>9.2499999999999995E-3</v>
      </c>
      <c r="K289" s="41">
        <v>18.161021115928548</v>
      </c>
      <c r="L289" s="41">
        <v>17.991021115928547</v>
      </c>
      <c r="M289" s="41">
        <v>18.301021115928549</v>
      </c>
      <c r="N289" s="41">
        <v>327000</v>
      </c>
      <c r="O289" s="41">
        <v>4.931</v>
      </c>
      <c r="P289" s="41">
        <v>0.17000000000000171</v>
      </c>
      <c r="Q289" s="41">
        <v>0.14000000000000057</v>
      </c>
    </row>
    <row r="290" spans="1:17">
      <c r="A290" s="42">
        <v>5.84</v>
      </c>
      <c r="B290" s="42">
        <v>-7.68</v>
      </c>
      <c r="C290" s="42">
        <v>-7.79</v>
      </c>
      <c r="D290" s="42">
        <v>-7.59</v>
      </c>
      <c r="E290" s="42">
        <v>1.24E-3</v>
      </c>
      <c r="F290" s="42">
        <v>4.6909999999999998</v>
      </c>
      <c r="G290" s="41">
        <v>0.11000000000000032</v>
      </c>
      <c r="H290" s="41">
        <v>8.9999999999999858E-2</v>
      </c>
      <c r="J290" s="41">
        <v>5.8399999999999997E-3</v>
      </c>
      <c r="K290" s="41">
        <v>19.951021115928548</v>
      </c>
      <c r="L290" s="41">
        <v>19.841021115928548</v>
      </c>
      <c r="M290" s="41">
        <v>20.041021115928547</v>
      </c>
      <c r="N290" s="41">
        <v>1240000</v>
      </c>
      <c r="O290" s="41">
        <v>4.6909999999999998</v>
      </c>
      <c r="P290" s="41">
        <v>0.10999999999999943</v>
      </c>
      <c r="Q290" s="41">
        <v>8.9999999999999858E-2</v>
      </c>
    </row>
    <row r="291" spans="1:17">
      <c r="A291" s="42">
        <v>3.68</v>
      </c>
      <c r="B291" s="42">
        <v>-5.79</v>
      </c>
      <c r="C291" s="42">
        <v>-5.86</v>
      </c>
      <c r="D291" s="42">
        <v>-5.73</v>
      </c>
      <c r="E291" s="42">
        <v>5.1700000000000001E-3</v>
      </c>
      <c r="F291" s="42">
        <v>4.9139999999999997</v>
      </c>
      <c r="G291" s="41">
        <v>7.0000000000000284E-2</v>
      </c>
      <c r="H291" s="41">
        <v>5.9999999999999609E-2</v>
      </c>
      <c r="J291" s="41">
        <v>3.6800000000000001E-3</v>
      </c>
      <c r="K291" s="41">
        <v>21.841021115928548</v>
      </c>
      <c r="L291" s="41">
        <v>21.771021115928548</v>
      </c>
      <c r="M291" s="41">
        <v>21.901021115928547</v>
      </c>
      <c r="N291" s="41">
        <v>5170000</v>
      </c>
      <c r="O291" s="41">
        <v>4.9139999999999997</v>
      </c>
      <c r="P291" s="41">
        <v>7.0000000000000284E-2</v>
      </c>
      <c r="Q291" s="41">
        <v>5.9999999999998721E-2</v>
      </c>
    </row>
    <row r="292" spans="1:17">
      <c r="A292" s="42">
        <v>2.3239999999999998</v>
      </c>
      <c r="B292" s="42">
        <v>-5.12</v>
      </c>
      <c r="C292" s="42">
        <v>-5.2</v>
      </c>
      <c r="D292" s="42">
        <v>-5.05</v>
      </c>
      <c r="E292" s="42">
        <v>6.3699999999999998E-3</v>
      </c>
      <c r="F292" s="42">
        <v>1.52</v>
      </c>
      <c r="G292" s="41">
        <v>8.0000000000000071E-2</v>
      </c>
      <c r="H292" s="41">
        <v>7.0000000000000284E-2</v>
      </c>
      <c r="J292" s="41">
        <v>2.3239999999999997E-3</v>
      </c>
      <c r="K292" s="41">
        <v>22.511021115928546</v>
      </c>
      <c r="L292" s="41">
        <v>22.431021115928548</v>
      </c>
      <c r="M292" s="41">
        <v>22.58102111592855</v>
      </c>
      <c r="N292" s="41">
        <v>6370000</v>
      </c>
      <c r="O292" s="41">
        <v>1.52</v>
      </c>
      <c r="P292" s="41">
        <v>7.9999999999998295E-2</v>
      </c>
      <c r="Q292" s="41">
        <v>7.0000000000003837E-2</v>
      </c>
    </row>
    <row r="294" spans="1:17">
      <c r="A294" s="140" t="s">
        <v>613</v>
      </c>
    </row>
  </sheetData>
  <pageMargins left="0.7" right="0.7" top="0.75" bottom="0.75" header="0.3" footer="0.3"/>
  <drawing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EC9ED8-D42B-224E-869E-4D7449E86667}">
  <dimension ref="A1:AB185"/>
  <sheetViews>
    <sheetView workbookViewId="0">
      <pane xSplit="1" ySplit="1" topLeftCell="B168" activePane="bottomRight" state="frozen"/>
      <selection pane="topRight" activeCell="B1" sqref="B1"/>
      <selection pane="bottomLeft" activeCell="A2" sqref="A2"/>
      <selection pane="bottomRight" activeCell="A185" sqref="A185"/>
    </sheetView>
  </sheetViews>
  <sheetFormatPr baseColWidth="10" defaultRowHeight="13"/>
  <cols>
    <col min="1" max="1" width="20.33203125" style="52" customWidth="1"/>
    <col min="2" max="2" width="3.5" style="52" customWidth="1"/>
    <col min="3" max="3" width="6.83203125" style="52" customWidth="1"/>
    <col min="4" max="5" width="10.83203125" style="52"/>
    <col min="6" max="17" width="10.83203125" style="53"/>
    <col min="18" max="16384" width="10.83203125" style="52"/>
  </cols>
  <sheetData>
    <row r="1" spans="1:28" s="56" customFormat="1">
      <c r="B1" s="56" t="s">
        <v>483</v>
      </c>
      <c r="C1" s="56" t="s">
        <v>482</v>
      </c>
      <c r="D1" s="56" t="s">
        <v>481</v>
      </c>
      <c r="E1" s="56" t="s">
        <v>480</v>
      </c>
      <c r="F1" s="57" t="s">
        <v>330</v>
      </c>
      <c r="G1" s="57" t="s">
        <v>329</v>
      </c>
      <c r="H1" s="57" t="s">
        <v>328</v>
      </c>
      <c r="I1" s="57" t="s">
        <v>327</v>
      </c>
      <c r="J1" s="57" t="s">
        <v>326</v>
      </c>
      <c r="K1" s="57" t="s">
        <v>325</v>
      </c>
      <c r="L1" s="57" t="s">
        <v>324</v>
      </c>
      <c r="M1" s="57" t="s">
        <v>323</v>
      </c>
      <c r="N1" s="57" t="s">
        <v>322</v>
      </c>
      <c r="O1" s="57" t="s">
        <v>321</v>
      </c>
      <c r="P1" s="57" t="s">
        <v>320</v>
      </c>
      <c r="Q1" s="57" t="s">
        <v>319</v>
      </c>
      <c r="R1" s="56" t="s">
        <v>318</v>
      </c>
      <c r="S1" s="56" t="s">
        <v>317</v>
      </c>
      <c r="T1" s="56" t="s">
        <v>316</v>
      </c>
      <c r="U1" s="56" t="s">
        <v>315</v>
      </c>
      <c r="V1" s="56" t="s">
        <v>314</v>
      </c>
      <c r="W1" s="56" t="s">
        <v>313</v>
      </c>
      <c r="X1" s="56" t="s">
        <v>312</v>
      </c>
      <c r="Y1" s="56" t="s">
        <v>311</v>
      </c>
      <c r="Z1" s="56" t="s">
        <v>310</v>
      </c>
      <c r="AA1" s="56" t="s">
        <v>309</v>
      </c>
      <c r="AB1" s="56" t="s">
        <v>308</v>
      </c>
    </row>
    <row r="2" spans="1:28">
      <c r="A2" s="52" t="s">
        <v>187</v>
      </c>
      <c r="C2" s="52" t="s">
        <v>208</v>
      </c>
      <c r="E2" s="52" t="s">
        <v>479</v>
      </c>
      <c r="F2" s="53">
        <v>74.763205891343304</v>
      </c>
      <c r="G2" s="53">
        <v>0.18266109027716945</v>
      </c>
      <c r="H2" s="53">
        <v>13.958563755951344</v>
      </c>
      <c r="I2" s="53">
        <v>0.96269831897476277</v>
      </c>
      <c r="J2" s="53">
        <v>0.21678421975906884</v>
      </c>
      <c r="K2" s="53">
        <v>0.69373165145014026</v>
      </c>
      <c r="L2" s="53">
        <v>5.4465196234499649</v>
      </c>
      <c r="M2" s="53">
        <v>3.6872655188863881</v>
      </c>
      <c r="N2" s="53">
        <v>8.8530651849682729E-2</v>
      </c>
      <c r="Q2" s="53">
        <v>0</v>
      </c>
      <c r="AB2" s="52">
        <v>99.99497916671838</v>
      </c>
    </row>
    <row r="3" spans="1:28">
      <c r="A3" s="52" t="s">
        <v>187</v>
      </c>
      <c r="C3" s="52" t="s">
        <v>208</v>
      </c>
      <c r="E3" s="52" t="s">
        <v>479</v>
      </c>
      <c r="F3" s="53">
        <v>77.485239861754309</v>
      </c>
      <c r="G3" s="53">
        <v>0.28270562557570489</v>
      </c>
      <c r="H3" s="53">
        <v>12.789121668908503</v>
      </c>
      <c r="I3" s="53">
        <v>1.0031886683140465</v>
      </c>
      <c r="J3" s="53">
        <v>7.1390910286629125E-2</v>
      </c>
      <c r="K3" s="53">
        <v>0.77025529061058207</v>
      </c>
      <c r="L3" s="53">
        <v>4.0741954552592485</v>
      </c>
      <c r="M3" s="53">
        <v>3.4313042588837481</v>
      </c>
      <c r="N3" s="53">
        <v>8.9742041092218977E-2</v>
      </c>
      <c r="Q3" s="53">
        <v>0.475854</v>
      </c>
      <c r="AB3" s="52">
        <v>99.194700999999995</v>
      </c>
    </row>
    <row r="4" spans="1:28">
      <c r="A4" s="52" t="s">
        <v>187</v>
      </c>
      <c r="C4" s="52" t="s">
        <v>208</v>
      </c>
      <c r="E4" s="52" t="s">
        <v>479</v>
      </c>
      <c r="F4" s="53">
        <v>75.73939596196891</v>
      </c>
      <c r="G4" s="53">
        <v>0.20643494916776114</v>
      </c>
      <c r="H4" s="53">
        <v>13.792025610293877</v>
      </c>
      <c r="I4" s="53">
        <v>0.87942484491960682</v>
      </c>
      <c r="J4" s="53">
        <v>3.9353219667519123E-3</v>
      </c>
      <c r="K4" s="53">
        <v>0.60965679924974203</v>
      </c>
      <c r="L4" s="53">
        <v>4.97752440736922</v>
      </c>
      <c r="M4" s="53">
        <v>3.6866989307247766</v>
      </c>
      <c r="N4" s="53">
        <v>0.10326182682466646</v>
      </c>
      <c r="Q4" s="53">
        <v>0</v>
      </c>
      <c r="AB4" s="52">
        <v>99.770299544426933</v>
      </c>
    </row>
    <row r="5" spans="1:28">
      <c r="A5" s="52" t="s">
        <v>186</v>
      </c>
      <c r="E5" s="52" t="s">
        <v>479</v>
      </c>
      <c r="F5" s="53">
        <v>74.313897914853115</v>
      </c>
      <c r="G5" s="53">
        <v>0.15213710725980115</v>
      </c>
      <c r="H5" s="53">
        <v>14.486665197414469</v>
      </c>
      <c r="I5" s="53">
        <v>1.3351548752680296</v>
      </c>
      <c r="J5" s="53">
        <v>0.18286696389981197</v>
      </c>
      <c r="K5" s="53">
        <v>1.6233423578636477</v>
      </c>
      <c r="L5" s="53">
        <v>3.9943891184291895</v>
      </c>
      <c r="M5" s="53">
        <v>3.7941144104046676</v>
      </c>
      <c r="N5" s="53">
        <v>0.11744031503814914</v>
      </c>
      <c r="Q5" s="53">
        <v>0</v>
      </c>
      <c r="AB5" s="52">
        <v>100.00047452621216</v>
      </c>
    </row>
    <row r="6" spans="1:28">
      <c r="A6" s="52" t="s">
        <v>186</v>
      </c>
      <c r="E6" s="52" t="s">
        <v>479</v>
      </c>
      <c r="F6" s="53">
        <v>74.01022173996067</v>
      </c>
      <c r="G6" s="53">
        <v>0.15839029582136929</v>
      </c>
      <c r="H6" s="53">
        <v>14.64831247347805</v>
      </c>
      <c r="I6" s="53">
        <v>1.4010807716144718</v>
      </c>
      <c r="J6" s="53">
        <v>0.20171003974282695</v>
      </c>
      <c r="K6" s="53">
        <v>1.6923878833609673</v>
      </c>
      <c r="L6" s="53">
        <v>3.8925021825428598</v>
      </c>
      <c r="M6" s="53">
        <v>3.8454314761962261</v>
      </c>
      <c r="N6" s="53">
        <v>0.14995978991471492</v>
      </c>
      <c r="Q6" s="53">
        <v>0</v>
      </c>
      <c r="AB6" s="52">
        <v>99.999818309985002</v>
      </c>
    </row>
    <row r="7" spans="1:28">
      <c r="A7" s="52" t="s">
        <v>186</v>
      </c>
      <c r="E7" s="52" t="s">
        <v>479</v>
      </c>
      <c r="F7" s="53">
        <v>73.649574304335957</v>
      </c>
      <c r="G7" s="53">
        <v>0.16040753111822892</v>
      </c>
      <c r="H7" s="53">
        <v>14.629568771857485</v>
      </c>
      <c r="I7" s="53">
        <v>1.5668552138212655</v>
      </c>
      <c r="J7" s="53">
        <v>0.20245848899357663</v>
      </c>
      <c r="K7" s="53">
        <v>1.6984505480487113</v>
      </c>
      <c r="L7" s="53">
        <v>4.2690264319605733</v>
      </c>
      <c r="M7" s="53">
        <v>3.7118534480009333</v>
      </c>
      <c r="N7" s="53">
        <v>0.11181076864199711</v>
      </c>
      <c r="Q7" s="53">
        <v>0</v>
      </c>
      <c r="AB7" s="52">
        <v>100.00030419892647</v>
      </c>
    </row>
    <row r="8" spans="1:28">
      <c r="A8" s="52" t="s">
        <v>186</v>
      </c>
      <c r="E8" s="52" t="s">
        <v>479</v>
      </c>
      <c r="F8" s="53">
        <v>74.87598215724779</v>
      </c>
      <c r="G8" s="53">
        <v>0.16622088040807559</v>
      </c>
      <c r="H8" s="53">
        <v>14.518416905278182</v>
      </c>
      <c r="I8" s="53">
        <v>1.8177981729065837</v>
      </c>
      <c r="J8" s="53">
        <v>0.4563526198040197</v>
      </c>
      <c r="K8" s="53">
        <v>1.6523226168550402</v>
      </c>
      <c r="L8" s="53">
        <v>3.0337303761429828</v>
      </c>
      <c r="M8" s="53">
        <v>3.4012813280865757</v>
      </c>
      <c r="N8" s="53">
        <v>7.7894444910783803E-2</v>
      </c>
      <c r="Q8" s="53">
        <v>2.7889599999999999</v>
      </c>
      <c r="AB8" s="52">
        <v>97.211011999999997</v>
      </c>
    </row>
    <row r="9" spans="1:28">
      <c r="A9" s="52" t="s">
        <v>186</v>
      </c>
      <c r="E9" s="52" t="s">
        <v>479</v>
      </c>
      <c r="F9" s="53">
        <v>76.267336641523727</v>
      </c>
      <c r="G9" s="53">
        <v>0.19359670199169329</v>
      </c>
      <c r="H9" s="53">
        <v>12.795330877424686</v>
      </c>
      <c r="I9" s="53">
        <v>2.2948762463898169</v>
      </c>
      <c r="J9" s="53">
        <v>0.38211709947672112</v>
      </c>
      <c r="K9" s="53">
        <v>1.5695424835122824</v>
      </c>
      <c r="L9" s="53">
        <v>3.249791125544208</v>
      </c>
      <c r="M9" s="53">
        <v>3.1626909119003703</v>
      </c>
      <c r="N9" s="53">
        <v>8.4718915790360116E-2</v>
      </c>
      <c r="Q9" s="53">
        <v>2.7442700000000002</v>
      </c>
      <c r="AB9" s="52">
        <v>97.255788999999993</v>
      </c>
    </row>
    <row r="10" spans="1:28">
      <c r="A10" s="52" t="s">
        <v>186</v>
      </c>
      <c r="E10" s="52" t="s">
        <v>479</v>
      </c>
      <c r="F10" s="53">
        <v>76.057527448726319</v>
      </c>
      <c r="G10" s="53">
        <v>0.28643915608633863</v>
      </c>
      <c r="H10" s="53">
        <v>12.97972631301772</v>
      </c>
      <c r="I10" s="53">
        <v>1.982538392124451</v>
      </c>
      <c r="J10" s="53">
        <v>0.40491419439195103</v>
      </c>
      <c r="K10" s="53">
        <v>1.4768558007566073</v>
      </c>
      <c r="L10" s="53">
        <v>3.3066005646810872</v>
      </c>
      <c r="M10" s="53">
        <v>3.3745790547930539</v>
      </c>
      <c r="N10" s="53">
        <v>0.13082021348913336</v>
      </c>
      <c r="Q10" s="53">
        <v>2.52806</v>
      </c>
      <c r="AB10" s="52">
        <v>97.472009</v>
      </c>
    </row>
    <row r="11" spans="1:28">
      <c r="A11" s="52" t="s">
        <v>196</v>
      </c>
      <c r="B11" s="52">
        <v>2</v>
      </c>
      <c r="C11" s="52" t="s">
        <v>221</v>
      </c>
      <c r="E11" s="52" t="s">
        <v>479</v>
      </c>
      <c r="F11" s="53">
        <v>76.278278378116511</v>
      </c>
      <c r="G11" s="53">
        <v>0.17546485935970821</v>
      </c>
      <c r="H11" s="53">
        <v>13.078225886133588</v>
      </c>
      <c r="I11" s="53">
        <v>1.3917575274545668</v>
      </c>
      <c r="J11" s="53">
        <v>0.17911013595172492</v>
      </c>
      <c r="K11" s="53">
        <v>1.142564474397856</v>
      </c>
      <c r="L11" s="53">
        <v>3.8940054606243351</v>
      </c>
      <c r="M11" s="53">
        <v>3.7545411108773195</v>
      </c>
      <c r="N11" s="53">
        <v>0.10126671946943441</v>
      </c>
      <c r="Q11" s="53">
        <v>0.44903149999999997</v>
      </c>
      <c r="R11" s="52">
        <v>0.62499259200769319</v>
      </c>
      <c r="S11" s="52">
        <v>4.2859863328060237E-2</v>
      </c>
      <c r="T11" s="52">
        <v>2.3097643007458576E-2</v>
      </c>
      <c r="U11" s="52">
        <v>0.11448483051478923</v>
      </c>
      <c r="V11" s="52">
        <v>0.62499259200769319</v>
      </c>
      <c r="W11" s="52">
        <v>9.9088287461233215E-2</v>
      </c>
      <c r="X11" s="52">
        <v>0.24040782032205188</v>
      </c>
      <c r="Y11" s="52">
        <v>0.23808285322551054</v>
      </c>
      <c r="Z11" s="52">
        <v>6.5290704640859926E-2</v>
      </c>
      <c r="AA11" s="52">
        <v>0.63502643723273433</v>
      </c>
      <c r="AB11" s="52">
        <v>99.169429500000007</v>
      </c>
    </row>
    <row r="12" spans="1:28">
      <c r="A12" s="52" t="s">
        <v>196</v>
      </c>
      <c r="C12" s="52" t="s">
        <v>208</v>
      </c>
      <c r="D12" s="52" t="s">
        <v>307</v>
      </c>
      <c r="E12" s="52" t="s">
        <v>479</v>
      </c>
      <c r="F12" s="53">
        <v>75.780666151661663</v>
      </c>
      <c r="G12" s="53">
        <v>0.2303479695480953</v>
      </c>
      <c r="H12" s="53">
        <v>13.408603061111762</v>
      </c>
      <c r="I12" s="53">
        <v>1.3686450900690139</v>
      </c>
      <c r="J12" s="53">
        <v>0.1638247975721657</v>
      </c>
      <c r="K12" s="53">
        <v>0.89066624114257176</v>
      </c>
      <c r="L12" s="53">
        <v>3.9370396228928657</v>
      </c>
      <c r="M12" s="53">
        <v>4.1171177428159229</v>
      </c>
      <c r="N12" s="53">
        <v>0.10064938646243669</v>
      </c>
      <c r="Q12" s="53">
        <v>1.2731189999999999</v>
      </c>
      <c r="AB12" s="52">
        <v>98.484480000000005</v>
      </c>
    </row>
    <row r="13" spans="1:28">
      <c r="A13" s="52" t="s">
        <v>196</v>
      </c>
      <c r="C13" s="52" t="s">
        <v>208</v>
      </c>
      <c r="D13" s="52" t="s">
        <v>217</v>
      </c>
      <c r="E13" s="52" t="s">
        <v>479</v>
      </c>
      <c r="F13" s="53">
        <v>76.037121924958214</v>
      </c>
      <c r="G13" s="53">
        <v>0.23018448718839227</v>
      </c>
      <c r="H13" s="53">
        <v>13.305802800975385</v>
      </c>
      <c r="I13" s="53">
        <v>1.3341899872575549</v>
      </c>
      <c r="J13" s="53">
        <v>0.17454263332916864</v>
      </c>
      <c r="K13" s="53">
        <v>0.79936134347724785</v>
      </c>
      <c r="L13" s="53">
        <v>3.9943712959032851</v>
      </c>
      <c r="M13" s="53">
        <v>4.01937481188122</v>
      </c>
      <c r="N13" s="53">
        <v>0.10266000774907635</v>
      </c>
      <c r="Q13" s="53">
        <v>0.354576</v>
      </c>
      <c r="AB13" s="52">
        <v>99.382022999999975</v>
      </c>
    </row>
    <row r="14" spans="1:28">
      <c r="A14" s="52" t="s">
        <v>196</v>
      </c>
      <c r="C14" s="52" t="s">
        <v>306</v>
      </c>
      <c r="D14" s="52" t="s">
        <v>305</v>
      </c>
      <c r="E14" s="52" t="s">
        <v>479</v>
      </c>
      <c r="F14" s="53">
        <v>75.805504556807108</v>
      </c>
      <c r="G14" s="53">
        <v>0.23479865276588791</v>
      </c>
      <c r="H14" s="53">
        <v>13.276702842992213</v>
      </c>
      <c r="I14" s="53">
        <v>1.2344440435201456</v>
      </c>
      <c r="J14" s="53">
        <v>0.13974406470115269</v>
      </c>
      <c r="K14" s="53">
        <v>0.80716960291503759</v>
      </c>
      <c r="L14" s="53">
        <v>4.0568915595050621</v>
      </c>
      <c r="M14" s="53">
        <v>4.3310794188214219</v>
      </c>
      <c r="N14" s="53">
        <v>0.11105751568937111</v>
      </c>
      <c r="Q14" s="53">
        <v>8.0602999999999994E-2</v>
      </c>
      <c r="AB14" s="52">
        <v>99.636431999999985</v>
      </c>
    </row>
    <row r="15" spans="1:28">
      <c r="A15" s="52" t="s">
        <v>196</v>
      </c>
      <c r="E15" s="52" t="s">
        <v>479</v>
      </c>
      <c r="F15" s="53">
        <v>75.722444852628954</v>
      </c>
      <c r="G15" s="53">
        <v>0.23159812712436706</v>
      </c>
      <c r="H15" s="53">
        <v>14.132835134761462</v>
      </c>
      <c r="I15" s="53">
        <v>1.2876461361473674</v>
      </c>
      <c r="J15" s="53">
        <v>0.19395764780448027</v>
      </c>
      <c r="K15" s="53">
        <v>1.1940112806901129</v>
      </c>
      <c r="L15" s="53">
        <v>3.5725681268221967</v>
      </c>
      <c r="M15" s="53">
        <v>3.5076287620261875</v>
      </c>
      <c r="N15" s="53">
        <v>0.15313091750691893</v>
      </c>
      <c r="Q15" s="53">
        <v>1.1408</v>
      </c>
      <c r="AB15" s="52">
        <v>98.55347399999998</v>
      </c>
    </row>
    <row r="16" spans="1:28">
      <c r="A16" s="52" t="s">
        <v>196</v>
      </c>
      <c r="E16" s="52" t="s">
        <v>479</v>
      </c>
      <c r="F16" s="53">
        <v>75.981557995321211</v>
      </c>
      <c r="G16" s="53">
        <v>0.24868545277649834</v>
      </c>
      <c r="H16" s="53">
        <v>13.862178348893808</v>
      </c>
      <c r="I16" s="53">
        <v>1.4134372085523959</v>
      </c>
      <c r="J16" s="53">
        <v>0.19905000546509249</v>
      </c>
      <c r="K16" s="53">
        <v>1.0746399720455757</v>
      </c>
      <c r="L16" s="53">
        <v>3.436339836082789</v>
      </c>
      <c r="M16" s="53">
        <v>3.6354939096802985</v>
      </c>
      <c r="N16" s="53">
        <v>0.14714703265493101</v>
      </c>
      <c r="Q16" s="53">
        <v>0.90727800000000003</v>
      </c>
      <c r="AB16" s="52">
        <v>98.973622000000006</v>
      </c>
    </row>
    <row r="17" spans="1:28">
      <c r="A17" s="52" t="s">
        <v>196</v>
      </c>
      <c r="E17" s="52" t="s">
        <v>479</v>
      </c>
      <c r="F17" s="53">
        <v>76.171120220655027</v>
      </c>
      <c r="G17" s="53">
        <v>0.24139272245968396</v>
      </c>
      <c r="H17" s="53">
        <v>13.96374674708693</v>
      </c>
      <c r="I17" s="53">
        <v>1.2789267854779436</v>
      </c>
      <c r="J17" s="53">
        <v>0.16987238391494708</v>
      </c>
      <c r="K17" s="53">
        <v>1.1137808200325467</v>
      </c>
      <c r="L17" s="53">
        <v>3.125893336162318</v>
      </c>
      <c r="M17" s="53">
        <v>3.816267441741974</v>
      </c>
      <c r="N17" s="53">
        <v>0.11526525216976155</v>
      </c>
      <c r="Q17" s="53">
        <v>1.4707399999999999</v>
      </c>
      <c r="AB17" s="52">
        <v>98.23079899999999</v>
      </c>
    </row>
    <row r="18" spans="1:28">
      <c r="A18" s="52" t="s">
        <v>196</v>
      </c>
      <c r="E18" s="52" t="s">
        <v>479</v>
      </c>
      <c r="F18" s="53">
        <v>77.849572738949917</v>
      </c>
      <c r="G18" s="53">
        <v>0.24706414570563484</v>
      </c>
      <c r="H18" s="53">
        <v>12.089038651879772</v>
      </c>
      <c r="I18" s="53">
        <v>1.2242079873228282</v>
      </c>
      <c r="J18" s="53">
        <v>0.26602887583388179</v>
      </c>
      <c r="K18" s="53">
        <v>0.50599496991195381</v>
      </c>
      <c r="L18" s="53">
        <v>3.530796968046372</v>
      </c>
      <c r="M18" s="53">
        <v>4.175285214845923</v>
      </c>
      <c r="N18" s="53">
        <v>0.11084365955973509</v>
      </c>
      <c r="Q18" s="53">
        <v>1.27807</v>
      </c>
      <c r="AB18" s="52">
        <v>98.535544000000016</v>
      </c>
    </row>
    <row r="19" spans="1:28">
      <c r="A19" s="52" t="s">
        <v>196</v>
      </c>
      <c r="E19" s="52" t="s">
        <v>479</v>
      </c>
      <c r="F19" s="53">
        <v>79.25424699704925</v>
      </c>
      <c r="G19" s="53">
        <v>0.17460162601002047</v>
      </c>
      <c r="H19" s="53">
        <v>11.449247219771125</v>
      </c>
      <c r="I19" s="53">
        <v>1.0420010629453005</v>
      </c>
      <c r="J19" s="53">
        <v>0.22738837546950716</v>
      </c>
      <c r="K19" s="53">
        <v>0.45290886995163404</v>
      </c>
      <c r="L19" s="53">
        <v>3.2606764538327857</v>
      </c>
      <c r="M19" s="53">
        <v>4.0412077974245069</v>
      </c>
      <c r="N19" s="53">
        <v>9.6131780792151247E-2</v>
      </c>
      <c r="Q19" s="53">
        <v>0.68840999999999997</v>
      </c>
      <c r="AB19" s="52">
        <v>99.024850999999998</v>
      </c>
    </row>
    <row r="20" spans="1:28">
      <c r="A20" s="52" t="s">
        <v>196</v>
      </c>
      <c r="E20" s="52" t="s">
        <v>479</v>
      </c>
      <c r="F20" s="53">
        <v>76.189188580716689</v>
      </c>
      <c r="G20" s="53">
        <v>0.22968083629033206</v>
      </c>
      <c r="H20" s="53">
        <v>13.210009850706866</v>
      </c>
      <c r="I20" s="53">
        <v>1.360849947658368</v>
      </c>
      <c r="J20" s="53">
        <v>0.16792675721299938</v>
      </c>
      <c r="K20" s="53">
        <v>1.0107015457788349</v>
      </c>
      <c r="L20" s="53">
        <v>3.8192001771782529</v>
      </c>
      <c r="M20" s="53">
        <v>3.9568996061991242</v>
      </c>
      <c r="N20" s="53">
        <v>5.3683631253623687E-2</v>
      </c>
      <c r="Q20" s="53">
        <v>0</v>
      </c>
      <c r="AB20" s="52">
        <v>99.825643419384647</v>
      </c>
    </row>
    <row r="21" spans="1:28">
      <c r="A21" s="52" t="s">
        <v>196</v>
      </c>
      <c r="E21" s="52" t="s">
        <v>479</v>
      </c>
      <c r="F21" s="53">
        <v>79.190744156584358</v>
      </c>
      <c r="G21" s="53">
        <v>0.26392516973149932</v>
      </c>
      <c r="H21" s="53">
        <v>11.677324116625154</v>
      </c>
      <c r="I21" s="53">
        <v>1.3265648871198716</v>
      </c>
      <c r="J21" s="53">
        <v>0.29079203897109029</v>
      </c>
      <c r="K21" s="53">
        <v>0.76526765198386915</v>
      </c>
      <c r="L21" s="53">
        <v>2.7235574897221664</v>
      </c>
      <c r="M21" s="53">
        <v>3.6452209220650711</v>
      </c>
      <c r="N21" s="53">
        <v>0.11424519754238334</v>
      </c>
      <c r="Q21" s="53">
        <v>0.44045400000000001</v>
      </c>
      <c r="AB21" s="52">
        <v>99.293295999999998</v>
      </c>
    </row>
    <row r="22" spans="1:28">
      <c r="A22" s="52" t="s">
        <v>196</v>
      </c>
      <c r="E22" s="52" t="s">
        <v>479</v>
      </c>
      <c r="F22" s="53">
        <v>77.464694244417188</v>
      </c>
      <c r="G22" s="53">
        <v>0.29405609785269016</v>
      </c>
      <c r="H22" s="53">
        <v>12.120355198913286</v>
      </c>
      <c r="I22" s="53">
        <v>1.3850650081989566</v>
      </c>
      <c r="J22" s="53">
        <v>0.34968073567046526</v>
      </c>
      <c r="K22" s="53">
        <v>0.62555913688688802</v>
      </c>
      <c r="L22" s="53">
        <v>3.5516392923729905</v>
      </c>
      <c r="M22" s="53">
        <v>4.1005551978678083</v>
      </c>
      <c r="N22" s="53">
        <v>0.10595453481146264</v>
      </c>
      <c r="Q22" s="53">
        <v>0.76781500000000003</v>
      </c>
      <c r="AB22" s="52">
        <v>98.902217000000007</v>
      </c>
    </row>
    <row r="23" spans="1:28">
      <c r="A23" s="52" t="s">
        <v>196</v>
      </c>
      <c r="E23" s="52" t="s">
        <v>479</v>
      </c>
      <c r="F23" s="53">
        <v>76.606509790426287</v>
      </c>
      <c r="G23" s="53">
        <v>0.32178866497687003</v>
      </c>
      <c r="H23" s="53">
        <v>12.75135707877981</v>
      </c>
      <c r="I23" s="53">
        <v>1.3587164944899017</v>
      </c>
      <c r="J23" s="53">
        <v>0.30029410775445875</v>
      </c>
      <c r="K23" s="53">
        <v>0.93648058190987349</v>
      </c>
      <c r="L23" s="53">
        <v>3.467276960692339</v>
      </c>
      <c r="M23" s="53">
        <v>4.1233570314760168</v>
      </c>
      <c r="N23" s="53">
        <v>0.13087542062797991</v>
      </c>
      <c r="Q23" s="53">
        <v>2.0274399999999999</v>
      </c>
      <c r="AB23" s="52">
        <v>97.666584999999998</v>
      </c>
    </row>
    <row r="24" spans="1:28">
      <c r="A24" s="52" t="s">
        <v>194</v>
      </c>
      <c r="E24" s="52" t="s">
        <v>479</v>
      </c>
      <c r="F24" s="53">
        <v>75.62956673762929</v>
      </c>
      <c r="G24" s="53">
        <v>0.26850269721244613</v>
      </c>
      <c r="H24" s="53">
        <v>13.522960489465152</v>
      </c>
      <c r="I24" s="53">
        <v>1.3913760303763354</v>
      </c>
      <c r="J24" s="53">
        <v>0.17214998251404584</v>
      </c>
      <c r="K24" s="53">
        <v>0.73778103259173156</v>
      </c>
      <c r="L24" s="53">
        <v>3.9368531845831471</v>
      </c>
      <c r="M24" s="53">
        <v>4.2444157551824855</v>
      </c>
      <c r="N24" s="53">
        <v>9.3880176826477549E-2</v>
      </c>
      <c r="Q24" s="53">
        <v>0.23666000000000001</v>
      </c>
      <c r="AB24" s="52">
        <v>99.462688000000014</v>
      </c>
    </row>
    <row r="25" spans="1:28">
      <c r="A25" s="52" t="s">
        <v>194</v>
      </c>
      <c r="E25" s="52" t="s">
        <v>479</v>
      </c>
      <c r="F25" s="53">
        <v>75.825878201195181</v>
      </c>
      <c r="G25" s="53">
        <v>0.25418778958395011</v>
      </c>
      <c r="H25" s="53">
        <v>13.253464935803731</v>
      </c>
      <c r="I25" s="53">
        <v>1.4359945956864855</v>
      </c>
      <c r="J25" s="53">
        <v>0.17631770587702211</v>
      </c>
      <c r="K25" s="53">
        <v>0.67969471562074835</v>
      </c>
      <c r="L25" s="53">
        <v>3.947767281787562</v>
      </c>
      <c r="M25" s="53">
        <v>4.2979520378183595</v>
      </c>
      <c r="N25" s="53">
        <v>0.12624015572085451</v>
      </c>
      <c r="Q25" s="53">
        <v>0</v>
      </c>
      <c r="AB25" s="52">
        <v>99.690442235309305</v>
      </c>
    </row>
    <row r="26" spans="1:28">
      <c r="A26" s="52" t="s">
        <v>194</v>
      </c>
      <c r="E26" s="52" t="s">
        <v>479</v>
      </c>
      <c r="F26" s="53">
        <v>75.531155156000466</v>
      </c>
      <c r="G26" s="53">
        <v>0.26766750053680316</v>
      </c>
      <c r="H26" s="53">
        <v>13.497804245572247</v>
      </c>
      <c r="I26" s="53">
        <v>1.4529988088967767</v>
      </c>
      <c r="J26" s="53">
        <v>0.16549754616429371</v>
      </c>
      <c r="K26" s="53">
        <v>0.64525055877827475</v>
      </c>
      <c r="L26" s="53">
        <v>4.2005008589103578</v>
      </c>
      <c r="M26" s="53">
        <v>4.1476454578769646</v>
      </c>
      <c r="N26" s="53">
        <v>8.8491798084736922E-2</v>
      </c>
      <c r="Q26" s="53">
        <v>0.495863</v>
      </c>
      <c r="AB26" s="52">
        <v>99.100563000000008</v>
      </c>
    </row>
    <row r="27" spans="1:28">
      <c r="A27" s="52" t="s">
        <v>194</v>
      </c>
      <c r="E27" s="52" t="s">
        <v>479</v>
      </c>
      <c r="F27" s="53">
        <v>76.027384963904638</v>
      </c>
      <c r="G27" s="53">
        <v>0.20994220483361814</v>
      </c>
      <c r="H27" s="53">
        <v>14.034209494639866</v>
      </c>
      <c r="I27" s="53">
        <v>1.5627094046676182</v>
      </c>
      <c r="J27" s="53">
        <v>0.34547360264330529</v>
      </c>
      <c r="K27" s="53">
        <v>1.3609496267189261</v>
      </c>
      <c r="L27" s="53">
        <v>2.8106516287064496</v>
      </c>
      <c r="M27" s="53">
        <v>3.5317238808057669</v>
      </c>
      <c r="N27" s="53">
        <v>0.11222049697841882</v>
      </c>
      <c r="Q27" s="53">
        <v>3.88476</v>
      </c>
      <c r="AB27" s="52">
        <v>95.807320000000004</v>
      </c>
    </row>
    <row r="28" spans="1:28">
      <c r="A28" s="52" t="s">
        <v>194</v>
      </c>
      <c r="E28" s="52" t="s">
        <v>479</v>
      </c>
      <c r="F28" s="53">
        <v>76.066493902725952</v>
      </c>
      <c r="G28" s="53">
        <v>0.34371143265117698</v>
      </c>
      <c r="H28" s="53">
        <v>13.202838229751551</v>
      </c>
      <c r="I28" s="53">
        <v>1.4489383210789306</v>
      </c>
      <c r="J28" s="53">
        <v>0.39240225838869963</v>
      </c>
      <c r="K28" s="53">
        <v>1.4912958112488317</v>
      </c>
      <c r="L28" s="53">
        <v>3.7051529186337806</v>
      </c>
      <c r="M28" s="53">
        <v>3.262884208988976</v>
      </c>
      <c r="N28" s="53">
        <v>8.2875322535918991E-2</v>
      </c>
      <c r="Q28" s="53">
        <v>0.43357000000000001</v>
      </c>
      <c r="AB28" s="52">
        <v>99.351364999999987</v>
      </c>
    </row>
    <row r="29" spans="1:28">
      <c r="A29" s="52" t="s">
        <v>194</v>
      </c>
      <c r="E29" s="52" t="s">
        <v>479</v>
      </c>
      <c r="F29" s="53">
        <v>76.903356127191884</v>
      </c>
      <c r="G29" s="53">
        <v>0.23807721640955753</v>
      </c>
      <c r="H29" s="53">
        <v>13.219544719859172</v>
      </c>
      <c r="I29" s="53">
        <v>1.5746781757741086</v>
      </c>
      <c r="J29" s="53">
        <v>0.23374463296577208</v>
      </c>
      <c r="K29" s="53">
        <v>1.2810041037640612</v>
      </c>
      <c r="L29" s="53">
        <v>3.0195751264545678</v>
      </c>
      <c r="M29" s="53">
        <v>3.4201583124337493</v>
      </c>
      <c r="N29" s="53">
        <v>0.10525515935818723</v>
      </c>
      <c r="Q29" s="53">
        <v>2.87697</v>
      </c>
      <c r="AB29" s="52">
        <v>96.801366999999999</v>
      </c>
    </row>
    <row r="30" spans="1:28">
      <c r="A30" s="52" t="s">
        <v>194</v>
      </c>
      <c r="E30" s="52" t="s">
        <v>479</v>
      </c>
      <c r="F30" s="53">
        <v>74.660854334816932</v>
      </c>
      <c r="G30" s="53">
        <v>0.34990479245778294</v>
      </c>
      <c r="H30" s="53">
        <v>13.083797734877688</v>
      </c>
      <c r="I30" s="53">
        <v>1.6773055047349748</v>
      </c>
      <c r="J30" s="53">
        <v>0.61258726226372773</v>
      </c>
      <c r="K30" s="53">
        <v>1.6466269525023909</v>
      </c>
      <c r="L30" s="53">
        <v>4.1659240955003902</v>
      </c>
      <c r="M30" s="53">
        <v>3.6875897725603375</v>
      </c>
      <c r="N30" s="53">
        <v>0.11125876633726489</v>
      </c>
      <c r="Q30" s="53">
        <v>0</v>
      </c>
      <c r="AB30" s="52">
        <v>99.764432578897029</v>
      </c>
    </row>
    <row r="31" spans="1:28">
      <c r="A31" s="52" t="s">
        <v>195</v>
      </c>
      <c r="C31" s="52" t="s">
        <v>221</v>
      </c>
      <c r="E31" s="52" t="s">
        <v>479</v>
      </c>
      <c r="F31" s="53">
        <v>74.793030886455981</v>
      </c>
      <c r="G31" s="53">
        <v>0.16488693639066099</v>
      </c>
      <c r="H31" s="53">
        <v>13.732193973510526</v>
      </c>
      <c r="I31" s="53">
        <v>1.3264641842839773</v>
      </c>
      <c r="J31" s="53">
        <v>0.3750129961199834</v>
      </c>
      <c r="K31" s="53">
        <v>1.3014501666402158</v>
      </c>
      <c r="L31" s="53">
        <v>3.9029915721118789</v>
      </c>
      <c r="M31" s="53">
        <v>4.2886847990202854</v>
      </c>
      <c r="N31" s="53">
        <v>0.11207645611807648</v>
      </c>
      <c r="Q31" s="53">
        <v>0</v>
      </c>
      <c r="AB31" s="52">
        <v>99.773561736232338</v>
      </c>
    </row>
    <row r="32" spans="1:28">
      <c r="A32" s="52" t="s">
        <v>195</v>
      </c>
      <c r="C32" s="52" t="s">
        <v>221</v>
      </c>
      <c r="E32" s="52" t="s">
        <v>479</v>
      </c>
      <c r="F32" s="53">
        <v>76.750034289203811</v>
      </c>
      <c r="G32" s="53">
        <v>0.1956882073827266</v>
      </c>
      <c r="H32" s="53">
        <v>13.183983449541547</v>
      </c>
      <c r="I32" s="53">
        <v>0.96780808912983085</v>
      </c>
      <c r="J32" s="53">
        <v>0.20446299964286516</v>
      </c>
      <c r="K32" s="53">
        <v>0.93765961393479091</v>
      </c>
      <c r="L32" s="53">
        <v>3.9731987675958362</v>
      </c>
      <c r="M32" s="53">
        <v>3.6587619534496061</v>
      </c>
      <c r="N32" s="53">
        <v>0.12597477652279152</v>
      </c>
      <c r="Q32" s="53">
        <v>1.12862</v>
      </c>
      <c r="AB32" s="52">
        <v>98.646209999999996</v>
      </c>
    </row>
    <row r="33" spans="1:28">
      <c r="A33" s="52" t="s">
        <v>195</v>
      </c>
      <c r="C33" s="52" t="s">
        <v>221</v>
      </c>
      <c r="E33" s="52" t="s">
        <v>479</v>
      </c>
      <c r="F33" s="53">
        <v>75.506440253178681</v>
      </c>
      <c r="G33" s="53">
        <v>0.17291644046013621</v>
      </c>
      <c r="H33" s="53">
        <v>13.346994491300867</v>
      </c>
      <c r="I33" s="53">
        <v>1.4094395580564392</v>
      </c>
      <c r="J33" s="53">
        <v>0.21752216137409594</v>
      </c>
      <c r="K33" s="53">
        <v>0.76752180204137488</v>
      </c>
      <c r="L33" s="53">
        <v>4.1179740251638757</v>
      </c>
      <c r="M33" s="53">
        <v>4.3381532856860225</v>
      </c>
      <c r="N33" s="53">
        <v>0.12015857807672753</v>
      </c>
      <c r="Q33" s="53">
        <v>0</v>
      </c>
      <c r="AB33" s="52">
        <v>99.676674748738805</v>
      </c>
    </row>
    <row r="34" spans="1:28">
      <c r="A34" s="52" t="s">
        <v>195</v>
      </c>
      <c r="C34" s="52" t="s">
        <v>221</v>
      </c>
      <c r="E34" s="52" t="s">
        <v>479</v>
      </c>
      <c r="F34" s="53">
        <v>75.759012937106078</v>
      </c>
      <c r="G34" s="53">
        <v>0.18992419610572114</v>
      </c>
      <c r="H34" s="53">
        <v>13.289721191074493</v>
      </c>
      <c r="I34" s="53">
        <v>1.5001637921831352</v>
      </c>
      <c r="J34" s="53">
        <v>0.24578466084450215</v>
      </c>
      <c r="K34" s="53">
        <v>0.75745519395426286</v>
      </c>
      <c r="L34" s="53">
        <v>3.9590484052290082</v>
      </c>
      <c r="M34" s="53">
        <v>4.2204278494815419</v>
      </c>
      <c r="N34" s="53">
        <v>7.5683052033145154E-2</v>
      </c>
      <c r="Q34" s="53">
        <v>0</v>
      </c>
      <c r="AB34" s="52">
        <v>99.667583971308375</v>
      </c>
    </row>
    <row r="35" spans="1:28">
      <c r="A35" s="52" t="s">
        <v>195</v>
      </c>
      <c r="C35" s="52" t="s">
        <v>221</v>
      </c>
      <c r="E35" s="52" t="s">
        <v>479</v>
      </c>
      <c r="F35" s="53">
        <v>77.468510175673288</v>
      </c>
      <c r="G35" s="53">
        <v>0.24903694274522772</v>
      </c>
      <c r="H35" s="53">
        <v>12.266204354504529</v>
      </c>
      <c r="I35" s="53">
        <v>1.5201392726360119</v>
      </c>
      <c r="J35" s="53">
        <v>0.23104669475641076</v>
      </c>
      <c r="K35" s="53">
        <v>1.0310794240961949</v>
      </c>
      <c r="L35" s="53">
        <v>3.3322309440236388</v>
      </c>
      <c r="M35" s="53">
        <v>3.8297337734774173</v>
      </c>
      <c r="N35" s="53">
        <v>6.9157898900403442E-2</v>
      </c>
      <c r="Q35" s="53">
        <v>0</v>
      </c>
      <c r="AB35" s="52">
        <v>99.740683094691889</v>
      </c>
    </row>
    <row r="36" spans="1:28">
      <c r="A36" s="52" t="s">
        <v>193</v>
      </c>
      <c r="E36" s="52" t="s">
        <v>479</v>
      </c>
      <c r="F36" s="53">
        <v>76.744962830674766</v>
      </c>
      <c r="G36" s="53">
        <v>0.23457907634295114</v>
      </c>
      <c r="H36" s="53">
        <v>13.360063993440599</v>
      </c>
      <c r="I36" s="53">
        <v>0.85968397963984544</v>
      </c>
      <c r="J36" s="53">
        <v>0.21394686038755995</v>
      </c>
      <c r="K36" s="53">
        <v>1.2789661342231586</v>
      </c>
      <c r="L36" s="53">
        <v>3.667589193799202</v>
      </c>
      <c r="M36" s="53">
        <v>3.5629782152132305</v>
      </c>
      <c r="N36" s="53">
        <v>7.7229166547574057E-2</v>
      </c>
      <c r="Q36" s="53">
        <v>3.7863500000000001</v>
      </c>
      <c r="AB36" s="52">
        <v>96.213610999999986</v>
      </c>
    </row>
    <row r="37" spans="1:28">
      <c r="A37" s="52" t="s">
        <v>193</v>
      </c>
      <c r="E37" s="52" t="s">
        <v>479</v>
      </c>
      <c r="F37" s="53">
        <v>77.19524973156301</v>
      </c>
      <c r="G37" s="53">
        <v>0.31526744735195522</v>
      </c>
      <c r="H37" s="53">
        <v>13.07080827302714</v>
      </c>
      <c r="I37" s="53">
        <v>0.93831185650663329</v>
      </c>
      <c r="J37" s="53">
        <v>0.1942510245906682</v>
      </c>
      <c r="K37" s="53">
        <v>1.1024718701077023</v>
      </c>
      <c r="L37" s="53">
        <v>3.3118459824645146</v>
      </c>
      <c r="M37" s="53">
        <v>3.7355249351226876</v>
      </c>
      <c r="N37" s="53">
        <v>0.13626858091303687</v>
      </c>
      <c r="Q37" s="53">
        <v>4.5054999999999996</v>
      </c>
      <c r="AB37" s="52">
        <v>95.494477000000003</v>
      </c>
    </row>
    <row r="38" spans="1:28">
      <c r="A38" s="52" t="s">
        <v>193</v>
      </c>
      <c r="E38" s="52" t="s">
        <v>479</v>
      </c>
      <c r="F38" s="53">
        <v>76.736303305890146</v>
      </c>
      <c r="G38" s="53">
        <v>0.14619887148063948</v>
      </c>
      <c r="H38" s="53">
        <v>13.286313548821639</v>
      </c>
      <c r="I38" s="53">
        <v>0.99609114251902198</v>
      </c>
      <c r="J38" s="53">
        <v>0.18012972007616965</v>
      </c>
      <c r="K38" s="53">
        <v>1.2015889253840173</v>
      </c>
      <c r="L38" s="53">
        <v>3.7464397242161054</v>
      </c>
      <c r="M38" s="53">
        <v>3.5895572811375724</v>
      </c>
      <c r="N38" s="53">
        <v>0.1173766707897098</v>
      </c>
      <c r="Q38" s="53">
        <v>3.8897599999999999</v>
      </c>
      <c r="AB38" s="52">
        <v>96.110181000000011</v>
      </c>
    </row>
    <row r="39" spans="1:28">
      <c r="A39" s="52" t="s">
        <v>193</v>
      </c>
      <c r="E39" s="52" t="s">
        <v>479</v>
      </c>
      <c r="F39" s="53">
        <v>76.590884996557165</v>
      </c>
      <c r="G39" s="53">
        <v>0.17691238777516183</v>
      </c>
      <c r="H39" s="53">
        <v>13.399096248505519</v>
      </c>
      <c r="I39" s="53">
        <v>0.95393290223844707</v>
      </c>
      <c r="J39" s="53">
        <v>0.19772732816182775</v>
      </c>
      <c r="K39" s="53">
        <v>1.2005525057848272</v>
      </c>
      <c r="L39" s="53">
        <v>3.6812357130712217</v>
      </c>
      <c r="M39" s="53">
        <v>3.6694574112986942</v>
      </c>
      <c r="N39" s="53">
        <v>0.13020086756761831</v>
      </c>
      <c r="Q39" s="53">
        <v>4.1458000000000004</v>
      </c>
      <c r="AB39" s="52">
        <v>95.854225999999997</v>
      </c>
    </row>
    <row r="40" spans="1:28">
      <c r="A40" s="52" t="s">
        <v>193</v>
      </c>
      <c r="E40" s="52" t="s">
        <v>479</v>
      </c>
      <c r="F40" s="53">
        <v>76.297404387525233</v>
      </c>
      <c r="G40" s="53">
        <v>0.31694415522656838</v>
      </c>
      <c r="H40" s="53">
        <v>13.441838243181436</v>
      </c>
      <c r="I40" s="53">
        <v>0.9197980943868872</v>
      </c>
      <c r="J40" s="53">
        <v>0.21388099892152143</v>
      </c>
      <c r="K40" s="53">
        <v>1.2946387971611013</v>
      </c>
      <c r="L40" s="53">
        <v>3.6838301883291811</v>
      </c>
      <c r="M40" s="53">
        <v>3.6907264837861469</v>
      </c>
      <c r="N40" s="53">
        <v>0.14093860661708901</v>
      </c>
      <c r="Q40" s="53">
        <v>4.0064299999999999</v>
      </c>
      <c r="AB40" s="52">
        <v>95.993567000000027</v>
      </c>
    </row>
    <row r="41" spans="1:28">
      <c r="A41" s="52" t="s">
        <v>193</v>
      </c>
      <c r="E41" s="52" t="s">
        <v>479</v>
      </c>
      <c r="F41" s="53">
        <v>76.938896297018815</v>
      </c>
      <c r="G41" s="53">
        <v>0.34054129610579642</v>
      </c>
      <c r="H41" s="53">
        <v>13.196771390441345</v>
      </c>
      <c r="I41" s="53">
        <v>0.89806411001661157</v>
      </c>
      <c r="J41" s="53">
        <v>0.19103173300092408</v>
      </c>
      <c r="K41" s="53">
        <v>1.1170218338232552</v>
      </c>
      <c r="L41" s="53">
        <v>3.5581092847043592</v>
      </c>
      <c r="M41" s="53">
        <v>3.6246834570954705</v>
      </c>
      <c r="N41" s="53">
        <v>0.13488110926968472</v>
      </c>
      <c r="Q41" s="53">
        <v>4.5426000000000002</v>
      </c>
      <c r="AB41" s="52">
        <v>95.457439000000008</v>
      </c>
    </row>
    <row r="42" spans="1:28">
      <c r="A42" s="52" t="s">
        <v>193</v>
      </c>
      <c r="E42" s="52" t="s">
        <v>479</v>
      </c>
      <c r="F42" s="53">
        <v>76.543061814245448</v>
      </c>
      <c r="G42" s="53">
        <v>0.26854203145515282</v>
      </c>
      <c r="H42" s="53">
        <v>13.177854788197592</v>
      </c>
      <c r="I42" s="53">
        <v>1.4097877856561085</v>
      </c>
      <c r="J42" s="53">
        <v>0.29016810079164534</v>
      </c>
      <c r="K42" s="53">
        <v>1.0953717171255781</v>
      </c>
      <c r="L42" s="53">
        <v>3.4491896350881075</v>
      </c>
      <c r="M42" s="53">
        <v>3.6442799948690623</v>
      </c>
      <c r="N42" s="53">
        <v>0.12174400564152831</v>
      </c>
      <c r="Q42" s="53">
        <v>4.1110899999999999</v>
      </c>
      <c r="AB42" s="52">
        <v>95.888899999999992</v>
      </c>
    </row>
    <row r="43" spans="1:28">
      <c r="A43" s="52" t="s">
        <v>193</v>
      </c>
      <c r="E43" s="52" t="s">
        <v>479</v>
      </c>
      <c r="F43" s="53">
        <v>76.199012317678267</v>
      </c>
      <c r="G43" s="53">
        <v>0.29469142643940777</v>
      </c>
      <c r="H43" s="53">
        <v>13.079432404677279</v>
      </c>
      <c r="I43" s="53">
        <v>1.4158706566874537</v>
      </c>
      <c r="J43" s="53">
        <v>0.26296529970544003</v>
      </c>
      <c r="K43" s="53">
        <v>1.1125306602428473</v>
      </c>
      <c r="L43" s="53">
        <v>3.8385808291057186</v>
      </c>
      <c r="M43" s="53">
        <v>3.6747282349982804</v>
      </c>
      <c r="N43" s="53">
        <v>0.1221876081330884</v>
      </c>
      <c r="Q43" s="53">
        <v>3.3887299999999998</v>
      </c>
      <c r="AB43" s="52">
        <v>96.611226000000002</v>
      </c>
    </row>
    <row r="44" spans="1:28">
      <c r="A44" s="52" t="s">
        <v>193</v>
      </c>
      <c r="E44" s="52" t="s">
        <v>479</v>
      </c>
      <c r="F44" s="53">
        <v>75.669178328536319</v>
      </c>
      <c r="G44" s="53">
        <v>0.22903955779791635</v>
      </c>
      <c r="H44" s="53">
        <v>13.587451730667418</v>
      </c>
      <c r="I44" s="53">
        <v>1.3476662304124905</v>
      </c>
      <c r="J44" s="53">
        <v>0.23964048535512589</v>
      </c>
      <c r="K44" s="53">
        <v>1.1064063817981604</v>
      </c>
      <c r="L44" s="53">
        <v>3.5864178319159485</v>
      </c>
      <c r="M44" s="53">
        <v>4.1154449878211121</v>
      </c>
      <c r="N44" s="53">
        <v>0.11875466548926127</v>
      </c>
      <c r="Q44" s="53">
        <v>1.8859600000000001</v>
      </c>
      <c r="AB44" s="52">
        <v>98.114056000000005</v>
      </c>
    </row>
    <row r="45" spans="1:28">
      <c r="A45" s="52" t="s">
        <v>193</v>
      </c>
      <c r="E45" s="52" t="s">
        <v>479</v>
      </c>
      <c r="F45" s="53">
        <v>76.004649751456682</v>
      </c>
      <c r="G45" s="53">
        <v>0.22951026049502854</v>
      </c>
      <c r="H45" s="53">
        <v>13.23816970759945</v>
      </c>
      <c r="I45" s="53">
        <v>1.5237266021346891</v>
      </c>
      <c r="J45" s="53">
        <v>0.1927822497966277</v>
      </c>
      <c r="K45" s="53">
        <v>0.86518846888968604</v>
      </c>
      <c r="L45" s="53">
        <v>3.7855755780122222</v>
      </c>
      <c r="M45" s="53">
        <v>4.0414386761079069</v>
      </c>
      <c r="N45" s="53">
        <v>0.11895879591231412</v>
      </c>
      <c r="Q45" s="53">
        <v>2.0257399999999999</v>
      </c>
      <c r="AB45" s="52">
        <v>97.974269000000007</v>
      </c>
    </row>
    <row r="46" spans="1:28">
      <c r="A46" s="52" t="s">
        <v>193</v>
      </c>
      <c r="E46" s="52" t="s">
        <v>479</v>
      </c>
      <c r="F46" s="53">
        <v>75.190611043742621</v>
      </c>
      <c r="G46" s="53">
        <v>0.20371346249378228</v>
      </c>
      <c r="H46" s="53">
        <v>13.691931919612751</v>
      </c>
      <c r="I46" s="53">
        <v>1.5526959407214174</v>
      </c>
      <c r="J46" s="53">
        <v>0.20665056783237123</v>
      </c>
      <c r="K46" s="53">
        <v>0.94256955244425389</v>
      </c>
      <c r="L46" s="53">
        <v>3.8113074942834877</v>
      </c>
      <c r="M46" s="53">
        <v>4.2978688953533553</v>
      </c>
      <c r="N46" s="53">
        <v>0.1026517955287594</v>
      </c>
      <c r="Q46" s="53">
        <v>2.0124300000000002</v>
      </c>
      <c r="AB46" s="52">
        <v>97.987633000000002</v>
      </c>
    </row>
    <row r="47" spans="1:28">
      <c r="A47" s="52" t="s">
        <v>193</v>
      </c>
      <c r="E47" s="52" t="s">
        <v>479</v>
      </c>
      <c r="F47" s="53">
        <v>75.695624125312861</v>
      </c>
      <c r="G47" s="53">
        <v>0.21041972038582218</v>
      </c>
      <c r="H47" s="53">
        <v>13.405392316747944</v>
      </c>
      <c r="I47" s="53">
        <v>1.3486369872106467</v>
      </c>
      <c r="J47" s="53">
        <v>0.17211845433374906</v>
      </c>
      <c r="K47" s="53">
        <v>1.2998371406163622</v>
      </c>
      <c r="L47" s="53">
        <v>3.7221226637441864</v>
      </c>
      <c r="M47" s="53">
        <v>4.0517124903784536</v>
      </c>
      <c r="N47" s="53">
        <v>9.413615792269904E-2</v>
      </c>
      <c r="Q47" s="53">
        <v>1.5776699999999999</v>
      </c>
      <c r="AB47" s="52">
        <v>98.422334000000006</v>
      </c>
    </row>
    <row r="48" spans="1:28">
      <c r="A48" s="52" t="s">
        <v>197</v>
      </c>
      <c r="E48" s="52" t="s">
        <v>479</v>
      </c>
      <c r="F48" s="53">
        <v>78.519945929562112</v>
      </c>
      <c r="G48" s="53">
        <v>0.25041045287708119</v>
      </c>
      <c r="H48" s="53">
        <v>11.520307559864071</v>
      </c>
      <c r="I48" s="53">
        <v>1.5433597044023382</v>
      </c>
      <c r="J48" s="53">
        <v>0.40844004543665757</v>
      </c>
      <c r="K48" s="53">
        <v>0.55673868906166801</v>
      </c>
      <c r="L48" s="53">
        <v>3.2626824693994574</v>
      </c>
      <c r="M48" s="53">
        <v>3.8134170368443194</v>
      </c>
      <c r="N48" s="53">
        <v>0.12289838589626943</v>
      </c>
      <c r="Q48" s="53">
        <v>1.1215655</v>
      </c>
      <c r="AB48" s="52">
        <v>98.617289000000014</v>
      </c>
    </row>
    <row r="49" spans="1:28">
      <c r="A49" s="52" t="s">
        <v>197</v>
      </c>
      <c r="E49" s="52" t="s">
        <v>479</v>
      </c>
      <c r="F49" s="53">
        <v>79.415965681931127</v>
      </c>
      <c r="G49" s="53">
        <v>0.28250186731349386</v>
      </c>
      <c r="H49" s="53">
        <v>11.020712903383471</v>
      </c>
      <c r="I49" s="53">
        <v>1.2915128569187257</v>
      </c>
      <c r="J49" s="53">
        <v>0.23324579257260444</v>
      </c>
      <c r="K49" s="53">
        <v>0.58503691923171086</v>
      </c>
      <c r="L49" s="53">
        <v>3.1118839463751868</v>
      </c>
      <c r="M49" s="53">
        <v>3.9599628771926869</v>
      </c>
      <c r="N49" s="53">
        <v>9.774617689321953E-2</v>
      </c>
      <c r="Q49" s="53">
        <v>1.537496</v>
      </c>
      <c r="AB49" s="52">
        <v>98.256577666666658</v>
      </c>
    </row>
    <row r="50" spans="1:28">
      <c r="A50" s="52" t="s">
        <v>191</v>
      </c>
      <c r="E50" s="52" t="s">
        <v>479</v>
      </c>
      <c r="F50" s="53">
        <v>75.966211854168421</v>
      </c>
      <c r="G50" s="53">
        <v>0.23832821517406058</v>
      </c>
      <c r="H50" s="53">
        <v>13.512995969176893</v>
      </c>
      <c r="I50" s="53">
        <v>1.5875231412605335</v>
      </c>
      <c r="J50" s="53">
        <v>0.29212768060238742</v>
      </c>
      <c r="K50" s="53">
        <v>1.5438203348085644</v>
      </c>
      <c r="L50" s="53">
        <v>3.4702889180050205</v>
      </c>
      <c r="M50" s="53">
        <v>3.2934839527732471</v>
      </c>
      <c r="N50" s="53">
        <v>9.5218951866143861E-2</v>
      </c>
      <c r="Q50" s="53">
        <v>4.8781800000000004</v>
      </c>
      <c r="AB50" s="52">
        <v>95.121763000000016</v>
      </c>
    </row>
    <row r="51" spans="1:28">
      <c r="A51" s="52" t="s">
        <v>191</v>
      </c>
      <c r="E51" s="52" t="s">
        <v>479</v>
      </c>
      <c r="F51" s="53">
        <v>75.774429691014006</v>
      </c>
      <c r="G51" s="53">
        <v>0.18501391181049168</v>
      </c>
      <c r="H51" s="53">
        <v>13.465675282959868</v>
      </c>
      <c r="I51" s="53">
        <v>1.7690217254992449</v>
      </c>
      <c r="J51" s="53">
        <v>0.290637911690101</v>
      </c>
      <c r="K51" s="53">
        <v>1.5984259761177178</v>
      </c>
      <c r="L51" s="53">
        <v>3.5038805089181051</v>
      </c>
      <c r="M51" s="53">
        <v>3.3229705394003535</v>
      </c>
      <c r="N51" s="53">
        <v>8.9943923256825722E-2</v>
      </c>
      <c r="Q51" s="53">
        <v>4.31149</v>
      </c>
      <c r="AB51" s="52">
        <v>95.688480000000013</v>
      </c>
    </row>
    <row r="52" spans="1:28">
      <c r="A52" s="52" t="s">
        <v>191</v>
      </c>
      <c r="E52" s="52" t="s">
        <v>479</v>
      </c>
      <c r="F52" s="53">
        <v>76.588275011663441</v>
      </c>
      <c r="G52" s="53">
        <v>0.22633616278379906</v>
      </c>
      <c r="H52" s="53">
        <v>13.703377440894027</v>
      </c>
      <c r="I52" s="53">
        <v>1.4733935472214057</v>
      </c>
      <c r="J52" s="53">
        <v>0.24767418126730978</v>
      </c>
      <c r="K52" s="53">
        <v>1.5359245854328818</v>
      </c>
      <c r="L52" s="53">
        <v>2.673372664279146</v>
      </c>
      <c r="M52" s="53">
        <v>3.4514898015732833</v>
      </c>
      <c r="N52" s="53">
        <v>0.10015681170186519</v>
      </c>
      <c r="Q52" s="53">
        <v>5.0708599999999997</v>
      </c>
      <c r="AB52" s="52">
        <v>94.929151999999988</v>
      </c>
    </row>
    <row r="53" spans="1:28">
      <c r="A53" s="52" t="s">
        <v>192</v>
      </c>
      <c r="E53" s="52" t="s">
        <v>479</v>
      </c>
      <c r="F53" s="53">
        <v>77.173424092746032</v>
      </c>
      <c r="G53" s="53">
        <v>0.17991561894000471</v>
      </c>
      <c r="H53" s="53">
        <v>12.735717333405686</v>
      </c>
      <c r="I53" s="53">
        <v>1.5687332801188829</v>
      </c>
      <c r="J53" s="53">
        <v>0.33884111613426154</v>
      </c>
      <c r="K53" s="53">
        <v>0.71779381302441958</v>
      </c>
      <c r="L53" s="53">
        <v>3.4168718278194365</v>
      </c>
      <c r="M53" s="53">
        <v>3.7066089155435655</v>
      </c>
      <c r="N53" s="53">
        <v>0.15816668405512671</v>
      </c>
      <c r="Q53" s="53">
        <v>0.93046399999999996</v>
      </c>
      <c r="AB53" s="52">
        <v>98.627346000000003</v>
      </c>
    </row>
    <row r="54" spans="1:28">
      <c r="A54" s="52" t="s">
        <v>192</v>
      </c>
      <c r="E54" s="52" t="s">
        <v>479</v>
      </c>
      <c r="F54" s="53">
        <v>76.147942112943326</v>
      </c>
      <c r="G54" s="53">
        <v>0.21680930770364043</v>
      </c>
      <c r="H54" s="53">
        <v>13.03961476710761</v>
      </c>
      <c r="I54" s="53">
        <v>1.6798637644603522</v>
      </c>
      <c r="J54" s="53">
        <v>0.17414822966609358</v>
      </c>
      <c r="K54" s="53">
        <v>0.62825135010971722</v>
      </c>
      <c r="L54" s="53">
        <v>4.1488702527980186</v>
      </c>
      <c r="M54" s="53">
        <v>3.868536685093777</v>
      </c>
      <c r="N54" s="53">
        <v>9.4208532051259883E-2</v>
      </c>
      <c r="Q54" s="53">
        <v>0.58437600000000001</v>
      </c>
      <c r="AB54" s="52">
        <v>99.174709000000007</v>
      </c>
    </row>
    <row r="55" spans="1:28">
      <c r="A55" s="52" t="s">
        <v>192</v>
      </c>
      <c r="E55" s="52" t="s">
        <v>479</v>
      </c>
      <c r="F55" s="53">
        <v>75.464409942232294</v>
      </c>
      <c r="G55" s="53">
        <v>0.23665842039983753</v>
      </c>
      <c r="H55" s="53">
        <v>13.32325248334438</v>
      </c>
      <c r="I55" s="53">
        <v>1.3302398871210019</v>
      </c>
      <c r="J55" s="53">
        <v>0.18766045250413385</v>
      </c>
      <c r="K55" s="53">
        <v>0.8817457146282015</v>
      </c>
      <c r="L55" s="53">
        <v>4.5531155136116341</v>
      </c>
      <c r="M55" s="53">
        <v>3.890852915944544</v>
      </c>
      <c r="N55" s="53">
        <v>0.12836736324769249</v>
      </c>
      <c r="Q55" s="53">
        <v>0</v>
      </c>
      <c r="AB55" s="52">
        <v>99.635305869660755</v>
      </c>
    </row>
    <row r="56" spans="1:28">
      <c r="A56" s="52" t="s">
        <v>192</v>
      </c>
      <c r="E56" s="52" t="s">
        <v>479</v>
      </c>
      <c r="F56" s="53">
        <v>78.466829111248586</v>
      </c>
      <c r="G56" s="53">
        <v>0.27279852373363367</v>
      </c>
      <c r="H56" s="53">
        <v>11.997999597908093</v>
      </c>
      <c r="I56" s="53">
        <v>1.1626490487878691</v>
      </c>
      <c r="J56" s="53">
        <v>0.27173941488957198</v>
      </c>
      <c r="K56" s="53">
        <v>0.60838443035058964</v>
      </c>
      <c r="L56" s="53">
        <v>3.3829701660738078</v>
      </c>
      <c r="M56" s="53">
        <v>3.7600724381188457</v>
      </c>
      <c r="N56" s="53">
        <v>7.4567996084492036E-2</v>
      </c>
      <c r="Q56" s="53">
        <v>2.2757700000000001</v>
      </c>
      <c r="AB56" s="52">
        <v>97.440410000000014</v>
      </c>
    </row>
    <row r="57" spans="1:28">
      <c r="A57" s="52" t="s">
        <v>192</v>
      </c>
      <c r="E57" s="52" t="s">
        <v>479</v>
      </c>
      <c r="F57" s="53">
        <v>77.864329533869437</v>
      </c>
      <c r="G57" s="53">
        <v>0.24806143868952377</v>
      </c>
      <c r="H57" s="53">
        <v>12.700760837820621</v>
      </c>
      <c r="I57" s="53">
        <v>0.91886536103724936</v>
      </c>
      <c r="J57" s="53">
        <v>0.20652938372336777</v>
      </c>
      <c r="K57" s="53">
        <v>0.97081589612812558</v>
      </c>
      <c r="L57" s="53">
        <v>3.3980800989197717</v>
      </c>
      <c r="M57" s="53">
        <v>3.583828699824084</v>
      </c>
      <c r="N57" s="53">
        <v>0.10615202053582487</v>
      </c>
      <c r="Q57" s="53">
        <v>4.8920599999999999</v>
      </c>
      <c r="AB57" s="52">
        <v>94.880930000000021</v>
      </c>
    </row>
    <row r="58" spans="1:28">
      <c r="A58" s="52" t="s">
        <v>192</v>
      </c>
      <c r="E58" s="52" t="s">
        <v>479</v>
      </c>
      <c r="F58" s="53">
        <v>77.840679974587218</v>
      </c>
      <c r="G58" s="53">
        <v>0.18658303412476723</v>
      </c>
      <c r="H58" s="53">
        <v>12.698315122510806</v>
      </c>
      <c r="I58" s="53">
        <v>0.89218839437249442</v>
      </c>
      <c r="J58" s="53">
        <v>0.19005587604076535</v>
      </c>
      <c r="K58" s="53">
        <v>0.92271233416922205</v>
      </c>
      <c r="L58" s="53">
        <v>3.7630589792701223</v>
      </c>
      <c r="M58" s="53">
        <v>3.4172743769431504</v>
      </c>
      <c r="N58" s="53">
        <v>8.5200072442313479E-2</v>
      </c>
      <c r="Q58" s="53">
        <v>2.9296600000000002</v>
      </c>
      <c r="AB58" s="52">
        <v>96.693143000000006</v>
      </c>
    </row>
    <row r="59" spans="1:28">
      <c r="A59" s="52" t="s">
        <v>192</v>
      </c>
      <c r="E59" s="52" t="s">
        <v>479</v>
      </c>
      <c r="F59" s="53">
        <v>77.76688498052404</v>
      </c>
      <c r="G59" s="53">
        <v>0.26798832223648639</v>
      </c>
      <c r="H59" s="53">
        <v>12.834494813246842</v>
      </c>
      <c r="I59" s="53">
        <v>0.95259640672823576</v>
      </c>
      <c r="J59" s="53">
        <v>0.19955243754620522</v>
      </c>
      <c r="K59" s="53">
        <v>0.92102815556530482</v>
      </c>
      <c r="L59" s="53">
        <v>3.4673809271297027</v>
      </c>
      <c r="M59" s="53">
        <v>3.4810838236169364</v>
      </c>
      <c r="N59" s="53">
        <v>0.10710160262200315</v>
      </c>
      <c r="Q59" s="53">
        <v>3.1274999999999999</v>
      </c>
      <c r="AB59" s="52">
        <v>96.694885000000014</v>
      </c>
    </row>
    <row r="60" spans="1:28">
      <c r="A60" s="52" t="s">
        <v>188</v>
      </c>
      <c r="E60" s="52" t="s">
        <v>479</v>
      </c>
      <c r="F60" s="53">
        <v>78.770811360561993</v>
      </c>
      <c r="G60" s="53">
        <v>0.2089310266896573</v>
      </c>
      <c r="H60" s="53">
        <v>11.50984826506475</v>
      </c>
      <c r="I60" s="53">
        <v>1.3205947020082498</v>
      </c>
      <c r="J60" s="53">
        <v>0.17191524274847581</v>
      </c>
      <c r="K60" s="53">
        <v>0.7547621188955842</v>
      </c>
      <c r="L60" s="53">
        <v>3.6566801928202364</v>
      </c>
      <c r="M60" s="53">
        <v>3.5110133598979854</v>
      </c>
      <c r="N60" s="53">
        <v>9.5442236012431167E-2</v>
      </c>
      <c r="Q60" s="53">
        <v>0</v>
      </c>
      <c r="AB60" s="52">
        <v>99.999824124871353</v>
      </c>
    </row>
    <row r="61" spans="1:28">
      <c r="A61" s="52" t="s">
        <v>188</v>
      </c>
      <c r="E61" s="52" t="s">
        <v>479</v>
      </c>
      <c r="F61" s="53">
        <v>76.240814851473786</v>
      </c>
      <c r="G61" s="53">
        <v>0.31168683598335356</v>
      </c>
      <c r="H61" s="53">
        <v>13.582294776441284</v>
      </c>
      <c r="I61" s="53">
        <v>1.1317676674252743</v>
      </c>
      <c r="J61" s="53">
        <v>0.28083000980793127</v>
      </c>
      <c r="K61" s="53">
        <v>1.2568275645656344</v>
      </c>
      <c r="L61" s="53">
        <v>3.4992282371502768</v>
      </c>
      <c r="M61" s="53">
        <v>3.5530908048220859</v>
      </c>
      <c r="N61" s="53">
        <v>0.14345955270667379</v>
      </c>
      <c r="Q61" s="53">
        <v>2.1027200000000001</v>
      </c>
      <c r="AB61" s="52">
        <v>97.897300999999999</v>
      </c>
    </row>
    <row r="62" spans="1:28">
      <c r="A62" s="52" t="s">
        <v>188</v>
      </c>
      <c r="E62" s="52" t="s">
        <v>479</v>
      </c>
      <c r="F62" s="53">
        <v>75.969496106225293</v>
      </c>
      <c r="G62" s="53">
        <v>0.31089137236692549</v>
      </c>
      <c r="H62" s="53">
        <v>13.57950138602474</v>
      </c>
      <c r="I62" s="53">
        <v>1.2132024123561751</v>
      </c>
      <c r="J62" s="53">
        <v>0.32355744327290281</v>
      </c>
      <c r="K62" s="53">
        <v>1.2113869631659246</v>
      </c>
      <c r="L62" s="53">
        <v>3.4911967092813163</v>
      </c>
      <c r="M62" s="53">
        <v>3.7134616974342687</v>
      </c>
      <c r="N62" s="53">
        <v>0.1873064582645268</v>
      </c>
      <c r="Q62" s="53">
        <v>3.0796899999999998</v>
      </c>
      <c r="AB62" s="52">
        <v>96.920348000000004</v>
      </c>
    </row>
    <row r="63" spans="1:28">
      <c r="A63" s="52" t="s">
        <v>188</v>
      </c>
      <c r="E63" s="52" t="s">
        <v>479</v>
      </c>
      <c r="F63" s="53">
        <v>75.579675802770481</v>
      </c>
      <c r="G63" s="53">
        <v>0.30696453983784183</v>
      </c>
      <c r="H63" s="53">
        <v>13.809201627392234</v>
      </c>
      <c r="I63" s="53">
        <v>1.2796934498191244</v>
      </c>
      <c r="J63" s="53">
        <v>0.31714732323540479</v>
      </c>
      <c r="K63" s="53">
        <v>1.2967841986386266</v>
      </c>
      <c r="L63" s="53">
        <v>3.4738060308174661</v>
      </c>
      <c r="M63" s="53">
        <v>3.7582502958007891</v>
      </c>
      <c r="N63" s="53">
        <v>0.17847702219494838</v>
      </c>
      <c r="Q63" s="53">
        <v>3.51363</v>
      </c>
      <c r="AB63" s="52">
        <v>96.486388999999988</v>
      </c>
    </row>
    <row r="64" spans="1:28">
      <c r="A64" s="52" t="s">
        <v>188</v>
      </c>
      <c r="E64" s="52" t="s">
        <v>479</v>
      </c>
      <c r="F64" s="53">
        <v>76.219516831803631</v>
      </c>
      <c r="G64" s="53">
        <v>0.27407919983980572</v>
      </c>
      <c r="H64" s="53">
        <v>13.417688792231591</v>
      </c>
      <c r="I64" s="53">
        <v>1.1406439707898945</v>
      </c>
      <c r="J64" s="53">
        <v>0.31707412279701208</v>
      </c>
      <c r="K64" s="53">
        <v>1.3791503604014548</v>
      </c>
      <c r="L64" s="53">
        <v>3.7655891574846461</v>
      </c>
      <c r="M64" s="53">
        <v>3.3828059849792527</v>
      </c>
      <c r="N64" s="53">
        <v>0.10345097839619045</v>
      </c>
      <c r="Q64" s="53">
        <v>1.36971</v>
      </c>
      <c r="AB64" s="52">
        <v>98.630250000000004</v>
      </c>
    </row>
    <row r="65" spans="1:28">
      <c r="A65" s="52" t="s">
        <v>188</v>
      </c>
      <c r="E65" s="52" t="s">
        <v>479</v>
      </c>
      <c r="F65" s="53">
        <v>76.277729757308137</v>
      </c>
      <c r="G65" s="53">
        <v>0.22694212528967078</v>
      </c>
      <c r="H65" s="53">
        <v>13.698630136986303</v>
      </c>
      <c r="I65" s="53">
        <v>1.0400284325210583</v>
      </c>
      <c r="J65" s="53">
        <v>0.28354195406711363</v>
      </c>
      <c r="K65" s="53">
        <v>1.3467482547503153</v>
      </c>
      <c r="L65" s="53">
        <v>3.4880713851112333</v>
      </c>
      <c r="M65" s="53">
        <v>3.5370274971538591</v>
      </c>
      <c r="N65" s="53">
        <v>0.10128165225776198</v>
      </c>
      <c r="Q65" s="53">
        <v>3.0969600000000002</v>
      </c>
      <c r="AB65" s="52">
        <v>96.903119999999987</v>
      </c>
    </row>
    <row r="66" spans="1:28">
      <c r="A66" s="52" t="s">
        <v>188</v>
      </c>
      <c r="E66" s="52" t="s">
        <v>479</v>
      </c>
      <c r="F66" s="53">
        <v>76.109368962904028</v>
      </c>
      <c r="G66" s="53">
        <v>0.28845970453478237</v>
      </c>
      <c r="H66" s="53">
        <v>13.514350685384604</v>
      </c>
      <c r="I66" s="53">
        <v>1.1461911655148107</v>
      </c>
      <c r="J66" s="53">
        <v>0.2647019846388966</v>
      </c>
      <c r="K66" s="53">
        <v>1.1642247129610501</v>
      </c>
      <c r="L66" s="53">
        <v>3.7897750205444511</v>
      </c>
      <c r="M66" s="53">
        <v>3.5947362176059832</v>
      </c>
      <c r="N66" s="53">
        <v>0.12819125340821461</v>
      </c>
      <c r="Q66" s="53">
        <v>2.7936800000000002</v>
      </c>
      <c r="AB66" s="52">
        <v>97.20629799999999</v>
      </c>
    </row>
    <row r="67" spans="1:28">
      <c r="A67" s="52" t="s">
        <v>188</v>
      </c>
      <c r="E67" s="52" t="s">
        <v>479</v>
      </c>
      <c r="F67" s="53">
        <v>76.301107253177065</v>
      </c>
      <c r="G67" s="53">
        <v>0.31700787778419764</v>
      </c>
      <c r="H67" s="53">
        <v>13.526774055691504</v>
      </c>
      <c r="I67" s="53">
        <v>1.1633857220318713</v>
      </c>
      <c r="J67" s="53">
        <v>0.28435329151792882</v>
      </c>
      <c r="K67" s="53">
        <v>1.1807769269905772</v>
      </c>
      <c r="L67" s="53">
        <v>3.6032661074272339</v>
      </c>
      <c r="M67" s="53">
        <v>3.4912350784971222</v>
      </c>
      <c r="N67" s="53">
        <v>0.13209467075602987</v>
      </c>
      <c r="Q67" s="53">
        <v>2.5895600000000001</v>
      </c>
      <c r="AB67" s="52">
        <v>97.410513000000009</v>
      </c>
    </row>
    <row r="68" spans="1:28">
      <c r="A68" s="52" t="s">
        <v>198</v>
      </c>
      <c r="C68" s="52" t="s">
        <v>304</v>
      </c>
      <c r="E68" s="52" t="s">
        <v>479</v>
      </c>
      <c r="F68" s="53">
        <v>75.996573073204161</v>
      </c>
      <c r="G68" s="53">
        <v>0.26997687655896174</v>
      </c>
      <c r="H68" s="53">
        <v>13.224137320055378</v>
      </c>
      <c r="I68" s="53">
        <v>1.4102525059019875</v>
      </c>
      <c r="J68" s="53">
        <v>0.28619130860462638</v>
      </c>
      <c r="K68" s="53">
        <v>0.90472225773745341</v>
      </c>
      <c r="L68" s="53">
        <v>3.7275541140971606</v>
      </c>
      <c r="M68" s="53">
        <v>4.0489118014601644</v>
      </c>
      <c r="N68" s="53">
        <v>0.12949205309604706</v>
      </c>
      <c r="Q68" s="53">
        <v>1.0518430000000001</v>
      </c>
      <c r="AB68" s="52">
        <v>98.73919699999999</v>
      </c>
    </row>
    <row r="69" spans="1:28">
      <c r="A69" s="52" t="s">
        <v>198</v>
      </c>
      <c r="C69" s="52" t="s">
        <v>221</v>
      </c>
      <c r="E69" s="52" t="s">
        <v>479</v>
      </c>
      <c r="F69" s="53">
        <v>74.602485620336751</v>
      </c>
      <c r="G69" s="53">
        <v>0.26392698967395173</v>
      </c>
      <c r="H69" s="53">
        <v>14.10407206146343</v>
      </c>
      <c r="I69" s="53">
        <v>1.5346413286599554</v>
      </c>
      <c r="J69" s="53">
        <v>0.28783592769525945</v>
      </c>
      <c r="K69" s="53">
        <v>1.1401772389035592</v>
      </c>
      <c r="L69" s="53">
        <v>4.30308051476944</v>
      </c>
      <c r="M69" s="53">
        <v>3.664239547511138</v>
      </c>
      <c r="N69" s="53">
        <v>9.5599085202100378E-2</v>
      </c>
      <c r="Q69" s="53">
        <v>2.0220750000000001</v>
      </c>
      <c r="AB69" s="52">
        <v>97.666404</v>
      </c>
    </row>
    <row r="70" spans="1:28">
      <c r="A70" s="52" t="s">
        <v>199</v>
      </c>
      <c r="C70" s="52" t="s">
        <v>221</v>
      </c>
      <c r="E70" s="52" t="s">
        <v>479</v>
      </c>
      <c r="F70" s="53">
        <v>77.96580471873159</v>
      </c>
      <c r="G70" s="53">
        <v>0.14035290055265487</v>
      </c>
      <c r="H70" s="53">
        <v>13.281849264292497</v>
      </c>
      <c r="I70" s="53">
        <v>0.90715879279142708</v>
      </c>
      <c r="J70" s="53">
        <v>0.17203344214580263</v>
      </c>
      <c r="K70" s="53">
        <v>0.98674349158986896</v>
      </c>
      <c r="L70" s="53">
        <v>2.8303950329861123</v>
      </c>
      <c r="M70" s="53">
        <v>3.6273446633675808</v>
      </c>
      <c r="N70" s="53">
        <v>8.7212934680684029E-2</v>
      </c>
      <c r="Q70" s="53">
        <v>1.64303</v>
      </c>
      <c r="AB70" s="52">
        <v>98.255895999999993</v>
      </c>
    </row>
    <row r="71" spans="1:28">
      <c r="A71" s="52" t="s">
        <v>199</v>
      </c>
      <c r="C71" s="52" t="s">
        <v>221</v>
      </c>
      <c r="E71" s="52" t="s">
        <v>479</v>
      </c>
      <c r="F71" s="53">
        <v>78.232571117904257</v>
      </c>
      <c r="G71" s="53">
        <v>0.18883033911193672</v>
      </c>
      <c r="H71" s="53">
        <v>13.138900906469308</v>
      </c>
      <c r="I71" s="53">
        <v>0.86842484695118538</v>
      </c>
      <c r="J71" s="53">
        <v>0.1972122494408238</v>
      </c>
      <c r="K71" s="53">
        <v>0.96086461273087076</v>
      </c>
      <c r="L71" s="53">
        <v>2.6701926073280791</v>
      </c>
      <c r="M71" s="53">
        <v>3.6801152443273559</v>
      </c>
      <c r="N71" s="53">
        <v>6.1489855343965297E-2</v>
      </c>
      <c r="Q71" s="53">
        <v>0.43560900000000002</v>
      </c>
      <c r="AB71" s="52">
        <v>99.42840799999999</v>
      </c>
    </row>
    <row r="72" spans="1:28">
      <c r="A72" s="52" t="s">
        <v>199</v>
      </c>
      <c r="C72" s="52" t="s">
        <v>221</v>
      </c>
      <c r="E72" s="52" t="s">
        <v>479</v>
      </c>
      <c r="F72" s="53">
        <v>77.195097149951039</v>
      </c>
      <c r="G72" s="53">
        <v>0.29829290411872789</v>
      </c>
      <c r="H72" s="53">
        <v>13.477775808156697</v>
      </c>
      <c r="I72" s="53">
        <v>0.90153128204684774</v>
      </c>
      <c r="J72" s="53">
        <v>0.17309733447725445</v>
      </c>
      <c r="K72" s="53">
        <v>1.0370204129345595</v>
      </c>
      <c r="L72" s="53">
        <v>3.0304881844080902</v>
      </c>
      <c r="M72" s="53">
        <v>3.8004486874777763</v>
      </c>
      <c r="N72" s="53">
        <v>8.4658468148091429E-2</v>
      </c>
      <c r="Q72" s="53">
        <v>1.7936399999999999</v>
      </c>
      <c r="AB72" s="52">
        <v>98.067367999999988</v>
      </c>
    </row>
    <row r="73" spans="1:28">
      <c r="A73" s="52" t="s">
        <v>199</v>
      </c>
      <c r="C73" s="52" t="s">
        <v>215</v>
      </c>
      <c r="E73" s="52" t="s">
        <v>479</v>
      </c>
      <c r="F73" s="53">
        <v>76.188639401947469</v>
      </c>
      <c r="G73" s="53">
        <v>0.18754075392037312</v>
      </c>
      <c r="H73" s="53">
        <v>13.751904755160915</v>
      </c>
      <c r="I73" s="53">
        <v>1.217938543523909</v>
      </c>
      <c r="J73" s="53">
        <v>0.13295995597572716</v>
      </c>
      <c r="K73" s="53">
        <v>1.1043228850558962</v>
      </c>
      <c r="L73" s="53">
        <v>3.1295837601299241</v>
      </c>
      <c r="M73" s="53">
        <v>4.1977921382143411</v>
      </c>
      <c r="N73" s="53">
        <v>8.872976094915519E-2</v>
      </c>
      <c r="Q73" s="53">
        <v>0</v>
      </c>
      <c r="AB73" s="52">
        <v>99.950735164555482</v>
      </c>
    </row>
    <row r="74" spans="1:28">
      <c r="A74" s="52" t="s">
        <v>199</v>
      </c>
      <c r="C74" s="52" t="s">
        <v>215</v>
      </c>
      <c r="E74" s="52" t="s">
        <v>479</v>
      </c>
      <c r="F74" s="53">
        <v>76.66192143991006</v>
      </c>
      <c r="G74" s="53">
        <v>0.19582472169394835</v>
      </c>
      <c r="H74" s="53">
        <v>13.711231382647984</v>
      </c>
      <c r="I74" s="53">
        <v>1.2432054549374807</v>
      </c>
      <c r="J74" s="53">
        <v>0.11934931851207521</v>
      </c>
      <c r="K74" s="53">
        <v>1.035580415234322</v>
      </c>
      <c r="L74" s="53">
        <v>3.0731849021424864</v>
      </c>
      <c r="M74" s="53">
        <v>3.8894210850585877</v>
      </c>
      <c r="N74" s="53">
        <v>6.8710792596476916E-2</v>
      </c>
      <c r="Q74" s="53">
        <v>0</v>
      </c>
      <c r="AB74" s="52">
        <v>99.857985200722482</v>
      </c>
    </row>
    <row r="75" spans="1:28">
      <c r="A75" s="52" t="s">
        <v>190</v>
      </c>
      <c r="E75" s="52" t="s">
        <v>479</v>
      </c>
      <c r="F75" s="53">
        <v>76.204543176628832</v>
      </c>
      <c r="G75" s="53">
        <v>0.21670816617448035</v>
      </c>
      <c r="H75" s="53">
        <v>13.614365894841008</v>
      </c>
      <c r="I75" s="53">
        <v>1.5986956773151513</v>
      </c>
      <c r="J75" s="53">
        <v>0.30223134930813861</v>
      </c>
      <c r="K75" s="53">
        <v>1.4150315483999858</v>
      </c>
      <c r="L75" s="53">
        <v>3.2514294245613242</v>
      </c>
      <c r="M75" s="53">
        <v>3.3100031903873957</v>
      </c>
      <c r="N75" s="53">
        <v>8.6991477322471297E-2</v>
      </c>
      <c r="Q75" s="53">
        <v>5.1964600000000001</v>
      </c>
      <c r="AB75" s="52">
        <v>94.803534000000013</v>
      </c>
    </row>
    <row r="76" spans="1:28">
      <c r="A76" s="52" t="s">
        <v>190</v>
      </c>
      <c r="E76" s="52" t="s">
        <v>479</v>
      </c>
      <c r="F76" s="53">
        <v>74.862995619107451</v>
      </c>
      <c r="G76" s="53">
        <v>0.3359430454771612</v>
      </c>
      <c r="H76" s="53">
        <v>12.769095669917268</v>
      </c>
      <c r="I76" s="53">
        <v>1.9377393123315698</v>
      </c>
      <c r="J76" s="53">
        <v>0.94016331775606377</v>
      </c>
      <c r="K76" s="53">
        <v>1.6516906009154069</v>
      </c>
      <c r="L76" s="53">
        <v>3.8990522451773328</v>
      </c>
      <c r="M76" s="53">
        <v>3.4987207392179247</v>
      </c>
      <c r="N76" s="53">
        <v>0.10459989992734281</v>
      </c>
      <c r="Q76" s="53">
        <v>2.3909199999999999</v>
      </c>
      <c r="AB76" s="52">
        <v>97.609105</v>
      </c>
    </row>
    <row r="77" spans="1:28">
      <c r="A77" s="52" t="s">
        <v>190</v>
      </c>
      <c r="E77" s="52" t="s">
        <v>479</v>
      </c>
      <c r="F77" s="53">
        <v>76.022863745469721</v>
      </c>
      <c r="G77" s="53">
        <v>0.21372354793865209</v>
      </c>
      <c r="H77" s="53">
        <v>13.158281717871837</v>
      </c>
      <c r="I77" s="53">
        <v>1.2648792165289349</v>
      </c>
      <c r="J77" s="53">
        <v>0.26193311392080959</v>
      </c>
      <c r="K77" s="53">
        <v>1.1503684915631283</v>
      </c>
      <c r="L77" s="53">
        <v>4.0424418207614945</v>
      </c>
      <c r="M77" s="53">
        <v>3.7876151494246266</v>
      </c>
      <c r="N77" s="53">
        <v>9.7892135922320156E-2</v>
      </c>
      <c r="Q77" s="53">
        <v>2.3139099999999999</v>
      </c>
      <c r="AB77" s="52">
        <v>97.686006999999975</v>
      </c>
    </row>
    <row r="78" spans="1:28">
      <c r="A78" s="52" t="s">
        <v>190</v>
      </c>
      <c r="E78" s="52" t="s">
        <v>479</v>
      </c>
      <c r="F78" s="53">
        <v>76.981484205444019</v>
      </c>
      <c r="G78" s="53">
        <v>0.23226339946365343</v>
      </c>
      <c r="H78" s="53">
        <v>13.091384886234136</v>
      </c>
      <c r="I78" s="53">
        <v>1.6346357284445043</v>
      </c>
      <c r="J78" s="53">
        <v>0.32370514696187297</v>
      </c>
      <c r="K78" s="53">
        <v>1.3454084565780016</v>
      </c>
      <c r="L78" s="53">
        <v>3.061589667596504</v>
      </c>
      <c r="M78" s="53">
        <v>3.2543129247872447</v>
      </c>
      <c r="N78" s="53">
        <v>7.5214454306064937E-2</v>
      </c>
      <c r="Q78" s="53">
        <v>4.4691599999999996</v>
      </c>
      <c r="AB78" s="52">
        <v>95.530763999999991</v>
      </c>
    </row>
    <row r="79" spans="1:28">
      <c r="A79" s="52" t="s">
        <v>190</v>
      </c>
      <c r="E79" s="52" t="s">
        <v>479</v>
      </c>
      <c r="F79" s="53">
        <v>74.351534513495025</v>
      </c>
      <c r="G79" s="53">
        <v>0.35646671235522043</v>
      </c>
      <c r="H79" s="53">
        <v>12.655443458270183</v>
      </c>
      <c r="I79" s="53">
        <v>2.0067323728116544</v>
      </c>
      <c r="J79" s="53">
        <v>1.0412272309090724</v>
      </c>
      <c r="K79" s="53">
        <v>1.7723456684221113</v>
      </c>
      <c r="L79" s="53">
        <v>3.9394684871012551</v>
      </c>
      <c r="M79" s="53">
        <v>3.7537119396935594</v>
      </c>
      <c r="N79" s="53">
        <v>0.12306903626183188</v>
      </c>
      <c r="Q79" s="53">
        <v>2.0760999999999998</v>
      </c>
      <c r="AB79" s="52">
        <v>97.923870000000008</v>
      </c>
    </row>
    <row r="80" spans="1:28">
      <c r="A80" s="52" t="s">
        <v>303</v>
      </c>
      <c r="B80" s="52">
        <v>5</v>
      </c>
      <c r="E80" s="52" t="s">
        <v>478</v>
      </c>
      <c r="F80" s="53">
        <v>77.715427612961847</v>
      </c>
      <c r="G80" s="53">
        <v>0.24550750088758763</v>
      </c>
      <c r="H80" s="53">
        <v>12.570123091212814</v>
      </c>
      <c r="I80" s="53">
        <v>0.94961338405556617</v>
      </c>
      <c r="J80" s="53">
        <v>0.10948086092554324</v>
      </c>
      <c r="K80" s="53">
        <v>0.74902234904917764</v>
      </c>
      <c r="L80" s="53">
        <v>4.0345725328781796</v>
      </c>
      <c r="M80" s="53">
        <v>3.5453963074040846</v>
      </c>
      <c r="N80" s="53">
        <v>7.906010605529723E-2</v>
      </c>
      <c r="Q80" s="53">
        <v>0</v>
      </c>
      <c r="R80" s="52">
        <v>0.27330585918036965</v>
      </c>
      <c r="S80" s="52">
        <v>2.0459301604462007E-2</v>
      </c>
      <c r="T80" s="52">
        <v>5.5529780591663032E-2</v>
      </c>
      <c r="U80" s="52">
        <v>6.1964591555569298E-2</v>
      </c>
      <c r="V80" s="52">
        <v>2.9112475925470761E-2</v>
      </c>
      <c r="W80" s="52">
        <v>3.5143234367381829E-2</v>
      </c>
      <c r="X80" s="52">
        <v>0.16256421587189568</v>
      </c>
      <c r="Y80" s="52">
        <v>0.12889967720987711</v>
      </c>
      <c r="Z80" s="52">
        <v>1.8607411362895877E-2</v>
      </c>
      <c r="AA80" s="52">
        <v>0</v>
      </c>
      <c r="AB80" s="52">
        <v>99.783552156603406</v>
      </c>
    </row>
    <row r="81" spans="1:28">
      <c r="A81" s="52" t="s">
        <v>302</v>
      </c>
      <c r="B81" s="52">
        <v>7</v>
      </c>
      <c r="E81" s="52" t="s">
        <v>478</v>
      </c>
      <c r="F81" s="53">
        <v>78.867265534929629</v>
      </c>
      <c r="G81" s="53">
        <v>0.24570047582792909</v>
      </c>
      <c r="H81" s="53">
        <v>11.802166600012267</v>
      </c>
      <c r="I81" s="53">
        <v>1.0279181869915801</v>
      </c>
      <c r="J81" s="53">
        <v>0.11527045963484568</v>
      </c>
      <c r="K81" s="53">
        <v>0.62356507104233405</v>
      </c>
      <c r="L81" s="53">
        <v>3.5834171751397603</v>
      </c>
      <c r="M81" s="53">
        <v>3.6789454777393398</v>
      </c>
      <c r="N81" s="53">
        <v>5.5750336944428547E-2</v>
      </c>
      <c r="Q81" s="53">
        <v>3.3397285714285713E-2</v>
      </c>
      <c r="R81" s="52">
        <v>0.60838651311447778</v>
      </c>
      <c r="S81" s="52">
        <v>2.9532966202988595E-2</v>
      </c>
      <c r="T81" s="52">
        <v>0.4183480201551027</v>
      </c>
      <c r="U81" s="52">
        <v>9.4689756384828364E-2</v>
      </c>
      <c r="V81" s="52">
        <v>4.7684778491887257E-2</v>
      </c>
      <c r="W81" s="52">
        <v>0.14606899264301121</v>
      </c>
      <c r="X81" s="52">
        <v>0.20162399330944294</v>
      </c>
      <c r="Y81" s="52">
        <v>8.0186389486526607E-2</v>
      </c>
      <c r="Z81" s="52">
        <v>9.1095837370634182E-3</v>
      </c>
      <c r="AA81" s="52">
        <v>8.8360912464570146E-2</v>
      </c>
      <c r="AB81" s="52">
        <v>99.966502391297041</v>
      </c>
    </row>
    <row r="82" spans="1:28">
      <c r="A82" s="52" t="s">
        <v>301</v>
      </c>
      <c r="B82" s="52">
        <v>7</v>
      </c>
      <c r="E82" s="52" t="s">
        <v>478</v>
      </c>
      <c r="F82" s="53">
        <v>78.379326343849272</v>
      </c>
      <c r="G82" s="53">
        <v>0.28512945616584079</v>
      </c>
      <c r="H82" s="53">
        <v>11.964686495918103</v>
      </c>
      <c r="I82" s="53">
        <v>1.1402583614478621</v>
      </c>
      <c r="J82" s="53">
        <v>0.1215114007302021</v>
      </c>
      <c r="K82" s="53">
        <v>0.48193534853167913</v>
      </c>
      <c r="L82" s="53">
        <v>3.4933367965985807</v>
      </c>
      <c r="M82" s="53">
        <v>4.0299007732661556</v>
      </c>
      <c r="N82" s="53">
        <v>0.1021559141196579</v>
      </c>
      <c r="Q82" s="53">
        <v>1.313734</v>
      </c>
      <c r="R82" s="52">
        <v>0.17891229491888827</v>
      </c>
      <c r="S82" s="52">
        <v>3.1466825995611562E-2</v>
      </c>
      <c r="T82" s="52">
        <v>0.17264055139205386</v>
      </c>
      <c r="U82" s="52">
        <v>5.8583403013302747E-2</v>
      </c>
      <c r="V82" s="52">
        <v>9.6474352204787214E-3</v>
      </c>
      <c r="W82" s="52">
        <v>4.1473603195285549E-2</v>
      </c>
      <c r="X82" s="52">
        <v>0.40299487179798865</v>
      </c>
      <c r="Y82" s="52">
        <v>9.0304784604561247E-2</v>
      </c>
      <c r="Z82" s="52">
        <v>1.5530494330279906E-2</v>
      </c>
      <c r="AA82" s="52">
        <v>0.43708390671243003</v>
      </c>
      <c r="AB82" s="52">
        <v>98.389944714285704</v>
      </c>
    </row>
    <row r="83" spans="1:28">
      <c r="A83" s="52" t="s">
        <v>300</v>
      </c>
      <c r="B83" s="52">
        <v>10</v>
      </c>
      <c r="E83" s="52" t="s">
        <v>478</v>
      </c>
      <c r="F83" s="53">
        <v>78.276129914341666</v>
      </c>
      <c r="G83" s="53">
        <v>0.25859565108415022</v>
      </c>
      <c r="H83" s="53">
        <v>12.249491819126796</v>
      </c>
      <c r="I83" s="53">
        <v>1.1625764966037515</v>
      </c>
      <c r="J83" s="53">
        <v>0.12494344438448828</v>
      </c>
      <c r="K83" s="53">
        <v>0.56780503521250592</v>
      </c>
      <c r="L83" s="53">
        <v>3.3559470110932321</v>
      </c>
      <c r="M83" s="53">
        <v>3.8994854867149384</v>
      </c>
      <c r="N83" s="53">
        <v>0.10411218651161294</v>
      </c>
      <c r="Q83" s="53">
        <v>0.2923114</v>
      </c>
      <c r="R83" s="52">
        <v>0.52283485379796146</v>
      </c>
      <c r="S83" s="52">
        <v>1.471890346813266E-2</v>
      </c>
      <c r="T83" s="52">
        <v>0.3650100430262665</v>
      </c>
      <c r="U83" s="52">
        <v>0.11923189353678808</v>
      </c>
      <c r="V83" s="52">
        <v>3.2802905585136884E-2</v>
      </c>
      <c r="W83" s="52">
        <v>0.10398600237200603</v>
      </c>
      <c r="X83" s="52">
        <v>0.42593720622088632</v>
      </c>
      <c r="Y83" s="52">
        <v>0.12552884785834942</v>
      </c>
      <c r="Z83" s="52">
        <v>9.4730899898260099E-3</v>
      </c>
      <c r="AA83" s="52">
        <v>0.45936441036748449</v>
      </c>
      <c r="AB83" s="52">
        <v>99.572396473230839</v>
      </c>
    </row>
    <row r="84" spans="1:28">
      <c r="A84" s="52" t="s">
        <v>299</v>
      </c>
      <c r="B84" s="52">
        <v>8</v>
      </c>
      <c r="E84" s="52" t="s">
        <v>478</v>
      </c>
      <c r="F84" s="53">
        <v>78.537540880837142</v>
      </c>
      <c r="G84" s="53">
        <v>0.28269180004448974</v>
      </c>
      <c r="H84" s="53">
        <v>11.973792107460948</v>
      </c>
      <c r="I84" s="53">
        <v>1.0622951733962287</v>
      </c>
      <c r="J84" s="53">
        <v>0.12020328183658811</v>
      </c>
      <c r="K84" s="53">
        <v>0.6221434513284978</v>
      </c>
      <c r="L84" s="53">
        <v>3.4545342310257285</v>
      </c>
      <c r="M84" s="53">
        <v>3.8520107218338562</v>
      </c>
      <c r="N84" s="53">
        <v>9.5801997937224492E-2</v>
      </c>
      <c r="Q84" s="53">
        <v>0.26956425000000001</v>
      </c>
      <c r="R84" s="52">
        <v>0.97931093550297399</v>
      </c>
      <c r="S84" s="52">
        <v>4.0276973045356886E-2</v>
      </c>
      <c r="T84" s="52">
        <v>0.44146739840599447</v>
      </c>
      <c r="U84" s="52">
        <v>6.7584482498362228E-2</v>
      </c>
      <c r="V84" s="52">
        <v>2.7654778759091184E-2</v>
      </c>
      <c r="W84" s="52">
        <v>0.19789191871028822</v>
      </c>
      <c r="X84" s="52">
        <v>0.55540613155945884</v>
      </c>
      <c r="Y84" s="52">
        <v>0.25841396345948353</v>
      </c>
      <c r="Z84" s="52">
        <v>2.3574857580239389E-2</v>
      </c>
      <c r="AA84" s="52">
        <v>0.36877321782780192</v>
      </c>
      <c r="AB84" s="52">
        <v>99.87144124999999</v>
      </c>
    </row>
    <row r="85" spans="1:28">
      <c r="A85" s="52" t="s">
        <v>298</v>
      </c>
      <c r="B85" s="52">
        <v>6</v>
      </c>
      <c r="E85" s="52" t="s">
        <v>478</v>
      </c>
      <c r="F85" s="53">
        <v>77.828696456879385</v>
      </c>
      <c r="G85" s="53">
        <v>0.26172152811178157</v>
      </c>
      <c r="H85" s="53">
        <v>12.330590162327676</v>
      </c>
      <c r="I85" s="53">
        <v>1.1688888019042547</v>
      </c>
      <c r="J85" s="53">
        <v>0.11780431262498768</v>
      </c>
      <c r="K85" s="53">
        <v>0.63834164991990328</v>
      </c>
      <c r="L85" s="53">
        <v>3.6602847024206429</v>
      </c>
      <c r="M85" s="53">
        <v>3.9081313011295684</v>
      </c>
      <c r="N85" s="53">
        <v>9.0800003497688381E-2</v>
      </c>
      <c r="Q85" s="53">
        <v>0.16263233333333335</v>
      </c>
      <c r="R85" s="52">
        <v>0.80421525495663526</v>
      </c>
      <c r="S85" s="52">
        <v>2.0996820868090162E-2</v>
      </c>
      <c r="T85" s="52">
        <v>0.61743975300151077</v>
      </c>
      <c r="U85" s="52">
        <v>0.23699324803835034</v>
      </c>
      <c r="V85" s="52">
        <v>3.5739526557673748E-2</v>
      </c>
      <c r="W85" s="52">
        <v>0.21400338343189795</v>
      </c>
      <c r="X85" s="52">
        <v>1.0370592245223842</v>
      </c>
      <c r="Y85" s="52">
        <v>0.27561472730655512</v>
      </c>
      <c r="Z85" s="52">
        <v>2.3225865879804491E-2</v>
      </c>
      <c r="AA85" s="52">
        <v>0.39836623234489477</v>
      </c>
      <c r="AB85" s="52">
        <v>100.56267383333332</v>
      </c>
    </row>
    <row r="86" spans="1:28">
      <c r="A86" s="52" t="s">
        <v>297</v>
      </c>
      <c r="B86" s="52">
        <v>16</v>
      </c>
      <c r="E86" s="52" t="s">
        <v>478</v>
      </c>
      <c r="F86" s="53">
        <v>78.576683503139222</v>
      </c>
      <c r="G86" s="53">
        <v>0.25672261870776231</v>
      </c>
      <c r="H86" s="53">
        <v>11.886254964103825</v>
      </c>
      <c r="I86" s="53">
        <v>1.0609794970398239</v>
      </c>
      <c r="J86" s="53">
        <v>0.14188742669032439</v>
      </c>
      <c r="K86" s="53">
        <v>0.63693145999873024</v>
      </c>
      <c r="L86" s="53">
        <v>3.545139903406088</v>
      </c>
      <c r="M86" s="53">
        <v>3.8149047688540145</v>
      </c>
      <c r="N86" s="53">
        <v>7.8893072963461736E-2</v>
      </c>
      <c r="Q86" s="53">
        <v>0.57450781250000005</v>
      </c>
      <c r="R86" s="52">
        <v>1.2611249624245005</v>
      </c>
      <c r="S86" s="52">
        <v>2.1884379952339508E-2</v>
      </c>
      <c r="T86" s="52">
        <v>0.51959685202896777</v>
      </c>
      <c r="U86" s="52">
        <v>0.17924004562482138</v>
      </c>
      <c r="V86" s="52">
        <v>0.10940350314919646</v>
      </c>
      <c r="W86" s="52">
        <v>0.20447939225463618</v>
      </c>
      <c r="X86" s="52">
        <v>0.2248140780716828</v>
      </c>
      <c r="Y86" s="52">
        <v>0.20731929202350444</v>
      </c>
      <c r="Z86" s="52">
        <v>1.5603989520399484E-2</v>
      </c>
      <c r="AA86" s="52">
        <v>0.86773865996010724</v>
      </c>
      <c r="AB86" s="52">
        <v>99.203368366584911</v>
      </c>
    </row>
    <row r="87" spans="1:28">
      <c r="A87" s="52" t="s">
        <v>296</v>
      </c>
      <c r="B87" s="52">
        <v>9</v>
      </c>
      <c r="E87" s="52" t="s">
        <v>478</v>
      </c>
      <c r="F87" s="53">
        <v>79.387697390302023</v>
      </c>
      <c r="G87" s="53">
        <v>0.27057944060086042</v>
      </c>
      <c r="H87" s="53">
        <v>11.450039255655755</v>
      </c>
      <c r="I87" s="53">
        <v>1.0285965050263979</v>
      </c>
      <c r="J87" s="53">
        <v>0.15558598330700382</v>
      </c>
      <c r="K87" s="53">
        <v>0.49038446034878458</v>
      </c>
      <c r="L87" s="53">
        <v>3.2629277896338156</v>
      </c>
      <c r="M87" s="53">
        <v>3.8869107998789518</v>
      </c>
      <c r="N87" s="53">
        <v>6.560341972820459E-2</v>
      </c>
      <c r="Q87" s="53">
        <v>0</v>
      </c>
      <c r="R87" s="52">
        <v>0.75692011171879092</v>
      </c>
      <c r="S87" s="52">
        <v>3.2677657851841409E-2</v>
      </c>
      <c r="T87" s="52">
        <v>0.43569863901255929</v>
      </c>
      <c r="U87" s="52">
        <v>0.11320481311522945</v>
      </c>
      <c r="V87" s="52">
        <v>8.3676188268070995E-2</v>
      </c>
      <c r="W87" s="52">
        <v>0.18109121455020499</v>
      </c>
      <c r="X87" s="52">
        <v>0.25207510828165053</v>
      </c>
      <c r="Y87" s="52">
        <v>0.11141993068977962</v>
      </c>
      <c r="Z87" s="52">
        <v>1.4983993215610997E-2</v>
      </c>
      <c r="AA87" s="52">
        <v>0</v>
      </c>
      <c r="AB87" s="52">
        <v>99.699647275863697</v>
      </c>
    </row>
    <row r="88" spans="1:28">
      <c r="A88" s="52" t="s">
        <v>295</v>
      </c>
      <c r="B88" s="52">
        <v>5</v>
      </c>
      <c r="E88" s="52" t="s">
        <v>478</v>
      </c>
      <c r="F88" s="53">
        <v>79.293640928140832</v>
      </c>
      <c r="G88" s="53">
        <v>0.27771446546607681</v>
      </c>
      <c r="H88" s="53">
        <v>11.572758668294369</v>
      </c>
      <c r="I88" s="53">
        <v>1.0328233565981026</v>
      </c>
      <c r="J88" s="53">
        <v>0.14299049925818361</v>
      </c>
      <c r="K88" s="53">
        <v>0.6118744527287262</v>
      </c>
      <c r="L88" s="53">
        <v>3.233291140531394</v>
      </c>
      <c r="M88" s="53">
        <v>3.7655320810954933</v>
      </c>
      <c r="N88" s="53">
        <v>6.9374459307762565E-2</v>
      </c>
      <c r="Q88" s="53">
        <v>1.9613260000000001</v>
      </c>
      <c r="R88" s="52">
        <v>0.6145715442485078</v>
      </c>
      <c r="S88" s="52">
        <v>7.6103339479946658E-3</v>
      </c>
      <c r="T88" s="52">
        <v>0.26335239129349092</v>
      </c>
      <c r="U88" s="52">
        <v>0.19752489250041397</v>
      </c>
      <c r="V88" s="52">
        <v>6.3269307776361861E-2</v>
      </c>
      <c r="W88" s="52">
        <v>9.6270437109737858E-2</v>
      </c>
      <c r="X88" s="52">
        <v>0.19862769879853115</v>
      </c>
      <c r="Y88" s="52">
        <v>7.3852190014921062E-2</v>
      </c>
      <c r="Z88" s="52">
        <v>1.4466659607525136E-2</v>
      </c>
      <c r="AA88" s="52">
        <v>0.45592531705313283</v>
      </c>
      <c r="AB88" s="52">
        <v>98.038681400000002</v>
      </c>
    </row>
    <row r="89" spans="1:28">
      <c r="A89" s="52" t="s">
        <v>294</v>
      </c>
      <c r="B89" s="52">
        <v>9</v>
      </c>
      <c r="E89" s="52" t="s">
        <v>478</v>
      </c>
      <c r="F89" s="53">
        <v>78.471623518146416</v>
      </c>
      <c r="G89" s="53">
        <v>0.27301916871668813</v>
      </c>
      <c r="H89" s="53">
        <v>12.122441541186411</v>
      </c>
      <c r="I89" s="53">
        <v>1.0722427359346922</v>
      </c>
      <c r="J89" s="53">
        <v>0.14310588408572206</v>
      </c>
      <c r="K89" s="53">
        <v>0.6598497812014863</v>
      </c>
      <c r="L89" s="53">
        <v>3.3872702054638917</v>
      </c>
      <c r="M89" s="53">
        <v>3.7985601733956917</v>
      </c>
      <c r="N89" s="53">
        <v>7.0026844515150788E-2</v>
      </c>
      <c r="Q89" s="53">
        <v>0.66024188888888879</v>
      </c>
      <c r="R89" s="52">
        <v>0.61651278027866419</v>
      </c>
      <c r="S89" s="52">
        <v>3.5127218739727337E-2</v>
      </c>
      <c r="T89" s="52">
        <v>0.30083445324445163</v>
      </c>
      <c r="U89" s="52">
        <v>0.12622104956807736</v>
      </c>
      <c r="V89" s="52">
        <v>8.2987275909939429E-2</v>
      </c>
      <c r="W89" s="52">
        <v>0.10286833695479862</v>
      </c>
      <c r="X89" s="52">
        <v>0.28301707234336754</v>
      </c>
      <c r="Y89" s="52">
        <v>0.13492499543965802</v>
      </c>
      <c r="Z89" s="52">
        <v>1.591789705900273E-2</v>
      </c>
      <c r="AA89" s="52">
        <v>0.4302804736440653</v>
      </c>
      <c r="AB89" s="52">
        <v>99.087226606638552</v>
      </c>
    </row>
    <row r="90" spans="1:28">
      <c r="A90" s="52" t="s">
        <v>293</v>
      </c>
      <c r="B90" s="52">
        <v>6</v>
      </c>
      <c r="E90" s="52" t="s">
        <v>478</v>
      </c>
      <c r="F90" s="53">
        <v>78.139434563872285</v>
      </c>
      <c r="G90" s="53">
        <v>0.27040973856056671</v>
      </c>
      <c r="H90" s="53">
        <v>12.046356514662584</v>
      </c>
      <c r="I90" s="53">
        <v>0.99516174943218427</v>
      </c>
      <c r="J90" s="53">
        <v>0.12746589185665719</v>
      </c>
      <c r="K90" s="53">
        <v>0.65761259376105008</v>
      </c>
      <c r="L90" s="53">
        <v>3.8957655954632631</v>
      </c>
      <c r="M90" s="53">
        <v>3.801325668414445</v>
      </c>
      <c r="N90" s="53">
        <v>6.8568350787866508E-2</v>
      </c>
      <c r="Q90" s="53">
        <v>2.7005833333333337E-2</v>
      </c>
      <c r="R90" s="52">
        <v>0.80367763194100417</v>
      </c>
      <c r="S90" s="52">
        <v>1.7696316633695263E-2</v>
      </c>
      <c r="T90" s="52">
        <v>0.35942186103653573</v>
      </c>
      <c r="U90" s="52">
        <v>2.4914051927911452E-2</v>
      </c>
      <c r="V90" s="52">
        <v>2.966167977992246E-2</v>
      </c>
      <c r="W90" s="52">
        <v>0.15168519036346312</v>
      </c>
      <c r="X90" s="52">
        <v>0.15835199812653666</v>
      </c>
      <c r="Y90" s="52">
        <v>0.1742049140301922</v>
      </c>
      <c r="Z90" s="52">
        <v>2.0376518519282592E-2</v>
      </c>
      <c r="AA90" s="52">
        <v>6.6150511745312043E-2</v>
      </c>
      <c r="AB90" s="52">
        <v>100.26303100000001</v>
      </c>
    </row>
    <row r="91" spans="1:28">
      <c r="A91" s="52" t="s">
        <v>292</v>
      </c>
      <c r="B91" s="52">
        <v>6</v>
      </c>
      <c r="E91" s="52" t="s">
        <v>478</v>
      </c>
      <c r="F91" s="53">
        <v>79.20318177980819</v>
      </c>
      <c r="G91" s="53">
        <v>0.26155355096196747</v>
      </c>
      <c r="H91" s="53">
        <v>11.483550042523746</v>
      </c>
      <c r="I91" s="53">
        <v>1.0309340140421797</v>
      </c>
      <c r="J91" s="53">
        <v>0.11397227895993056</v>
      </c>
      <c r="K91" s="53">
        <v>0.50106457657765857</v>
      </c>
      <c r="L91" s="53">
        <v>3.3419809257637856</v>
      </c>
      <c r="M91" s="53">
        <v>3.9817842656121845</v>
      </c>
      <c r="N91" s="53">
        <v>8.0434349391095908E-2</v>
      </c>
      <c r="Q91" s="53">
        <v>0.96602516666666671</v>
      </c>
      <c r="R91" s="52">
        <v>0.61215613845576089</v>
      </c>
      <c r="S91" s="52">
        <v>3.0139382405196702E-2</v>
      </c>
      <c r="T91" s="52">
        <v>0.28274053520315479</v>
      </c>
      <c r="U91" s="52">
        <v>4.2413301212787767E-2</v>
      </c>
      <c r="V91" s="52">
        <v>2.3358998357520942E-2</v>
      </c>
      <c r="W91" s="52">
        <v>7.8421489527850455E-2</v>
      </c>
      <c r="X91" s="52">
        <v>0.25172005863948671</v>
      </c>
      <c r="Y91" s="52">
        <v>7.0801125876405954E-2</v>
      </c>
      <c r="Z91" s="52">
        <v>1.7254814014259021E-2</v>
      </c>
      <c r="AA91" s="52">
        <v>0.41223101485764818</v>
      </c>
      <c r="AB91" s="52">
        <v>98.771678833333326</v>
      </c>
    </row>
    <row r="92" spans="1:28">
      <c r="A92" s="52" t="s">
        <v>291</v>
      </c>
      <c r="B92" s="52">
        <v>5</v>
      </c>
      <c r="E92" s="52" t="s">
        <v>478</v>
      </c>
      <c r="F92" s="53">
        <v>78.624621881621735</v>
      </c>
      <c r="G92" s="53">
        <v>0.27247312466996376</v>
      </c>
      <c r="H92" s="53">
        <v>11.823146901982822</v>
      </c>
      <c r="I92" s="53">
        <v>0.97045373115803435</v>
      </c>
      <c r="J92" s="53">
        <v>0.10135599893934934</v>
      </c>
      <c r="K92" s="53">
        <v>0.6449046067313311</v>
      </c>
      <c r="L92" s="53">
        <v>3.709937289915151</v>
      </c>
      <c r="M92" s="53">
        <v>3.7882745225211325</v>
      </c>
      <c r="N92" s="53">
        <v>6.4691554184080804E-2</v>
      </c>
      <c r="Q92" s="53">
        <v>0.12606619999999999</v>
      </c>
      <c r="R92" s="52">
        <v>0.22364428059577088</v>
      </c>
      <c r="S92" s="52">
        <v>3.3464130411531623E-2</v>
      </c>
      <c r="T92" s="52">
        <v>0.42963555519730945</v>
      </c>
      <c r="U92" s="52">
        <v>4.7442758006886548E-2</v>
      </c>
      <c r="V92" s="52">
        <v>2.6349856587845062E-2</v>
      </c>
      <c r="W92" s="52">
        <v>0.15677670181439629</v>
      </c>
      <c r="X92" s="52">
        <v>0.2639681605824839</v>
      </c>
      <c r="Y92" s="52">
        <v>9.3680139212108438E-2</v>
      </c>
      <c r="Z92" s="52">
        <v>7.2739094027902242E-3</v>
      </c>
      <c r="AA92" s="52">
        <v>0.20114580509471233</v>
      </c>
      <c r="AB92" s="52">
        <v>99.854178399999995</v>
      </c>
    </row>
    <row r="93" spans="1:28">
      <c r="A93" s="52" t="s">
        <v>290</v>
      </c>
      <c r="B93" s="52">
        <v>9</v>
      </c>
      <c r="E93" s="52" t="s">
        <v>478</v>
      </c>
      <c r="F93" s="53">
        <v>79.245207726218894</v>
      </c>
      <c r="G93" s="53">
        <v>0.28753882047565549</v>
      </c>
      <c r="H93" s="53">
        <v>11.519625725422527</v>
      </c>
      <c r="I93" s="53">
        <v>1.0135330248371552</v>
      </c>
      <c r="J93" s="53">
        <v>0.11205338207725243</v>
      </c>
      <c r="K93" s="53">
        <v>0.53273981687776828</v>
      </c>
      <c r="L93" s="53">
        <v>3.2673147257936832</v>
      </c>
      <c r="M93" s="53">
        <v>3.9294975212099224</v>
      </c>
      <c r="N93" s="53">
        <v>9.0626625635435096E-2</v>
      </c>
      <c r="Q93" s="53">
        <v>0.69720466666666669</v>
      </c>
      <c r="R93" s="52">
        <v>0.73511317186657044</v>
      </c>
      <c r="S93" s="52">
        <v>1.9863503537879162E-2</v>
      </c>
      <c r="T93" s="52">
        <v>0.42160340235376642</v>
      </c>
      <c r="U93" s="52">
        <v>8.5619137801369011E-2</v>
      </c>
      <c r="V93" s="52">
        <v>2.443603535239636E-2</v>
      </c>
      <c r="W93" s="52">
        <v>0.13388519848549296</v>
      </c>
      <c r="X93" s="52">
        <v>0.55455690015056425</v>
      </c>
      <c r="Y93" s="52">
        <v>0.12512416809830579</v>
      </c>
      <c r="Z93" s="52">
        <v>2.4080402065149803E-2</v>
      </c>
      <c r="AA93" s="52">
        <v>0.48799275024865885</v>
      </c>
      <c r="AB93" s="52">
        <v>99.006960546481494</v>
      </c>
    </row>
    <row r="94" spans="1:28">
      <c r="A94" s="52" t="s">
        <v>289</v>
      </c>
      <c r="B94" s="52">
        <v>9</v>
      </c>
      <c r="E94" s="52" t="s">
        <v>478</v>
      </c>
      <c r="F94" s="53">
        <v>77.495511907685326</v>
      </c>
      <c r="G94" s="53">
        <v>0.23637420659716296</v>
      </c>
      <c r="H94" s="53">
        <v>12.768160729672489</v>
      </c>
      <c r="I94" s="53">
        <v>1.0398031662733696</v>
      </c>
      <c r="J94" s="53">
        <v>0.16041747266614914</v>
      </c>
      <c r="K94" s="53">
        <v>0.97697349897852126</v>
      </c>
      <c r="L94" s="53">
        <v>3.8229122517950729</v>
      </c>
      <c r="M94" s="53">
        <v>3.4283569610974736</v>
      </c>
      <c r="N94" s="53">
        <v>7.1490346693252368E-2</v>
      </c>
      <c r="Q94" s="53">
        <v>0.86936911111111115</v>
      </c>
      <c r="R94" s="52">
        <v>0.89763733047788907</v>
      </c>
      <c r="S94" s="52">
        <v>1.9276299624302568E-2</v>
      </c>
      <c r="T94" s="52">
        <v>0.80155666924933644</v>
      </c>
      <c r="U94" s="52">
        <v>0.15122255076235941</v>
      </c>
      <c r="V94" s="52">
        <v>7.9701165115975692E-2</v>
      </c>
      <c r="W94" s="52">
        <v>0.29129515448586651</v>
      </c>
      <c r="X94" s="52">
        <v>0.2447968586801825</v>
      </c>
      <c r="Y94" s="52">
        <v>0.17482906193966902</v>
      </c>
      <c r="Z94" s="52">
        <v>2.4234305870552194E-2</v>
      </c>
      <c r="AA94" s="52">
        <v>0.89609648286839694</v>
      </c>
      <c r="AB94" s="52">
        <v>99.130682083007827</v>
      </c>
    </row>
    <row r="95" spans="1:28">
      <c r="A95" s="52" t="s">
        <v>288</v>
      </c>
      <c r="B95" s="52">
        <v>5</v>
      </c>
      <c r="E95" s="52" t="s">
        <v>478</v>
      </c>
      <c r="F95" s="53">
        <v>77.632985210466316</v>
      </c>
      <c r="G95" s="53">
        <v>0.23506600452238005</v>
      </c>
      <c r="H95" s="53">
        <v>12.673913849492957</v>
      </c>
      <c r="I95" s="53">
        <v>1.0298239634174198</v>
      </c>
      <c r="J95" s="53">
        <v>0.15165931767320426</v>
      </c>
      <c r="K95" s="53">
        <v>0.87459266362388122</v>
      </c>
      <c r="L95" s="53">
        <v>3.8137047899833671</v>
      </c>
      <c r="M95" s="53">
        <v>3.500556694192241</v>
      </c>
      <c r="N95" s="53">
        <v>8.7697369884017787E-2</v>
      </c>
      <c r="Q95" s="53">
        <v>1.4798275999999997</v>
      </c>
      <c r="R95" s="52">
        <v>0.43801182404131817</v>
      </c>
      <c r="S95" s="52">
        <v>2.3786950399326101E-2</v>
      </c>
      <c r="T95" s="52">
        <v>0.73335387637892779</v>
      </c>
      <c r="U95" s="52">
        <v>0.17718919791623919</v>
      </c>
      <c r="V95" s="52">
        <v>4.9522909935705489E-2</v>
      </c>
      <c r="W95" s="52">
        <v>0.25141139707797694</v>
      </c>
      <c r="X95" s="52">
        <v>0.2597487217870379</v>
      </c>
      <c r="Y95" s="52">
        <v>0.16410963356853855</v>
      </c>
      <c r="Z95" s="52">
        <v>2.0374195611115534E-2</v>
      </c>
      <c r="AA95" s="52">
        <v>0.72386204704266766</v>
      </c>
      <c r="AB95" s="52">
        <v>98.5201584</v>
      </c>
    </row>
    <row r="96" spans="1:28">
      <c r="A96" s="52" t="s">
        <v>287</v>
      </c>
      <c r="B96" s="52">
        <v>3</v>
      </c>
      <c r="E96" s="52" t="s">
        <v>478</v>
      </c>
      <c r="F96" s="53">
        <v>78.319935306452578</v>
      </c>
      <c r="G96" s="53">
        <v>0.25730436452977601</v>
      </c>
      <c r="H96" s="53">
        <v>12.210317766911828</v>
      </c>
      <c r="I96" s="53">
        <v>1.0294465731865285</v>
      </c>
      <c r="J96" s="53">
        <v>0.16933728796928277</v>
      </c>
      <c r="K96" s="53">
        <v>0.66463759226452412</v>
      </c>
      <c r="L96" s="53">
        <v>3.6302840325972556</v>
      </c>
      <c r="M96" s="53">
        <v>3.65042868763671</v>
      </c>
      <c r="N96" s="53">
        <v>6.6121084116908355E-2</v>
      </c>
      <c r="Q96" s="53">
        <v>0.19399333333333335</v>
      </c>
      <c r="R96" s="52">
        <v>0.48275023320308313</v>
      </c>
      <c r="S96" s="52">
        <v>3.4082863422878723E-2</v>
      </c>
      <c r="T96" s="52">
        <v>0.49966499299738226</v>
      </c>
      <c r="U96" s="52">
        <v>9.08404627331897E-2</v>
      </c>
      <c r="V96" s="52">
        <v>6.9857888555971803E-2</v>
      </c>
      <c r="W96" s="52">
        <v>0.14865708709236361</v>
      </c>
      <c r="X96" s="52">
        <v>0.16719365857360274</v>
      </c>
      <c r="Y96" s="52">
        <v>0.19344815560897557</v>
      </c>
      <c r="Z96" s="52">
        <v>7.5438116510801534E-3</v>
      </c>
      <c r="AA96" s="52">
        <v>0.33600630966297845</v>
      </c>
      <c r="AB96" s="52">
        <v>99.508159189845898</v>
      </c>
    </row>
    <row r="97" spans="1:28">
      <c r="A97" s="52" t="s">
        <v>286</v>
      </c>
      <c r="B97" s="52">
        <v>4</v>
      </c>
      <c r="E97" s="52" t="s">
        <v>478</v>
      </c>
      <c r="F97" s="53">
        <v>77.905269090590835</v>
      </c>
      <c r="G97" s="53">
        <v>0.25954046037509027</v>
      </c>
      <c r="H97" s="53">
        <v>12.553672488242192</v>
      </c>
      <c r="I97" s="53">
        <v>1.0754909069747338</v>
      </c>
      <c r="J97" s="53">
        <v>0.15166704431021755</v>
      </c>
      <c r="K97" s="53">
        <v>0.87069782113172001</v>
      </c>
      <c r="L97" s="53">
        <v>3.5739320409481175</v>
      </c>
      <c r="M97" s="53">
        <v>3.5396326678557979</v>
      </c>
      <c r="N97" s="53">
        <v>7.0097261119731039E-2</v>
      </c>
      <c r="Q97" s="53">
        <v>4.0534250000000001E-2</v>
      </c>
      <c r="R97" s="52">
        <v>0.44688472743019669</v>
      </c>
      <c r="S97" s="52">
        <v>3.0242660687147396E-2</v>
      </c>
      <c r="T97" s="52">
        <v>0.53449937592851471</v>
      </c>
      <c r="U97" s="52">
        <v>0.16764123979024756</v>
      </c>
      <c r="V97" s="52">
        <v>3.1167976040397196E-2</v>
      </c>
      <c r="W97" s="52">
        <v>0.21623427020070199</v>
      </c>
      <c r="X97" s="52">
        <v>0.13451216653760972</v>
      </c>
      <c r="Y97" s="52">
        <v>0.14148636895483774</v>
      </c>
      <c r="Z97" s="52">
        <v>1.8377161251842532E-2</v>
      </c>
      <c r="AA97" s="52">
        <v>8.1068500000000002E-2</v>
      </c>
      <c r="AB97" s="52">
        <v>99.959442539530158</v>
      </c>
    </row>
    <row r="98" spans="1:28">
      <c r="A98" s="52" t="s">
        <v>285</v>
      </c>
      <c r="B98" s="52">
        <v>6</v>
      </c>
      <c r="E98" s="52" t="s">
        <v>478</v>
      </c>
      <c r="F98" s="53">
        <v>78.394725518233628</v>
      </c>
      <c r="G98" s="53">
        <v>0.26718890346253105</v>
      </c>
      <c r="H98" s="53">
        <v>12.10645750777929</v>
      </c>
      <c r="I98" s="53">
        <v>1.0292987719364712</v>
      </c>
      <c r="J98" s="53">
        <v>0.16802339708910152</v>
      </c>
      <c r="K98" s="53">
        <v>0.67107112023109683</v>
      </c>
      <c r="L98" s="53">
        <v>3.5874937134687408</v>
      </c>
      <c r="M98" s="53">
        <v>3.7213282835737194</v>
      </c>
      <c r="N98" s="53">
        <v>5.2629409381254329E-2</v>
      </c>
      <c r="Q98" s="53">
        <v>0.35850399999999999</v>
      </c>
      <c r="R98" s="52">
        <v>0.25961543228518319</v>
      </c>
      <c r="S98" s="52">
        <v>3.5204142567490881E-2</v>
      </c>
      <c r="T98" s="52">
        <v>0.42972559360847556</v>
      </c>
      <c r="U98" s="52">
        <v>0.11482725694972412</v>
      </c>
      <c r="V98" s="52">
        <v>9.4707095946363118E-2</v>
      </c>
      <c r="W98" s="52">
        <v>0.15269146035768835</v>
      </c>
      <c r="X98" s="52">
        <v>0.22166904053735509</v>
      </c>
      <c r="Y98" s="52">
        <v>0.20892540096611747</v>
      </c>
      <c r="Z98" s="52">
        <v>2.3707774467770407E-2</v>
      </c>
      <c r="AA98" s="52">
        <v>0.3286565376961183</v>
      </c>
      <c r="AB98" s="52">
        <v>99.396558605369364</v>
      </c>
    </row>
    <row r="99" spans="1:28">
      <c r="A99" s="52" t="s">
        <v>284</v>
      </c>
      <c r="B99" s="52">
        <v>8</v>
      </c>
      <c r="E99" s="52" t="s">
        <v>478</v>
      </c>
      <c r="F99" s="53">
        <v>78.520979485432036</v>
      </c>
      <c r="G99" s="53">
        <v>0.26641800013856792</v>
      </c>
      <c r="H99" s="53">
        <v>11.85266623806706</v>
      </c>
      <c r="I99" s="53">
        <v>1.1168910548947999</v>
      </c>
      <c r="J99" s="53">
        <v>0.1290354802473595</v>
      </c>
      <c r="K99" s="53">
        <v>0.59397756588872563</v>
      </c>
      <c r="L99" s="53">
        <v>3.6244549871279079</v>
      </c>
      <c r="M99" s="53">
        <v>3.821703125393964</v>
      </c>
      <c r="N99" s="53">
        <v>7.2178777174233849E-2</v>
      </c>
      <c r="Q99" s="53">
        <v>0.10483999999999999</v>
      </c>
      <c r="R99" s="52">
        <v>1.42186848232337</v>
      </c>
      <c r="S99" s="52">
        <v>3.0850851958976272E-2</v>
      </c>
      <c r="T99" s="52">
        <v>0.431647220928286</v>
      </c>
      <c r="U99" s="52">
        <v>0.45009717290955653</v>
      </c>
      <c r="V99" s="52">
        <v>3.5184582485256043E-2</v>
      </c>
      <c r="W99" s="52">
        <v>0.14875905300977871</v>
      </c>
      <c r="X99" s="52">
        <v>0.60163982089762846</v>
      </c>
      <c r="Y99" s="52">
        <v>0.14003638837151536</v>
      </c>
      <c r="Z99" s="52">
        <v>1.7934523923698327E-2</v>
      </c>
      <c r="AA99" s="52">
        <v>0.17641668072492464</v>
      </c>
      <c r="AB99" s="52">
        <v>99.641584471379986</v>
      </c>
    </row>
    <row r="100" spans="1:28">
      <c r="A100" s="52" t="s">
        <v>283</v>
      </c>
      <c r="B100" s="52">
        <v>3</v>
      </c>
      <c r="E100" s="52" t="s">
        <v>478</v>
      </c>
      <c r="F100" s="53">
        <v>78.610712838476701</v>
      </c>
      <c r="G100" s="53">
        <v>0.26549304597602474</v>
      </c>
      <c r="H100" s="53">
        <v>11.790958433736655</v>
      </c>
      <c r="I100" s="53">
        <v>1.1281609815278295</v>
      </c>
      <c r="J100" s="53">
        <v>0.19476844027526211</v>
      </c>
      <c r="K100" s="53">
        <v>0.57421875944067757</v>
      </c>
      <c r="L100" s="53">
        <v>3.6453100462712933</v>
      </c>
      <c r="M100" s="53">
        <v>3.7327481068148689</v>
      </c>
      <c r="N100" s="53">
        <v>5.6407255256599162E-2</v>
      </c>
      <c r="Q100" s="53">
        <v>8.574933333333333E-2</v>
      </c>
      <c r="R100" s="52">
        <v>0.67018132894676807</v>
      </c>
      <c r="S100" s="52">
        <v>2.3186459272202531E-2</v>
      </c>
      <c r="T100" s="52">
        <v>7.5628000659890643E-2</v>
      </c>
      <c r="U100" s="52">
        <v>0.13935768504433313</v>
      </c>
      <c r="V100" s="52">
        <v>0.11881312623555723</v>
      </c>
      <c r="W100" s="52">
        <v>1.3849434246465524E-2</v>
      </c>
      <c r="X100" s="52">
        <v>0.25948538155284251</v>
      </c>
      <c r="Y100" s="52">
        <v>0.18285773105762765</v>
      </c>
      <c r="Z100" s="52">
        <v>6.9477286595834411E-3</v>
      </c>
      <c r="AA100" s="52">
        <v>0.14852220204849284</v>
      </c>
      <c r="AB100" s="52">
        <v>99.721001011446717</v>
      </c>
    </row>
    <row r="101" spans="1:28">
      <c r="A101" s="52" t="s">
        <v>282</v>
      </c>
      <c r="B101" s="52">
        <v>9</v>
      </c>
      <c r="E101" s="52" t="s">
        <v>478</v>
      </c>
      <c r="F101" s="53">
        <v>79.052421163796382</v>
      </c>
      <c r="G101" s="53">
        <v>0.25291653752986604</v>
      </c>
      <c r="H101" s="53">
        <v>12.012984739995767</v>
      </c>
      <c r="I101" s="53">
        <v>0.99120960778205369</v>
      </c>
      <c r="J101" s="53">
        <v>0.10313748100066772</v>
      </c>
      <c r="K101" s="53">
        <v>0.60134102860125216</v>
      </c>
      <c r="L101" s="53">
        <v>3.083336993735684</v>
      </c>
      <c r="M101" s="53">
        <v>3.8501667728333375</v>
      </c>
      <c r="N101" s="53">
        <v>5.1921833300848409E-2</v>
      </c>
      <c r="Q101" s="53">
        <v>0</v>
      </c>
      <c r="R101" s="52">
        <v>1.1349676085686309</v>
      </c>
      <c r="S101" s="52">
        <v>4.0494637481399857E-2</v>
      </c>
      <c r="T101" s="52">
        <v>0.5643707956654026</v>
      </c>
      <c r="U101" s="52">
        <v>0.19403727494994458</v>
      </c>
      <c r="V101" s="52">
        <v>4.6362137961499482E-2</v>
      </c>
      <c r="W101" s="52">
        <v>0.23026679875424455</v>
      </c>
      <c r="X101" s="52">
        <v>0.16521695645423332</v>
      </c>
      <c r="Y101" s="52">
        <v>0.18706655566936606</v>
      </c>
      <c r="Z101" s="52">
        <v>2.0347065524159599E-2</v>
      </c>
      <c r="AA101" s="52">
        <v>0.65067077820592945</v>
      </c>
      <c r="AB101" s="52">
        <v>99.913762863881686</v>
      </c>
    </row>
    <row r="103" spans="1:28">
      <c r="A103" s="52" t="s">
        <v>258</v>
      </c>
      <c r="C103" s="52" t="s">
        <v>221</v>
      </c>
      <c r="D103" s="52" t="s">
        <v>212</v>
      </c>
      <c r="E103" s="52" t="s">
        <v>281</v>
      </c>
      <c r="F103" s="53">
        <v>77.42</v>
      </c>
      <c r="G103" s="53">
        <v>0.34</v>
      </c>
      <c r="H103" s="53">
        <v>12.44</v>
      </c>
      <c r="I103" s="53">
        <v>1.2</v>
      </c>
      <c r="J103" s="53">
        <v>0.15</v>
      </c>
      <c r="K103" s="53">
        <v>0.85</v>
      </c>
      <c r="L103" s="53">
        <v>3.81</v>
      </c>
      <c r="M103" s="53">
        <v>3.57</v>
      </c>
      <c r="N103" s="53">
        <v>0.06</v>
      </c>
      <c r="O103" s="53">
        <v>0.04</v>
      </c>
      <c r="P103" s="53">
        <v>0.11</v>
      </c>
    </row>
    <row r="104" spans="1:28">
      <c r="A104" s="52" t="s">
        <v>258</v>
      </c>
      <c r="C104" s="52" t="s">
        <v>221</v>
      </c>
      <c r="D104" s="52" t="s">
        <v>212</v>
      </c>
      <c r="E104" s="52" t="s">
        <v>280</v>
      </c>
      <c r="F104" s="53">
        <v>77.59</v>
      </c>
      <c r="G104" s="53">
        <v>0.28000000000000003</v>
      </c>
      <c r="H104" s="53">
        <v>12.55</v>
      </c>
      <c r="I104" s="53">
        <v>0.98</v>
      </c>
      <c r="J104" s="53">
        <v>0.03</v>
      </c>
      <c r="K104" s="53">
        <v>1.03</v>
      </c>
      <c r="L104" s="53">
        <v>3.67</v>
      </c>
      <c r="M104" s="53">
        <v>3.68</v>
      </c>
      <c r="N104" s="53">
        <v>7.0000000000000007E-2</v>
      </c>
      <c r="O104" s="53">
        <v>0.02</v>
      </c>
      <c r="P104" s="53">
        <v>0.59</v>
      </c>
    </row>
    <row r="105" spans="1:28">
      <c r="A105" s="52" t="s">
        <v>258</v>
      </c>
      <c r="C105" s="52" t="s">
        <v>221</v>
      </c>
      <c r="D105" s="52" t="s">
        <v>212</v>
      </c>
      <c r="E105" s="52" t="s">
        <v>279</v>
      </c>
      <c r="F105" s="53">
        <v>75.03</v>
      </c>
      <c r="G105" s="53">
        <v>0.34</v>
      </c>
      <c r="H105" s="53">
        <v>13.78</v>
      </c>
      <c r="I105" s="53">
        <v>1.24</v>
      </c>
      <c r="J105" s="53">
        <v>0.14000000000000001</v>
      </c>
      <c r="K105" s="53">
        <v>1.62</v>
      </c>
      <c r="L105" s="53">
        <v>4.0999999999999996</v>
      </c>
      <c r="M105" s="53">
        <v>3.61</v>
      </c>
      <c r="N105" s="53">
        <v>0.08</v>
      </c>
      <c r="O105" s="53">
        <v>0</v>
      </c>
      <c r="P105" s="53">
        <v>0.08</v>
      </c>
    </row>
    <row r="106" spans="1:28">
      <c r="A106" s="52" t="s">
        <v>258</v>
      </c>
      <c r="C106" s="52" t="s">
        <v>221</v>
      </c>
      <c r="D106" s="52" t="s">
        <v>212</v>
      </c>
      <c r="E106" s="52" t="s">
        <v>279</v>
      </c>
      <c r="F106" s="53">
        <v>76.14</v>
      </c>
      <c r="G106" s="53">
        <v>0.39</v>
      </c>
      <c r="H106" s="53">
        <v>12.77</v>
      </c>
      <c r="I106" s="53">
        <v>1.33</v>
      </c>
      <c r="J106" s="53">
        <v>0.05</v>
      </c>
      <c r="K106" s="53">
        <v>0.96</v>
      </c>
      <c r="L106" s="53">
        <v>4.07</v>
      </c>
      <c r="M106" s="53">
        <v>4.05</v>
      </c>
      <c r="N106" s="53">
        <v>0.09</v>
      </c>
      <c r="O106" s="53">
        <v>0.03</v>
      </c>
      <c r="P106" s="53">
        <v>0.14000000000000001</v>
      </c>
    </row>
    <row r="107" spans="1:28">
      <c r="A107" s="52" t="s">
        <v>258</v>
      </c>
      <c r="C107" s="52" t="s">
        <v>221</v>
      </c>
      <c r="D107" s="52" t="s">
        <v>212</v>
      </c>
      <c r="E107" s="52" t="s">
        <v>278</v>
      </c>
      <c r="F107" s="53">
        <v>77.98</v>
      </c>
      <c r="G107" s="53">
        <v>0.24</v>
      </c>
      <c r="H107" s="53">
        <v>12.15</v>
      </c>
      <c r="I107" s="53">
        <v>0.79</v>
      </c>
      <c r="J107" s="53">
        <v>0.03</v>
      </c>
      <c r="K107" s="53">
        <v>0.74</v>
      </c>
      <c r="L107" s="53">
        <v>3.79</v>
      </c>
      <c r="M107" s="53">
        <v>4.07</v>
      </c>
      <c r="N107" s="53">
        <v>0.09</v>
      </c>
      <c r="O107" s="53">
        <v>0.02</v>
      </c>
      <c r="P107" s="53">
        <v>5.5555555555555558E-3</v>
      </c>
    </row>
    <row r="108" spans="1:28">
      <c r="A108" s="52" t="s">
        <v>258</v>
      </c>
      <c r="C108" s="52" t="s">
        <v>221</v>
      </c>
      <c r="D108" s="52" t="s">
        <v>217</v>
      </c>
      <c r="E108" s="52" t="s">
        <v>277</v>
      </c>
      <c r="F108" s="53">
        <v>76.86</v>
      </c>
      <c r="G108" s="53">
        <v>0.34</v>
      </c>
      <c r="H108" s="53">
        <v>12.79</v>
      </c>
      <c r="I108" s="53">
        <v>1.1000000000000001</v>
      </c>
      <c r="J108" s="53">
        <v>0.03</v>
      </c>
      <c r="K108" s="53">
        <v>1.33</v>
      </c>
      <c r="L108" s="53">
        <v>3.64</v>
      </c>
      <c r="M108" s="53">
        <v>3.69</v>
      </c>
      <c r="N108" s="53">
        <v>0.06</v>
      </c>
      <c r="O108" s="53">
        <v>0.05</v>
      </c>
      <c r="P108" s="53">
        <v>0.14000000000000001</v>
      </c>
    </row>
    <row r="109" spans="1:28">
      <c r="A109" s="52" t="s">
        <v>258</v>
      </c>
      <c r="C109" s="52" t="s">
        <v>221</v>
      </c>
      <c r="D109" s="52" t="s">
        <v>217</v>
      </c>
      <c r="E109" s="52" t="s">
        <v>276</v>
      </c>
      <c r="F109" s="53">
        <v>78.59</v>
      </c>
      <c r="G109" s="53">
        <v>0.4</v>
      </c>
      <c r="H109" s="53">
        <v>11.82</v>
      </c>
      <c r="I109" s="53">
        <v>1.25</v>
      </c>
      <c r="J109" s="53">
        <v>0.09</v>
      </c>
      <c r="K109" s="53">
        <v>0.8</v>
      </c>
      <c r="L109" s="53">
        <v>3.36</v>
      </c>
      <c r="M109" s="53">
        <v>3.83</v>
      </c>
      <c r="N109" s="53">
        <v>0</v>
      </c>
      <c r="O109" s="53">
        <v>0</v>
      </c>
      <c r="P109" s="53">
        <v>0.12</v>
      </c>
    </row>
    <row r="110" spans="1:28">
      <c r="A110" s="52" t="s">
        <v>258</v>
      </c>
      <c r="C110" s="52" t="s">
        <v>221</v>
      </c>
      <c r="D110" s="52" t="s">
        <v>217</v>
      </c>
      <c r="E110" s="52" t="s">
        <v>275</v>
      </c>
      <c r="F110" s="53">
        <v>76.31</v>
      </c>
      <c r="G110" s="53">
        <v>0.27</v>
      </c>
      <c r="H110" s="53">
        <v>12.99</v>
      </c>
      <c r="I110" s="53">
        <v>1.1499999999999999</v>
      </c>
      <c r="J110" s="53">
        <v>0.13</v>
      </c>
      <c r="K110" s="53">
        <v>1.1200000000000001</v>
      </c>
      <c r="L110" s="53">
        <v>3.88</v>
      </c>
      <c r="M110" s="53">
        <v>3.95</v>
      </c>
      <c r="N110" s="53">
        <v>0.13</v>
      </c>
      <c r="O110" s="53">
        <v>0.02</v>
      </c>
      <c r="P110" s="53">
        <v>0.06</v>
      </c>
    </row>
    <row r="111" spans="1:28">
      <c r="A111" s="52" t="s">
        <v>258</v>
      </c>
      <c r="C111" s="52" t="s">
        <v>221</v>
      </c>
      <c r="D111" s="52" t="s">
        <v>207</v>
      </c>
      <c r="E111" s="52" t="s">
        <v>274</v>
      </c>
      <c r="F111" s="53">
        <v>77.400000000000006</v>
      </c>
      <c r="G111" s="53">
        <v>0.24</v>
      </c>
      <c r="H111" s="53">
        <v>12.66</v>
      </c>
      <c r="I111" s="53">
        <v>0.85</v>
      </c>
      <c r="J111" s="53">
        <v>0.09</v>
      </c>
      <c r="K111" s="53">
        <v>1.19</v>
      </c>
      <c r="L111" s="53">
        <v>3.79</v>
      </c>
      <c r="M111" s="53">
        <v>3.65</v>
      </c>
      <c r="N111" s="53">
        <v>7.0000000000000007E-2</v>
      </c>
      <c r="O111" s="53">
        <v>0.04</v>
      </c>
      <c r="P111" s="53">
        <v>0.04</v>
      </c>
    </row>
    <row r="112" spans="1:28">
      <c r="A112" s="52" t="s">
        <v>258</v>
      </c>
      <c r="C112" s="52" t="s">
        <v>221</v>
      </c>
      <c r="D112" s="52" t="s">
        <v>207</v>
      </c>
      <c r="E112" s="52" t="s">
        <v>274</v>
      </c>
      <c r="F112" s="53">
        <v>76.47</v>
      </c>
      <c r="G112" s="53">
        <v>0.31</v>
      </c>
      <c r="H112" s="53">
        <v>13.02</v>
      </c>
      <c r="I112" s="53">
        <v>1.05</v>
      </c>
      <c r="J112" s="53">
        <v>0.06</v>
      </c>
      <c r="K112" s="53">
        <v>1.27</v>
      </c>
      <c r="L112" s="53">
        <v>3.83</v>
      </c>
      <c r="M112" s="53">
        <v>3.7</v>
      </c>
      <c r="N112" s="53">
        <v>0.11</v>
      </c>
      <c r="O112" s="53">
        <v>0.05</v>
      </c>
      <c r="P112" s="53">
        <v>0.13</v>
      </c>
    </row>
    <row r="113" spans="1:16">
      <c r="A113" s="52" t="s">
        <v>258</v>
      </c>
      <c r="C113" s="52" t="s">
        <v>221</v>
      </c>
      <c r="D113" s="52" t="s">
        <v>207</v>
      </c>
      <c r="E113" s="52" t="s">
        <v>273</v>
      </c>
      <c r="F113" s="53">
        <v>76.64</v>
      </c>
      <c r="G113" s="53">
        <v>0.34</v>
      </c>
      <c r="H113" s="53">
        <v>12.91</v>
      </c>
      <c r="I113" s="53">
        <v>1.27</v>
      </c>
      <c r="J113" s="53">
        <v>0.18</v>
      </c>
      <c r="K113" s="53">
        <v>1.61</v>
      </c>
      <c r="L113" s="53">
        <v>3.53</v>
      </c>
      <c r="M113" s="53">
        <v>3.45</v>
      </c>
      <c r="N113" s="53">
        <v>7.0000000000000007E-2</v>
      </c>
      <c r="O113" s="53">
        <v>0.02</v>
      </c>
      <c r="P113" s="53">
        <v>0</v>
      </c>
    </row>
    <row r="114" spans="1:16">
      <c r="A114" s="52" t="s">
        <v>258</v>
      </c>
      <c r="C114" s="52" t="s">
        <v>221</v>
      </c>
      <c r="D114" s="52" t="s">
        <v>207</v>
      </c>
      <c r="E114" s="52" t="s">
        <v>273</v>
      </c>
      <c r="F114" s="53">
        <v>75.930000000000007</v>
      </c>
      <c r="G114" s="53">
        <v>0.28000000000000003</v>
      </c>
      <c r="H114" s="53">
        <v>13.44</v>
      </c>
      <c r="I114" s="53">
        <v>1.3</v>
      </c>
      <c r="J114" s="53">
        <v>0.04</v>
      </c>
      <c r="K114" s="53">
        <v>1.94</v>
      </c>
      <c r="L114" s="53">
        <v>3.64</v>
      </c>
      <c r="M114" s="53">
        <v>3.26</v>
      </c>
      <c r="N114" s="53">
        <v>7.0000000000000007E-2</v>
      </c>
      <c r="O114" s="53">
        <v>0.03</v>
      </c>
      <c r="P114" s="53">
        <v>0.1</v>
      </c>
    </row>
    <row r="115" spans="1:16">
      <c r="A115" s="52" t="s">
        <v>258</v>
      </c>
      <c r="C115" s="52" t="s">
        <v>221</v>
      </c>
      <c r="D115" s="52" t="s">
        <v>207</v>
      </c>
      <c r="E115" s="52" t="s">
        <v>273</v>
      </c>
      <c r="F115" s="53">
        <v>78.02</v>
      </c>
      <c r="G115" s="53">
        <v>0.3</v>
      </c>
      <c r="H115" s="53">
        <v>11.9</v>
      </c>
      <c r="I115" s="53">
        <v>1.26</v>
      </c>
      <c r="J115" s="53">
        <v>0.06</v>
      </c>
      <c r="K115" s="53">
        <v>0.78</v>
      </c>
      <c r="L115" s="53">
        <v>3.78</v>
      </c>
      <c r="M115" s="53">
        <v>3.75</v>
      </c>
      <c r="N115" s="53">
        <v>0.05</v>
      </c>
      <c r="O115" s="53">
        <v>0.03</v>
      </c>
      <c r="P115" s="53">
        <v>0.08</v>
      </c>
    </row>
    <row r="116" spans="1:16">
      <c r="A116" s="52" t="s">
        <v>258</v>
      </c>
      <c r="C116" s="52" t="s">
        <v>221</v>
      </c>
      <c r="D116" s="52" t="s">
        <v>207</v>
      </c>
      <c r="E116" s="52" t="s">
        <v>272</v>
      </c>
      <c r="F116" s="53">
        <v>76.8</v>
      </c>
      <c r="G116" s="53">
        <v>0.27</v>
      </c>
      <c r="H116" s="53">
        <v>12.84</v>
      </c>
      <c r="I116" s="53">
        <v>1.3</v>
      </c>
      <c r="J116" s="53">
        <v>0.12</v>
      </c>
      <c r="K116" s="53">
        <v>0.9</v>
      </c>
      <c r="L116" s="53">
        <v>3.55</v>
      </c>
      <c r="M116" s="53">
        <v>3.93</v>
      </c>
      <c r="N116" s="53">
        <v>0.1</v>
      </c>
      <c r="O116" s="53">
        <v>0.06</v>
      </c>
      <c r="P116" s="53">
        <v>0.13</v>
      </c>
    </row>
    <row r="117" spans="1:16">
      <c r="A117" s="52" t="s">
        <v>258</v>
      </c>
      <c r="C117" s="52" t="s">
        <v>221</v>
      </c>
      <c r="D117" s="52" t="s">
        <v>207</v>
      </c>
      <c r="E117" s="52" t="s">
        <v>271</v>
      </c>
      <c r="F117" s="53">
        <v>75.84</v>
      </c>
      <c r="G117" s="53">
        <v>0.21</v>
      </c>
      <c r="H117" s="53">
        <v>13.08</v>
      </c>
      <c r="I117" s="53">
        <v>1.26</v>
      </c>
      <c r="J117" s="53">
        <v>0.16</v>
      </c>
      <c r="K117" s="53">
        <v>1.19</v>
      </c>
      <c r="L117" s="53">
        <v>4.09</v>
      </c>
      <c r="M117" s="53">
        <v>3.96</v>
      </c>
      <c r="N117" s="53">
        <v>0.14000000000000001</v>
      </c>
      <c r="O117" s="53">
        <v>0.02</v>
      </c>
      <c r="P117" s="53">
        <v>0.03</v>
      </c>
    </row>
    <row r="118" spans="1:16">
      <c r="A118" s="52" t="s">
        <v>258</v>
      </c>
      <c r="C118" s="52" t="s">
        <v>221</v>
      </c>
      <c r="D118" s="52" t="s">
        <v>207</v>
      </c>
      <c r="E118" s="52" t="s">
        <v>238</v>
      </c>
      <c r="F118" s="53">
        <v>77.64</v>
      </c>
      <c r="G118" s="53">
        <v>0.25</v>
      </c>
      <c r="H118" s="53">
        <v>12.57</v>
      </c>
      <c r="I118" s="53">
        <v>0.78</v>
      </c>
      <c r="J118" s="53">
        <v>0.15</v>
      </c>
      <c r="K118" s="53">
        <v>1.1000000000000001</v>
      </c>
      <c r="L118" s="53">
        <v>3.89</v>
      </c>
      <c r="M118" s="53">
        <v>3.56</v>
      </c>
      <c r="N118" s="53">
        <v>0.05</v>
      </c>
      <c r="O118" s="53">
        <v>0.04</v>
      </c>
      <c r="P118" s="53">
        <v>0</v>
      </c>
    </row>
    <row r="119" spans="1:16">
      <c r="A119" s="52" t="s">
        <v>258</v>
      </c>
      <c r="C119" s="52" t="s">
        <v>221</v>
      </c>
      <c r="D119" s="52" t="s">
        <v>207</v>
      </c>
      <c r="E119" s="52" t="s">
        <v>270</v>
      </c>
      <c r="F119" s="53">
        <v>75.010000000000005</v>
      </c>
      <c r="G119" s="53">
        <v>0.37</v>
      </c>
      <c r="H119" s="53">
        <v>14.27</v>
      </c>
      <c r="I119" s="53">
        <v>1.1000000000000001</v>
      </c>
      <c r="J119" s="53">
        <v>0.05</v>
      </c>
      <c r="K119" s="53">
        <v>1.56</v>
      </c>
      <c r="L119" s="53">
        <v>3.42</v>
      </c>
      <c r="M119" s="53">
        <v>4.0199999999999996</v>
      </c>
      <c r="N119" s="53">
        <v>0.05</v>
      </c>
      <c r="O119" s="53">
        <v>0.06</v>
      </c>
      <c r="P119" s="53">
        <v>0.11</v>
      </c>
    </row>
    <row r="120" spans="1:16">
      <c r="A120" s="52" t="s">
        <v>258</v>
      </c>
      <c r="C120" s="52" t="s">
        <v>221</v>
      </c>
      <c r="D120" s="52" t="s">
        <v>207</v>
      </c>
      <c r="E120" s="52" t="s">
        <v>270</v>
      </c>
      <c r="F120" s="53">
        <v>77.75</v>
      </c>
      <c r="G120" s="53">
        <v>0.33</v>
      </c>
      <c r="H120" s="53">
        <v>11.97</v>
      </c>
      <c r="I120" s="53">
        <v>1.36</v>
      </c>
      <c r="J120" s="53">
        <v>0.21</v>
      </c>
      <c r="K120" s="53">
        <v>0.8</v>
      </c>
      <c r="L120" s="53">
        <v>3.84</v>
      </c>
      <c r="M120" s="53">
        <v>3.6</v>
      </c>
      <c r="N120" s="53">
        <v>0.06</v>
      </c>
      <c r="O120" s="53">
        <v>0.01</v>
      </c>
      <c r="P120" s="53">
        <v>0.1</v>
      </c>
    </row>
    <row r="121" spans="1:16">
      <c r="A121" s="52" t="s">
        <v>258</v>
      </c>
      <c r="E121" s="52" t="s">
        <v>269</v>
      </c>
      <c r="F121" s="53">
        <v>78.12</v>
      </c>
      <c r="G121" s="53">
        <v>0.39</v>
      </c>
      <c r="H121" s="53">
        <v>12.09</v>
      </c>
      <c r="I121" s="53">
        <v>1.38</v>
      </c>
      <c r="J121" s="53">
        <v>0.14000000000000001</v>
      </c>
      <c r="K121" s="53">
        <v>1.43</v>
      </c>
      <c r="L121" s="53">
        <v>2.62</v>
      </c>
      <c r="M121" s="53">
        <v>4.1399999999999997</v>
      </c>
      <c r="N121" s="53">
        <v>0.06</v>
      </c>
      <c r="O121" s="53">
        <v>0</v>
      </c>
      <c r="P121" s="53">
        <v>0.12</v>
      </c>
    </row>
    <row r="122" spans="1:16">
      <c r="A122" s="52" t="s">
        <v>258</v>
      </c>
      <c r="E122" s="52" t="s">
        <v>268</v>
      </c>
      <c r="F122" s="53">
        <v>79.17</v>
      </c>
      <c r="G122" s="53">
        <v>0.28999999999999998</v>
      </c>
      <c r="H122" s="53">
        <v>11.57</v>
      </c>
      <c r="I122" s="53">
        <v>0.89</v>
      </c>
      <c r="J122" s="53">
        <v>0.11</v>
      </c>
      <c r="K122" s="53">
        <v>0.52</v>
      </c>
      <c r="L122" s="53">
        <v>3.82</v>
      </c>
      <c r="M122" s="53">
        <v>3.63</v>
      </c>
      <c r="N122" s="53">
        <v>0</v>
      </c>
      <c r="O122" s="53">
        <v>0</v>
      </c>
      <c r="P122" s="53">
        <v>0.03</v>
      </c>
    </row>
    <row r="123" spans="1:16">
      <c r="A123" s="52" t="s">
        <v>258</v>
      </c>
      <c r="E123" s="52" t="s">
        <v>267</v>
      </c>
      <c r="F123" s="53">
        <v>77.7</v>
      </c>
      <c r="G123" s="53">
        <v>0.46</v>
      </c>
      <c r="H123" s="53">
        <v>12.06</v>
      </c>
      <c r="I123" s="53">
        <v>1.25</v>
      </c>
      <c r="J123" s="53">
        <v>0.13</v>
      </c>
      <c r="K123" s="53">
        <v>0.9</v>
      </c>
      <c r="L123" s="53">
        <v>3.6</v>
      </c>
      <c r="M123" s="53">
        <v>3.77</v>
      </c>
      <c r="N123" s="53">
        <v>0.03</v>
      </c>
      <c r="O123" s="53">
        <v>0</v>
      </c>
      <c r="P123" s="53">
        <v>0.14000000000000001</v>
      </c>
    </row>
    <row r="124" spans="1:16">
      <c r="A124" s="52" t="s">
        <v>258</v>
      </c>
      <c r="C124" s="52" t="s">
        <v>208</v>
      </c>
      <c r="D124" s="52" t="s">
        <v>212</v>
      </c>
      <c r="E124" s="52" t="s">
        <v>266</v>
      </c>
      <c r="F124" s="53">
        <v>76.510000000000005</v>
      </c>
      <c r="G124" s="53">
        <v>0.36</v>
      </c>
      <c r="H124" s="53">
        <v>12.89</v>
      </c>
      <c r="I124" s="53">
        <v>1.35</v>
      </c>
      <c r="J124" s="53">
        <v>0.1</v>
      </c>
      <c r="K124" s="53">
        <v>1.1499999999999999</v>
      </c>
      <c r="L124" s="53">
        <v>3.81</v>
      </c>
      <c r="M124" s="53">
        <v>3.73</v>
      </c>
      <c r="N124" s="53">
        <v>0.04</v>
      </c>
      <c r="O124" s="53">
        <v>0</v>
      </c>
      <c r="P124" s="53">
        <v>0.08</v>
      </c>
    </row>
    <row r="125" spans="1:16">
      <c r="A125" s="52" t="s">
        <v>258</v>
      </c>
      <c r="C125" s="52" t="s">
        <v>208</v>
      </c>
      <c r="D125" s="52" t="s">
        <v>212</v>
      </c>
      <c r="E125" s="52" t="s">
        <v>214</v>
      </c>
      <c r="F125" s="53">
        <v>75.23</v>
      </c>
      <c r="G125" s="53">
        <v>0.32</v>
      </c>
      <c r="H125" s="53">
        <v>13.26</v>
      </c>
      <c r="I125" s="53">
        <v>1.84</v>
      </c>
      <c r="J125" s="53">
        <v>0.28999999999999998</v>
      </c>
      <c r="K125" s="53">
        <v>1.4</v>
      </c>
      <c r="L125" s="53">
        <v>3.4</v>
      </c>
      <c r="M125" s="53">
        <v>4.1500000000000004</v>
      </c>
      <c r="N125" s="53">
        <v>0.06</v>
      </c>
      <c r="O125" s="53">
        <v>0.02</v>
      </c>
      <c r="P125" s="53">
        <v>7.0000000000000007E-2</v>
      </c>
    </row>
    <row r="126" spans="1:16">
      <c r="A126" s="52" t="s">
        <v>258</v>
      </c>
      <c r="C126" s="52" t="s">
        <v>208</v>
      </c>
      <c r="D126" s="52" t="s">
        <v>212</v>
      </c>
      <c r="E126" s="52" t="s">
        <v>265</v>
      </c>
      <c r="F126" s="53">
        <v>75.77</v>
      </c>
      <c r="G126" s="53">
        <v>0.28000000000000003</v>
      </c>
      <c r="H126" s="53">
        <v>13.23</v>
      </c>
      <c r="I126" s="53">
        <v>1.37</v>
      </c>
      <c r="J126" s="53">
        <v>0.24</v>
      </c>
      <c r="K126" s="53">
        <v>1.47</v>
      </c>
      <c r="L126" s="53">
        <v>3.98</v>
      </c>
      <c r="M126" s="53">
        <v>3.55</v>
      </c>
      <c r="N126" s="53">
        <v>0.06</v>
      </c>
      <c r="O126" s="53">
        <v>0</v>
      </c>
      <c r="P126" s="53">
        <v>7.0000000000000007E-2</v>
      </c>
    </row>
    <row r="127" spans="1:16">
      <c r="A127" s="52" t="s">
        <v>258</v>
      </c>
      <c r="C127" s="52" t="s">
        <v>208</v>
      </c>
      <c r="D127" s="52" t="s">
        <v>217</v>
      </c>
      <c r="E127" s="52" t="s">
        <v>264</v>
      </c>
      <c r="F127" s="53">
        <v>76.3</v>
      </c>
      <c r="G127" s="53">
        <v>0.35</v>
      </c>
      <c r="H127" s="53">
        <v>12.91</v>
      </c>
      <c r="I127" s="53">
        <v>1.36</v>
      </c>
      <c r="J127" s="53">
        <v>0.17</v>
      </c>
      <c r="K127" s="53">
        <v>1.67</v>
      </c>
      <c r="L127" s="53">
        <v>3.71</v>
      </c>
      <c r="M127" s="53">
        <v>3.42</v>
      </c>
      <c r="N127" s="53">
        <v>0.05</v>
      </c>
      <c r="O127" s="53">
        <v>0.03</v>
      </c>
      <c r="P127" s="53">
        <v>0.06</v>
      </c>
    </row>
    <row r="128" spans="1:16">
      <c r="A128" s="52" t="s">
        <v>258</v>
      </c>
      <c r="C128" s="52" t="s">
        <v>208</v>
      </c>
      <c r="D128" s="52" t="s">
        <v>217</v>
      </c>
      <c r="E128" s="52" t="s">
        <v>263</v>
      </c>
      <c r="F128" s="53">
        <v>73.319999999999993</v>
      </c>
      <c r="G128" s="53">
        <v>0.41</v>
      </c>
      <c r="H128" s="53">
        <v>15.1</v>
      </c>
      <c r="I128" s="53">
        <v>1.4</v>
      </c>
      <c r="J128" s="53">
        <v>0.12</v>
      </c>
      <c r="K128" s="53">
        <v>1.47</v>
      </c>
      <c r="L128" s="53">
        <v>4.3499999999999996</v>
      </c>
      <c r="M128" s="53">
        <v>3.73</v>
      </c>
      <c r="N128" s="53">
        <v>0.04</v>
      </c>
      <c r="O128" s="53">
        <v>0.02</v>
      </c>
      <c r="P128" s="53">
        <v>0.04</v>
      </c>
    </row>
    <row r="129" spans="1:16">
      <c r="A129" s="52" t="s">
        <v>258</v>
      </c>
      <c r="C129" s="52" t="s">
        <v>208</v>
      </c>
      <c r="D129" s="52" t="s">
        <v>207</v>
      </c>
      <c r="E129" s="52" t="s">
        <v>262</v>
      </c>
      <c r="F129" s="53">
        <v>75.760000000000005</v>
      </c>
      <c r="G129" s="53">
        <v>0.28000000000000003</v>
      </c>
      <c r="H129" s="53">
        <v>13.3</v>
      </c>
      <c r="I129" s="53">
        <v>1.7</v>
      </c>
      <c r="J129" s="53">
        <v>0.09</v>
      </c>
      <c r="K129" s="53">
        <v>1.03</v>
      </c>
      <c r="L129" s="53">
        <v>4.3600000000000003</v>
      </c>
      <c r="M129" s="53">
        <v>3.36</v>
      </c>
      <c r="N129" s="53">
        <v>0.04</v>
      </c>
      <c r="O129" s="53">
        <v>0</v>
      </c>
      <c r="P129" s="53">
        <v>0.11</v>
      </c>
    </row>
    <row r="130" spans="1:16">
      <c r="A130" s="52" t="s">
        <v>258</v>
      </c>
      <c r="C130" s="52" t="s">
        <v>208</v>
      </c>
      <c r="D130" s="52" t="s">
        <v>207</v>
      </c>
      <c r="E130" s="52" t="s">
        <v>261</v>
      </c>
      <c r="F130" s="53">
        <v>76.38</v>
      </c>
      <c r="G130" s="53">
        <v>0.24</v>
      </c>
      <c r="H130" s="53">
        <v>13.1</v>
      </c>
      <c r="I130" s="53">
        <v>1.55</v>
      </c>
      <c r="J130" s="53">
        <v>0.22</v>
      </c>
      <c r="K130" s="53">
        <v>1.27</v>
      </c>
      <c r="L130" s="53">
        <v>3.69</v>
      </c>
      <c r="M130" s="53">
        <v>3.37</v>
      </c>
      <c r="N130" s="53">
        <v>7.0000000000000007E-2</v>
      </c>
      <c r="O130" s="53">
        <v>0.03</v>
      </c>
      <c r="P130" s="53">
        <v>0.11</v>
      </c>
    </row>
    <row r="131" spans="1:16">
      <c r="A131" s="52" t="s">
        <v>258</v>
      </c>
      <c r="E131" s="52" t="s">
        <v>260</v>
      </c>
      <c r="F131" s="53">
        <v>78.010000000000005</v>
      </c>
      <c r="G131" s="53">
        <v>0.41</v>
      </c>
      <c r="H131" s="53">
        <v>12.01</v>
      </c>
      <c r="I131" s="53">
        <v>1.1100000000000001</v>
      </c>
      <c r="J131" s="53">
        <v>0.12</v>
      </c>
      <c r="K131" s="53">
        <v>0.69</v>
      </c>
      <c r="L131" s="53">
        <v>3.53</v>
      </c>
      <c r="M131" s="53">
        <v>3.91</v>
      </c>
      <c r="N131" s="53">
        <v>0.11</v>
      </c>
      <c r="O131" s="53">
        <v>0.06</v>
      </c>
      <c r="P131" s="53">
        <v>0.08</v>
      </c>
    </row>
    <row r="132" spans="1:16">
      <c r="A132" s="52" t="s">
        <v>258</v>
      </c>
      <c r="E132" s="52" t="s">
        <v>259</v>
      </c>
      <c r="F132" s="53">
        <v>77.48</v>
      </c>
      <c r="G132" s="53">
        <v>0.4</v>
      </c>
      <c r="H132" s="53">
        <v>12.11</v>
      </c>
      <c r="I132" s="53">
        <v>1.54</v>
      </c>
      <c r="J132" s="53">
        <v>7.0000000000000007E-2</v>
      </c>
      <c r="K132" s="53">
        <v>0.96</v>
      </c>
      <c r="L132" s="53">
        <v>3.33</v>
      </c>
      <c r="M132" s="53">
        <v>3.86</v>
      </c>
      <c r="N132" s="53">
        <v>0</v>
      </c>
      <c r="O132" s="53">
        <v>0.04</v>
      </c>
      <c r="P132" s="53">
        <v>0.22</v>
      </c>
    </row>
    <row r="133" spans="1:16">
      <c r="A133" s="52" t="s">
        <v>258</v>
      </c>
      <c r="E133" s="52" t="s">
        <v>257</v>
      </c>
      <c r="F133" s="53">
        <v>77.22</v>
      </c>
      <c r="G133" s="53">
        <v>0.38</v>
      </c>
      <c r="H133" s="53">
        <v>12.73</v>
      </c>
      <c r="I133" s="53">
        <v>1.2</v>
      </c>
      <c r="J133" s="53">
        <v>0.16</v>
      </c>
      <c r="K133" s="53">
        <v>0.97</v>
      </c>
      <c r="L133" s="53">
        <v>3.78</v>
      </c>
      <c r="M133" s="53">
        <v>3.52</v>
      </c>
      <c r="N133" s="53">
        <v>0.03</v>
      </c>
      <c r="O133" s="53">
        <v>0.02</v>
      </c>
      <c r="P133" s="53">
        <v>0.04</v>
      </c>
    </row>
    <row r="134" spans="1:16">
      <c r="A134" s="52" t="s">
        <v>248</v>
      </c>
      <c r="C134" s="52" t="s">
        <v>215</v>
      </c>
      <c r="D134" s="52" t="s">
        <v>212</v>
      </c>
      <c r="E134" s="52" t="s">
        <v>256</v>
      </c>
      <c r="F134" s="53">
        <v>76.91</v>
      </c>
      <c r="G134" s="53">
        <v>0.23</v>
      </c>
      <c r="H134" s="53">
        <v>12.08</v>
      </c>
      <c r="I134" s="53">
        <v>1.86</v>
      </c>
      <c r="J134" s="53">
        <v>0.32</v>
      </c>
      <c r="K134" s="53">
        <v>1.0900000000000001</v>
      </c>
      <c r="L134" s="53">
        <v>3.31</v>
      </c>
      <c r="M134" s="53">
        <v>4.05</v>
      </c>
      <c r="N134" s="53">
        <v>0.1</v>
      </c>
      <c r="O134" s="53">
        <v>0.03</v>
      </c>
      <c r="P134" s="53">
        <v>0.5</v>
      </c>
    </row>
    <row r="135" spans="1:16">
      <c r="A135" s="52" t="s">
        <v>248</v>
      </c>
      <c r="C135" s="52" t="s">
        <v>215</v>
      </c>
      <c r="D135" s="52" t="s">
        <v>212</v>
      </c>
      <c r="E135" s="52" t="s">
        <v>246</v>
      </c>
      <c r="F135" s="53">
        <v>77.72</v>
      </c>
      <c r="G135" s="53">
        <v>0.3</v>
      </c>
      <c r="H135" s="53">
        <v>12.06</v>
      </c>
      <c r="I135" s="53">
        <v>1.81</v>
      </c>
      <c r="J135" s="53">
        <v>0.17</v>
      </c>
      <c r="K135" s="53">
        <v>1.05</v>
      </c>
      <c r="L135" s="53">
        <v>3.43</v>
      </c>
      <c r="M135" s="53">
        <v>3.48</v>
      </c>
      <c r="N135" s="53">
        <v>0.02</v>
      </c>
      <c r="O135" s="53">
        <v>0.02</v>
      </c>
      <c r="P135" s="53">
        <v>0.03</v>
      </c>
    </row>
    <row r="136" spans="1:16">
      <c r="A136" s="52" t="s">
        <v>248</v>
      </c>
      <c r="C136" s="52" t="s">
        <v>215</v>
      </c>
      <c r="D136" s="52" t="s">
        <v>212</v>
      </c>
      <c r="E136" s="52" t="s">
        <v>255</v>
      </c>
      <c r="F136" s="53">
        <v>76.819999999999993</v>
      </c>
      <c r="G136" s="53">
        <v>0.24</v>
      </c>
      <c r="H136" s="53">
        <v>12.49</v>
      </c>
      <c r="I136" s="53">
        <v>1.75</v>
      </c>
      <c r="J136" s="53">
        <v>0.11</v>
      </c>
      <c r="K136" s="53">
        <v>1.27</v>
      </c>
      <c r="L136" s="53">
        <v>3.41</v>
      </c>
      <c r="M136" s="53">
        <v>3.74</v>
      </c>
      <c r="N136" s="53">
        <v>7.0000000000000007E-2</v>
      </c>
      <c r="O136" s="53">
        <v>0.03</v>
      </c>
      <c r="P136" s="53">
        <v>0.1</v>
      </c>
    </row>
    <row r="137" spans="1:16">
      <c r="A137" s="52" t="s">
        <v>248</v>
      </c>
      <c r="C137" s="52" t="s">
        <v>215</v>
      </c>
      <c r="D137" s="52" t="s">
        <v>212</v>
      </c>
      <c r="E137" s="52" t="s">
        <v>254</v>
      </c>
      <c r="F137" s="53">
        <v>76.48</v>
      </c>
      <c r="G137" s="53">
        <v>0.33</v>
      </c>
      <c r="H137" s="53">
        <v>12.72</v>
      </c>
      <c r="I137" s="53">
        <v>1.9</v>
      </c>
      <c r="J137" s="53">
        <v>0.28999999999999998</v>
      </c>
      <c r="K137" s="53">
        <v>1.21</v>
      </c>
      <c r="L137" s="53">
        <v>3.4</v>
      </c>
      <c r="M137" s="53">
        <v>3.49</v>
      </c>
      <c r="N137" s="53">
        <v>0.03</v>
      </c>
      <c r="O137" s="53">
        <v>0.04</v>
      </c>
      <c r="P137" s="53">
        <v>0.15</v>
      </c>
    </row>
    <row r="138" spans="1:16">
      <c r="A138" s="52" t="s">
        <v>248</v>
      </c>
      <c r="C138" s="52" t="s">
        <v>215</v>
      </c>
      <c r="D138" s="52" t="s">
        <v>212</v>
      </c>
      <c r="E138" s="52" t="s">
        <v>253</v>
      </c>
      <c r="F138" s="53">
        <v>77.31</v>
      </c>
      <c r="G138" s="53">
        <v>0.37</v>
      </c>
      <c r="H138" s="53">
        <v>12.09</v>
      </c>
      <c r="I138" s="53">
        <v>1.65</v>
      </c>
      <c r="J138" s="53">
        <v>0.15</v>
      </c>
      <c r="K138" s="53">
        <v>1.04</v>
      </c>
      <c r="L138" s="53">
        <v>3.15</v>
      </c>
      <c r="M138" s="53">
        <v>4.0199999999999996</v>
      </c>
      <c r="N138" s="53">
        <v>0.05</v>
      </c>
      <c r="O138" s="53">
        <v>0.03</v>
      </c>
      <c r="P138" s="53">
        <v>0.16</v>
      </c>
    </row>
    <row r="139" spans="1:16">
      <c r="A139" s="52" t="s">
        <v>248</v>
      </c>
      <c r="C139" s="52" t="s">
        <v>215</v>
      </c>
      <c r="D139" s="52" t="s">
        <v>207</v>
      </c>
      <c r="E139" s="52" t="s">
        <v>252</v>
      </c>
      <c r="F139" s="53">
        <v>76.62</v>
      </c>
      <c r="G139" s="53">
        <v>0.21</v>
      </c>
      <c r="H139" s="53">
        <v>12.93</v>
      </c>
      <c r="I139" s="53">
        <v>1.29</v>
      </c>
      <c r="J139" s="53">
        <v>0.15</v>
      </c>
      <c r="K139" s="53">
        <v>0.98</v>
      </c>
      <c r="L139" s="53">
        <v>4.33</v>
      </c>
      <c r="M139" s="53">
        <v>3.38</v>
      </c>
      <c r="N139" s="53">
        <v>0.05</v>
      </c>
      <c r="O139" s="53">
        <v>0.02</v>
      </c>
      <c r="P139" s="53">
        <v>7.0000000000000007E-2</v>
      </c>
    </row>
    <row r="140" spans="1:16">
      <c r="A140" s="52" t="s">
        <v>248</v>
      </c>
      <c r="E140" s="52" t="s">
        <v>251</v>
      </c>
      <c r="F140" s="53">
        <v>76.37</v>
      </c>
      <c r="G140" s="53">
        <v>0.24</v>
      </c>
      <c r="H140" s="53">
        <v>13.5</v>
      </c>
      <c r="I140" s="53">
        <v>1.2</v>
      </c>
      <c r="J140" s="53">
        <v>0.09</v>
      </c>
      <c r="K140" s="53">
        <v>1.1499999999999999</v>
      </c>
      <c r="L140" s="53">
        <v>3.79</v>
      </c>
      <c r="M140" s="53">
        <v>3.56</v>
      </c>
      <c r="N140" s="53">
        <v>0.09</v>
      </c>
      <c r="O140" s="53">
        <v>0</v>
      </c>
      <c r="P140" s="53">
        <v>0</v>
      </c>
    </row>
    <row r="141" spans="1:16">
      <c r="A141" s="52" t="s">
        <v>248</v>
      </c>
      <c r="E141" s="52" t="s">
        <v>250</v>
      </c>
      <c r="F141" s="53">
        <v>77.260000000000005</v>
      </c>
      <c r="G141" s="53">
        <v>0.31</v>
      </c>
      <c r="H141" s="53">
        <v>12.53</v>
      </c>
      <c r="I141" s="53">
        <v>1.38</v>
      </c>
      <c r="J141" s="53">
        <v>0.05</v>
      </c>
      <c r="K141" s="53">
        <v>0.92</v>
      </c>
      <c r="L141" s="53">
        <v>3.73</v>
      </c>
      <c r="M141" s="53">
        <v>3.7</v>
      </c>
      <c r="N141" s="53">
        <v>0.08</v>
      </c>
      <c r="O141" s="53">
        <v>0.02</v>
      </c>
      <c r="P141" s="53">
        <v>0.05</v>
      </c>
    </row>
    <row r="142" spans="1:16">
      <c r="A142" s="52" t="s">
        <v>248</v>
      </c>
      <c r="E142" s="52" t="s">
        <v>249</v>
      </c>
      <c r="F142" s="53">
        <v>76.349999999999994</v>
      </c>
      <c r="G142" s="53">
        <v>0.25</v>
      </c>
      <c r="H142" s="53">
        <v>14.02</v>
      </c>
      <c r="I142" s="53">
        <v>1.04</v>
      </c>
      <c r="J142" s="53">
        <v>0.18</v>
      </c>
      <c r="K142" s="53">
        <v>0.75</v>
      </c>
      <c r="L142" s="53">
        <v>4.08</v>
      </c>
      <c r="M142" s="53">
        <v>3.32</v>
      </c>
      <c r="N142" s="53">
        <v>0.03</v>
      </c>
      <c r="O142" s="53">
        <v>0.02</v>
      </c>
      <c r="P142" s="53">
        <v>0</v>
      </c>
    </row>
    <row r="143" spans="1:16">
      <c r="A143" s="52" t="s">
        <v>248</v>
      </c>
      <c r="E143" s="52" t="s">
        <v>247</v>
      </c>
      <c r="F143" s="53">
        <v>77.42</v>
      </c>
      <c r="G143" s="53">
        <v>0.33</v>
      </c>
      <c r="H143" s="53">
        <v>12.56</v>
      </c>
      <c r="I143" s="53">
        <v>1.19</v>
      </c>
      <c r="J143" s="53">
        <v>0.12</v>
      </c>
      <c r="K143" s="53">
        <v>0.86</v>
      </c>
      <c r="L143" s="53">
        <v>3.84</v>
      </c>
      <c r="M143" s="53">
        <v>3.63</v>
      </c>
      <c r="N143" s="53">
        <v>0.02</v>
      </c>
      <c r="O143" s="53">
        <v>0</v>
      </c>
      <c r="P143" s="53">
        <v>0.04</v>
      </c>
    </row>
    <row r="144" spans="1:16">
      <c r="A144" s="52" t="s">
        <v>228</v>
      </c>
      <c r="C144" s="52" t="s">
        <v>221</v>
      </c>
      <c r="D144" s="52" t="s">
        <v>212</v>
      </c>
      <c r="E144" s="52" t="s">
        <v>246</v>
      </c>
      <c r="F144" s="53">
        <v>76.97</v>
      </c>
      <c r="G144" s="53">
        <v>0.36</v>
      </c>
      <c r="H144" s="53">
        <v>12.95</v>
      </c>
      <c r="I144" s="53">
        <v>0.91</v>
      </c>
      <c r="J144" s="53">
        <v>0</v>
      </c>
      <c r="K144" s="53">
        <v>1.1599999999999999</v>
      </c>
      <c r="L144" s="53">
        <v>3.74</v>
      </c>
      <c r="M144" s="53">
        <v>3.78</v>
      </c>
      <c r="N144" s="53">
        <v>0</v>
      </c>
      <c r="O144" s="53">
        <v>0</v>
      </c>
      <c r="P144" s="53">
        <v>0.13</v>
      </c>
    </row>
    <row r="145" spans="1:16">
      <c r="A145" s="52" t="s">
        <v>228</v>
      </c>
      <c r="C145" s="52" t="s">
        <v>221</v>
      </c>
      <c r="D145" s="52" t="s">
        <v>212</v>
      </c>
      <c r="E145" s="52" t="s">
        <v>245</v>
      </c>
      <c r="F145" s="53">
        <v>77.180000000000007</v>
      </c>
      <c r="G145" s="53">
        <v>0.2</v>
      </c>
      <c r="H145" s="53">
        <v>12.8</v>
      </c>
      <c r="I145" s="53">
        <v>1.1299999999999999</v>
      </c>
      <c r="J145" s="53">
        <v>0.1</v>
      </c>
      <c r="K145" s="53">
        <v>1.03</v>
      </c>
      <c r="L145" s="53">
        <v>3.68</v>
      </c>
      <c r="M145" s="53">
        <v>3.8</v>
      </c>
      <c r="N145" s="53">
        <v>0.08</v>
      </c>
      <c r="O145" s="53">
        <v>0</v>
      </c>
      <c r="P145" s="53">
        <v>0.04</v>
      </c>
    </row>
    <row r="146" spans="1:16">
      <c r="A146" s="52" t="s">
        <v>228</v>
      </c>
      <c r="E146" s="52" t="s">
        <v>244</v>
      </c>
      <c r="F146" s="53">
        <v>77.05</v>
      </c>
      <c r="G146" s="53">
        <v>0.38</v>
      </c>
      <c r="H146" s="53">
        <v>12.53</v>
      </c>
      <c r="I146" s="53">
        <v>1.18</v>
      </c>
      <c r="J146" s="53">
        <v>0.16</v>
      </c>
      <c r="K146" s="53">
        <v>1.03</v>
      </c>
      <c r="L146" s="53">
        <v>4.1100000000000003</v>
      </c>
      <c r="M146" s="53">
        <v>3.34</v>
      </c>
      <c r="N146" s="53">
        <v>0.08</v>
      </c>
      <c r="O146" s="53">
        <v>0.02</v>
      </c>
      <c r="P146" s="53">
        <v>0.16</v>
      </c>
    </row>
    <row r="147" spans="1:16">
      <c r="A147" s="52" t="s">
        <v>228</v>
      </c>
      <c r="C147" s="52" t="s">
        <v>221</v>
      </c>
      <c r="D147" s="52" t="s">
        <v>217</v>
      </c>
      <c r="E147" s="52" t="s">
        <v>243</v>
      </c>
      <c r="F147" s="53">
        <v>76.7</v>
      </c>
      <c r="G147" s="53">
        <v>0.27</v>
      </c>
      <c r="H147" s="53">
        <v>12.91</v>
      </c>
      <c r="I147" s="53">
        <v>1.21</v>
      </c>
      <c r="J147" s="53">
        <v>0.21</v>
      </c>
      <c r="K147" s="53">
        <v>1.07</v>
      </c>
      <c r="L147" s="53">
        <v>3.63</v>
      </c>
      <c r="M147" s="53">
        <v>3.78</v>
      </c>
      <c r="N147" s="53">
        <v>0.09</v>
      </c>
      <c r="O147" s="53">
        <v>0</v>
      </c>
      <c r="P147" s="53">
        <v>0.04</v>
      </c>
    </row>
    <row r="148" spans="1:16">
      <c r="A148" s="52" t="s">
        <v>228</v>
      </c>
      <c r="C148" s="52" t="s">
        <v>221</v>
      </c>
      <c r="D148" s="52" t="s">
        <v>217</v>
      </c>
      <c r="E148" s="52" t="s">
        <v>242</v>
      </c>
      <c r="F148" s="53">
        <v>77.12</v>
      </c>
      <c r="G148" s="53">
        <v>0.23</v>
      </c>
      <c r="H148" s="53">
        <v>12.82</v>
      </c>
      <c r="I148" s="53">
        <v>0.95</v>
      </c>
      <c r="J148" s="53">
        <v>0.09</v>
      </c>
      <c r="K148" s="53">
        <v>1.1399999999999999</v>
      </c>
      <c r="L148" s="53">
        <v>3.8</v>
      </c>
      <c r="M148" s="53">
        <v>3.83</v>
      </c>
      <c r="N148" s="53">
        <v>0.02</v>
      </c>
      <c r="O148" s="53">
        <v>0</v>
      </c>
      <c r="P148" s="53">
        <v>0.03</v>
      </c>
    </row>
    <row r="149" spans="1:16">
      <c r="A149" s="52" t="s">
        <v>228</v>
      </c>
      <c r="C149" s="52" t="s">
        <v>221</v>
      </c>
      <c r="D149" s="52" t="s">
        <v>217</v>
      </c>
      <c r="E149" s="52" t="s">
        <v>241</v>
      </c>
      <c r="F149" s="53">
        <v>77.41</v>
      </c>
      <c r="G149" s="53">
        <v>0.25</v>
      </c>
      <c r="H149" s="53">
        <v>12.7</v>
      </c>
      <c r="I149" s="53">
        <v>0.89</v>
      </c>
      <c r="J149" s="53">
        <v>0.11</v>
      </c>
      <c r="K149" s="53">
        <v>1.06</v>
      </c>
      <c r="L149" s="53">
        <v>3.76</v>
      </c>
      <c r="M149" s="53">
        <v>3.72</v>
      </c>
      <c r="N149" s="53">
        <v>0.04</v>
      </c>
      <c r="O149" s="53">
        <v>0</v>
      </c>
      <c r="P149" s="53">
        <v>0.08</v>
      </c>
    </row>
    <row r="150" spans="1:16">
      <c r="A150" s="52" t="s">
        <v>228</v>
      </c>
      <c r="C150" s="52" t="s">
        <v>221</v>
      </c>
      <c r="D150" s="52" t="s">
        <v>207</v>
      </c>
      <c r="E150" s="52" t="s">
        <v>240</v>
      </c>
      <c r="F150" s="53">
        <v>77.260000000000005</v>
      </c>
      <c r="G150" s="53">
        <v>0.56999999999999995</v>
      </c>
      <c r="H150" s="53">
        <v>12.7</v>
      </c>
      <c r="I150" s="53">
        <v>0.84</v>
      </c>
      <c r="J150" s="53">
        <v>0.09</v>
      </c>
      <c r="K150" s="53">
        <v>1.2</v>
      </c>
      <c r="L150" s="53">
        <v>3.84</v>
      </c>
      <c r="M150" s="53">
        <v>3.65</v>
      </c>
      <c r="N150" s="53">
        <v>0.05</v>
      </c>
      <c r="O150" s="53">
        <v>0</v>
      </c>
      <c r="P150" s="53">
        <v>0.11</v>
      </c>
    </row>
    <row r="151" spans="1:16">
      <c r="A151" s="52" t="s">
        <v>228</v>
      </c>
      <c r="C151" s="52" t="s">
        <v>221</v>
      </c>
      <c r="D151" s="52" t="s">
        <v>207</v>
      </c>
      <c r="E151" s="52" t="s">
        <v>240</v>
      </c>
      <c r="F151" s="53">
        <v>76.83</v>
      </c>
      <c r="G151" s="53">
        <v>0.34</v>
      </c>
      <c r="H151" s="53">
        <v>13.25</v>
      </c>
      <c r="I151" s="53">
        <v>0.92</v>
      </c>
      <c r="J151" s="53">
        <v>0.23</v>
      </c>
      <c r="K151" s="53">
        <v>1.22</v>
      </c>
      <c r="L151" s="53">
        <v>3.57</v>
      </c>
      <c r="M151" s="53">
        <v>3.6</v>
      </c>
      <c r="N151" s="53">
        <v>7.0000000000000007E-2</v>
      </c>
      <c r="O151" s="53">
        <v>0.03</v>
      </c>
      <c r="P151" s="53">
        <v>0.09</v>
      </c>
    </row>
    <row r="152" spans="1:16">
      <c r="A152" s="52" t="s">
        <v>228</v>
      </c>
      <c r="C152" s="52" t="s">
        <v>221</v>
      </c>
      <c r="D152" s="52" t="s">
        <v>207</v>
      </c>
      <c r="E152" s="52" t="s">
        <v>239</v>
      </c>
      <c r="F152" s="53">
        <v>76.569999999999993</v>
      </c>
      <c r="G152" s="53">
        <v>0.39</v>
      </c>
      <c r="H152" s="53">
        <v>13.11</v>
      </c>
      <c r="I152" s="53">
        <v>1.1299999999999999</v>
      </c>
      <c r="J152" s="53">
        <v>0.06</v>
      </c>
      <c r="K152" s="53">
        <v>1.04</v>
      </c>
      <c r="L152" s="53">
        <v>3.77</v>
      </c>
      <c r="M152" s="53">
        <v>3.87</v>
      </c>
      <c r="N152" s="53">
        <v>0</v>
      </c>
      <c r="O152" s="53">
        <v>0</v>
      </c>
      <c r="P152" s="53">
        <v>0.08</v>
      </c>
    </row>
    <row r="153" spans="1:16">
      <c r="A153" s="52" t="s">
        <v>228</v>
      </c>
      <c r="C153" s="52" t="s">
        <v>221</v>
      </c>
      <c r="D153" s="52" t="s">
        <v>207</v>
      </c>
      <c r="E153" s="52" t="s">
        <v>238</v>
      </c>
      <c r="F153" s="53">
        <v>76.81</v>
      </c>
      <c r="G153" s="53">
        <v>0.48</v>
      </c>
      <c r="H153" s="53">
        <v>12.81</v>
      </c>
      <c r="I153" s="53">
        <v>1.04</v>
      </c>
      <c r="J153" s="53">
        <v>0.09</v>
      </c>
      <c r="K153" s="53">
        <v>1.0900000000000001</v>
      </c>
      <c r="L153" s="53">
        <v>3.77</v>
      </c>
      <c r="M153" s="53">
        <v>3.79</v>
      </c>
      <c r="N153" s="53">
        <v>0.04</v>
      </c>
      <c r="O153" s="53">
        <v>0</v>
      </c>
      <c r="P153" s="53">
        <v>0.1</v>
      </c>
    </row>
    <row r="154" spans="1:16">
      <c r="A154" s="52" t="s">
        <v>228</v>
      </c>
      <c r="C154" s="52" t="s">
        <v>208</v>
      </c>
      <c r="D154" s="52" t="s">
        <v>212</v>
      </c>
      <c r="E154" s="52" t="s">
        <v>237</v>
      </c>
      <c r="F154" s="53">
        <v>75.75</v>
      </c>
      <c r="G154" s="53">
        <v>0.33</v>
      </c>
      <c r="H154" s="53">
        <v>12.82</v>
      </c>
      <c r="I154" s="53">
        <v>1.83</v>
      </c>
      <c r="J154" s="53">
        <v>0.46</v>
      </c>
      <c r="K154" s="53">
        <v>1.62</v>
      </c>
      <c r="L154" s="53">
        <v>3.45</v>
      </c>
      <c r="M154" s="53">
        <v>3.66</v>
      </c>
      <c r="N154" s="53">
        <v>0.05</v>
      </c>
      <c r="O154" s="53">
        <v>0</v>
      </c>
      <c r="P154" s="53">
        <v>0.06</v>
      </c>
    </row>
    <row r="155" spans="1:16">
      <c r="A155" s="52" t="s">
        <v>228</v>
      </c>
      <c r="C155" s="52" t="s">
        <v>208</v>
      </c>
      <c r="D155" s="52" t="s">
        <v>217</v>
      </c>
      <c r="E155" s="52" t="s">
        <v>236</v>
      </c>
      <c r="F155" s="53">
        <v>76.709999999999994</v>
      </c>
      <c r="G155" s="53">
        <v>0.36</v>
      </c>
      <c r="H155" s="53">
        <v>12.7</v>
      </c>
      <c r="I155" s="53">
        <v>1.42</v>
      </c>
      <c r="J155" s="53">
        <v>0.1</v>
      </c>
      <c r="K155" s="53">
        <v>1.32</v>
      </c>
      <c r="L155" s="53">
        <v>3.5</v>
      </c>
      <c r="M155" s="53">
        <v>3.67</v>
      </c>
      <c r="N155" s="53">
        <v>0.05</v>
      </c>
      <c r="O155" s="53">
        <v>0.04</v>
      </c>
      <c r="P155" s="53">
        <v>0.15</v>
      </c>
    </row>
    <row r="156" spans="1:16">
      <c r="A156" s="52" t="s">
        <v>228</v>
      </c>
      <c r="C156" s="52" t="s">
        <v>208</v>
      </c>
      <c r="D156" s="52" t="s">
        <v>217</v>
      </c>
      <c r="E156" s="55" t="s">
        <v>235</v>
      </c>
      <c r="F156" s="53">
        <v>74.900000000000006</v>
      </c>
      <c r="G156" s="53">
        <v>0.32</v>
      </c>
      <c r="H156" s="53">
        <v>13.67</v>
      </c>
      <c r="I156" s="53">
        <v>1.74</v>
      </c>
      <c r="J156" s="53">
        <v>0.24</v>
      </c>
      <c r="K156" s="53">
        <v>1.71</v>
      </c>
      <c r="L156" s="53">
        <v>3.41</v>
      </c>
      <c r="M156" s="53">
        <v>3.91</v>
      </c>
      <c r="N156" s="53">
        <v>0.06</v>
      </c>
      <c r="O156" s="53">
        <v>0</v>
      </c>
      <c r="P156" s="53">
        <v>7.0000000000000007E-2</v>
      </c>
    </row>
    <row r="157" spans="1:16">
      <c r="A157" s="52" t="s">
        <v>228</v>
      </c>
      <c r="C157" s="52" t="s">
        <v>208</v>
      </c>
      <c r="D157" s="52" t="s">
        <v>217</v>
      </c>
      <c r="E157" s="52" t="s">
        <v>234</v>
      </c>
      <c r="F157" s="53">
        <v>76.069999999999993</v>
      </c>
      <c r="G157" s="53">
        <v>0.22</v>
      </c>
      <c r="H157" s="53">
        <v>13.11</v>
      </c>
      <c r="I157" s="53">
        <v>1.48</v>
      </c>
      <c r="J157" s="53">
        <v>0.23</v>
      </c>
      <c r="K157" s="53">
        <v>1.29</v>
      </c>
      <c r="L157" s="53">
        <v>3.52</v>
      </c>
      <c r="M157" s="53">
        <v>3.85</v>
      </c>
      <c r="N157" s="53">
        <v>0.06</v>
      </c>
      <c r="O157" s="53">
        <v>0.04</v>
      </c>
      <c r="P157" s="53">
        <v>0.15</v>
      </c>
    </row>
    <row r="158" spans="1:16">
      <c r="A158" s="52" t="s">
        <v>228</v>
      </c>
      <c r="C158" s="52" t="s">
        <v>208</v>
      </c>
      <c r="D158" s="52" t="s">
        <v>207</v>
      </c>
      <c r="E158" s="52" t="s">
        <v>233</v>
      </c>
      <c r="F158" s="53">
        <v>76.56</v>
      </c>
      <c r="G158" s="53">
        <v>0.35</v>
      </c>
      <c r="H158" s="53">
        <v>12.84</v>
      </c>
      <c r="I158" s="53">
        <v>1.59</v>
      </c>
      <c r="J158" s="53">
        <v>0.25</v>
      </c>
      <c r="K158" s="53">
        <v>1.39</v>
      </c>
      <c r="L158" s="53">
        <v>3.83</v>
      </c>
      <c r="M158" s="53">
        <v>3.36</v>
      </c>
      <c r="N158" s="53">
        <v>0.1</v>
      </c>
      <c r="O158" s="53">
        <v>0.03</v>
      </c>
      <c r="P158" s="53">
        <v>0.08</v>
      </c>
    </row>
    <row r="159" spans="1:16">
      <c r="A159" s="52" t="s">
        <v>228</v>
      </c>
      <c r="C159" s="52" t="s">
        <v>208</v>
      </c>
      <c r="D159" s="52" t="s">
        <v>207</v>
      </c>
      <c r="E159" s="52" t="s">
        <v>232</v>
      </c>
      <c r="F159" s="53">
        <v>74.239999999999995</v>
      </c>
      <c r="G159" s="53">
        <v>0.3</v>
      </c>
      <c r="H159" s="53">
        <v>14.16</v>
      </c>
      <c r="I159" s="53">
        <v>1.71</v>
      </c>
      <c r="J159" s="53">
        <v>0.25</v>
      </c>
      <c r="K159" s="53">
        <v>1.71</v>
      </c>
      <c r="L159" s="53">
        <v>3.73</v>
      </c>
      <c r="M159" s="53">
        <v>3.8</v>
      </c>
      <c r="N159" s="53">
        <v>0.03</v>
      </c>
      <c r="O159" s="53">
        <v>0.02</v>
      </c>
      <c r="P159" s="53">
        <v>7.0000000000000007E-2</v>
      </c>
    </row>
    <row r="160" spans="1:16">
      <c r="A160" s="52" t="s">
        <v>228</v>
      </c>
      <c r="C160" s="52" t="s">
        <v>208</v>
      </c>
      <c r="D160" s="52" t="s">
        <v>207</v>
      </c>
      <c r="E160" s="52" t="s">
        <v>231</v>
      </c>
      <c r="F160" s="53">
        <v>76.05</v>
      </c>
      <c r="G160" s="53">
        <v>0.35</v>
      </c>
      <c r="H160" s="53">
        <v>12.81</v>
      </c>
      <c r="I160" s="53">
        <v>1.56</v>
      </c>
      <c r="J160" s="53">
        <v>0.27</v>
      </c>
      <c r="K160" s="53">
        <v>1.33</v>
      </c>
      <c r="L160" s="53">
        <v>3.4</v>
      </c>
      <c r="M160" s="53">
        <v>4.0599999999999996</v>
      </c>
      <c r="N160" s="53">
        <v>7.0000000000000007E-2</v>
      </c>
      <c r="O160" s="53">
        <v>0</v>
      </c>
      <c r="P160" s="53">
        <v>0.11</v>
      </c>
    </row>
    <row r="161" spans="1:16">
      <c r="A161" s="52" t="s">
        <v>228</v>
      </c>
      <c r="E161" s="52" t="s">
        <v>230</v>
      </c>
      <c r="F161" s="53">
        <v>77.62</v>
      </c>
      <c r="G161" s="53">
        <v>0.38</v>
      </c>
      <c r="H161" s="53">
        <v>12.3</v>
      </c>
      <c r="I161" s="53">
        <v>1.42</v>
      </c>
      <c r="J161" s="53">
        <v>0.17</v>
      </c>
      <c r="K161" s="53">
        <v>1.1299999999999999</v>
      </c>
      <c r="L161" s="53">
        <v>3.04</v>
      </c>
      <c r="M161" s="53">
        <v>3.76</v>
      </c>
      <c r="N161" s="53">
        <v>0.13</v>
      </c>
      <c r="O161" s="53">
        <v>0.05</v>
      </c>
      <c r="P161" s="53">
        <v>0</v>
      </c>
    </row>
    <row r="162" spans="1:16">
      <c r="A162" s="52" t="s">
        <v>228</v>
      </c>
      <c r="E162" s="52" t="s">
        <v>229</v>
      </c>
      <c r="F162" s="53">
        <v>76.37</v>
      </c>
      <c r="G162" s="53">
        <v>0.3</v>
      </c>
      <c r="H162" s="53">
        <v>12.97</v>
      </c>
      <c r="I162" s="53">
        <v>1.28</v>
      </c>
      <c r="J162" s="53">
        <v>0.11</v>
      </c>
      <c r="K162" s="53">
        <v>1.0900000000000001</v>
      </c>
      <c r="L162" s="53">
        <v>4.42</v>
      </c>
      <c r="M162" s="53">
        <v>3.3</v>
      </c>
      <c r="N162" s="53">
        <v>0.02</v>
      </c>
      <c r="O162" s="53">
        <v>0.02</v>
      </c>
      <c r="P162" s="53">
        <v>0.12</v>
      </c>
    </row>
    <row r="163" spans="1:16">
      <c r="A163" s="52" t="s">
        <v>228</v>
      </c>
      <c r="E163" s="52" t="s">
        <v>227</v>
      </c>
      <c r="F163" s="53">
        <v>77.55</v>
      </c>
      <c r="G163" s="53">
        <v>0.26</v>
      </c>
      <c r="H163" s="53">
        <v>12.53</v>
      </c>
      <c r="I163" s="53">
        <v>1.21</v>
      </c>
      <c r="J163" s="53">
        <v>0.17</v>
      </c>
      <c r="K163" s="53">
        <v>0.98</v>
      </c>
      <c r="L163" s="53">
        <v>3.91</v>
      </c>
      <c r="M163" s="53">
        <v>3.38</v>
      </c>
      <c r="N163" s="53">
        <v>0.01</v>
      </c>
      <c r="O163" s="53">
        <v>0</v>
      </c>
      <c r="P163" s="53">
        <v>0.03</v>
      </c>
    </row>
    <row r="164" spans="1:16">
      <c r="A164" s="52" t="s">
        <v>196</v>
      </c>
      <c r="C164" s="52" t="s">
        <v>221</v>
      </c>
      <c r="D164" s="52" t="s">
        <v>212</v>
      </c>
      <c r="E164" s="52" t="s">
        <v>226</v>
      </c>
      <c r="F164" s="53">
        <v>76.77</v>
      </c>
      <c r="G164" s="53">
        <v>0.28000000000000003</v>
      </c>
      <c r="H164" s="53">
        <v>12.51</v>
      </c>
      <c r="I164" s="53">
        <v>0.99</v>
      </c>
      <c r="J164" s="53">
        <v>0.09</v>
      </c>
      <c r="K164" s="53">
        <v>1.1299999999999999</v>
      </c>
      <c r="L164" s="53">
        <v>3.84</v>
      </c>
      <c r="M164" s="53">
        <v>3.84</v>
      </c>
      <c r="N164" s="53">
        <v>0.1</v>
      </c>
      <c r="O164" s="53">
        <v>0.05</v>
      </c>
      <c r="P164" s="53">
        <v>7.0000000000000007E-2</v>
      </c>
    </row>
    <row r="165" spans="1:16">
      <c r="A165" s="52" t="s">
        <v>196</v>
      </c>
      <c r="C165" s="52" t="s">
        <v>221</v>
      </c>
      <c r="D165" s="52" t="s">
        <v>212</v>
      </c>
      <c r="E165" s="52" t="s">
        <v>225</v>
      </c>
      <c r="F165" s="53">
        <v>77.44</v>
      </c>
      <c r="G165" s="53">
        <v>0.35</v>
      </c>
      <c r="H165" s="53">
        <v>12.44</v>
      </c>
      <c r="I165" s="53">
        <v>0.65</v>
      </c>
      <c r="J165" s="53">
        <v>0.03</v>
      </c>
      <c r="K165" s="53">
        <v>0.96</v>
      </c>
      <c r="L165" s="53">
        <v>3.94</v>
      </c>
      <c r="M165" s="53">
        <v>4.13</v>
      </c>
      <c r="N165" s="53">
        <v>0.05</v>
      </c>
      <c r="O165" s="53">
        <v>0</v>
      </c>
      <c r="P165" s="53">
        <v>0.02</v>
      </c>
    </row>
    <row r="166" spans="1:16">
      <c r="A166" s="52" t="s">
        <v>196</v>
      </c>
      <c r="C166" s="52" t="s">
        <v>221</v>
      </c>
      <c r="D166" s="52" t="s">
        <v>217</v>
      </c>
      <c r="E166" s="52" t="s">
        <v>224</v>
      </c>
      <c r="F166" s="53">
        <v>77.75</v>
      </c>
      <c r="G166" s="53">
        <v>0.24</v>
      </c>
      <c r="H166" s="53">
        <v>12.18</v>
      </c>
      <c r="I166" s="53">
        <v>0.93</v>
      </c>
      <c r="J166" s="53">
        <v>0.05</v>
      </c>
      <c r="K166" s="53">
        <v>0.92</v>
      </c>
      <c r="L166" s="53">
        <v>4</v>
      </c>
      <c r="M166" s="53">
        <v>3.78</v>
      </c>
      <c r="N166" s="53">
        <v>0.05</v>
      </c>
      <c r="O166" s="53">
        <v>0.03</v>
      </c>
      <c r="P166" s="53">
        <v>0.1</v>
      </c>
    </row>
    <row r="167" spans="1:16">
      <c r="A167" s="52" t="s">
        <v>196</v>
      </c>
      <c r="C167" s="52" t="s">
        <v>221</v>
      </c>
      <c r="D167" s="52" t="s">
        <v>217</v>
      </c>
      <c r="E167" s="52" t="s">
        <v>223</v>
      </c>
      <c r="F167" s="53">
        <v>76.8</v>
      </c>
      <c r="G167" s="53">
        <v>0.33</v>
      </c>
      <c r="H167" s="53">
        <v>12.85</v>
      </c>
      <c r="I167" s="53">
        <v>1.07</v>
      </c>
      <c r="J167" s="53">
        <v>0.06</v>
      </c>
      <c r="K167" s="53">
        <v>0.99</v>
      </c>
      <c r="L167" s="53">
        <v>3.9</v>
      </c>
      <c r="M167" s="53">
        <v>3.94</v>
      </c>
      <c r="N167" s="53">
        <v>0.02</v>
      </c>
      <c r="O167" s="53">
        <v>0.01</v>
      </c>
      <c r="P167" s="53">
        <v>0.06</v>
      </c>
    </row>
    <row r="168" spans="1:16">
      <c r="A168" s="52" t="s">
        <v>196</v>
      </c>
      <c r="C168" s="52" t="s">
        <v>221</v>
      </c>
      <c r="D168" s="52" t="s">
        <v>217</v>
      </c>
      <c r="E168" s="52" t="s">
        <v>223</v>
      </c>
      <c r="F168" s="53">
        <v>77.19</v>
      </c>
      <c r="G168" s="53">
        <v>0.17</v>
      </c>
      <c r="H168" s="53">
        <v>12.61</v>
      </c>
      <c r="I168" s="53">
        <v>1.6</v>
      </c>
      <c r="J168" s="53">
        <v>0.11</v>
      </c>
      <c r="K168" s="53">
        <v>0.94</v>
      </c>
      <c r="L168" s="53">
        <v>3.8</v>
      </c>
      <c r="M168" s="53">
        <v>4.0199999999999996</v>
      </c>
      <c r="N168" s="53">
        <v>7.0000000000000007E-2</v>
      </c>
      <c r="O168" s="53">
        <v>0.01</v>
      </c>
      <c r="P168" s="53">
        <v>0.02</v>
      </c>
    </row>
    <row r="169" spans="1:16">
      <c r="A169" s="52" t="s">
        <v>196</v>
      </c>
      <c r="C169" s="52" t="s">
        <v>221</v>
      </c>
      <c r="D169" s="52" t="s">
        <v>217</v>
      </c>
      <c r="E169" s="52" t="s">
        <v>222</v>
      </c>
      <c r="F169" s="53">
        <v>77.09</v>
      </c>
      <c r="G169" s="53">
        <v>0.17</v>
      </c>
      <c r="H169" s="53">
        <v>12.66</v>
      </c>
      <c r="I169" s="53">
        <v>1.0900000000000001</v>
      </c>
      <c r="J169" s="53">
        <v>0.04</v>
      </c>
      <c r="K169" s="53">
        <v>0.98</v>
      </c>
      <c r="L169" s="53">
        <v>3.89</v>
      </c>
      <c r="M169" s="53">
        <v>3.86</v>
      </c>
      <c r="N169" s="53">
        <v>0.08</v>
      </c>
      <c r="O169" s="53">
        <v>0.03</v>
      </c>
      <c r="P169" s="53">
        <v>0.14000000000000001</v>
      </c>
    </row>
    <row r="170" spans="1:16">
      <c r="A170" s="52" t="s">
        <v>196</v>
      </c>
      <c r="C170" s="52" t="s">
        <v>221</v>
      </c>
      <c r="D170" s="52" t="s">
        <v>207</v>
      </c>
      <c r="E170" s="52" t="s">
        <v>220</v>
      </c>
      <c r="F170" s="53">
        <v>77.040000000000006</v>
      </c>
      <c r="G170" s="53">
        <v>0.28999999999999998</v>
      </c>
      <c r="H170" s="53">
        <v>12.61</v>
      </c>
      <c r="I170" s="53">
        <v>1</v>
      </c>
      <c r="J170" s="53">
        <v>0.06</v>
      </c>
      <c r="K170" s="53">
        <v>0.89</v>
      </c>
      <c r="L170" s="53">
        <v>4.04</v>
      </c>
      <c r="M170" s="53">
        <v>3.96</v>
      </c>
      <c r="N170" s="53">
        <v>0.08</v>
      </c>
      <c r="O170" s="53">
        <v>0.02</v>
      </c>
      <c r="P170" s="53">
        <v>0.04</v>
      </c>
    </row>
    <row r="171" spans="1:16">
      <c r="A171" s="52" t="s">
        <v>196</v>
      </c>
      <c r="C171" s="52" t="s">
        <v>215</v>
      </c>
      <c r="D171" s="52" t="s">
        <v>212</v>
      </c>
      <c r="E171" s="52" t="s">
        <v>219</v>
      </c>
      <c r="F171" s="53">
        <v>76.349999999999994</v>
      </c>
      <c r="G171" s="53">
        <v>0.32</v>
      </c>
      <c r="H171" s="53">
        <v>12.57</v>
      </c>
      <c r="I171" s="53">
        <v>1.74</v>
      </c>
      <c r="J171" s="53">
        <v>0.19</v>
      </c>
      <c r="K171" s="53">
        <v>1.07</v>
      </c>
      <c r="L171" s="53">
        <v>3.73</v>
      </c>
      <c r="M171" s="53">
        <v>3.96</v>
      </c>
      <c r="N171" s="53">
        <v>0.06</v>
      </c>
      <c r="O171" s="53">
        <v>0.02</v>
      </c>
      <c r="P171" s="53">
        <v>0</v>
      </c>
    </row>
    <row r="172" spans="1:16">
      <c r="A172" s="52" t="s">
        <v>196</v>
      </c>
      <c r="C172" s="52" t="s">
        <v>215</v>
      </c>
      <c r="D172" s="52" t="s">
        <v>212</v>
      </c>
      <c r="E172" s="52" t="s">
        <v>218</v>
      </c>
      <c r="F172" s="53">
        <v>76.66</v>
      </c>
      <c r="G172" s="53">
        <v>0.15</v>
      </c>
      <c r="H172" s="53">
        <v>12.37</v>
      </c>
      <c r="I172" s="53">
        <v>2.02</v>
      </c>
      <c r="J172" s="53">
        <v>0.23</v>
      </c>
      <c r="K172" s="53">
        <v>1.06</v>
      </c>
      <c r="L172" s="53">
        <v>3.38</v>
      </c>
      <c r="M172" s="53">
        <v>3.88</v>
      </c>
      <c r="N172" s="53">
        <v>0.1</v>
      </c>
      <c r="O172" s="53">
        <v>0.02</v>
      </c>
      <c r="P172" s="53">
        <v>0.17</v>
      </c>
    </row>
    <row r="173" spans="1:16">
      <c r="A173" s="52" t="s">
        <v>196</v>
      </c>
      <c r="C173" s="52" t="s">
        <v>215</v>
      </c>
      <c r="D173" s="52" t="s">
        <v>217</v>
      </c>
      <c r="E173" s="52" t="s">
        <v>216</v>
      </c>
      <c r="F173" s="53">
        <v>77.61</v>
      </c>
      <c r="G173" s="53">
        <v>0.22</v>
      </c>
      <c r="H173" s="53">
        <v>12.23</v>
      </c>
      <c r="I173" s="53">
        <v>1.84</v>
      </c>
      <c r="J173" s="53">
        <v>0.05</v>
      </c>
      <c r="K173" s="53">
        <v>0.66</v>
      </c>
      <c r="L173" s="53">
        <v>3.6</v>
      </c>
      <c r="M173" s="53">
        <v>3.69</v>
      </c>
      <c r="N173" s="53">
        <v>0.01</v>
      </c>
      <c r="O173" s="53">
        <v>0</v>
      </c>
      <c r="P173" s="53">
        <v>0.1</v>
      </c>
    </row>
    <row r="174" spans="1:16">
      <c r="A174" s="52" t="s">
        <v>196</v>
      </c>
      <c r="C174" s="52" t="s">
        <v>215</v>
      </c>
      <c r="E174" s="52" t="s">
        <v>214</v>
      </c>
      <c r="F174" s="53">
        <v>76.38</v>
      </c>
      <c r="G174" s="53">
        <v>0.45</v>
      </c>
      <c r="H174" s="53">
        <v>12.96</v>
      </c>
      <c r="I174" s="53">
        <v>1.45</v>
      </c>
      <c r="J174" s="53">
        <v>0</v>
      </c>
      <c r="K174" s="53">
        <v>1.44</v>
      </c>
      <c r="L174" s="53">
        <v>3.23</v>
      </c>
      <c r="M174" s="53">
        <v>3.89</v>
      </c>
      <c r="N174" s="53">
        <v>0.04</v>
      </c>
      <c r="O174" s="53">
        <v>0</v>
      </c>
      <c r="P174" s="53">
        <v>0.16</v>
      </c>
    </row>
    <row r="175" spans="1:16">
      <c r="A175" s="52" t="s">
        <v>196</v>
      </c>
      <c r="C175" s="52" t="s">
        <v>208</v>
      </c>
      <c r="D175" s="52" t="s">
        <v>212</v>
      </c>
      <c r="E175" s="52" t="s">
        <v>213</v>
      </c>
      <c r="F175" s="53">
        <v>75.5</v>
      </c>
      <c r="G175" s="53">
        <v>0.28000000000000003</v>
      </c>
      <c r="H175" s="53">
        <v>13.06</v>
      </c>
      <c r="I175" s="53">
        <v>1.56</v>
      </c>
      <c r="J175" s="53">
        <v>0.28999999999999998</v>
      </c>
      <c r="K175" s="53">
        <v>1.1299999999999999</v>
      </c>
      <c r="L175" s="53">
        <v>4.09</v>
      </c>
      <c r="M175" s="53">
        <v>3.89</v>
      </c>
      <c r="N175" s="53">
        <v>0.1</v>
      </c>
      <c r="O175" s="53">
        <v>0.04</v>
      </c>
      <c r="P175" s="53">
        <v>0.1</v>
      </c>
    </row>
    <row r="176" spans="1:16">
      <c r="A176" s="52" t="s">
        <v>196</v>
      </c>
      <c r="C176" s="52" t="s">
        <v>208</v>
      </c>
      <c r="D176" s="52" t="s">
        <v>212</v>
      </c>
      <c r="E176" s="52" t="s">
        <v>211</v>
      </c>
      <c r="F176" s="53">
        <v>76.05</v>
      </c>
      <c r="G176" s="53">
        <v>0.34</v>
      </c>
      <c r="H176" s="53">
        <v>12.89</v>
      </c>
      <c r="I176" s="53">
        <v>1.47</v>
      </c>
      <c r="J176" s="53">
        <v>0.1</v>
      </c>
      <c r="K176" s="53">
        <v>1.29</v>
      </c>
      <c r="L176" s="53">
        <v>3.83</v>
      </c>
      <c r="M176" s="53">
        <v>3.89</v>
      </c>
      <c r="N176" s="53">
        <v>0.02</v>
      </c>
      <c r="O176" s="53">
        <v>0.02</v>
      </c>
      <c r="P176" s="53">
        <v>0.12</v>
      </c>
    </row>
    <row r="177" spans="1:16">
      <c r="A177" s="52" t="s">
        <v>196</v>
      </c>
      <c r="C177" s="52" t="s">
        <v>208</v>
      </c>
      <c r="D177" s="52" t="s">
        <v>207</v>
      </c>
      <c r="E177" s="52" t="s">
        <v>211</v>
      </c>
      <c r="F177" s="53">
        <v>74.11</v>
      </c>
      <c r="G177" s="53">
        <v>0.35</v>
      </c>
      <c r="H177" s="53">
        <v>14.22</v>
      </c>
      <c r="I177" s="53">
        <v>1.73</v>
      </c>
      <c r="J177" s="53">
        <v>0.3</v>
      </c>
      <c r="K177" s="53">
        <v>1.66</v>
      </c>
      <c r="L177" s="53">
        <v>3.82</v>
      </c>
      <c r="M177" s="53">
        <v>3.77</v>
      </c>
      <c r="N177" s="53">
        <v>0</v>
      </c>
      <c r="O177" s="53">
        <v>0</v>
      </c>
      <c r="P177" s="53">
        <v>0.06</v>
      </c>
    </row>
    <row r="178" spans="1:16">
      <c r="A178" s="52" t="s">
        <v>196</v>
      </c>
      <c r="C178" s="52" t="s">
        <v>208</v>
      </c>
      <c r="D178" s="52" t="s">
        <v>207</v>
      </c>
      <c r="E178" s="52" t="s">
        <v>210</v>
      </c>
      <c r="F178" s="53">
        <v>76.2</v>
      </c>
      <c r="G178" s="53">
        <v>0.33</v>
      </c>
      <c r="H178" s="53">
        <v>12.91</v>
      </c>
      <c r="I178" s="53">
        <v>1.37</v>
      </c>
      <c r="J178" s="53">
        <v>0.1</v>
      </c>
      <c r="K178" s="53">
        <v>1.24</v>
      </c>
      <c r="L178" s="53">
        <v>3.94</v>
      </c>
      <c r="M178" s="53">
        <v>3.76</v>
      </c>
      <c r="N178" s="53">
        <v>0.06</v>
      </c>
      <c r="O178" s="53">
        <v>0.02</v>
      </c>
      <c r="P178" s="53">
        <v>0.1</v>
      </c>
    </row>
    <row r="179" spans="1:16">
      <c r="A179" s="52" t="s">
        <v>196</v>
      </c>
      <c r="C179" s="52" t="s">
        <v>208</v>
      </c>
      <c r="D179" s="52" t="s">
        <v>207</v>
      </c>
      <c r="E179" s="52" t="s">
        <v>210</v>
      </c>
      <c r="F179" s="53">
        <v>75.989999999999995</v>
      </c>
      <c r="G179" s="53">
        <v>0.4</v>
      </c>
      <c r="H179" s="53">
        <v>13.12</v>
      </c>
      <c r="I179" s="53">
        <v>1.48</v>
      </c>
      <c r="J179" s="53">
        <v>0.19</v>
      </c>
      <c r="K179" s="53">
        <v>1.38</v>
      </c>
      <c r="L179" s="53">
        <v>3.71</v>
      </c>
      <c r="M179" s="53">
        <v>3.61</v>
      </c>
      <c r="N179" s="53">
        <v>0.05</v>
      </c>
      <c r="O179" s="53">
        <v>0.02</v>
      </c>
      <c r="P179" s="53">
        <v>0.13</v>
      </c>
    </row>
    <row r="180" spans="1:16">
      <c r="A180" s="52" t="s">
        <v>196</v>
      </c>
      <c r="C180" s="52" t="s">
        <v>208</v>
      </c>
      <c r="D180" s="52" t="s">
        <v>207</v>
      </c>
      <c r="E180" s="52" t="s">
        <v>210</v>
      </c>
      <c r="F180" s="53">
        <v>76.209999999999994</v>
      </c>
      <c r="G180" s="53">
        <v>0.37</v>
      </c>
      <c r="H180" s="53">
        <v>13.18</v>
      </c>
      <c r="I180" s="53">
        <v>1.26</v>
      </c>
      <c r="J180" s="53">
        <v>0.16</v>
      </c>
      <c r="K180" s="53">
        <v>1.41</v>
      </c>
      <c r="L180" s="53">
        <v>3.7</v>
      </c>
      <c r="M180" s="53">
        <v>3.7</v>
      </c>
      <c r="N180" s="53">
        <v>0.03</v>
      </c>
      <c r="O180" s="53">
        <v>0.01</v>
      </c>
      <c r="P180" s="53">
        <v>0</v>
      </c>
    </row>
    <row r="181" spans="1:16">
      <c r="A181" s="52" t="s">
        <v>196</v>
      </c>
      <c r="C181" s="52" t="s">
        <v>208</v>
      </c>
      <c r="D181" s="52" t="s">
        <v>207</v>
      </c>
      <c r="E181" s="52" t="s">
        <v>209</v>
      </c>
      <c r="F181" s="53">
        <v>75.319999999999993</v>
      </c>
      <c r="G181" s="53">
        <v>0.25</v>
      </c>
      <c r="H181" s="53">
        <v>12.98</v>
      </c>
      <c r="I181" s="53">
        <v>1.63</v>
      </c>
      <c r="J181" s="53">
        <v>0.25</v>
      </c>
      <c r="K181" s="53">
        <v>1.71</v>
      </c>
      <c r="L181" s="53">
        <v>3.69</v>
      </c>
      <c r="M181" s="53">
        <v>3.98</v>
      </c>
      <c r="N181" s="53">
        <v>0.09</v>
      </c>
      <c r="O181" s="53">
        <v>0.04</v>
      </c>
      <c r="P181" s="53">
        <v>0.09</v>
      </c>
    </row>
    <row r="182" spans="1:16">
      <c r="A182" s="52" t="s">
        <v>196</v>
      </c>
      <c r="C182" s="52" t="s">
        <v>208</v>
      </c>
      <c r="D182" s="52" t="s">
        <v>207</v>
      </c>
      <c r="E182" s="52" t="s">
        <v>206</v>
      </c>
      <c r="F182" s="53">
        <v>75.97</v>
      </c>
      <c r="G182" s="53">
        <v>0.25</v>
      </c>
      <c r="H182" s="53">
        <v>12.8</v>
      </c>
      <c r="I182" s="53">
        <v>1.4</v>
      </c>
      <c r="J182" s="53">
        <v>0.11</v>
      </c>
      <c r="K182" s="53">
        <v>1.27</v>
      </c>
      <c r="L182" s="53">
        <v>3.85</v>
      </c>
      <c r="M182" s="53">
        <v>4.1500000000000004</v>
      </c>
      <c r="N182" s="53">
        <v>0.08</v>
      </c>
      <c r="O182" s="53">
        <v>0.02</v>
      </c>
      <c r="P182" s="53">
        <v>0.12</v>
      </c>
    </row>
    <row r="183" spans="1:16">
      <c r="A183" s="52" t="s">
        <v>196</v>
      </c>
      <c r="E183" s="54" t="s">
        <v>205</v>
      </c>
      <c r="F183" s="53">
        <v>76.760000000000005</v>
      </c>
      <c r="G183" s="53">
        <v>0.44</v>
      </c>
      <c r="H183" s="53">
        <v>12.76</v>
      </c>
      <c r="I183" s="53">
        <v>1.2</v>
      </c>
      <c r="J183" s="53">
        <v>0.04</v>
      </c>
      <c r="K183" s="53">
        <v>0.87</v>
      </c>
      <c r="L183" s="53">
        <v>3.6</v>
      </c>
      <c r="M183" s="53">
        <v>4.26</v>
      </c>
      <c r="N183" s="53">
        <v>0</v>
      </c>
      <c r="O183" s="53">
        <v>0.03</v>
      </c>
      <c r="P183" s="53">
        <v>0.05</v>
      </c>
    </row>
    <row r="185" spans="1:16" ht="15">
      <c r="A185" s="140" t="s">
        <v>614</v>
      </c>
    </row>
  </sheetData>
  <pageMargins left="0.75" right="0.75" top="1" bottom="1" header="0.5" footer="0.5"/>
  <pageSetup orientation="portrait" horizontalDpi="4294967292" verticalDpi="429496729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69E277-7AD0-D844-8320-23C9B283F453}">
  <dimension ref="A1:M36"/>
  <sheetViews>
    <sheetView workbookViewId="0">
      <selection activeCell="A36" sqref="A36"/>
    </sheetView>
  </sheetViews>
  <sheetFormatPr baseColWidth="10" defaultColWidth="11.5" defaultRowHeight="13"/>
  <cols>
    <col min="1" max="1" width="20.83203125" style="52" customWidth="1"/>
    <col min="2" max="2" width="11.5" style="52" customWidth="1"/>
    <col min="3" max="3" width="10.6640625" style="52" customWidth="1"/>
    <col min="4" max="4" width="11.5" style="52" customWidth="1"/>
    <col min="5" max="5" width="10.6640625" style="52" customWidth="1"/>
    <col min="6" max="6" width="11.5" style="52" customWidth="1"/>
    <col min="7" max="7" width="10.6640625" style="52" customWidth="1"/>
    <col min="8" max="8" width="11.5" style="52" customWidth="1"/>
    <col min="9" max="9" width="10.6640625" style="52" customWidth="1"/>
    <col min="10" max="10" width="11.5" style="52" customWidth="1"/>
    <col min="11" max="11" width="10.6640625" style="52" customWidth="1"/>
    <col min="12" max="16384" width="11.5" style="52"/>
  </cols>
  <sheetData>
    <row r="1" spans="1:13">
      <c r="A1" s="52" t="s">
        <v>374</v>
      </c>
    </row>
    <row r="2" spans="1:13">
      <c r="A2" s="52" t="s">
        <v>373</v>
      </c>
      <c r="B2" s="52" t="s">
        <v>196</v>
      </c>
      <c r="D2" s="52" t="s">
        <v>372</v>
      </c>
      <c r="F2" s="52" t="s">
        <v>199</v>
      </c>
      <c r="H2" s="52" t="s">
        <v>199</v>
      </c>
      <c r="J2" s="52" t="s">
        <v>193</v>
      </c>
      <c r="L2" s="52" t="s">
        <v>190</v>
      </c>
    </row>
    <row r="3" spans="1:13" ht="28">
      <c r="A3" s="52" t="s">
        <v>371</v>
      </c>
      <c r="B3" s="65" t="s">
        <v>370</v>
      </c>
      <c r="C3" s="65" t="s">
        <v>369</v>
      </c>
      <c r="D3" s="65" t="s">
        <v>368</v>
      </c>
      <c r="E3" s="65" t="s">
        <v>367</v>
      </c>
      <c r="F3" s="65" t="s">
        <v>366</v>
      </c>
      <c r="G3" s="65" t="s">
        <v>365</v>
      </c>
      <c r="H3" s="65" t="s">
        <v>364</v>
      </c>
      <c r="I3" s="65" t="s">
        <v>363</v>
      </c>
      <c r="J3" s="65" t="s">
        <v>362</v>
      </c>
      <c r="K3" s="65" t="s">
        <v>361</v>
      </c>
      <c r="L3" s="65" t="s">
        <v>360</v>
      </c>
      <c r="M3" s="65" t="s">
        <v>359</v>
      </c>
    </row>
    <row r="4" spans="1:13" ht="14">
      <c r="B4" s="65" t="s">
        <v>358</v>
      </c>
      <c r="C4" s="65" t="s">
        <v>357</v>
      </c>
      <c r="D4" s="65" t="s">
        <v>358</v>
      </c>
      <c r="E4" s="65" t="s">
        <v>357</v>
      </c>
      <c r="F4" s="65" t="s">
        <v>358</v>
      </c>
      <c r="G4" s="65" t="s">
        <v>357</v>
      </c>
      <c r="H4" s="65" t="s">
        <v>358</v>
      </c>
      <c r="I4" s="65" t="s">
        <v>357</v>
      </c>
      <c r="J4" s="65" t="s">
        <v>358</v>
      </c>
      <c r="K4" s="65" t="s">
        <v>357</v>
      </c>
      <c r="L4" s="65" t="s">
        <v>358</v>
      </c>
      <c r="M4" s="65" t="s">
        <v>357</v>
      </c>
    </row>
    <row r="5" spans="1:13">
      <c r="A5" s="52" t="s">
        <v>356</v>
      </c>
      <c r="B5" s="53">
        <v>4.5961000000000002E-2</v>
      </c>
      <c r="C5" s="53">
        <v>0</v>
      </c>
      <c r="D5" s="53">
        <v>4.7522000000000002E-2</v>
      </c>
      <c r="E5" s="53">
        <v>1.8574E-2</v>
      </c>
      <c r="F5" s="53">
        <v>3.1768999999999999E-2</v>
      </c>
      <c r="G5" s="53">
        <v>0</v>
      </c>
      <c r="H5" s="53">
        <v>5.7609E-2</v>
      </c>
      <c r="I5" s="53">
        <v>1.4779E-2</v>
      </c>
      <c r="J5" s="53">
        <v>5.7660999999999997E-2</v>
      </c>
      <c r="K5" s="53">
        <v>0</v>
      </c>
      <c r="L5" s="53">
        <v>3.5779999999999999E-2</v>
      </c>
      <c r="M5" s="53">
        <v>0</v>
      </c>
    </row>
    <row r="6" spans="1:13">
      <c r="A6" s="52" t="s">
        <v>355</v>
      </c>
      <c r="B6" s="53">
        <v>6.5851899999999999</v>
      </c>
      <c r="C6" s="53">
        <v>29.8886</v>
      </c>
      <c r="D6" s="53">
        <v>5.5426299999999999</v>
      </c>
      <c r="E6" s="53">
        <v>29.0791</v>
      </c>
      <c r="F6" s="53">
        <v>6.9928299999999997</v>
      </c>
      <c r="G6" s="53">
        <v>30.565200000000001</v>
      </c>
      <c r="H6" s="53">
        <v>8.2022600000000008</v>
      </c>
      <c r="I6" s="53">
        <v>30.776900000000001</v>
      </c>
      <c r="J6" s="53">
        <v>5.4955699999999998</v>
      </c>
      <c r="K6" s="53">
        <v>30.751999999999999</v>
      </c>
      <c r="L6" s="53">
        <v>7.14839</v>
      </c>
      <c r="M6" s="53">
        <v>29.7788</v>
      </c>
    </row>
    <row r="7" spans="1:13">
      <c r="A7" s="52" t="s">
        <v>354</v>
      </c>
      <c r="B7" s="53">
        <v>1.6208800000000001</v>
      </c>
      <c r="C7" s="53">
        <v>0.34026000000000001</v>
      </c>
      <c r="D7" s="53">
        <v>2.1210599999999999</v>
      </c>
      <c r="E7" s="53">
        <v>0.39501900000000001</v>
      </c>
      <c r="F7" s="53">
        <v>2.6372</v>
      </c>
      <c r="G7" s="53">
        <v>0.492398</v>
      </c>
      <c r="H7" s="53">
        <v>1.6996899999999999</v>
      </c>
      <c r="I7" s="53">
        <v>0.3468</v>
      </c>
      <c r="J7" s="53">
        <v>1.8378699999999999</v>
      </c>
      <c r="K7" s="53">
        <v>0.29941400000000001</v>
      </c>
      <c r="L7" s="53">
        <v>1.92804</v>
      </c>
      <c r="M7" s="53">
        <v>0.36569099999999999</v>
      </c>
    </row>
    <row r="8" spans="1:13">
      <c r="A8" s="52" t="s">
        <v>353</v>
      </c>
      <c r="B8" s="53">
        <v>0.36825999999999998</v>
      </c>
      <c r="C8" s="53">
        <v>0.27043800000000001</v>
      </c>
      <c r="D8" s="53">
        <v>0.43359999999999999</v>
      </c>
      <c r="E8" s="53">
        <v>0.242206</v>
      </c>
      <c r="F8" s="53">
        <v>0.32983499999999999</v>
      </c>
      <c r="G8" s="53">
        <v>0.27457500000000001</v>
      </c>
      <c r="H8" s="53">
        <v>0.33371000000000001</v>
      </c>
      <c r="I8" s="53">
        <v>0.20921500000000001</v>
      </c>
      <c r="J8" s="53">
        <v>0.424315</v>
      </c>
      <c r="K8" s="53">
        <v>0.14958199999999999</v>
      </c>
      <c r="L8" s="53">
        <v>0.50123200000000001</v>
      </c>
      <c r="M8" s="53">
        <v>0.33947899999999998</v>
      </c>
    </row>
    <row r="9" spans="1:13">
      <c r="A9" s="52" t="s">
        <v>352</v>
      </c>
      <c r="B9" s="53">
        <v>7.5065999999999994E-2</v>
      </c>
      <c r="C9" s="53">
        <v>3.8743E-2</v>
      </c>
      <c r="D9" s="53">
        <v>4.5568999999999998E-2</v>
      </c>
      <c r="E9" s="53">
        <v>3.1470999999999999E-2</v>
      </c>
      <c r="F9" s="53">
        <v>3.5844000000000001E-2</v>
      </c>
      <c r="G9" s="53">
        <v>9.3790000000000002E-3</v>
      </c>
      <c r="H9" s="53">
        <v>7.5407000000000002E-2</v>
      </c>
      <c r="I9" s="53">
        <v>4.8795999999999999E-2</v>
      </c>
      <c r="J9" s="53">
        <v>6.9106000000000001E-2</v>
      </c>
      <c r="K9" s="53">
        <v>1.8381999999999999E-2</v>
      </c>
      <c r="L9" s="53">
        <v>0.18704999999999999</v>
      </c>
      <c r="M9" s="53">
        <v>5.3830000000000003E-2</v>
      </c>
    </row>
    <row r="10" spans="1:13">
      <c r="A10" s="52" t="s">
        <v>351</v>
      </c>
      <c r="B10" s="53">
        <v>80.885099999999994</v>
      </c>
      <c r="C10" s="53">
        <v>62.753900000000002</v>
      </c>
      <c r="D10" s="53">
        <v>83.785799999999995</v>
      </c>
      <c r="E10" s="53">
        <v>63.060899999999997</v>
      </c>
      <c r="F10" s="53">
        <v>81.5458</v>
      </c>
      <c r="G10" s="53">
        <v>61.2438</v>
      </c>
      <c r="H10" s="53">
        <v>81.377700000000004</v>
      </c>
      <c r="I10" s="53">
        <v>62.620899999999999</v>
      </c>
      <c r="J10" s="53">
        <v>79.914199999999994</v>
      </c>
      <c r="K10" s="53">
        <v>57.5032</v>
      </c>
      <c r="L10" s="53">
        <v>82.768100000000004</v>
      </c>
      <c r="M10" s="53">
        <v>63.143099999999997</v>
      </c>
    </row>
    <row r="11" spans="1:13">
      <c r="A11" s="52" t="s">
        <v>350</v>
      </c>
      <c r="B11" s="53">
        <v>0.40524700000000002</v>
      </c>
      <c r="C11" s="53">
        <v>0.22670000000000001</v>
      </c>
      <c r="D11" s="53">
        <v>0.39569700000000002</v>
      </c>
      <c r="E11" s="53">
        <v>0.19919600000000001</v>
      </c>
      <c r="F11" s="53">
        <v>0.48487599999999997</v>
      </c>
      <c r="G11" s="53">
        <v>0.25206800000000001</v>
      </c>
      <c r="H11" s="53">
        <v>0.47466000000000003</v>
      </c>
      <c r="I11" s="53">
        <v>0.22347500000000001</v>
      </c>
      <c r="J11" s="53">
        <v>0.40972900000000001</v>
      </c>
      <c r="K11" s="53">
        <v>0.36992199999999997</v>
      </c>
      <c r="L11" s="53">
        <v>0.39861799999999997</v>
      </c>
      <c r="M11" s="53">
        <v>0.19425400000000001</v>
      </c>
    </row>
    <row r="12" spans="1:13">
      <c r="A12" s="52" t="s">
        <v>349</v>
      </c>
      <c r="B12" s="53">
        <v>1.61012</v>
      </c>
      <c r="C12" s="53">
        <v>1.5337799999999999</v>
      </c>
      <c r="D12" s="53">
        <v>1.59849</v>
      </c>
      <c r="E12" s="53">
        <v>1.55701</v>
      </c>
      <c r="F12" s="53">
        <v>1.8285100000000001</v>
      </c>
      <c r="G12" s="53">
        <v>1.75532</v>
      </c>
      <c r="H12" s="53">
        <v>1.6557500000000001</v>
      </c>
      <c r="I12" s="53">
        <v>1.50641</v>
      </c>
      <c r="J12" s="53">
        <v>1.6032599999999999</v>
      </c>
      <c r="K12" s="53">
        <v>1.9621900000000001</v>
      </c>
      <c r="L12" s="53">
        <v>1.4170100000000001</v>
      </c>
      <c r="M12" s="53">
        <v>1.2162200000000001</v>
      </c>
    </row>
    <row r="13" spans="1:13">
      <c r="A13" s="52" t="s">
        <v>348</v>
      </c>
      <c r="B13" s="53">
        <v>0</v>
      </c>
      <c r="C13" s="53">
        <v>0</v>
      </c>
      <c r="D13" s="53">
        <v>0</v>
      </c>
      <c r="E13" s="53">
        <v>0</v>
      </c>
      <c r="F13" s="53">
        <v>3.774E-3</v>
      </c>
      <c r="G13" s="53">
        <v>0</v>
      </c>
      <c r="H13" s="53">
        <v>2.5940999999999999E-2</v>
      </c>
      <c r="I13" s="53">
        <v>1.0233000000000001E-2</v>
      </c>
      <c r="J13" s="53">
        <v>0</v>
      </c>
      <c r="K13" s="53">
        <v>0</v>
      </c>
      <c r="L13" s="53">
        <v>4.0703000000000003E-2</v>
      </c>
      <c r="M13" s="53">
        <v>0</v>
      </c>
    </row>
    <row r="14" spans="1:13">
      <c r="A14" s="52" t="s">
        <v>347</v>
      </c>
      <c r="B14" s="53">
        <v>91.546599999999998</v>
      </c>
      <c r="C14" s="53">
        <v>95.0351</v>
      </c>
      <c r="D14" s="53">
        <v>93.963499999999996</v>
      </c>
      <c r="E14" s="53">
        <v>94.571200000000005</v>
      </c>
      <c r="F14" s="53">
        <v>93.8904</v>
      </c>
      <c r="G14" s="53">
        <v>94.560299999999998</v>
      </c>
      <c r="H14" s="53">
        <v>93.902699999999996</v>
      </c>
      <c r="I14" s="53">
        <v>95.757499999999993</v>
      </c>
      <c r="J14" s="53">
        <v>89.787000000000006</v>
      </c>
      <c r="K14" s="53">
        <v>91.020600000000002</v>
      </c>
      <c r="L14" s="53">
        <v>94.424899999999994</v>
      </c>
      <c r="M14" s="53">
        <v>95.048599999999993</v>
      </c>
    </row>
    <row r="16" spans="1:13">
      <c r="A16" s="62" t="s">
        <v>346</v>
      </c>
      <c r="B16" s="53">
        <v>6.99291824016513</v>
      </c>
      <c r="C16" s="53">
        <v>11.907800905173483</v>
      </c>
      <c r="D16" s="53">
        <v>7.1099603783006442</v>
      </c>
      <c r="E16" s="53">
        <v>13.757223823918039</v>
      </c>
      <c r="F16" s="53">
        <v>6.63722692027142</v>
      </c>
      <c r="G16" s="53">
        <v>12.256277913535408</v>
      </c>
      <c r="H16" s="53">
        <v>6.13948783679544</v>
      </c>
      <c r="I16" s="53">
        <v>11.864085245850042</v>
      </c>
      <c r="J16" s="53">
        <v>6.8869553627630697</v>
      </c>
      <c r="K16" s="53">
        <v>9.3357865178216706</v>
      </c>
      <c r="L16" s="53">
        <v>6.2565659067373653</v>
      </c>
      <c r="M16" s="53">
        <v>11.019507503037138</v>
      </c>
    </row>
    <row r="17" spans="1:13">
      <c r="A17" s="64" t="s">
        <v>345</v>
      </c>
      <c r="B17" s="63">
        <v>0.84465845058362554</v>
      </c>
      <c r="C17" s="63">
        <v>1.0758315647631178</v>
      </c>
      <c r="D17" s="63">
        <v>0.85186718054223609</v>
      </c>
      <c r="E17" s="63">
        <v>1.1385308031148615</v>
      </c>
      <c r="F17" s="63">
        <v>0.82198666599777925</v>
      </c>
      <c r="G17" s="63">
        <v>1.0883586001137944</v>
      </c>
      <c r="H17" s="63">
        <v>0.78813214330224479</v>
      </c>
      <c r="I17" s="63">
        <v>1.0742342585251532</v>
      </c>
      <c r="J17" s="63">
        <v>0.83802726815033979</v>
      </c>
      <c r="K17" s="63">
        <v>0.97015091210414373</v>
      </c>
      <c r="L17" s="63">
        <v>0.79633602378868606</v>
      </c>
      <c r="M17" s="63">
        <v>1.0421621849429044</v>
      </c>
    </row>
    <row r="18" spans="1:13">
      <c r="A18" s="64"/>
      <c r="B18" s="63"/>
      <c r="C18" s="63"/>
      <c r="D18" s="63"/>
      <c r="E18" s="63"/>
      <c r="F18" s="63"/>
      <c r="G18" s="63"/>
      <c r="H18" s="63"/>
      <c r="I18" s="63"/>
      <c r="J18" s="63"/>
      <c r="K18" s="63"/>
      <c r="L18" s="63"/>
      <c r="M18" s="63"/>
    </row>
    <row r="19" spans="1:13">
      <c r="A19" s="64" t="s">
        <v>344</v>
      </c>
      <c r="B19" s="63"/>
      <c r="C19" s="63"/>
      <c r="D19" s="63"/>
      <c r="E19" s="63"/>
      <c r="F19" s="63"/>
      <c r="G19" s="63"/>
      <c r="H19" s="63"/>
      <c r="I19" s="63"/>
      <c r="J19" s="63"/>
      <c r="K19" s="63"/>
      <c r="L19" s="63"/>
      <c r="M19" s="63"/>
    </row>
    <row r="20" spans="1:13">
      <c r="A20" s="62" t="s">
        <v>343</v>
      </c>
      <c r="B20" s="53">
        <v>0.90886368036439613</v>
      </c>
      <c r="C20" s="53"/>
      <c r="D20" s="53">
        <v>0.9165081447955844</v>
      </c>
      <c r="E20" s="53"/>
      <c r="F20" s="53">
        <v>0.8848214909838592</v>
      </c>
      <c r="G20" s="53"/>
      <c r="H20" s="53">
        <v>0.84892061856017476</v>
      </c>
      <c r="I20" s="53"/>
      <c r="J20" s="53">
        <v>0.90183167354224791</v>
      </c>
      <c r="K20" s="53"/>
      <c r="L20" s="53">
        <v>0.85762038577803401</v>
      </c>
      <c r="M20" s="53"/>
    </row>
    <row r="21" spans="1:13">
      <c r="A21" s="62" t="s">
        <v>342</v>
      </c>
      <c r="B21" s="53">
        <v>1.0041413014743217</v>
      </c>
      <c r="C21" s="53"/>
      <c r="D21" s="53">
        <v>1.0118784807794743</v>
      </c>
      <c r="E21" s="53"/>
      <c r="F21" s="53">
        <v>0.97980751958546664</v>
      </c>
      <c r="G21" s="53"/>
      <c r="H21" s="53">
        <v>0.94347122818744744</v>
      </c>
      <c r="I21" s="53"/>
      <c r="J21" s="53">
        <v>0.99702400788917012</v>
      </c>
      <c r="K21" s="53"/>
      <c r="L21" s="53">
        <v>0.95227650937929165</v>
      </c>
      <c r="M21" s="53"/>
    </row>
    <row r="22" spans="1:13">
      <c r="A22" s="62" t="s">
        <v>341</v>
      </c>
      <c r="B22" s="53">
        <v>1.1008992191290845</v>
      </c>
      <c r="C22" s="53"/>
      <c r="D22" s="53">
        <v>1.1087237387845827</v>
      </c>
      <c r="E22" s="53"/>
      <c r="F22" s="53">
        <v>1.0762907478538795</v>
      </c>
      <c r="G22" s="53"/>
      <c r="H22" s="53">
        <v>1.0395442779792086</v>
      </c>
      <c r="I22" s="53"/>
      <c r="J22" s="53">
        <v>1.093701582709584</v>
      </c>
      <c r="K22" s="53"/>
      <c r="L22" s="53">
        <v>1.0484489566793509</v>
      </c>
      <c r="M22" s="53"/>
    </row>
    <row r="23" spans="1:13">
      <c r="A23" s="53" t="s">
        <v>340</v>
      </c>
      <c r="B23" s="53"/>
      <c r="C23" s="53">
        <v>1.0021091655716201</v>
      </c>
      <c r="D23" s="53"/>
      <c r="E23" s="53">
        <v>1.0612345473373144</v>
      </c>
      <c r="F23" s="53"/>
      <c r="G23" s="53">
        <v>1.0139221599073081</v>
      </c>
      <c r="H23" s="53"/>
      <c r="I23" s="53">
        <v>1.0006029057892194</v>
      </c>
      <c r="J23" s="53"/>
      <c r="K23" s="53">
        <v>0.90245231011420757</v>
      </c>
      <c r="L23" s="53"/>
      <c r="M23" s="53">
        <v>0.97035894040115878</v>
      </c>
    </row>
    <row r="24" spans="1:13">
      <c r="A24" s="62" t="s">
        <v>339</v>
      </c>
      <c r="B24" s="53"/>
      <c r="C24" s="53">
        <v>0.9114522688897968</v>
      </c>
      <c r="D24" s="53"/>
      <c r="E24" s="53">
        <v>0.96986914926211654</v>
      </c>
      <c r="F24" s="53"/>
      <c r="G24" s="53">
        <v>0.92312370772602215</v>
      </c>
      <c r="H24" s="53"/>
      <c r="I24" s="53">
        <v>0.90996405866788521</v>
      </c>
      <c r="J24" s="53"/>
      <c r="K24" s="53">
        <v>0.81298960480743065</v>
      </c>
      <c r="L24" s="53"/>
      <c r="M24" s="53">
        <v>0.88008250771130403</v>
      </c>
    </row>
    <row r="25" spans="1:13">
      <c r="A25" s="62" t="s">
        <v>338</v>
      </c>
      <c r="B25" s="53"/>
      <c r="C25" s="53">
        <v>0.82156362061626043</v>
      </c>
      <c r="D25" s="53"/>
      <c r="E25" s="53">
        <v>0.87932842890972207</v>
      </c>
      <c r="F25" s="53"/>
      <c r="G25" s="53">
        <v>0.83310477828483886</v>
      </c>
      <c r="H25" s="53"/>
      <c r="I25" s="53">
        <v>0.82009202237922363</v>
      </c>
      <c r="J25" s="53"/>
      <c r="K25" s="53">
        <v>0.72420003532154764</v>
      </c>
      <c r="L25" s="53"/>
      <c r="M25" s="53">
        <v>0.79054402098789778</v>
      </c>
    </row>
    <row r="27" spans="1:13">
      <c r="A27" s="52" t="s">
        <v>337</v>
      </c>
      <c r="B27" s="52" t="s">
        <v>335</v>
      </c>
      <c r="D27" s="52" t="s">
        <v>336</v>
      </c>
      <c r="F27" s="52" t="s">
        <v>336</v>
      </c>
      <c r="H27" s="52" t="s">
        <v>336</v>
      </c>
      <c r="J27" s="52" t="s">
        <v>335</v>
      </c>
      <c r="L27" s="52" t="s">
        <v>335</v>
      </c>
    </row>
    <row r="29" spans="1:13">
      <c r="A29" s="52" t="s">
        <v>334</v>
      </c>
    </row>
    <row r="30" spans="1:13" ht="15">
      <c r="A30" s="60" t="s">
        <v>332</v>
      </c>
      <c r="B30" s="59">
        <v>848.83293485154866</v>
      </c>
      <c r="C30" s="59"/>
      <c r="D30" s="59">
        <v>804.63663171838527</v>
      </c>
      <c r="E30" s="59"/>
      <c r="F30" s="59">
        <v>879.20345647871625</v>
      </c>
      <c r="G30" s="59"/>
      <c r="H30" s="59">
        <v>905.85795418582109</v>
      </c>
      <c r="I30" s="59"/>
      <c r="J30" s="59">
        <v>812.12272121204694</v>
      </c>
      <c r="K30" s="59"/>
      <c r="L30" s="59">
        <v>861.68523425813657</v>
      </c>
    </row>
    <row r="31" spans="1:13">
      <c r="A31" s="58" t="s">
        <v>331</v>
      </c>
      <c r="B31" s="53">
        <v>-11.266947014066783</v>
      </c>
      <c r="C31" s="53"/>
      <c r="D31" s="53">
        <v>-12.020389269523287</v>
      </c>
      <c r="E31" s="53"/>
      <c r="F31" s="53">
        <v>-10.682350203875911</v>
      </c>
      <c r="G31" s="53"/>
      <c r="H31" s="53">
        <v>-10.357376210075222</v>
      </c>
      <c r="I31" s="53"/>
      <c r="J31" s="53">
        <v>-11.886622645154626</v>
      </c>
      <c r="K31" s="53"/>
      <c r="L31" s="53">
        <v>-11.091233289190937</v>
      </c>
    </row>
    <row r="32" spans="1:13" ht="16">
      <c r="A32" s="61" t="s">
        <v>333</v>
      </c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</row>
    <row r="33" spans="1:12" ht="15">
      <c r="A33" s="60" t="s">
        <v>332</v>
      </c>
      <c r="B33" s="59">
        <v>899.48183026945605</v>
      </c>
      <c r="C33" s="59"/>
      <c r="D33" s="59">
        <v>879.38331365067745</v>
      </c>
      <c r="E33" s="59"/>
      <c r="F33" s="59">
        <v>903.16266621589796</v>
      </c>
      <c r="G33" s="59"/>
      <c r="H33" s="59">
        <v>926.30655308443477</v>
      </c>
      <c r="I33" s="59"/>
      <c r="J33" s="59">
        <v>865.05498337044867</v>
      </c>
      <c r="K33" s="59"/>
      <c r="L33" s="59">
        <v>911.02489177593668</v>
      </c>
    </row>
    <row r="34" spans="1:12">
      <c r="A34" s="58" t="s">
        <v>331</v>
      </c>
      <c r="B34" s="53">
        <v>-10.27149944159012</v>
      </c>
      <c r="C34" s="53"/>
      <c r="D34" s="53">
        <v>-10.459130761096242</v>
      </c>
      <c r="E34" s="53"/>
      <c r="F34" s="53">
        <v>-10.285202241873343</v>
      </c>
      <c r="G34" s="53"/>
      <c r="H34" s="53">
        <v>-10.009968737217283</v>
      </c>
      <c r="I34" s="53"/>
      <c r="J34" s="53">
        <v>-10.820002587453724</v>
      </c>
      <c r="K34" s="53"/>
      <c r="L34" s="53">
        <v>-10.145037625710311</v>
      </c>
    </row>
    <row r="36" spans="1:12" ht="15">
      <c r="A36" s="140" t="s">
        <v>615</v>
      </c>
    </row>
  </sheetData>
  <pageMargins left="0.75" right="0.75" top="1" bottom="1" header="0.5" footer="0.5"/>
  <pageSetup orientation="portrait" horizontalDpi="4294967292" verticalDpi="429496729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0651AF-3B4F-924F-A159-229495E39C75}">
  <sheetPr>
    <pageSetUpPr fitToPage="1"/>
  </sheetPr>
  <dimension ref="A1:Q132"/>
  <sheetViews>
    <sheetView topLeftCell="A85" zoomScaleNormal="100" workbookViewId="0">
      <selection activeCell="A115" sqref="A115"/>
    </sheetView>
  </sheetViews>
  <sheetFormatPr baseColWidth="10" defaultColWidth="8.83203125" defaultRowHeight="13"/>
  <cols>
    <col min="1" max="1" width="10.33203125" style="52" customWidth="1"/>
    <col min="2" max="2" width="15.1640625" style="52" customWidth="1"/>
    <col min="3" max="3" width="19.33203125" style="52" customWidth="1"/>
    <col min="4" max="4" width="10.5" style="52" customWidth="1"/>
    <col min="5" max="11" width="8.1640625" style="52" customWidth="1"/>
    <col min="12" max="16384" width="8.83203125" style="52"/>
  </cols>
  <sheetData>
    <row r="1" spans="1:17" ht="17" thickBot="1">
      <c r="A1" s="52" t="s">
        <v>0</v>
      </c>
      <c r="B1" s="52" t="s">
        <v>477</v>
      </c>
      <c r="C1" s="52" t="s">
        <v>476</v>
      </c>
      <c r="D1" s="52" t="s">
        <v>475</v>
      </c>
      <c r="E1" s="52" t="s">
        <v>474</v>
      </c>
      <c r="F1" s="52" t="s">
        <v>473</v>
      </c>
      <c r="G1" s="52" t="s">
        <v>472</v>
      </c>
      <c r="H1" s="52" t="s">
        <v>471</v>
      </c>
      <c r="I1" s="52" t="s">
        <v>470</v>
      </c>
      <c r="J1" s="86" t="s">
        <v>469</v>
      </c>
      <c r="K1" s="52" t="s">
        <v>468</v>
      </c>
      <c r="L1" s="52" t="s">
        <v>467</v>
      </c>
      <c r="M1" s="85" t="s">
        <v>456</v>
      </c>
      <c r="N1" s="84" t="s">
        <v>455</v>
      </c>
      <c r="O1" s="83" t="s">
        <v>454</v>
      </c>
      <c r="Q1" s="52" t="s">
        <v>466</v>
      </c>
    </row>
    <row r="2" spans="1:17" s="53" customFormat="1">
      <c r="A2" s="53" t="s">
        <v>187</v>
      </c>
      <c r="C2" s="53" t="s">
        <v>458</v>
      </c>
      <c r="D2" s="52">
        <v>10</v>
      </c>
      <c r="E2" s="52">
        <v>5</v>
      </c>
      <c r="F2" s="53">
        <v>5.2719827843863944</v>
      </c>
      <c r="G2" s="53">
        <v>28.425289417578259</v>
      </c>
      <c r="H2" s="53">
        <v>54.483631219240038</v>
      </c>
      <c r="I2" s="53">
        <v>10.911391396178294</v>
      </c>
      <c r="J2" s="53">
        <v>0.54298125012453435</v>
      </c>
      <c r="K2" s="53">
        <v>0.29181760216789204</v>
      </c>
      <c r="L2" s="53">
        <v>99.956480761950303</v>
      </c>
      <c r="M2" s="82">
        <v>45.868616698088651</v>
      </c>
      <c r="N2" s="81">
        <v>52.46085509461804</v>
      </c>
      <c r="O2" s="80">
        <v>1.6705282072933012</v>
      </c>
      <c r="P2" s="52"/>
      <c r="Q2" s="53">
        <v>4.4252133706603161</v>
      </c>
    </row>
    <row r="3" spans="1:17" s="53" customFormat="1">
      <c r="A3" s="53" t="s">
        <v>187</v>
      </c>
      <c r="C3" s="53" t="s">
        <v>458</v>
      </c>
      <c r="D3" s="52">
        <v>10</v>
      </c>
      <c r="E3" s="52">
        <v>5</v>
      </c>
      <c r="F3" s="53">
        <v>6.6068570426265136</v>
      </c>
      <c r="G3" s="53">
        <v>26.195640636041581</v>
      </c>
      <c r="H3" s="53">
        <v>57.751109260916792</v>
      </c>
      <c r="I3" s="53">
        <v>8.386396678985653</v>
      </c>
      <c r="J3" s="53">
        <v>0.44324698207882185</v>
      </c>
      <c r="K3" s="53">
        <v>0.36137419202597543</v>
      </c>
      <c r="L3" s="53">
        <v>99.776273352217729</v>
      </c>
      <c r="M3" s="72">
        <v>57.556138583801363</v>
      </c>
      <c r="N3" s="53">
        <v>40.372506389375403</v>
      </c>
      <c r="O3" s="71">
        <v>2.0713550268232233</v>
      </c>
      <c r="P3" s="52"/>
      <c r="Q3" s="53">
        <v>4.2791206035334604</v>
      </c>
    </row>
    <row r="4" spans="1:17" s="53" customFormat="1">
      <c r="A4" s="53" t="s">
        <v>187</v>
      </c>
      <c r="C4" s="53" t="s">
        <v>458</v>
      </c>
      <c r="D4" s="52">
        <v>15</v>
      </c>
      <c r="E4" s="52">
        <v>10</v>
      </c>
      <c r="F4" s="53">
        <v>6.7098903885161487</v>
      </c>
      <c r="G4" s="53">
        <v>25.53967077547199</v>
      </c>
      <c r="H4" s="53">
        <v>58.542089249492903</v>
      </c>
      <c r="I4" s="53">
        <v>8.0253842253081604</v>
      </c>
      <c r="J4" s="53">
        <v>0.65692385707598688</v>
      </c>
      <c r="K4" s="53">
        <v>0.35964854111405836</v>
      </c>
      <c r="L4" s="53">
        <v>99.87791972226556</v>
      </c>
      <c r="M4" s="72">
        <v>58.954979804332972</v>
      </c>
      <c r="N4" s="53">
        <v>38.965878723263444</v>
      </c>
      <c r="O4" s="71">
        <v>2.0791414724035793</v>
      </c>
      <c r="P4" s="52"/>
      <c r="Q4" s="53">
        <v>4.2587637572157924</v>
      </c>
    </row>
    <row r="5" spans="1:17" s="53" customFormat="1">
      <c r="A5" s="53" t="s">
        <v>187</v>
      </c>
      <c r="C5" s="53" t="s">
        <v>458</v>
      </c>
      <c r="D5" s="52">
        <v>30</v>
      </c>
      <c r="E5" s="52">
        <v>20</v>
      </c>
      <c r="F5" s="53">
        <v>6.3074618717436168</v>
      </c>
      <c r="G5" s="53">
        <v>27.398321154110441</v>
      </c>
      <c r="H5" s="53">
        <v>56.015789281269392</v>
      </c>
      <c r="I5" s="53">
        <v>9.5071991228279096</v>
      </c>
      <c r="J5" s="53">
        <v>0.42234050366156306</v>
      </c>
      <c r="K5" s="53">
        <v>0.26982300790470493</v>
      </c>
      <c r="L5" s="53">
        <v>99.960662074247182</v>
      </c>
      <c r="M5" s="72">
        <v>53.732174006285149</v>
      </c>
      <c r="N5" s="53">
        <v>44.755451211976002</v>
      </c>
      <c r="O5" s="71">
        <v>1.5123747817388444</v>
      </c>
      <c r="P5" s="52"/>
      <c r="Q5" s="53">
        <v>4.3349777030809555</v>
      </c>
    </row>
    <row r="6" spans="1:17" s="53" customFormat="1">
      <c r="A6" s="53" t="s">
        <v>187</v>
      </c>
      <c r="C6" s="53" t="s">
        <v>458</v>
      </c>
      <c r="D6" s="52">
        <v>30</v>
      </c>
      <c r="E6" s="52">
        <v>10</v>
      </c>
      <c r="F6" s="53">
        <v>6.3673497519893427</v>
      </c>
      <c r="G6" s="53">
        <v>26.664411770826785</v>
      </c>
      <c r="H6" s="53">
        <v>56.959588747816241</v>
      </c>
      <c r="I6" s="53">
        <v>8.9310313624360731</v>
      </c>
      <c r="J6" s="53">
        <v>0.45124802718142187</v>
      </c>
      <c r="K6" s="53">
        <v>0.31438376260237111</v>
      </c>
      <c r="L6" s="53">
        <v>99.728264007029551</v>
      </c>
      <c r="M6" s="72">
        <v>55.322457678409066</v>
      </c>
      <c r="N6" s="53">
        <v>42.880312832876875</v>
      </c>
      <c r="O6" s="71">
        <v>1.7972294887140483</v>
      </c>
      <c r="P6" s="52"/>
      <c r="Q6" s="53">
        <v>4.3121359839695046</v>
      </c>
    </row>
    <row r="7" spans="1:17" s="53" customFormat="1">
      <c r="A7" s="53" t="s">
        <v>187</v>
      </c>
      <c r="C7" s="53" t="s">
        <v>458</v>
      </c>
      <c r="D7" s="52">
        <v>20</v>
      </c>
      <c r="E7" s="52">
        <v>5</v>
      </c>
      <c r="F7" s="53">
        <v>6.8285782462195463</v>
      </c>
      <c r="G7" s="53">
        <v>26.494495810443752</v>
      </c>
      <c r="H7" s="53">
        <v>57.213230846586477</v>
      </c>
      <c r="I7" s="53">
        <v>8.4262893305650728</v>
      </c>
      <c r="J7" s="53">
        <v>0.50171215975488048</v>
      </c>
      <c r="K7" s="53">
        <v>0.35384610696644525</v>
      </c>
      <c r="L7" s="53">
        <v>99.850441952562932</v>
      </c>
      <c r="M7" s="72">
        <v>58.275299354963025</v>
      </c>
      <c r="N7" s="53">
        <v>39.737831278525512</v>
      </c>
      <c r="O7" s="71">
        <v>1.9868693665114334</v>
      </c>
      <c r="P7" s="52"/>
      <c r="Q7" s="53">
        <v>4.2695397615057598</v>
      </c>
    </row>
    <row r="8" spans="1:17" s="53" customFormat="1">
      <c r="A8" s="53" t="s">
        <v>187</v>
      </c>
      <c r="C8" s="53" t="s">
        <v>458</v>
      </c>
      <c r="D8" s="52">
        <v>15</v>
      </c>
      <c r="E8" s="52">
        <v>10</v>
      </c>
      <c r="F8" s="53">
        <v>6.6632940077325991</v>
      </c>
      <c r="G8" s="53">
        <v>26.464870344786455</v>
      </c>
      <c r="H8" s="53">
        <v>57.300448252213933</v>
      </c>
      <c r="I8" s="53">
        <v>8.3654696709172782</v>
      </c>
      <c r="J8" s="53">
        <v>0.50730223728544022</v>
      </c>
      <c r="K8" s="53">
        <v>0.36254360768489158</v>
      </c>
      <c r="L8" s="53">
        <v>99.705138500988951</v>
      </c>
      <c r="M8" s="72">
        <v>57.817901273885234</v>
      </c>
      <c r="N8" s="53">
        <v>40.112270676041504</v>
      </c>
      <c r="O8" s="71">
        <v>2.0698280500732453</v>
      </c>
      <c r="P8" s="52"/>
      <c r="Q8" s="53">
        <v>4.2753961299393044</v>
      </c>
    </row>
    <row r="9" spans="1:17" s="53" customFormat="1">
      <c r="A9" s="53" t="s">
        <v>187</v>
      </c>
      <c r="C9" s="53" t="s">
        <v>458</v>
      </c>
      <c r="D9" s="52">
        <v>30</v>
      </c>
      <c r="E9" s="52">
        <v>5</v>
      </c>
      <c r="F9" s="53">
        <v>6.7009445217737138</v>
      </c>
      <c r="G9" s="53">
        <v>26.385066613640884</v>
      </c>
      <c r="H9" s="53">
        <v>57.399383575263471</v>
      </c>
      <c r="I9" s="53">
        <v>8.5540862994631137</v>
      </c>
      <c r="J9" s="53">
        <v>0.52134917478623977</v>
      </c>
      <c r="K9" s="53">
        <v>0.35503976933784054</v>
      </c>
      <c r="L9" s="53">
        <v>99.951825412606865</v>
      </c>
      <c r="M9" s="72">
        <v>57.461797029178918</v>
      </c>
      <c r="N9" s="53">
        <v>40.53501892220779</v>
      </c>
      <c r="O9" s="71">
        <v>2.0031840486132895</v>
      </c>
      <c r="P9" s="52"/>
      <c r="Q9" s="53">
        <v>4.2810488152671589</v>
      </c>
    </row>
    <row r="10" spans="1:17" s="53" customFormat="1">
      <c r="A10" s="53" t="s">
        <v>187</v>
      </c>
      <c r="C10" s="53" t="s">
        <v>465</v>
      </c>
      <c r="D10" s="52">
        <v>300</v>
      </c>
      <c r="E10" s="52">
        <v>300</v>
      </c>
      <c r="F10" s="53">
        <v>4.4184375324345666</v>
      </c>
      <c r="G10" s="53">
        <v>29.802888529023505</v>
      </c>
      <c r="H10" s="53">
        <v>52.592908455002565</v>
      </c>
      <c r="I10" s="53">
        <v>12.497113601045738</v>
      </c>
      <c r="J10" s="53">
        <v>0.32749682677720288</v>
      </c>
      <c r="K10" s="53">
        <v>0.16861516448968192</v>
      </c>
      <c r="L10" s="53">
        <v>99.828288873571054</v>
      </c>
      <c r="M10" s="72">
        <v>38.638486590377724</v>
      </c>
      <c r="N10" s="53">
        <v>60.391341518239038</v>
      </c>
      <c r="O10" s="71">
        <v>0.97017189138324311</v>
      </c>
      <c r="P10" s="52"/>
      <c r="Q10" s="53">
        <v>4.5005250900634071</v>
      </c>
    </row>
    <row r="11" spans="1:17" s="53" customFormat="1">
      <c r="A11" s="53" t="s">
        <v>187</v>
      </c>
      <c r="C11" s="53" t="s">
        <v>464</v>
      </c>
      <c r="D11" s="52">
        <v>300</v>
      </c>
      <c r="E11" s="52">
        <v>300</v>
      </c>
      <c r="F11" s="53">
        <v>6.3733763301192159</v>
      </c>
      <c r="G11" s="53">
        <v>26.564497255435015</v>
      </c>
      <c r="H11" s="53">
        <v>56.954991977223969</v>
      </c>
      <c r="I11" s="53">
        <v>9.1736384916250238</v>
      </c>
      <c r="J11" s="53">
        <v>0.41419240617633857</v>
      </c>
      <c r="K11" s="53">
        <v>0.33920908967965435</v>
      </c>
      <c r="L11" s="53">
        <v>99.852886471799025</v>
      </c>
      <c r="M11" s="72">
        <v>54.632310072003754</v>
      </c>
      <c r="N11" s="53">
        <v>43.454543760984436</v>
      </c>
      <c r="O11" s="71">
        <v>1.9131461670118139</v>
      </c>
      <c r="P11" s="52"/>
      <c r="Q11" s="53">
        <v>4.3203644977852829</v>
      </c>
    </row>
    <row r="12" spans="1:17" s="53" customFormat="1">
      <c r="A12" s="53" t="s">
        <v>187</v>
      </c>
      <c r="C12" s="53" t="s">
        <v>463</v>
      </c>
      <c r="D12" s="52"/>
      <c r="E12" s="52"/>
      <c r="F12" s="53">
        <v>4.4708020723269914</v>
      </c>
      <c r="G12" s="53">
        <v>30.248100236355825</v>
      </c>
      <c r="H12" s="53">
        <v>51.858023443338233</v>
      </c>
      <c r="I12" s="53">
        <v>12.503271710996412</v>
      </c>
      <c r="J12" s="53">
        <v>0.59940650575333121</v>
      </c>
      <c r="K12" s="53">
        <v>0.15600285520882279</v>
      </c>
      <c r="L12" s="53">
        <v>99.870380668952137</v>
      </c>
      <c r="M12" s="72">
        <v>38.93478367729066</v>
      </c>
      <c r="N12" s="53">
        <v>60.171323318030964</v>
      </c>
      <c r="O12" s="71">
        <v>0.89389300467837574</v>
      </c>
      <c r="P12" s="52"/>
      <c r="Q12" s="53">
        <v>4.4980150381921931</v>
      </c>
    </row>
    <row r="13" spans="1:17" s="53" customFormat="1">
      <c r="A13" s="53" t="s">
        <v>187</v>
      </c>
      <c r="C13" s="53" t="s">
        <v>462</v>
      </c>
      <c r="D13" s="52">
        <v>300</v>
      </c>
      <c r="E13" s="52">
        <v>300</v>
      </c>
      <c r="F13" s="53">
        <v>5.7325216768040779</v>
      </c>
      <c r="G13" s="53">
        <v>28.213592426308821</v>
      </c>
      <c r="H13" s="53">
        <v>54.918320010353092</v>
      </c>
      <c r="I13" s="53">
        <v>10.083322548853692</v>
      </c>
      <c r="J13" s="53">
        <v>0.3703841597563039</v>
      </c>
      <c r="K13" s="53">
        <v>0.23800882004519525</v>
      </c>
      <c r="L13" s="53">
        <v>99.590701123908673</v>
      </c>
      <c r="M13" s="72">
        <v>50.016762669722205</v>
      </c>
      <c r="N13" s="53">
        <v>48.616882194945518</v>
      </c>
      <c r="O13" s="71">
        <v>1.3663551353322856</v>
      </c>
      <c r="P13" s="52"/>
      <c r="Q13" s="53">
        <v>4.3809938594267894</v>
      </c>
    </row>
    <row r="14" spans="1:17" s="75" customFormat="1">
      <c r="A14" s="75" t="s">
        <v>187</v>
      </c>
      <c r="C14" s="75" t="s">
        <v>461</v>
      </c>
      <c r="D14" s="73">
        <v>100</v>
      </c>
      <c r="E14" s="73">
        <v>75</v>
      </c>
      <c r="F14" s="75">
        <v>5.7501524303250751</v>
      </c>
      <c r="G14" s="75">
        <v>27.757236811147589</v>
      </c>
      <c r="H14" s="75">
        <v>55.584256175055089</v>
      </c>
      <c r="I14" s="75">
        <v>10.152109946066197</v>
      </c>
      <c r="J14" s="75">
        <v>0.49311535546551577</v>
      </c>
      <c r="K14" s="75">
        <v>0.23014626302916349</v>
      </c>
      <c r="L14" s="75">
        <v>99.994809860064478</v>
      </c>
      <c r="M14" s="76">
        <v>49.950633884815048</v>
      </c>
      <c r="N14" s="75">
        <v>48.733940656354605</v>
      </c>
      <c r="O14" s="74">
        <v>1.3154254588303453</v>
      </c>
      <c r="P14" s="52"/>
      <c r="Q14" s="75">
        <v>4.3820744007956467</v>
      </c>
    </row>
    <row r="15" spans="1:17" s="53" customFormat="1">
      <c r="A15" s="53" t="s">
        <v>186</v>
      </c>
      <c r="C15" s="53" t="s">
        <v>460</v>
      </c>
      <c r="D15" s="52">
        <v>400</v>
      </c>
      <c r="E15" s="52">
        <v>500</v>
      </c>
      <c r="F15" s="53">
        <v>6.5681604462560772</v>
      </c>
      <c r="G15" s="53">
        <v>26.744579727980714</v>
      </c>
      <c r="H15" s="53">
        <v>56.700418057195087</v>
      </c>
      <c r="I15" s="53">
        <v>8.861596112242804</v>
      </c>
      <c r="J15" s="53">
        <v>0.4134126627996772</v>
      </c>
      <c r="K15" s="53">
        <v>0.31952403413493813</v>
      </c>
      <c r="L15" s="53">
        <v>99.648157335836856</v>
      </c>
      <c r="M15" s="72">
        <v>56.256678891101174</v>
      </c>
      <c r="N15" s="53">
        <v>41.942649418658931</v>
      </c>
      <c r="O15" s="71">
        <v>1.8006716902398923</v>
      </c>
      <c r="P15" s="52"/>
      <c r="Q15" s="53">
        <v>4.0235842287214449</v>
      </c>
    </row>
    <row r="16" spans="1:17" s="53" customFormat="1">
      <c r="A16" s="53" t="s">
        <v>186</v>
      </c>
      <c r="C16" s="53" t="s">
        <v>458</v>
      </c>
      <c r="D16" s="52">
        <v>10</v>
      </c>
      <c r="E16" s="52">
        <v>10</v>
      </c>
      <c r="F16" s="53">
        <v>4.380852752981669</v>
      </c>
      <c r="G16" s="53">
        <v>30.866018297056307</v>
      </c>
      <c r="H16" s="53">
        <v>51.017192454002647</v>
      </c>
      <c r="I16" s="53">
        <v>12.858781386593657</v>
      </c>
      <c r="J16" s="53">
        <v>0.63433426778989754</v>
      </c>
      <c r="K16" s="53">
        <v>0.14298295079122816</v>
      </c>
      <c r="L16" s="53">
        <v>99.940528009990842</v>
      </c>
      <c r="M16" s="72">
        <v>37.82879164492001</v>
      </c>
      <c r="N16" s="53">
        <v>61.358847968763584</v>
      </c>
      <c r="O16" s="71">
        <v>0.81236038631640128</v>
      </c>
      <c r="P16" s="52"/>
      <c r="Q16" s="53">
        <v>4.2328618088477885</v>
      </c>
    </row>
    <row r="17" spans="1:17" s="53" customFormat="1">
      <c r="A17" s="53" t="s">
        <v>186</v>
      </c>
      <c r="C17" s="53" t="s">
        <v>458</v>
      </c>
      <c r="D17" s="52">
        <v>2</v>
      </c>
      <c r="E17" s="52">
        <v>5</v>
      </c>
      <c r="F17" s="53">
        <v>6.8796067814220212</v>
      </c>
      <c r="G17" s="53">
        <v>25.438724437295825</v>
      </c>
      <c r="H17" s="53">
        <v>58.682577899437547</v>
      </c>
      <c r="I17" s="53">
        <v>7.846908498756207</v>
      </c>
      <c r="J17" s="53">
        <v>0.4893373427775059</v>
      </c>
      <c r="K17" s="53">
        <v>0.53586421171463683</v>
      </c>
      <c r="L17" s="53">
        <v>99.908451801752307</v>
      </c>
      <c r="M17" s="72">
        <v>59.468887482697028</v>
      </c>
      <c r="N17" s="53">
        <v>37.483346513991542</v>
      </c>
      <c r="O17" s="71">
        <v>3.0477660033114384</v>
      </c>
      <c r="P17" s="52"/>
      <c r="Q17" s="53">
        <v>3.9659427408352612</v>
      </c>
    </row>
    <row r="18" spans="1:17" s="53" customFormat="1">
      <c r="A18" s="53" t="s">
        <v>186</v>
      </c>
      <c r="C18" s="53" t="s">
        <v>458</v>
      </c>
      <c r="D18" s="52">
        <v>7</v>
      </c>
      <c r="E18" s="52">
        <v>7</v>
      </c>
      <c r="F18" s="53">
        <v>6.3589195788188624</v>
      </c>
      <c r="G18" s="53">
        <v>26.896981695808268</v>
      </c>
      <c r="H18" s="53">
        <v>56.908948894439668</v>
      </c>
      <c r="I18" s="53">
        <v>8.5306247841486833</v>
      </c>
      <c r="J18" s="53">
        <v>0.49719594079047763</v>
      </c>
      <c r="K18" s="53">
        <v>0.39522175460014297</v>
      </c>
      <c r="L18" s="53">
        <v>99.628356236998727</v>
      </c>
      <c r="M18" s="72">
        <v>56.109700591707721</v>
      </c>
      <c r="N18" s="53">
        <v>41.595756783789412</v>
      </c>
      <c r="O18" s="71">
        <v>2.2945426245028662</v>
      </c>
      <c r="P18" s="52"/>
      <c r="Q18" s="53">
        <v>4.0215545382600268</v>
      </c>
    </row>
    <row r="19" spans="1:17" s="53" customFormat="1">
      <c r="A19" s="53" t="s">
        <v>186</v>
      </c>
      <c r="C19" s="53" t="s">
        <v>458</v>
      </c>
      <c r="D19" s="52">
        <v>15</v>
      </c>
      <c r="E19" s="52">
        <v>40</v>
      </c>
      <c r="F19" s="53">
        <v>7.2400801763081004</v>
      </c>
      <c r="G19" s="53">
        <v>25.931351529233439</v>
      </c>
      <c r="H19" s="53">
        <v>57.789866273098056</v>
      </c>
      <c r="I19" s="53">
        <v>8.102683512998734</v>
      </c>
      <c r="J19" s="53">
        <v>0.52807467166605171</v>
      </c>
      <c r="K19" s="53">
        <v>0.36946519211400197</v>
      </c>
      <c r="L19" s="53">
        <v>99.998151158268428</v>
      </c>
      <c r="M19" s="72">
        <v>60.53201782470066</v>
      </c>
      <c r="N19" s="53">
        <v>37.435550410223819</v>
      </c>
      <c r="O19" s="71">
        <v>2.0324317650755135</v>
      </c>
      <c r="P19" s="52"/>
      <c r="Q19" s="53">
        <v>3.9594738279528126</v>
      </c>
    </row>
    <row r="20" spans="1:17" s="53" customFormat="1">
      <c r="A20" s="53" t="s">
        <v>186</v>
      </c>
      <c r="C20" s="53" t="s">
        <v>458</v>
      </c>
      <c r="D20" s="52">
        <v>7</v>
      </c>
      <c r="E20" s="52">
        <v>4</v>
      </c>
      <c r="F20" s="53">
        <v>6.4977593412775327</v>
      </c>
      <c r="G20" s="53">
        <v>27.150061236956329</v>
      </c>
      <c r="H20" s="53">
        <v>56.167321303315653</v>
      </c>
      <c r="I20" s="53">
        <v>9.0104973326449826</v>
      </c>
      <c r="J20" s="53">
        <v>0.52916781140023805</v>
      </c>
      <c r="K20" s="53">
        <v>0.37961277311330299</v>
      </c>
      <c r="L20" s="53">
        <v>99.770020761189983</v>
      </c>
      <c r="M20" s="72">
        <v>55.409664662630398</v>
      </c>
      <c r="N20" s="53">
        <v>42.460414875824739</v>
      </c>
      <c r="O20" s="71">
        <v>2.1299204615448684</v>
      </c>
      <c r="P20" s="52"/>
      <c r="Q20" s="53">
        <v>4.0324174475556109</v>
      </c>
    </row>
    <row r="21" spans="1:17" s="53" customFormat="1">
      <c r="A21" s="53" t="s">
        <v>186</v>
      </c>
      <c r="C21" s="53" t="s">
        <v>458</v>
      </c>
      <c r="D21" s="52">
        <v>10</v>
      </c>
      <c r="E21" s="52">
        <v>7</v>
      </c>
      <c r="F21" s="53">
        <v>7.418467583497053</v>
      </c>
      <c r="G21" s="53">
        <v>26.09279129514886</v>
      </c>
      <c r="H21" s="53">
        <v>57.925444561986808</v>
      </c>
      <c r="I21" s="53">
        <v>7.7455846053095563</v>
      </c>
      <c r="J21" s="53">
        <v>0.30768021762127851</v>
      </c>
      <c r="K21" s="53">
        <v>0.44932547478716434</v>
      </c>
      <c r="L21" s="53">
        <v>99.975046093395818</v>
      </c>
      <c r="M21" s="72">
        <v>61.849719434278192</v>
      </c>
      <c r="N21" s="53">
        <v>35.685460382168458</v>
      </c>
      <c r="O21" s="71">
        <v>2.4648201835533565</v>
      </c>
      <c r="P21" s="52"/>
      <c r="Q21" s="53">
        <v>3.9342865335287498</v>
      </c>
    </row>
    <row r="22" spans="1:17" s="53" customFormat="1">
      <c r="A22" s="53" t="s">
        <v>186</v>
      </c>
      <c r="C22" s="53" t="s">
        <v>458</v>
      </c>
      <c r="D22" s="52">
        <v>10</v>
      </c>
      <c r="E22" s="52">
        <v>10</v>
      </c>
      <c r="F22" s="53">
        <v>6.780387272781188</v>
      </c>
      <c r="G22" s="53">
        <v>26.767784598048809</v>
      </c>
      <c r="H22" s="53">
        <v>56.925046209807348</v>
      </c>
      <c r="I22" s="53">
        <v>8.4795342446796944</v>
      </c>
      <c r="J22" s="53">
        <v>0.48521879231780485</v>
      </c>
      <c r="K22" s="53">
        <v>0.36038312131186429</v>
      </c>
      <c r="L22" s="53">
        <v>99.831550178414332</v>
      </c>
      <c r="M22" s="72">
        <v>57.93556214684321</v>
      </c>
      <c r="N22" s="53">
        <v>40.03836136482186</v>
      </c>
      <c r="O22" s="71">
        <v>2.0260764883349398</v>
      </c>
      <c r="P22" s="52"/>
      <c r="Q22" s="53">
        <v>3.9981693266560288</v>
      </c>
    </row>
    <row r="23" spans="1:17" s="75" customFormat="1">
      <c r="A23" s="75" t="s">
        <v>186</v>
      </c>
      <c r="C23" s="53" t="s">
        <v>458</v>
      </c>
      <c r="D23" s="73">
        <v>7</v>
      </c>
      <c r="E23" s="73">
        <v>5</v>
      </c>
      <c r="F23" s="75">
        <v>6.2248260783144502</v>
      </c>
      <c r="G23" s="75">
        <v>27.455575432319616</v>
      </c>
      <c r="H23" s="75">
        <v>56.048201152852307</v>
      </c>
      <c r="I23" s="75">
        <v>9.2503776585171913</v>
      </c>
      <c r="J23" s="75">
        <v>0.4393828264758497</v>
      </c>
      <c r="K23" s="75">
        <v>0.33571953885907374</v>
      </c>
      <c r="L23" s="75">
        <v>99.798490359769417</v>
      </c>
      <c r="M23" s="76">
        <v>53.859591354823557</v>
      </c>
      <c r="N23" s="75">
        <v>44.22917791696436</v>
      </c>
      <c r="O23" s="74">
        <v>1.9112307282120804</v>
      </c>
      <c r="P23" s="52"/>
      <c r="Q23" s="75">
        <v>4.0544966784931198</v>
      </c>
    </row>
    <row r="24" spans="1:17" s="53" customFormat="1">
      <c r="A24" s="53" t="s">
        <v>197</v>
      </c>
      <c r="C24" s="53" t="s">
        <v>460</v>
      </c>
      <c r="D24" s="52">
        <v>150</v>
      </c>
      <c r="E24" s="52">
        <v>150</v>
      </c>
      <c r="F24" s="53">
        <v>6.5681604462560772</v>
      </c>
      <c r="G24" s="53">
        <v>26.744579727980714</v>
      </c>
      <c r="H24" s="53">
        <v>56.700418057195087</v>
      </c>
      <c r="I24" s="53">
        <v>8.861596112242804</v>
      </c>
      <c r="J24" s="53">
        <v>0.4134126627996772</v>
      </c>
      <c r="K24" s="53">
        <v>0.31952403413493813</v>
      </c>
      <c r="L24" s="53">
        <v>99.648157335836856</v>
      </c>
      <c r="M24" s="72">
        <v>56.256678891101174</v>
      </c>
      <c r="N24" s="53">
        <v>41.942649418658931</v>
      </c>
      <c r="O24" s="71">
        <v>1.8006716902398923</v>
      </c>
      <c r="P24" s="52"/>
      <c r="Q24" s="53">
        <v>3.8352921766844075</v>
      </c>
    </row>
    <row r="25" spans="1:17" s="53" customFormat="1">
      <c r="A25" s="53" t="s">
        <v>197</v>
      </c>
      <c r="C25" s="53" t="s">
        <v>458</v>
      </c>
      <c r="D25" s="52">
        <v>20</v>
      </c>
      <c r="E25" s="52">
        <v>10</v>
      </c>
      <c r="F25" s="53">
        <v>5.6656357607900443</v>
      </c>
      <c r="G25" s="53">
        <v>27.788703010104747</v>
      </c>
      <c r="H25" s="53">
        <v>55.417592900122088</v>
      </c>
      <c r="I25" s="53">
        <v>10.322887382486083</v>
      </c>
      <c r="J25" s="53">
        <v>0.43030281834208411</v>
      </c>
      <c r="K25" s="53">
        <v>0.23443535223100417</v>
      </c>
      <c r="L25" s="53">
        <v>99.902025596274342</v>
      </c>
      <c r="M25" s="72">
        <v>49.162309882541443</v>
      </c>
      <c r="N25" s="53">
        <v>49.499223940121425</v>
      </c>
      <c r="O25" s="71">
        <v>1.3384661773371367</v>
      </c>
      <c r="P25" s="52"/>
      <c r="Q25" s="53">
        <v>3.926734238451437</v>
      </c>
    </row>
    <row r="26" spans="1:17" s="53" customFormat="1">
      <c r="A26" s="53" t="s">
        <v>197</v>
      </c>
      <c r="C26" s="53" t="s">
        <v>458</v>
      </c>
      <c r="D26" s="52">
        <v>20</v>
      </c>
      <c r="E26" s="52">
        <v>20</v>
      </c>
      <c r="F26" s="53">
        <v>6.5874076855676558</v>
      </c>
      <c r="G26" s="53">
        <v>26.890574539992489</v>
      </c>
      <c r="H26" s="53">
        <v>56.936487670546995</v>
      </c>
      <c r="I26" s="53">
        <v>8.5890199023657523</v>
      </c>
      <c r="J26" s="53">
        <v>0.40408762047815749</v>
      </c>
      <c r="K26" s="53">
        <v>0.31933608711978967</v>
      </c>
      <c r="L26" s="53">
        <v>99.744864188258845</v>
      </c>
      <c r="M26" s="72">
        <v>57.064264920332533</v>
      </c>
      <c r="N26" s="53">
        <v>41.115622070894645</v>
      </c>
      <c r="O26" s="71">
        <v>1.8201130087728092</v>
      </c>
      <c r="P26" s="52"/>
      <c r="Q26" s="53">
        <v>3.8239820225009948</v>
      </c>
    </row>
    <row r="27" spans="1:17" s="53" customFormat="1">
      <c r="A27" s="53" t="s">
        <v>197</v>
      </c>
      <c r="C27" s="53" t="s">
        <v>458</v>
      </c>
      <c r="D27" s="52">
        <v>5</v>
      </c>
      <c r="E27" s="52">
        <v>5</v>
      </c>
      <c r="F27" s="53">
        <v>6.4058092279471293</v>
      </c>
      <c r="G27" s="53">
        <v>27.207851569217645</v>
      </c>
      <c r="H27" s="53">
        <v>56.316142521388372</v>
      </c>
      <c r="I27" s="53">
        <v>8.9034634720807269</v>
      </c>
      <c r="J27" s="53">
        <v>0.43485235063342947</v>
      </c>
      <c r="K27" s="53">
        <v>0.31830071735376614</v>
      </c>
      <c r="L27" s="53">
        <v>99.616663766947028</v>
      </c>
      <c r="M27" s="72">
        <v>55.532116812720474</v>
      </c>
      <c r="N27" s="53">
        <v>42.652331931226179</v>
      </c>
      <c r="O27" s="71">
        <v>1.8155512560533458</v>
      </c>
      <c r="P27" s="52"/>
      <c r="Q27" s="53">
        <v>3.8449753410653598</v>
      </c>
    </row>
    <row r="28" spans="1:17" s="75" customFormat="1">
      <c r="A28" s="75" t="s">
        <v>197</v>
      </c>
      <c r="C28" s="53" t="s">
        <v>458</v>
      </c>
      <c r="D28" s="73">
        <v>20</v>
      </c>
      <c r="E28" s="73">
        <v>15</v>
      </c>
      <c r="F28" s="75">
        <v>6.3522247546871524</v>
      </c>
      <c r="G28" s="75">
        <v>26.873609354244756</v>
      </c>
      <c r="H28" s="75">
        <v>56.669327179456062</v>
      </c>
      <c r="I28" s="75">
        <v>8.9883413689812599</v>
      </c>
      <c r="J28" s="75">
        <v>0.35397366215249798</v>
      </c>
      <c r="K28" s="75">
        <v>0.31847362376908961</v>
      </c>
      <c r="L28" s="75">
        <v>99.579440448114809</v>
      </c>
      <c r="M28" s="76">
        <v>55.098958736070493</v>
      </c>
      <c r="N28" s="75">
        <v>43.083469051955646</v>
      </c>
      <c r="O28" s="74">
        <v>1.8175722119738662</v>
      </c>
      <c r="P28" s="52"/>
      <c r="Q28" s="75">
        <v>3.850732659784355</v>
      </c>
    </row>
    <row r="29" spans="1:17" s="53" customFormat="1">
      <c r="A29" s="53" t="s">
        <v>459</v>
      </c>
      <c r="C29" s="53" t="s">
        <v>460</v>
      </c>
      <c r="D29" s="52">
        <v>200</v>
      </c>
      <c r="E29" s="52">
        <v>200</v>
      </c>
      <c r="F29" s="53">
        <v>4.6393847322445874</v>
      </c>
      <c r="G29" s="53">
        <v>29.962720131129188</v>
      </c>
      <c r="H29" s="53">
        <v>52.376316788933977</v>
      </c>
      <c r="I29" s="53">
        <v>12.162732124652686</v>
      </c>
      <c r="J29" s="53">
        <v>0.6004587522737721</v>
      </c>
      <c r="K29" s="53">
        <v>0.18105722909628802</v>
      </c>
      <c r="L29" s="53">
        <v>99.963953465128824</v>
      </c>
      <c r="M29" s="72">
        <v>40.413882402569783</v>
      </c>
      <c r="N29" s="53">
        <v>58.548381979384814</v>
      </c>
      <c r="O29" s="71">
        <v>1.0377356180454016</v>
      </c>
      <c r="P29" s="52"/>
      <c r="Q29" s="53">
        <v>4.2648821170265174</v>
      </c>
    </row>
    <row r="30" spans="1:17" s="53" customFormat="1">
      <c r="A30" s="53" t="s">
        <v>459</v>
      </c>
      <c r="C30" s="53" t="s">
        <v>460</v>
      </c>
      <c r="D30" s="52">
        <v>200</v>
      </c>
      <c r="E30" s="52">
        <v>100</v>
      </c>
      <c r="F30" s="53">
        <v>6.5371152502401717</v>
      </c>
      <c r="G30" s="53">
        <v>27.068572172259874</v>
      </c>
      <c r="H30" s="53">
        <v>56.701761181118322</v>
      </c>
      <c r="I30" s="53">
        <v>8.8909155457041713</v>
      </c>
      <c r="J30" s="53">
        <v>0.3402752569668579</v>
      </c>
      <c r="K30" s="53">
        <v>0.28702978202635404</v>
      </c>
      <c r="L30" s="53">
        <v>99.85511060920922</v>
      </c>
      <c r="M30" s="72">
        <v>56.165028894806468</v>
      </c>
      <c r="N30" s="53">
        <v>42.212386036368407</v>
      </c>
      <c r="O30" s="71">
        <v>1.6225850688251271</v>
      </c>
      <c r="P30" s="52"/>
      <c r="Q30" s="53">
        <v>4.0837988988784373</v>
      </c>
    </row>
    <row r="31" spans="1:17" s="53" customFormat="1">
      <c r="A31" s="53" t="s">
        <v>459</v>
      </c>
      <c r="C31" s="53" t="s">
        <v>458</v>
      </c>
      <c r="D31" s="52">
        <v>40</v>
      </c>
      <c r="E31" s="52">
        <v>20</v>
      </c>
      <c r="F31" s="53">
        <v>6.7048681139304591</v>
      </c>
      <c r="G31" s="53">
        <v>26.906403179851655</v>
      </c>
      <c r="H31" s="53">
        <v>56.851926820592098</v>
      </c>
      <c r="I31" s="53">
        <v>8.5208673183906605</v>
      </c>
      <c r="J31" s="53">
        <v>0.38363524646877362</v>
      </c>
      <c r="K31" s="53">
        <v>0.32790212627477405</v>
      </c>
      <c r="L31" s="53">
        <v>99.723623953874394</v>
      </c>
      <c r="M31" s="72">
        <v>57.655079513149566</v>
      </c>
      <c r="N31" s="53">
        <v>40.489714070076744</v>
      </c>
      <c r="O31" s="71">
        <v>1.8552064167736999</v>
      </c>
      <c r="P31" s="52"/>
      <c r="Q31" s="53">
        <v>4.0611867178025109</v>
      </c>
    </row>
    <row r="32" spans="1:17" s="53" customFormat="1">
      <c r="A32" s="53" t="s">
        <v>459</v>
      </c>
      <c r="C32" s="53" t="s">
        <v>458</v>
      </c>
      <c r="D32" s="52">
        <v>7</v>
      </c>
      <c r="E32" s="52">
        <v>3</v>
      </c>
      <c r="F32" s="53">
        <v>4.9921112343894141</v>
      </c>
      <c r="G32" s="53">
        <v>28.624090876978496</v>
      </c>
      <c r="H32" s="53">
        <v>54.36885846386464</v>
      </c>
      <c r="I32" s="53">
        <v>11.078832489465009</v>
      </c>
      <c r="J32" s="53">
        <v>0.45910210794887052</v>
      </c>
      <c r="K32" s="53">
        <v>0.27760849697849155</v>
      </c>
      <c r="L32" s="53">
        <v>99.870392307927503</v>
      </c>
      <c r="M32" s="72">
        <v>44.18983333855455</v>
      </c>
      <c r="N32" s="53">
        <v>54.193309949773315</v>
      </c>
      <c r="O32" s="71">
        <v>1.6168567116721295</v>
      </c>
      <c r="P32" s="52"/>
      <c r="Q32" s="53">
        <v>4.2246623898720328</v>
      </c>
    </row>
    <row r="33" spans="1:17" s="75" customFormat="1">
      <c r="A33" s="75" t="s">
        <v>459</v>
      </c>
      <c r="C33" s="53" t="s">
        <v>458</v>
      </c>
      <c r="D33" s="73">
        <v>7</v>
      </c>
      <c r="E33" s="73">
        <v>3</v>
      </c>
      <c r="F33" s="75">
        <v>6.5939223937871976</v>
      </c>
      <c r="G33" s="75">
        <v>26.72130690969664</v>
      </c>
      <c r="H33" s="75">
        <v>56.924048772370817</v>
      </c>
      <c r="I33" s="75">
        <v>8.6796198172329966</v>
      </c>
      <c r="J33" s="75">
        <v>0.50569402678086295</v>
      </c>
      <c r="K33" s="75">
        <v>0.32191951124609763</v>
      </c>
      <c r="L33" s="75">
        <v>99.824898609233699</v>
      </c>
      <c r="M33" s="76">
        <v>56.833767998275754</v>
      </c>
      <c r="N33" s="75">
        <v>41.340611150297534</v>
      </c>
      <c r="O33" s="74">
        <v>1.8256208514267069</v>
      </c>
      <c r="P33" s="52"/>
      <c r="Q33" s="75">
        <v>4.0729622201838156</v>
      </c>
    </row>
    <row r="34" spans="1:17" s="53" customFormat="1">
      <c r="A34" s="53" t="s">
        <v>199</v>
      </c>
      <c r="C34" s="53" t="s">
        <v>458</v>
      </c>
      <c r="D34" s="52">
        <v>5</v>
      </c>
      <c r="E34" s="52">
        <v>5</v>
      </c>
      <c r="F34" s="53">
        <v>5.0598788283467044</v>
      </c>
      <c r="G34" s="53">
        <v>29.269140506092949</v>
      </c>
      <c r="H34" s="53">
        <v>53.564449768752645</v>
      </c>
      <c r="I34" s="53">
        <v>10.989208456485237</v>
      </c>
      <c r="J34" s="53">
        <v>0.41974587338838759</v>
      </c>
      <c r="K34" s="53">
        <v>0.25312895845403038</v>
      </c>
      <c r="L34" s="53">
        <v>99.587115937901999</v>
      </c>
      <c r="M34" s="72">
        <v>44.781246573341512</v>
      </c>
      <c r="N34" s="53">
        <v>53.744749761455125</v>
      </c>
      <c r="O34" s="71">
        <v>1.4740036652033666</v>
      </c>
      <c r="P34" s="52"/>
      <c r="Q34" s="53">
        <v>4.208769193167667</v>
      </c>
    </row>
    <row r="35" spans="1:17" s="53" customFormat="1">
      <c r="A35" s="53" t="s">
        <v>199</v>
      </c>
      <c r="C35" s="53" t="s">
        <v>458</v>
      </c>
      <c r="D35" s="52">
        <v>25</v>
      </c>
      <c r="E35" s="52">
        <v>10</v>
      </c>
      <c r="F35" s="53">
        <v>5.9991967680545635</v>
      </c>
      <c r="G35" s="53">
        <v>27.60887977802113</v>
      </c>
      <c r="H35" s="53">
        <v>55.859636649900295</v>
      </c>
      <c r="I35" s="53">
        <v>9.5088999882611667</v>
      </c>
      <c r="J35" s="53">
        <v>0.47396519018580507</v>
      </c>
      <c r="K35" s="53">
        <v>0.26914690907606359</v>
      </c>
      <c r="L35" s="53">
        <v>99.7517391528893</v>
      </c>
      <c r="M35" s="72">
        <v>52.482113918230297</v>
      </c>
      <c r="N35" s="53">
        <v>45.968683262128522</v>
      </c>
      <c r="O35" s="71">
        <v>1.5492028196411793</v>
      </c>
      <c r="P35" s="52"/>
      <c r="Q35" s="53">
        <v>4.1214651918204215</v>
      </c>
    </row>
    <row r="36" spans="1:17" s="53" customFormat="1">
      <c r="D36" s="52"/>
      <c r="H36" s="52"/>
      <c r="J36" s="63" t="s">
        <v>457</v>
      </c>
      <c r="M36" s="79" t="s">
        <v>456</v>
      </c>
      <c r="N36" s="63" t="s">
        <v>455</v>
      </c>
      <c r="O36" s="78" t="s">
        <v>454</v>
      </c>
      <c r="P36" s="52"/>
    </row>
    <row r="37" spans="1:17" s="53" customFormat="1">
      <c r="A37" s="77" t="s">
        <v>427</v>
      </c>
      <c r="B37" s="53" t="s">
        <v>453</v>
      </c>
      <c r="C37" s="52" t="s">
        <v>307</v>
      </c>
      <c r="D37" s="52"/>
      <c r="F37" s="53">
        <v>5.04</v>
      </c>
      <c r="G37" s="53">
        <v>29.47</v>
      </c>
      <c r="H37" s="52">
        <v>53.71</v>
      </c>
      <c r="I37" s="53">
        <v>11.12</v>
      </c>
      <c r="J37" s="53">
        <v>0.36</v>
      </c>
      <c r="K37" s="53">
        <v>0.31</v>
      </c>
      <c r="L37" s="53">
        <v>100.01000000000002</v>
      </c>
      <c r="M37" s="72">
        <v>44.253544549066795</v>
      </c>
      <c r="N37" s="53">
        <v>53.955520185167899</v>
      </c>
      <c r="O37" s="71">
        <v>1.7909352657652993</v>
      </c>
      <c r="P37" s="52"/>
    </row>
    <row r="38" spans="1:17" s="53" customFormat="1">
      <c r="A38" s="77" t="s">
        <v>427</v>
      </c>
      <c r="B38" s="53" t="s">
        <v>452</v>
      </c>
      <c r="C38" s="52" t="s">
        <v>305</v>
      </c>
      <c r="D38" s="52"/>
      <c r="F38" s="53">
        <v>6.41</v>
      </c>
      <c r="G38" s="53">
        <v>27.09</v>
      </c>
      <c r="H38" s="52">
        <v>57.37</v>
      </c>
      <c r="I38" s="53">
        <v>8.4600000000000009</v>
      </c>
      <c r="J38" s="53">
        <v>0.37</v>
      </c>
      <c r="K38" s="53">
        <v>0.28999999999999998</v>
      </c>
      <c r="L38" s="53">
        <v>99.99</v>
      </c>
      <c r="M38" s="72">
        <v>56.847236908104378</v>
      </c>
      <c r="N38" s="53">
        <v>41.460569687823472</v>
      </c>
      <c r="O38" s="71">
        <v>1.6921934040721436</v>
      </c>
      <c r="P38" s="52"/>
    </row>
    <row r="39" spans="1:17" s="53" customFormat="1">
      <c r="A39" s="77" t="s">
        <v>427</v>
      </c>
      <c r="B39" s="53" t="s">
        <v>451</v>
      </c>
      <c r="C39" s="52" t="s">
        <v>307</v>
      </c>
      <c r="D39" s="52"/>
      <c r="F39" s="53">
        <v>6.08</v>
      </c>
      <c r="G39" s="53">
        <v>27.53</v>
      </c>
      <c r="H39" s="52">
        <v>56.46</v>
      </c>
      <c r="I39" s="53">
        <v>9.23</v>
      </c>
      <c r="J39" s="53">
        <v>0.31</v>
      </c>
      <c r="K39" s="53">
        <v>0.4</v>
      </c>
      <c r="L39" s="53">
        <v>100.01000000000002</v>
      </c>
      <c r="M39" s="72">
        <v>53.129603144586788</v>
      </c>
      <c r="N39" s="53">
        <v>44.570577879199739</v>
      </c>
      <c r="O39" s="71">
        <v>2.2998189762134653</v>
      </c>
      <c r="P39" s="52"/>
    </row>
    <row r="40" spans="1:17" s="53" customFormat="1">
      <c r="A40" s="77" t="s">
        <v>427</v>
      </c>
      <c r="B40" s="53" t="s">
        <v>450</v>
      </c>
      <c r="C40" s="52"/>
      <c r="D40" s="52"/>
      <c r="F40" s="53">
        <v>3.91</v>
      </c>
      <c r="G40" s="53">
        <v>30.91</v>
      </c>
      <c r="H40" s="52">
        <v>51.31</v>
      </c>
      <c r="I40" s="53">
        <v>13.16</v>
      </c>
      <c r="J40" s="53">
        <v>0.45</v>
      </c>
      <c r="K40" s="53">
        <v>0.26</v>
      </c>
      <c r="L40" s="53">
        <v>100</v>
      </c>
      <c r="M40" s="72">
        <v>34.439231613206587</v>
      </c>
      <c r="N40" s="53">
        <v>64.053985382790103</v>
      </c>
      <c r="O40" s="71">
        <v>1.5067830040032941</v>
      </c>
      <c r="P40" s="52"/>
    </row>
    <row r="41" spans="1:17" s="53" customFormat="1">
      <c r="A41" s="77" t="s">
        <v>427</v>
      </c>
      <c r="B41" s="53" t="s">
        <v>449</v>
      </c>
      <c r="C41" s="52" t="s">
        <v>305</v>
      </c>
      <c r="D41" s="52"/>
      <c r="F41" s="53">
        <v>3.53</v>
      </c>
      <c r="G41" s="53">
        <v>31.33</v>
      </c>
      <c r="H41" s="52">
        <v>50.55</v>
      </c>
      <c r="I41" s="53">
        <v>13.71</v>
      </c>
      <c r="J41" s="53">
        <v>0.66</v>
      </c>
      <c r="K41" s="53">
        <v>0.23</v>
      </c>
      <c r="L41" s="53">
        <v>100.01</v>
      </c>
      <c r="M41" s="72">
        <v>31.35680593108529</v>
      </c>
      <c r="N41" s="53">
        <v>67.298926819827457</v>
      </c>
      <c r="O41" s="71">
        <v>1.3442672490872689</v>
      </c>
      <c r="P41" s="52"/>
    </row>
    <row r="42" spans="1:17" s="53" customFormat="1">
      <c r="A42" s="77" t="s">
        <v>427</v>
      </c>
      <c r="B42" s="53" t="s">
        <v>448</v>
      </c>
      <c r="C42" s="52" t="s">
        <v>307</v>
      </c>
      <c r="D42" s="52"/>
      <c r="F42" s="53">
        <v>6.07</v>
      </c>
      <c r="G42" s="53">
        <v>27.5</v>
      </c>
      <c r="H42" s="52">
        <v>56.76</v>
      </c>
      <c r="I42" s="53">
        <v>9.06</v>
      </c>
      <c r="J42" s="53">
        <v>0.31</v>
      </c>
      <c r="K42" s="53">
        <v>0.3</v>
      </c>
      <c r="L42" s="53">
        <v>99.999999999999986</v>
      </c>
      <c r="M42" s="72">
        <v>53.840812153209178</v>
      </c>
      <c r="N42" s="53">
        <v>44.408354397722157</v>
      </c>
      <c r="O42" s="71">
        <v>1.7508334490686701</v>
      </c>
      <c r="P42" s="52"/>
    </row>
    <row r="43" spans="1:17" s="53" customFormat="1">
      <c r="A43" s="77" t="s">
        <v>427</v>
      </c>
      <c r="B43" s="53" t="s">
        <v>447</v>
      </c>
      <c r="C43" s="52"/>
      <c r="D43" s="52"/>
      <c r="F43" s="53">
        <v>3.76</v>
      </c>
      <c r="G43" s="53">
        <v>31.47</v>
      </c>
      <c r="H43" s="52">
        <v>50.67</v>
      </c>
      <c r="I43" s="53">
        <v>13.48</v>
      </c>
      <c r="J43" s="53">
        <v>0.37</v>
      </c>
      <c r="K43" s="53">
        <v>0.25</v>
      </c>
      <c r="L43" s="53">
        <v>100.00000000000001</v>
      </c>
      <c r="M43" s="72">
        <v>33.059058627548502</v>
      </c>
      <c r="N43" s="53">
        <v>65.494691560389498</v>
      </c>
      <c r="O43" s="71">
        <v>1.4462498120620004</v>
      </c>
      <c r="P43" s="52"/>
    </row>
    <row r="44" spans="1:17" s="53" customFormat="1">
      <c r="A44" s="77" t="s">
        <v>427</v>
      </c>
      <c r="B44" s="53" t="s">
        <v>446</v>
      </c>
      <c r="C44" s="52" t="s">
        <v>305</v>
      </c>
      <c r="D44" s="52"/>
      <c r="F44" s="53">
        <v>6.5</v>
      </c>
      <c r="G44" s="53">
        <v>26.72</v>
      </c>
      <c r="H44" s="52">
        <v>57.8</v>
      </c>
      <c r="I44" s="53">
        <v>8.19</v>
      </c>
      <c r="J44" s="53">
        <v>0.42</v>
      </c>
      <c r="K44" s="53">
        <v>0.37</v>
      </c>
      <c r="L44" s="53">
        <v>100</v>
      </c>
      <c r="M44" s="72">
        <v>57.678990842931235</v>
      </c>
      <c r="N44" s="53">
        <v>40.160745845939246</v>
      </c>
      <c r="O44" s="71">
        <v>2.1602633111295195</v>
      </c>
      <c r="P44" s="52"/>
    </row>
    <row r="45" spans="1:17" s="53" customFormat="1">
      <c r="A45" s="77" t="s">
        <v>427</v>
      </c>
      <c r="B45" s="53" t="s">
        <v>445</v>
      </c>
      <c r="C45" s="52" t="s">
        <v>307</v>
      </c>
      <c r="D45" s="52"/>
      <c r="F45" s="53">
        <v>5.73</v>
      </c>
      <c r="G45" s="53">
        <v>27.79</v>
      </c>
      <c r="H45" s="52">
        <v>56.29</v>
      </c>
      <c r="I45" s="53">
        <v>9.4600000000000009</v>
      </c>
      <c r="J45" s="53">
        <v>0.39</v>
      </c>
      <c r="K45" s="53">
        <v>0.34</v>
      </c>
      <c r="L45" s="53">
        <v>100.00000000000001</v>
      </c>
      <c r="M45" s="72">
        <v>51.246115047015557</v>
      </c>
      <c r="N45" s="53">
        <v>46.753166805474656</v>
      </c>
      <c r="O45" s="71">
        <v>2.0007181475097879</v>
      </c>
      <c r="P45" s="52"/>
    </row>
    <row r="46" spans="1:17" s="53" customFormat="1">
      <c r="A46" s="77" t="s">
        <v>427</v>
      </c>
      <c r="B46" s="53" t="s">
        <v>444</v>
      </c>
      <c r="C46" s="52"/>
      <c r="D46" s="52"/>
      <c r="F46" s="53">
        <v>5.5</v>
      </c>
      <c r="G46" s="53">
        <v>28.46</v>
      </c>
      <c r="H46" s="52">
        <v>55.52</v>
      </c>
      <c r="I46" s="53">
        <v>9.92</v>
      </c>
      <c r="J46" s="53">
        <v>0.36</v>
      </c>
      <c r="K46" s="53">
        <v>0.24</v>
      </c>
      <c r="L46" s="53">
        <v>100</v>
      </c>
      <c r="M46" s="72">
        <v>49.372800302385471</v>
      </c>
      <c r="N46" s="53">
        <v>49.209654283489762</v>
      </c>
      <c r="O46" s="71">
        <v>1.4175454141247716</v>
      </c>
      <c r="P46" s="52"/>
    </row>
    <row r="47" spans="1:17" s="53" customFormat="1">
      <c r="A47" s="77" t="s">
        <v>427</v>
      </c>
      <c r="B47" s="53" t="s">
        <v>443</v>
      </c>
      <c r="C47" s="52" t="s">
        <v>305</v>
      </c>
      <c r="D47" s="52"/>
      <c r="F47" s="53">
        <v>6.44</v>
      </c>
      <c r="G47" s="53">
        <v>27.01</v>
      </c>
      <c r="H47" s="52">
        <v>57</v>
      </c>
      <c r="I47" s="53">
        <v>8.85</v>
      </c>
      <c r="J47" s="53">
        <v>0.39</v>
      </c>
      <c r="K47" s="53">
        <v>0.32</v>
      </c>
      <c r="L47" s="53">
        <v>100.00999999999999</v>
      </c>
      <c r="M47" s="72">
        <v>55.80063128179426</v>
      </c>
      <c r="N47" s="53">
        <v>42.375036649871902</v>
      </c>
      <c r="O47" s="71">
        <v>1.8243320683338518</v>
      </c>
      <c r="P47" s="52"/>
    </row>
    <row r="48" spans="1:17" s="53" customFormat="1">
      <c r="A48" s="77" t="s">
        <v>427</v>
      </c>
      <c r="B48" s="53" t="s">
        <v>442</v>
      </c>
      <c r="C48" s="52"/>
      <c r="D48" s="52"/>
      <c r="F48" s="53">
        <v>6.25</v>
      </c>
      <c r="G48" s="53">
        <v>26.92</v>
      </c>
      <c r="H48" s="52">
        <v>57.61</v>
      </c>
      <c r="I48" s="53">
        <v>8.49</v>
      </c>
      <c r="J48" s="53">
        <v>0.45</v>
      </c>
      <c r="K48" s="53">
        <v>0.28000000000000003</v>
      </c>
      <c r="L48" s="53">
        <v>100</v>
      </c>
      <c r="M48" s="72">
        <v>56.175572255333449</v>
      </c>
      <c r="N48" s="53">
        <v>42.168557933799519</v>
      </c>
      <c r="O48" s="71">
        <v>1.6558698108670213</v>
      </c>
      <c r="P48" s="52"/>
    </row>
    <row r="49" spans="1:16" s="53" customFormat="1">
      <c r="A49" s="77" t="s">
        <v>427</v>
      </c>
      <c r="B49" s="53" t="s">
        <v>441</v>
      </c>
      <c r="C49" s="52"/>
      <c r="D49" s="52"/>
      <c r="F49" s="53">
        <v>3.58</v>
      </c>
      <c r="G49" s="53">
        <v>31.45</v>
      </c>
      <c r="H49" s="52">
        <v>50.53</v>
      </c>
      <c r="I49" s="53">
        <v>13.83</v>
      </c>
      <c r="J49" s="53">
        <v>0.42</v>
      </c>
      <c r="K49" s="53">
        <v>0.19</v>
      </c>
      <c r="L49" s="53">
        <v>100</v>
      </c>
      <c r="M49" s="72">
        <v>31.548749005071862</v>
      </c>
      <c r="N49" s="53">
        <v>67.349576268524302</v>
      </c>
      <c r="O49" s="71">
        <v>1.1016747264038453</v>
      </c>
      <c r="P49" s="52"/>
    </row>
    <row r="50" spans="1:16" s="53" customFormat="1">
      <c r="A50" s="77" t="s">
        <v>427</v>
      </c>
      <c r="B50" s="53" t="s">
        <v>440</v>
      </c>
      <c r="C50" s="52" t="s">
        <v>305</v>
      </c>
      <c r="D50" s="52"/>
      <c r="F50" s="53">
        <v>6.52</v>
      </c>
      <c r="G50" s="53">
        <v>26.88</v>
      </c>
      <c r="H50" s="52">
        <v>57.55</v>
      </c>
      <c r="I50" s="53">
        <v>8.23</v>
      </c>
      <c r="J50" s="53">
        <v>0.42</v>
      </c>
      <c r="K50" s="53">
        <v>0.4</v>
      </c>
      <c r="L50" s="53">
        <v>100</v>
      </c>
      <c r="M50" s="72">
        <v>57.540695375252554</v>
      </c>
      <c r="N50" s="53">
        <v>40.136631094106363</v>
      </c>
      <c r="O50" s="71">
        <v>2.3226735306410808</v>
      </c>
      <c r="P50" s="52"/>
    </row>
    <row r="51" spans="1:16" s="53" customFormat="1">
      <c r="A51" s="77" t="s">
        <v>427</v>
      </c>
      <c r="B51" s="53" t="s">
        <v>439</v>
      </c>
      <c r="C51" s="52" t="s">
        <v>307</v>
      </c>
      <c r="D51" s="52"/>
      <c r="F51" s="53">
        <v>6.62</v>
      </c>
      <c r="G51" s="53">
        <v>26.58</v>
      </c>
      <c r="H51" s="52">
        <v>58.13</v>
      </c>
      <c r="I51" s="53">
        <v>7.99</v>
      </c>
      <c r="J51" s="53">
        <v>0.32</v>
      </c>
      <c r="K51" s="53">
        <v>0.35</v>
      </c>
      <c r="L51" s="53">
        <v>99.99</v>
      </c>
      <c r="M51" s="72">
        <v>58.763022508003253</v>
      </c>
      <c r="N51" s="53">
        <v>39.192817660972395</v>
      </c>
      <c r="O51" s="71">
        <v>2.0441598310243592</v>
      </c>
      <c r="P51" s="52"/>
    </row>
    <row r="52" spans="1:16" s="53" customFormat="1">
      <c r="A52" s="77" t="s">
        <v>427</v>
      </c>
      <c r="B52" s="53" t="s">
        <v>438</v>
      </c>
      <c r="C52" s="52"/>
      <c r="D52" s="52"/>
      <c r="F52" s="53">
        <v>4.3499999999999996</v>
      </c>
      <c r="G52" s="53">
        <v>30.35</v>
      </c>
      <c r="H52" s="52">
        <v>52.27</v>
      </c>
      <c r="I52" s="53">
        <v>12.5</v>
      </c>
      <c r="J52" s="53">
        <v>0.37</v>
      </c>
      <c r="K52" s="53">
        <v>0.15</v>
      </c>
      <c r="L52" s="53">
        <v>99.990000000000009</v>
      </c>
      <c r="M52" s="72">
        <v>38.304941818914806</v>
      </c>
      <c r="N52" s="53">
        <v>60.825982738543154</v>
      </c>
      <c r="O52" s="71">
        <v>0.86907544254203806</v>
      </c>
      <c r="P52" s="52"/>
    </row>
    <row r="53" spans="1:16" s="53" customFormat="1">
      <c r="A53" s="77" t="s">
        <v>427</v>
      </c>
      <c r="B53" s="53" t="s">
        <v>437</v>
      </c>
      <c r="C53" s="52" t="s">
        <v>305</v>
      </c>
      <c r="D53" s="52"/>
      <c r="F53" s="53">
        <v>6.72</v>
      </c>
      <c r="G53" s="53">
        <v>26.99</v>
      </c>
      <c r="H53" s="52">
        <v>57.33</v>
      </c>
      <c r="I53" s="53">
        <v>8.25</v>
      </c>
      <c r="J53" s="53">
        <v>0.35</v>
      </c>
      <c r="K53" s="53">
        <v>0.37</v>
      </c>
      <c r="L53" s="53">
        <v>100.00999999999999</v>
      </c>
      <c r="M53" s="72">
        <v>58.321061077296129</v>
      </c>
      <c r="N53" s="53">
        <v>39.566138199095903</v>
      </c>
      <c r="O53" s="71">
        <v>2.112800723607954</v>
      </c>
      <c r="P53" s="52"/>
    </row>
    <row r="54" spans="1:16" s="53" customFormat="1">
      <c r="A54" s="77" t="s">
        <v>427</v>
      </c>
      <c r="B54" s="53" t="s">
        <v>436</v>
      </c>
      <c r="C54" s="52" t="s">
        <v>305</v>
      </c>
      <c r="D54" s="52"/>
      <c r="F54" s="53">
        <v>6.46</v>
      </c>
      <c r="G54" s="53">
        <v>27.95</v>
      </c>
      <c r="H54" s="52">
        <v>56.24</v>
      </c>
      <c r="I54" s="53">
        <v>8.76</v>
      </c>
      <c r="J54" s="53">
        <v>0.28999999999999998</v>
      </c>
      <c r="K54" s="53">
        <v>0.3</v>
      </c>
      <c r="L54" s="53">
        <v>100</v>
      </c>
      <c r="M54" s="72">
        <v>56.182733603323051</v>
      </c>
      <c r="N54" s="53">
        <v>42.100574836298541</v>
      </c>
      <c r="O54" s="71">
        <v>1.7166915603784008</v>
      </c>
      <c r="P54" s="52"/>
    </row>
    <row r="55" spans="1:16" s="53" customFormat="1">
      <c r="A55" s="77" t="s">
        <v>427</v>
      </c>
      <c r="B55" s="53" t="s">
        <v>435</v>
      </c>
      <c r="C55" s="52" t="s">
        <v>307</v>
      </c>
      <c r="D55" s="52"/>
      <c r="F55" s="53">
        <v>4.92</v>
      </c>
      <c r="G55" s="53">
        <v>29.62</v>
      </c>
      <c r="H55" s="52">
        <v>53.46</v>
      </c>
      <c r="I55" s="53">
        <v>11.42</v>
      </c>
      <c r="J55" s="53">
        <v>0.31</v>
      </c>
      <c r="K55" s="53">
        <v>0.27</v>
      </c>
      <c r="L55" s="53">
        <v>100</v>
      </c>
      <c r="M55" s="72">
        <v>43.126190253420667</v>
      </c>
      <c r="N55" s="53">
        <v>55.316623981525531</v>
      </c>
      <c r="O55" s="71">
        <v>1.5571857650537981</v>
      </c>
      <c r="P55" s="52"/>
    </row>
    <row r="56" spans="1:16" s="53" customFormat="1">
      <c r="A56" s="77" t="s">
        <v>427</v>
      </c>
      <c r="B56" s="53" t="s">
        <v>434</v>
      </c>
      <c r="C56" s="52"/>
      <c r="D56" s="52"/>
      <c r="F56" s="53">
        <v>6.81</v>
      </c>
      <c r="G56" s="53">
        <v>26.46</v>
      </c>
      <c r="H56" s="52">
        <v>58.3</v>
      </c>
      <c r="I56" s="53">
        <v>7.74</v>
      </c>
      <c r="J56" s="53">
        <v>0.28000000000000003</v>
      </c>
      <c r="K56" s="53">
        <v>0.41</v>
      </c>
      <c r="L56" s="53">
        <v>99.999999999999986</v>
      </c>
      <c r="M56" s="72">
        <v>59.963468086535144</v>
      </c>
      <c r="N56" s="53">
        <v>37.661200802538595</v>
      </c>
      <c r="O56" s="71">
        <v>2.3753311109262536</v>
      </c>
      <c r="P56" s="52"/>
    </row>
    <row r="57" spans="1:16" s="53" customFormat="1">
      <c r="A57" s="77" t="s">
        <v>427</v>
      </c>
      <c r="B57" s="53" t="s">
        <v>433</v>
      </c>
      <c r="C57" s="52"/>
      <c r="D57" s="52"/>
      <c r="F57" s="53">
        <v>3.93</v>
      </c>
      <c r="G57" s="53">
        <v>31.1</v>
      </c>
      <c r="H57" s="52">
        <v>51.71</v>
      </c>
      <c r="I57" s="53">
        <v>12.96</v>
      </c>
      <c r="J57" s="53">
        <v>0.11</v>
      </c>
      <c r="K57" s="53">
        <v>0.18</v>
      </c>
      <c r="L57" s="53">
        <v>99.990000000000009</v>
      </c>
      <c r="M57" s="72">
        <v>35.057441375313275</v>
      </c>
      <c r="N57" s="53">
        <v>63.886079694146581</v>
      </c>
      <c r="O57" s="71">
        <v>1.056478930540145</v>
      </c>
      <c r="P57" s="52"/>
    </row>
    <row r="58" spans="1:16">
      <c r="A58" s="77" t="s">
        <v>427</v>
      </c>
      <c r="B58" s="52" t="s">
        <v>432</v>
      </c>
      <c r="F58" s="52">
        <v>6</v>
      </c>
      <c r="G58" s="52">
        <v>28</v>
      </c>
      <c r="H58" s="52">
        <v>55.67</v>
      </c>
      <c r="I58" s="52">
        <v>9.66</v>
      </c>
      <c r="J58" s="52">
        <v>0.33</v>
      </c>
      <c r="K58" s="52">
        <v>0.35</v>
      </c>
      <c r="L58" s="52">
        <v>100.00999999999999</v>
      </c>
      <c r="M58" s="72">
        <v>51.865266464490468</v>
      </c>
      <c r="N58" s="53">
        <v>46.144087347586321</v>
      </c>
      <c r="O58" s="71">
        <v>1.9906461879231985</v>
      </c>
    </row>
    <row r="59" spans="1:16">
      <c r="A59" s="77" t="s">
        <v>427</v>
      </c>
      <c r="B59" s="52" t="s">
        <v>431</v>
      </c>
      <c r="C59" s="52" t="s">
        <v>307</v>
      </c>
      <c r="F59" s="52">
        <v>5.68</v>
      </c>
      <c r="G59" s="52">
        <v>28.11</v>
      </c>
      <c r="H59" s="52">
        <v>55.84</v>
      </c>
      <c r="I59" s="52">
        <v>9.6300000000000008</v>
      </c>
      <c r="J59" s="52">
        <v>0.39</v>
      </c>
      <c r="K59" s="52">
        <v>0.35</v>
      </c>
      <c r="L59" s="52">
        <v>100</v>
      </c>
      <c r="M59" s="72">
        <v>50.570441730934256</v>
      </c>
      <c r="N59" s="53">
        <v>47.379259622813471</v>
      </c>
      <c r="O59" s="71">
        <v>2.0502986462522736</v>
      </c>
    </row>
    <row r="60" spans="1:16">
      <c r="A60" s="77" t="s">
        <v>427</v>
      </c>
      <c r="B60" s="52" t="s">
        <v>430</v>
      </c>
      <c r="F60" s="52">
        <v>5.07</v>
      </c>
      <c r="G60" s="52">
        <v>29.6</v>
      </c>
      <c r="H60" s="52">
        <v>53.93</v>
      </c>
      <c r="I60" s="52">
        <v>10.87</v>
      </c>
      <c r="J60" s="52">
        <v>0.22</v>
      </c>
      <c r="K60" s="52">
        <v>0.31</v>
      </c>
      <c r="L60" s="52">
        <v>100</v>
      </c>
      <c r="M60" s="72">
        <v>44.943751027606439</v>
      </c>
      <c r="N60" s="53">
        <v>53.24814367062212</v>
      </c>
      <c r="O60" s="71">
        <v>1.8081053017714304</v>
      </c>
    </row>
    <row r="61" spans="1:16">
      <c r="A61" s="77" t="s">
        <v>427</v>
      </c>
      <c r="B61" s="52" t="s">
        <v>429</v>
      </c>
      <c r="F61" s="52">
        <v>6.5</v>
      </c>
      <c r="G61" s="52">
        <v>26.87</v>
      </c>
      <c r="H61" s="52">
        <v>57.56</v>
      </c>
      <c r="I61" s="52">
        <v>8.34</v>
      </c>
      <c r="J61" s="52">
        <v>0.25</v>
      </c>
      <c r="K61" s="52">
        <v>0.48</v>
      </c>
      <c r="L61" s="52">
        <v>100.00000000000001</v>
      </c>
      <c r="M61" s="72">
        <v>56.895098572761199</v>
      </c>
      <c r="N61" s="53">
        <v>40.340485388403145</v>
      </c>
      <c r="O61" s="71">
        <v>2.7644160388356602</v>
      </c>
    </row>
    <row r="62" spans="1:16">
      <c r="A62" s="77" t="s">
        <v>427</v>
      </c>
      <c r="B62" s="52" t="s">
        <v>428</v>
      </c>
      <c r="C62" s="52" t="s">
        <v>307</v>
      </c>
      <c r="F62" s="52">
        <v>5.98</v>
      </c>
      <c r="G62" s="52">
        <v>27.61</v>
      </c>
      <c r="H62" s="52">
        <v>56.55</v>
      </c>
      <c r="I62" s="52">
        <v>9.18</v>
      </c>
      <c r="J62" s="52">
        <v>0.36</v>
      </c>
      <c r="K62" s="52">
        <v>0.32</v>
      </c>
      <c r="L62" s="52">
        <v>99.999999999999986</v>
      </c>
      <c r="M62" s="72">
        <v>53.092094220974289</v>
      </c>
      <c r="N62" s="53">
        <v>45.038604427846067</v>
      </c>
      <c r="O62" s="71">
        <v>1.8693013511796495</v>
      </c>
    </row>
    <row r="63" spans="1:16" s="73" customFormat="1">
      <c r="A63" s="77" t="s">
        <v>427</v>
      </c>
      <c r="B63" s="73" t="s">
        <v>426</v>
      </c>
      <c r="F63" s="73">
        <v>6.23</v>
      </c>
      <c r="G63" s="73">
        <v>27.16</v>
      </c>
      <c r="H63" s="73">
        <v>56.95</v>
      </c>
      <c r="I63" s="73">
        <v>8.84</v>
      </c>
      <c r="J63" s="73">
        <v>0.45</v>
      </c>
      <c r="K63" s="73">
        <v>0.36</v>
      </c>
      <c r="L63" s="73">
        <v>99.990000000000009</v>
      </c>
      <c r="M63" s="76">
        <v>54.880775004224127</v>
      </c>
      <c r="N63" s="75">
        <v>43.032643465214811</v>
      </c>
      <c r="O63" s="74">
        <v>2.0865815305610682</v>
      </c>
      <c r="P63" s="52"/>
    </row>
    <row r="64" spans="1:16">
      <c r="A64" s="52" t="s">
        <v>196</v>
      </c>
      <c r="B64" s="52" t="s">
        <v>425</v>
      </c>
      <c r="C64" s="52" t="s">
        <v>307</v>
      </c>
      <c r="F64" s="52">
        <v>6.35</v>
      </c>
      <c r="G64" s="52">
        <v>27.38</v>
      </c>
      <c r="H64" s="52">
        <v>56.83</v>
      </c>
      <c r="I64" s="52">
        <v>8.7899999999999991</v>
      </c>
      <c r="J64" s="52">
        <v>0.24</v>
      </c>
      <c r="K64" s="52">
        <v>0.4</v>
      </c>
      <c r="L64" s="52">
        <v>99.989999999999981</v>
      </c>
      <c r="M64" s="72">
        <v>55.359068120781586</v>
      </c>
      <c r="N64" s="53">
        <v>42.346497158569747</v>
      </c>
      <c r="O64" s="71">
        <v>2.2944347206486735</v>
      </c>
    </row>
    <row r="65" spans="1:15">
      <c r="A65" s="52" t="s">
        <v>196</v>
      </c>
      <c r="B65" s="52" t="s">
        <v>424</v>
      </c>
      <c r="F65" s="52">
        <v>4.51</v>
      </c>
      <c r="G65" s="52">
        <v>30.36</v>
      </c>
      <c r="H65" s="52">
        <v>52.62</v>
      </c>
      <c r="I65" s="52">
        <v>12.16</v>
      </c>
      <c r="J65" s="52">
        <v>0.22</v>
      </c>
      <c r="K65" s="52">
        <v>0.14000000000000001</v>
      </c>
      <c r="L65" s="52">
        <v>100.00999999999999</v>
      </c>
      <c r="M65" s="72">
        <v>39.834752791445048</v>
      </c>
      <c r="N65" s="53">
        <v>59.351640933935386</v>
      </c>
      <c r="O65" s="71">
        <v>0.81360627461956903</v>
      </c>
    </row>
    <row r="66" spans="1:15">
      <c r="A66" s="52" t="s">
        <v>196</v>
      </c>
      <c r="B66" s="52" t="s">
        <v>423</v>
      </c>
      <c r="F66" s="52">
        <v>6.52</v>
      </c>
      <c r="G66" s="52">
        <v>26.63</v>
      </c>
      <c r="H66" s="52">
        <v>57.73</v>
      </c>
      <c r="I66" s="52">
        <v>8.3699999999999992</v>
      </c>
      <c r="J66" s="52">
        <v>0.34</v>
      </c>
      <c r="K66" s="52">
        <v>0.4</v>
      </c>
      <c r="L66" s="52">
        <v>99.990000000000009</v>
      </c>
      <c r="M66" s="72">
        <v>57.150493723153261</v>
      </c>
      <c r="N66" s="53">
        <v>40.542583529942839</v>
      </c>
      <c r="O66" s="71">
        <v>2.3069227469038855</v>
      </c>
    </row>
    <row r="67" spans="1:15">
      <c r="A67" s="52" t="s">
        <v>196</v>
      </c>
      <c r="B67" s="52" t="s">
        <v>422</v>
      </c>
      <c r="C67" s="52" t="s">
        <v>307</v>
      </c>
      <c r="F67" s="52">
        <v>5.76</v>
      </c>
      <c r="G67" s="52">
        <v>28.52</v>
      </c>
      <c r="H67" s="52">
        <v>55.08</v>
      </c>
      <c r="I67" s="52">
        <v>10.25</v>
      </c>
      <c r="J67" s="52">
        <v>0.05</v>
      </c>
      <c r="K67" s="52">
        <v>0.33</v>
      </c>
      <c r="L67" s="52">
        <v>99.99</v>
      </c>
      <c r="M67" s="72">
        <v>49.478957027160803</v>
      </c>
      <c r="N67" s="53">
        <v>48.655897707779388</v>
      </c>
      <c r="O67" s="71">
        <v>1.8651452650598073</v>
      </c>
    </row>
    <row r="68" spans="1:15">
      <c r="A68" s="52" t="s">
        <v>196</v>
      </c>
      <c r="B68" s="52" t="s">
        <v>421</v>
      </c>
      <c r="F68" s="52">
        <v>4.6900000000000004</v>
      </c>
      <c r="G68" s="52">
        <v>30.13</v>
      </c>
      <c r="H68" s="52">
        <v>53.02</v>
      </c>
      <c r="I68" s="52">
        <v>11.61</v>
      </c>
      <c r="J68" s="52">
        <v>0.28000000000000003</v>
      </c>
      <c r="K68" s="52">
        <v>0.27</v>
      </c>
      <c r="L68" s="52">
        <v>100</v>
      </c>
      <c r="M68" s="72">
        <v>41.56557608939999</v>
      </c>
      <c r="N68" s="53">
        <v>56.859986521508894</v>
      </c>
      <c r="O68" s="71">
        <v>1.5744373890911074</v>
      </c>
    </row>
    <row r="69" spans="1:15">
      <c r="A69" s="52" t="s">
        <v>196</v>
      </c>
      <c r="B69" s="52" t="s">
        <v>420</v>
      </c>
      <c r="F69" s="52">
        <v>6.17</v>
      </c>
      <c r="G69" s="52">
        <v>27.09</v>
      </c>
      <c r="H69" s="52">
        <v>57.28</v>
      </c>
      <c r="I69" s="52">
        <v>8.81</v>
      </c>
      <c r="J69" s="52">
        <v>0.35</v>
      </c>
      <c r="K69" s="52">
        <v>0.3</v>
      </c>
      <c r="L69" s="52">
        <v>100</v>
      </c>
      <c r="M69" s="72">
        <v>54.913637102996162</v>
      </c>
      <c r="N69" s="53">
        <v>43.329584553238689</v>
      </c>
      <c r="O69" s="71">
        <v>1.7567783437651379</v>
      </c>
    </row>
    <row r="70" spans="1:15">
      <c r="A70" s="52" t="s">
        <v>196</v>
      </c>
      <c r="B70" s="52" t="s">
        <v>419</v>
      </c>
      <c r="C70" s="52" t="s">
        <v>307</v>
      </c>
      <c r="F70" s="52">
        <v>6.17</v>
      </c>
      <c r="G70" s="52">
        <v>27.17</v>
      </c>
      <c r="H70" s="52">
        <v>57.02</v>
      </c>
      <c r="I70" s="52">
        <v>8.82</v>
      </c>
      <c r="J70" s="52">
        <v>0.31</v>
      </c>
      <c r="K70" s="52">
        <v>0.52</v>
      </c>
      <c r="L70" s="52">
        <v>100.00999999999999</v>
      </c>
      <c r="M70" s="72">
        <v>54.188868361556104</v>
      </c>
      <c r="N70" s="53">
        <v>42.806239203393112</v>
      </c>
      <c r="O70" s="71">
        <v>3.0048924350507882</v>
      </c>
    </row>
    <row r="71" spans="1:15">
      <c r="A71" s="52" t="s">
        <v>196</v>
      </c>
      <c r="B71" s="52" t="s">
        <v>418</v>
      </c>
      <c r="F71" s="52">
        <v>4.38</v>
      </c>
      <c r="G71" s="52">
        <v>30.43</v>
      </c>
      <c r="H71" s="52">
        <v>52.65</v>
      </c>
      <c r="I71" s="52">
        <v>12</v>
      </c>
      <c r="J71" s="52">
        <v>0.38</v>
      </c>
      <c r="K71" s="52">
        <v>0.16</v>
      </c>
      <c r="L71" s="52">
        <v>99.999999999999986</v>
      </c>
      <c r="M71" s="72">
        <v>39.400837510775915</v>
      </c>
      <c r="N71" s="53">
        <v>59.652158094060617</v>
      </c>
      <c r="O71" s="71">
        <v>0.94700439516345936</v>
      </c>
    </row>
    <row r="72" spans="1:15">
      <c r="A72" s="52" t="s">
        <v>196</v>
      </c>
      <c r="B72" s="52" t="s">
        <v>417</v>
      </c>
      <c r="C72" s="52" t="s">
        <v>305</v>
      </c>
      <c r="F72" s="52">
        <v>6.4</v>
      </c>
      <c r="G72" s="52">
        <v>27.33</v>
      </c>
      <c r="H72" s="52">
        <v>57.27</v>
      </c>
      <c r="I72" s="52">
        <v>8.44</v>
      </c>
      <c r="J72" s="52">
        <v>0.2</v>
      </c>
      <c r="K72" s="52">
        <v>0.37</v>
      </c>
      <c r="L72" s="52">
        <v>100.01</v>
      </c>
      <c r="M72" s="72">
        <v>56.600008704494236</v>
      </c>
      <c r="N72" s="53">
        <v>41.247016641152186</v>
      </c>
      <c r="O72" s="71">
        <v>2.152974654353577</v>
      </c>
    </row>
    <row r="73" spans="1:15">
      <c r="A73" s="52" t="s">
        <v>196</v>
      </c>
      <c r="B73" s="52" t="s">
        <v>416</v>
      </c>
      <c r="C73" s="52" t="s">
        <v>305</v>
      </c>
      <c r="F73" s="52">
        <v>6.44</v>
      </c>
      <c r="G73" s="52">
        <v>27.31</v>
      </c>
      <c r="H73" s="52">
        <v>56.93</v>
      </c>
      <c r="I73" s="52">
        <v>8.7899999999999991</v>
      </c>
      <c r="J73" s="52">
        <v>0.25</v>
      </c>
      <c r="K73" s="52">
        <v>0.28000000000000003</v>
      </c>
      <c r="L73" s="52">
        <v>100</v>
      </c>
      <c r="M73" s="72">
        <v>56.089678160020831</v>
      </c>
      <c r="N73" s="53">
        <v>42.305762506295942</v>
      </c>
      <c r="O73" s="71">
        <v>1.6045593336832324</v>
      </c>
    </row>
    <row r="74" spans="1:15">
      <c r="A74" s="52" t="s">
        <v>196</v>
      </c>
      <c r="B74" s="52" t="s">
        <v>415</v>
      </c>
      <c r="C74" s="52" t="s">
        <v>307</v>
      </c>
      <c r="F74" s="52">
        <v>6.64</v>
      </c>
      <c r="G74" s="52">
        <v>27</v>
      </c>
      <c r="H74" s="52">
        <v>57.6</v>
      </c>
      <c r="I74" s="52">
        <v>8.1999999999999993</v>
      </c>
      <c r="J74" s="52">
        <v>0.13</v>
      </c>
      <c r="K74" s="52">
        <v>0.42</v>
      </c>
      <c r="L74" s="52">
        <v>99.99</v>
      </c>
      <c r="M74" s="72">
        <v>58.002958033193089</v>
      </c>
      <c r="N74" s="53">
        <v>39.583071111511742</v>
      </c>
      <c r="O74" s="71">
        <v>2.4139708552951764</v>
      </c>
    </row>
    <row r="75" spans="1:15">
      <c r="A75" s="52" t="s">
        <v>196</v>
      </c>
      <c r="B75" s="52" t="s">
        <v>414</v>
      </c>
      <c r="F75" s="52">
        <v>6.84</v>
      </c>
      <c r="G75" s="52">
        <v>26.88</v>
      </c>
      <c r="H75" s="52">
        <v>57.61</v>
      </c>
      <c r="I75" s="52">
        <v>8.0399999999999991</v>
      </c>
      <c r="J75" s="52">
        <v>0.33</v>
      </c>
      <c r="K75" s="52">
        <v>0.31</v>
      </c>
      <c r="L75" s="52">
        <v>100.00999999999999</v>
      </c>
      <c r="M75" s="72">
        <v>59.546093297494195</v>
      </c>
      <c r="N75" s="53">
        <v>38.678247834042246</v>
      </c>
      <c r="O75" s="71">
        <v>1.7756588684635677</v>
      </c>
    </row>
    <row r="76" spans="1:15">
      <c r="A76" s="52" t="s">
        <v>196</v>
      </c>
      <c r="B76" s="52" t="s">
        <v>413</v>
      </c>
      <c r="F76" s="52">
        <v>3.47</v>
      </c>
      <c r="G76" s="52">
        <v>32.42</v>
      </c>
      <c r="H76" s="52">
        <v>50</v>
      </c>
      <c r="I76" s="52">
        <v>13.34</v>
      </c>
      <c r="J76" s="52">
        <v>0.56000000000000005</v>
      </c>
      <c r="K76" s="52">
        <v>0.22</v>
      </c>
      <c r="L76" s="52">
        <v>100.01</v>
      </c>
      <c r="M76" s="72">
        <v>31.584270855584318</v>
      </c>
      <c r="N76" s="53">
        <v>67.0981863490927</v>
      </c>
      <c r="O76" s="71">
        <v>1.3175427953229852</v>
      </c>
    </row>
    <row r="77" spans="1:15">
      <c r="A77" s="52" t="s">
        <v>196</v>
      </c>
      <c r="B77" s="52" t="s">
        <v>412</v>
      </c>
      <c r="C77" s="52" t="s">
        <v>305</v>
      </c>
      <c r="F77" s="52">
        <v>6.73</v>
      </c>
      <c r="G77" s="52">
        <v>26.83</v>
      </c>
      <c r="H77" s="52">
        <v>57.68</v>
      </c>
      <c r="I77" s="52">
        <v>8</v>
      </c>
      <c r="J77" s="52">
        <v>0.35</v>
      </c>
      <c r="K77" s="52">
        <v>0.41</v>
      </c>
      <c r="L77" s="52">
        <v>99.999999999999986</v>
      </c>
      <c r="M77" s="72">
        <v>58.928645420613101</v>
      </c>
      <c r="N77" s="53">
        <v>38.709267414303064</v>
      </c>
      <c r="O77" s="71">
        <v>2.3620871650838304</v>
      </c>
    </row>
    <row r="78" spans="1:15">
      <c r="A78" s="52" t="s">
        <v>196</v>
      </c>
      <c r="B78" s="52" t="s">
        <v>411</v>
      </c>
      <c r="C78" s="52" t="s">
        <v>307</v>
      </c>
      <c r="F78" s="52">
        <v>5.7</v>
      </c>
      <c r="G78" s="52">
        <v>28.34</v>
      </c>
      <c r="H78" s="52">
        <v>55.44</v>
      </c>
      <c r="I78" s="52">
        <v>9.83</v>
      </c>
      <c r="J78" s="52">
        <v>0.36</v>
      </c>
      <c r="K78" s="52">
        <v>0.33</v>
      </c>
      <c r="L78" s="52">
        <v>100</v>
      </c>
      <c r="M78" s="72">
        <v>50.223720048455654</v>
      </c>
      <c r="N78" s="53">
        <v>47.863131674941584</v>
      </c>
      <c r="O78" s="71">
        <v>1.9131482766027541</v>
      </c>
    </row>
    <row r="79" spans="1:15">
      <c r="A79" s="52" t="s">
        <v>196</v>
      </c>
      <c r="B79" s="52" t="s">
        <v>410</v>
      </c>
      <c r="F79" s="52">
        <v>5.49</v>
      </c>
      <c r="G79" s="52">
        <v>28.64</v>
      </c>
      <c r="H79" s="52">
        <v>54.87</v>
      </c>
      <c r="I79" s="52">
        <v>10.33</v>
      </c>
      <c r="J79" s="52">
        <v>0.39</v>
      </c>
      <c r="K79" s="52">
        <v>0.28000000000000003</v>
      </c>
      <c r="L79" s="52">
        <v>99.999999999999986</v>
      </c>
      <c r="M79" s="72">
        <v>48.23141521160391</v>
      </c>
      <c r="N79" s="53">
        <v>50.150071157845545</v>
      </c>
      <c r="O79" s="71">
        <v>1.6185136305505454</v>
      </c>
    </row>
    <row r="80" spans="1:15">
      <c r="A80" s="52" t="s">
        <v>196</v>
      </c>
      <c r="B80" s="52" t="s">
        <v>409</v>
      </c>
      <c r="F80" s="52">
        <v>4.47</v>
      </c>
      <c r="G80" s="52">
        <v>30.49</v>
      </c>
      <c r="H80" s="52">
        <v>52.25</v>
      </c>
      <c r="I80" s="52">
        <v>12.07</v>
      </c>
      <c r="J80" s="52">
        <v>0.49</v>
      </c>
      <c r="K80" s="52">
        <v>0.22</v>
      </c>
      <c r="L80" s="52">
        <v>99.989999999999981</v>
      </c>
      <c r="M80" s="72">
        <v>39.611242975116475</v>
      </c>
      <c r="N80" s="53">
        <v>59.106029844598133</v>
      </c>
      <c r="O80" s="71">
        <v>1.2827271802854081</v>
      </c>
    </row>
    <row r="81" spans="1:15">
      <c r="A81" s="52" t="s">
        <v>196</v>
      </c>
      <c r="B81" s="52" t="s">
        <v>408</v>
      </c>
      <c r="F81" s="52">
        <v>6.54</v>
      </c>
      <c r="G81" s="52">
        <v>26.9</v>
      </c>
      <c r="H81" s="52">
        <v>57.55</v>
      </c>
      <c r="I81" s="52">
        <v>8.36</v>
      </c>
      <c r="J81" s="52">
        <v>0.22</v>
      </c>
      <c r="K81" s="52">
        <v>0.43</v>
      </c>
      <c r="L81" s="52">
        <v>100</v>
      </c>
      <c r="M81" s="72">
        <v>57.154401938297056</v>
      </c>
      <c r="N81" s="53">
        <v>40.373070957846977</v>
      </c>
      <c r="O81" s="71">
        <v>2.4725271038559544</v>
      </c>
    </row>
    <row r="82" spans="1:15">
      <c r="A82" s="52" t="s">
        <v>196</v>
      </c>
      <c r="B82" s="52" t="s">
        <v>407</v>
      </c>
      <c r="C82" s="52" t="s">
        <v>305</v>
      </c>
      <c r="F82" s="52">
        <v>6.2</v>
      </c>
      <c r="G82" s="52">
        <v>28.13</v>
      </c>
      <c r="H82" s="52">
        <v>55.95</v>
      </c>
      <c r="I82" s="52">
        <v>9.1300000000000008</v>
      </c>
      <c r="J82" s="52">
        <v>0.33</v>
      </c>
      <c r="K82" s="52">
        <v>0.25</v>
      </c>
      <c r="L82" s="52">
        <v>99.99</v>
      </c>
      <c r="M82" s="72">
        <v>54.339444132136215</v>
      </c>
      <c r="N82" s="53">
        <v>44.218891449626248</v>
      </c>
      <c r="O82" s="71">
        <v>1.4416644182375358</v>
      </c>
    </row>
    <row r="83" spans="1:15">
      <c r="A83" s="52" t="s">
        <v>196</v>
      </c>
      <c r="B83" s="52" t="s">
        <v>406</v>
      </c>
      <c r="C83" s="52" t="s">
        <v>307</v>
      </c>
      <c r="F83" s="52">
        <v>6.29</v>
      </c>
      <c r="G83" s="52">
        <v>26.97</v>
      </c>
      <c r="H83" s="52">
        <v>57.52</v>
      </c>
      <c r="I83" s="52">
        <v>8.6300000000000008</v>
      </c>
      <c r="J83" s="52">
        <v>0.21</v>
      </c>
      <c r="K83" s="52">
        <v>0.38</v>
      </c>
      <c r="L83" s="52">
        <v>100</v>
      </c>
      <c r="M83" s="72">
        <v>55.619452471256814</v>
      </c>
      <c r="N83" s="53">
        <v>42.169692175177495</v>
      </c>
      <c r="O83" s="71">
        <v>2.210855353565679</v>
      </c>
    </row>
    <row r="84" spans="1:15">
      <c r="A84" s="52" t="s">
        <v>196</v>
      </c>
      <c r="B84" s="52" t="s">
        <v>405</v>
      </c>
      <c r="F84" s="52">
        <v>5.03</v>
      </c>
      <c r="G84" s="52">
        <v>29.25</v>
      </c>
      <c r="H84" s="52">
        <v>54.64</v>
      </c>
      <c r="I84" s="52">
        <v>10.56</v>
      </c>
      <c r="J84" s="52">
        <v>0.24</v>
      </c>
      <c r="K84" s="52">
        <v>0.28000000000000003</v>
      </c>
      <c r="L84" s="52">
        <v>100</v>
      </c>
      <c r="M84" s="72">
        <v>45.521509489628031</v>
      </c>
      <c r="N84" s="53">
        <v>52.811215003568208</v>
      </c>
      <c r="O84" s="71">
        <v>1.6672755068037648</v>
      </c>
    </row>
    <row r="85" spans="1:15">
      <c r="A85" s="52" t="s">
        <v>196</v>
      </c>
      <c r="B85" s="52" t="s">
        <v>404</v>
      </c>
      <c r="C85" s="52" t="s">
        <v>305</v>
      </c>
      <c r="F85" s="52">
        <v>6.25</v>
      </c>
      <c r="G85" s="52">
        <v>26.44</v>
      </c>
      <c r="H85" s="52">
        <v>57.78</v>
      </c>
      <c r="I85" s="52">
        <v>8.6300000000000008</v>
      </c>
      <c r="J85" s="52">
        <v>0.45</v>
      </c>
      <c r="K85" s="52">
        <v>0.44</v>
      </c>
      <c r="L85" s="52">
        <v>99.99</v>
      </c>
      <c r="M85" s="72">
        <v>55.268304164461242</v>
      </c>
      <c r="N85" s="53">
        <v>42.171639824447709</v>
      </c>
      <c r="O85" s="71">
        <v>2.5600560110910493</v>
      </c>
    </row>
    <row r="86" spans="1:15">
      <c r="A86" s="52" t="s">
        <v>196</v>
      </c>
      <c r="B86" s="52" t="s">
        <v>403</v>
      </c>
      <c r="C86" s="52" t="s">
        <v>307</v>
      </c>
      <c r="F86" s="52">
        <v>6.74</v>
      </c>
      <c r="G86" s="52">
        <v>26.36</v>
      </c>
      <c r="H86" s="52">
        <v>57.89</v>
      </c>
      <c r="I86" s="52">
        <v>8.23</v>
      </c>
      <c r="J86" s="52">
        <v>0.2</v>
      </c>
      <c r="K86" s="52">
        <v>0.56999999999999995</v>
      </c>
      <c r="L86" s="52">
        <v>99.99</v>
      </c>
      <c r="M86" s="72">
        <v>57.789767443557018</v>
      </c>
      <c r="N86" s="53">
        <v>38.994598829814173</v>
      </c>
      <c r="O86" s="71">
        <v>3.2156337266288157</v>
      </c>
    </row>
    <row r="87" spans="1:15">
      <c r="A87" s="52" t="s">
        <v>196</v>
      </c>
      <c r="B87" s="52" t="s">
        <v>402</v>
      </c>
      <c r="F87" s="52">
        <v>5.0599999999999996</v>
      </c>
      <c r="G87" s="52">
        <v>29.18</v>
      </c>
      <c r="H87" s="52">
        <v>54.25</v>
      </c>
      <c r="I87" s="52">
        <v>11.04</v>
      </c>
      <c r="J87" s="52">
        <v>0.21</v>
      </c>
      <c r="K87" s="52">
        <v>0.25</v>
      </c>
      <c r="L87" s="52">
        <v>99.990000000000009</v>
      </c>
      <c r="M87" s="72">
        <v>44.678995461634052</v>
      </c>
      <c r="N87" s="53">
        <v>53.868580055351039</v>
      </c>
      <c r="O87" s="71">
        <v>1.4524244830149033</v>
      </c>
    </row>
    <row r="88" spans="1:15" s="73" customFormat="1">
      <c r="A88" s="52" t="s">
        <v>196</v>
      </c>
      <c r="B88" s="73" t="s">
        <v>401</v>
      </c>
      <c r="C88" s="52" t="s">
        <v>305</v>
      </c>
      <c r="D88" s="52"/>
      <c r="F88" s="73">
        <v>6.57</v>
      </c>
      <c r="G88" s="73">
        <v>26.68</v>
      </c>
      <c r="H88" s="73">
        <v>57.89</v>
      </c>
      <c r="I88" s="73">
        <v>8.2100000000000009</v>
      </c>
      <c r="J88" s="73">
        <v>0.4</v>
      </c>
      <c r="K88" s="73">
        <v>0.25</v>
      </c>
      <c r="L88" s="73">
        <v>100</v>
      </c>
      <c r="M88" s="76">
        <v>58.289304443686945</v>
      </c>
      <c r="N88" s="75">
        <v>40.251329699874113</v>
      </c>
      <c r="O88" s="74">
        <v>1.4593658564389522</v>
      </c>
    </row>
    <row r="89" spans="1:15">
      <c r="A89" s="70" t="s">
        <v>376</v>
      </c>
      <c r="B89" s="52" t="s">
        <v>400</v>
      </c>
      <c r="C89" s="52" t="s">
        <v>307</v>
      </c>
      <c r="F89" s="52">
        <v>6.47</v>
      </c>
      <c r="G89" s="52">
        <v>27.07</v>
      </c>
      <c r="H89" s="52">
        <v>57.53</v>
      </c>
      <c r="I89" s="52">
        <v>8.42</v>
      </c>
      <c r="J89" s="52">
        <v>7.0000000000000007E-2</v>
      </c>
      <c r="K89" s="52">
        <v>0.43</v>
      </c>
      <c r="L89" s="52">
        <v>99.99</v>
      </c>
      <c r="M89" s="72">
        <v>56.725304820494074</v>
      </c>
      <c r="N89" s="53">
        <v>40.794181180725147</v>
      </c>
      <c r="O89" s="71">
        <v>2.4805139987807778</v>
      </c>
    </row>
    <row r="90" spans="1:15">
      <c r="A90" s="70" t="s">
        <v>376</v>
      </c>
      <c r="B90" s="52" t="s">
        <v>399</v>
      </c>
      <c r="F90" s="52">
        <v>4.74</v>
      </c>
      <c r="G90" s="52">
        <v>30.1</v>
      </c>
      <c r="H90" s="52">
        <v>52.75</v>
      </c>
      <c r="I90" s="52">
        <v>11.82</v>
      </c>
      <c r="J90" s="52">
        <v>0.35</v>
      </c>
      <c r="K90" s="52">
        <v>0.24</v>
      </c>
      <c r="L90" s="52">
        <v>99.999999999999972</v>
      </c>
      <c r="M90" s="72">
        <v>41.47096535639357</v>
      </c>
      <c r="N90" s="53">
        <v>57.14744931060136</v>
      </c>
      <c r="O90" s="71">
        <v>1.3815853330050649</v>
      </c>
    </row>
    <row r="91" spans="1:15">
      <c r="A91" s="70" t="s">
        <v>376</v>
      </c>
      <c r="B91" s="52" t="s">
        <v>398</v>
      </c>
      <c r="F91" s="52">
        <v>7.08</v>
      </c>
      <c r="G91" s="52">
        <v>26.03</v>
      </c>
      <c r="H91" s="52">
        <v>58.64</v>
      </c>
      <c r="I91" s="52">
        <v>7.48</v>
      </c>
      <c r="J91" s="52">
        <v>0.28000000000000003</v>
      </c>
      <c r="K91" s="52">
        <v>0.48</v>
      </c>
      <c r="L91" s="52">
        <v>99.990000000000009</v>
      </c>
      <c r="M91" s="72">
        <v>61.40878377347196</v>
      </c>
      <c r="N91" s="53">
        <v>35.851919081413207</v>
      </c>
      <c r="O91" s="71">
        <v>2.7392971451148238</v>
      </c>
    </row>
    <row r="92" spans="1:15">
      <c r="A92" s="70" t="s">
        <v>376</v>
      </c>
      <c r="B92" s="52" t="s">
        <v>397</v>
      </c>
      <c r="F92" s="52">
        <v>5.09</v>
      </c>
      <c r="G92" s="52">
        <v>29.24</v>
      </c>
      <c r="H92" s="52">
        <v>53.99</v>
      </c>
      <c r="I92" s="52">
        <v>11.13</v>
      </c>
      <c r="J92" s="52">
        <v>0.27</v>
      </c>
      <c r="K92" s="52">
        <v>0.28000000000000003</v>
      </c>
      <c r="L92" s="52">
        <v>100</v>
      </c>
      <c r="M92" s="72">
        <v>44.552571113169357</v>
      </c>
      <c r="N92" s="53">
        <v>53.834877028087618</v>
      </c>
      <c r="O92" s="71">
        <v>1.6125518587430214</v>
      </c>
    </row>
    <row r="93" spans="1:15">
      <c r="A93" s="70" t="s">
        <v>376</v>
      </c>
      <c r="B93" s="52" t="s">
        <v>396</v>
      </c>
      <c r="F93" s="52">
        <v>6.84</v>
      </c>
      <c r="G93" s="52">
        <v>26.06</v>
      </c>
      <c r="H93" s="52">
        <v>59.11</v>
      </c>
      <c r="I93" s="52">
        <v>7.44</v>
      </c>
      <c r="J93" s="52">
        <v>0.18</v>
      </c>
      <c r="K93" s="52">
        <v>0.37</v>
      </c>
      <c r="L93" s="52">
        <v>100.00000000000001</v>
      </c>
      <c r="M93" s="72">
        <v>61.099712653717113</v>
      </c>
      <c r="N93" s="53">
        <v>36.725656924506026</v>
      </c>
      <c r="O93" s="71">
        <v>2.1746304217768486</v>
      </c>
    </row>
    <row r="94" spans="1:15">
      <c r="A94" s="70" t="s">
        <v>376</v>
      </c>
      <c r="B94" s="52" t="s">
        <v>395</v>
      </c>
      <c r="F94" s="52">
        <v>5.33</v>
      </c>
      <c r="G94" s="52">
        <v>28.62</v>
      </c>
      <c r="H94" s="52">
        <v>55.15</v>
      </c>
      <c r="I94" s="52">
        <v>10.36</v>
      </c>
      <c r="J94" s="52">
        <v>0.28999999999999998</v>
      </c>
      <c r="K94" s="52">
        <v>0.25</v>
      </c>
      <c r="L94" s="52">
        <v>100</v>
      </c>
      <c r="M94" s="72">
        <v>47.506734639243362</v>
      </c>
      <c r="N94" s="53">
        <v>51.027148294686135</v>
      </c>
      <c r="O94" s="71">
        <v>1.4661170660705054</v>
      </c>
    </row>
    <row r="95" spans="1:15">
      <c r="A95" s="70" t="s">
        <v>376</v>
      </c>
      <c r="B95" s="52" t="s">
        <v>394</v>
      </c>
      <c r="F95" s="52">
        <v>5.95</v>
      </c>
      <c r="G95" s="52">
        <v>26.94</v>
      </c>
      <c r="H95" s="52">
        <v>57.38</v>
      </c>
      <c r="I95" s="52">
        <v>9.0299999999999994</v>
      </c>
      <c r="J95" s="52">
        <v>0.32</v>
      </c>
      <c r="K95" s="52">
        <v>0.37</v>
      </c>
      <c r="L95" s="52">
        <v>99.990000000000009</v>
      </c>
      <c r="M95" s="72">
        <v>53.203595126299241</v>
      </c>
      <c r="N95" s="53">
        <v>44.619565383980387</v>
      </c>
      <c r="O95" s="71">
        <v>2.1768394897203698</v>
      </c>
    </row>
    <row r="96" spans="1:15">
      <c r="A96" s="70" t="s">
        <v>376</v>
      </c>
      <c r="B96" s="52" t="s">
        <v>393</v>
      </c>
      <c r="C96" s="52" t="s">
        <v>305</v>
      </c>
      <c r="F96" s="52">
        <v>4.92</v>
      </c>
      <c r="G96" s="52">
        <v>28.31</v>
      </c>
      <c r="H96" s="52">
        <v>54.5</v>
      </c>
      <c r="I96" s="52">
        <v>11.59</v>
      </c>
      <c r="J96" s="52">
        <v>0.44</v>
      </c>
      <c r="K96" s="52">
        <v>0.24</v>
      </c>
      <c r="L96" s="52">
        <v>100</v>
      </c>
      <c r="M96" s="72">
        <v>42.847496540223062</v>
      </c>
      <c r="N96" s="53">
        <v>55.777283204190475</v>
      </c>
      <c r="O96" s="71">
        <v>1.3752202555864663</v>
      </c>
    </row>
    <row r="97" spans="1:15">
      <c r="A97" s="70" t="s">
        <v>376</v>
      </c>
      <c r="B97" s="52" t="s">
        <v>392</v>
      </c>
      <c r="C97" s="52" t="s">
        <v>307</v>
      </c>
      <c r="F97" s="52">
        <v>5.98</v>
      </c>
      <c r="G97" s="52">
        <v>27.84</v>
      </c>
      <c r="H97" s="52">
        <v>56.47</v>
      </c>
      <c r="I97" s="52">
        <v>9.23</v>
      </c>
      <c r="J97" s="52">
        <v>0.22</v>
      </c>
      <c r="K97" s="52">
        <v>0.27</v>
      </c>
      <c r="L97" s="52">
        <v>100.01</v>
      </c>
      <c r="M97" s="72">
        <v>53.116937030025063</v>
      </c>
      <c r="N97" s="53">
        <v>45.305101942021437</v>
      </c>
      <c r="O97" s="71">
        <v>1.5779610279535061</v>
      </c>
    </row>
    <row r="98" spans="1:15">
      <c r="A98" s="70" t="s">
        <v>376</v>
      </c>
      <c r="B98" s="52" t="s">
        <v>391</v>
      </c>
      <c r="F98" s="52">
        <v>4.2699999999999996</v>
      </c>
      <c r="G98" s="52">
        <v>30.82</v>
      </c>
      <c r="H98" s="52">
        <v>52.07</v>
      </c>
      <c r="I98" s="52">
        <v>12.48</v>
      </c>
      <c r="J98" s="52">
        <v>0.21</v>
      </c>
      <c r="K98" s="52">
        <v>0.16</v>
      </c>
      <c r="L98" s="52">
        <v>100.00999999999999</v>
      </c>
      <c r="M98" s="72">
        <v>37.882267299299777</v>
      </c>
      <c r="N98" s="53">
        <v>61.183771701993756</v>
      </c>
      <c r="O98" s="71">
        <v>0.93396099870646465</v>
      </c>
    </row>
    <row r="99" spans="1:15">
      <c r="A99" s="70" t="s">
        <v>376</v>
      </c>
      <c r="B99" s="52" t="s">
        <v>390</v>
      </c>
      <c r="F99" s="52">
        <v>7.18</v>
      </c>
      <c r="G99" s="52">
        <v>25.33</v>
      </c>
      <c r="H99" s="52">
        <v>60.09</v>
      </c>
      <c r="I99" s="52">
        <v>6.52</v>
      </c>
      <c r="J99" s="52">
        <v>0.36</v>
      </c>
      <c r="K99" s="52">
        <v>0.51</v>
      </c>
      <c r="L99" s="52">
        <v>99.99</v>
      </c>
      <c r="M99" s="72">
        <v>64.576853951720622</v>
      </c>
      <c r="N99" s="53">
        <v>32.4051179121453</v>
      </c>
      <c r="O99" s="71">
        <v>3.0180281361340744</v>
      </c>
    </row>
    <row r="100" spans="1:15">
      <c r="A100" s="70" t="s">
        <v>376</v>
      </c>
      <c r="B100" s="52" t="s">
        <v>389</v>
      </c>
      <c r="C100" s="52" t="s">
        <v>305</v>
      </c>
      <c r="F100" s="52">
        <v>5.25</v>
      </c>
      <c r="G100" s="52">
        <v>29.04</v>
      </c>
      <c r="H100" s="52">
        <v>54.46</v>
      </c>
      <c r="I100" s="52">
        <v>10.73</v>
      </c>
      <c r="J100" s="52">
        <v>0.35</v>
      </c>
      <c r="K100" s="52">
        <v>0.18</v>
      </c>
      <c r="L100" s="52">
        <v>100.01</v>
      </c>
      <c r="M100" s="72">
        <v>46.468944993863325</v>
      </c>
      <c r="N100" s="53">
        <v>52.482776494500762</v>
      </c>
      <c r="O100" s="71">
        <v>1.0482785116359048</v>
      </c>
    </row>
    <row r="101" spans="1:15">
      <c r="A101" s="70" t="s">
        <v>376</v>
      </c>
      <c r="B101" s="52" t="s">
        <v>388</v>
      </c>
      <c r="C101" s="52" t="s">
        <v>305</v>
      </c>
      <c r="F101" s="52">
        <v>6.23</v>
      </c>
      <c r="G101" s="52">
        <v>27.75</v>
      </c>
      <c r="H101" s="52">
        <v>56.5</v>
      </c>
      <c r="I101" s="52">
        <v>8.7100000000000009</v>
      </c>
      <c r="J101" s="52">
        <v>0.43</v>
      </c>
      <c r="K101" s="52">
        <v>0.37</v>
      </c>
      <c r="L101" s="52">
        <v>99.990000000000023</v>
      </c>
      <c r="M101" s="72">
        <v>55.198093606417224</v>
      </c>
      <c r="N101" s="53">
        <v>42.644964602034918</v>
      </c>
      <c r="O101" s="71">
        <v>2.156941791547855</v>
      </c>
    </row>
    <row r="102" spans="1:15">
      <c r="A102" s="70" t="s">
        <v>376</v>
      </c>
      <c r="B102" s="52" t="s">
        <v>387</v>
      </c>
      <c r="C102" s="52" t="s">
        <v>307</v>
      </c>
      <c r="F102" s="52">
        <v>3.37</v>
      </c>
      <c r="G102" s="52">
        <v>32.07</v>
      </c>
      <c r="H102" s="52">
        <v>49.51</v>
      </c>
      <c r="I102" s="52">
        <v>14.3</v>
      </c>
      <c r="J102" s="52">
        <v>0.59</v>
      </c>
      <c r="K102" s="52">
        <v>0.16</v>
      </c>
      <c r="L102" s="52">
        <v>100</v>
      </c>
      <c r="M102" s="72">
        <v>29.619856362267267</v>
      </c>
      <c r="N102" s="53">
        <v>69.45486252118252</v>
      </c>
      <c r="O102" s="71">
        <v>0.92528111655021517</v>
      </c>
    </row>
    <row r="103" spans="1:15">
      <c r="A103" s="70" t="s">
        <v>376</v>
      </c>
      <c r="B103" s="52" t="s">
        <v>386</v>
      </c>
      <c r="F103" s="52">
        <v>5.55</v>
      </c>
      <c r="G103" s="52">
        <v>28.48</v>
      </c>
      <c r="H103" s="52">
        <v>55.09</v>
      </c>
      <c r="I103" s="52">
        <v>10.17</v>
      </c>
      <c r="J103" s="52">
        <v>0.38</v>
      </c>
      <c r="K103" s="52">
        <v>0.32</v>
      </c>
      <c r="L103" s="52">
        <v>99.99</v>
      </c>
      <c r="M103" s="72">
        <v>48.767523468167106</v>
      </c>
      <c r="N103" s="53">
        <v>49.382405658172786</v>
      </c>
      <c r="O103" s="71">
        <v>1.8500708736601046</v>
      </c>
    </row>
    <row r="104" spans="1:15">
      <c r="A104" s="70" t="s">
        <v>376</v>
      </c>
      <c r="B104" s="52" t="s">
        <v>385</v>
      </c>
      <c r="C104" s="52" t="s">
        <v>305</v>
      </c>
      <c r="F104" s="52">
        <v>5.81</v>
      </c>
      <c r="G104" s="52">
        <v>28.19</v>
      </c>
      <c r="H104" s="52">
        <v>55.74</v>
      </c>
      <c r="I104" s="52">
        <v>9.5500000000000007</v>
      </c>
      <c r="J104" s="52">
        <v>0.46</v>
      </c>
      <c r="K104" s="52">
        <v>0.24</v>
      </c>
      <c r="L104" s="52">
        <v>99.99</v>
      </c>
      <c r="M104" s="72">
        <v>51.66615100566748</v>
      </c>
      <c r="N104" s="53">
        <v>46.929607223903204</v>
      </c>
      <c r="O104" s="71">
        <v>1.4042417704293146</v>
      </c>
    </row>
    <row r="105" spans="1:15">
      <c r="A105" s="70" t="s">
        <v>376</v>
      </c>
      <c r="B105" s="52" t="s">
        <v>384</v>
      </c>
      <c r="C105" s="52" t="s">
        <v>305</v>
      </c>
      <c r="F105" s="52">
        <v>6.49</v>
      </c>
      <c r="G105" s="52">
        <v>27.04</v>
      </c>
      <c r="H105" s="52">
        <v>57.5</v>
      </c>
      <c r="I105" s="52">
        <v>8.3699999999999992</v>
      </c>
      <c r="J105" s="52">
        <v>0.3</v>
      </c>
      <c r="K105" s="52">
        <v>0.3</v>
      </c>
      <c r="L105" s="52">
        <v>99.999999999999986</v>
      </c>
      <c r="M105" s="72">
        <v>57.36925701055074</v>
      </c>
      <c r="N105" s="53">
        <v>40.885899600053556</v>
      </c>
      <c r="O105" s="71">
        <v>1.7448433893957063</v>
      </c>
    </row>
    <row r="106" spans="1:15">
      <c r="A106" s="70" t="s">
        <v>376</v>
      </c>
      <c r="B106" s="52" t="s">
        <v>383</v>
      </c>
      <c r="C106" s="52" t="s">
        <v>307</v>
      </c>
      <c r="F106" s="52">
        <v>6.5</v>
      </c>
      <c r="G106" s="52">
        <v>26.71</v>
      </c>
      <c r="H106" s="52">
        <v>57.78</v>
      </c>
      <c r="I106" s="52">
        <v>8.27</v>
      </c>
      <c r="J106" s="52">
        <v>0.28999999999999998</v>
      </c>
      <c r="K106" s="52">
        <v>0.46</v>
      </c>
      <c r="L106" s="52">
        <v>100.01</v>
      </c>
      <c r="M106" s="72">
        <v>57.154450154465259</v>
      </c>
      <c r="N106" s="53">
        <v>40.184241504094395</v>
      </c>
      <c r="O106" s="71">
        <v>2.6613083414403524</v>
      </c>
    </row>
    <row r="107" spans="1:15">
      <c r="A107" s="70" t="s">
        <v>376</v>
      </c>
      <c r="B107" s="52" t="s">
        <v>382</v>
      </c>
      <c r="F107" s="52">
        <v>4.5</v>
      </c>
      <c r="G107" s="52">
        <v>29.72</v>
      </c>
      <c r="H107" s="52">
        <v>52.83</v>
      </c>
      <c r="I107" s="52">
        <v>12.08</v>
      </c>
      <c r="J107" s="52">
        <v>0.67</v>
      </c>
      <c r="K107" s="52">
        <v>0.2</v>
      </c>
      <c r="L107" s="52">
        <v>100</v>
      </c>
      <c r="M107" s="72">
        <v>39.798208174386012</v>
      </c>
      <c r="N107" s="53">
        <v>59.037982935475533</v>
      </c>
      <c r="O107" s="71">
        <v>1.16380889013845</v>
      </c>
    </row>
    <row r="108" spans="1:15">
      <c r="A108" s="70" t="s">
        <v>376</v>
      </c>
      <c r="B108" s="52" t="s">
        <v>381</v>
      </c>
      <c r="C108" s="52" t="s">
        <v>305</v>
      </c>
      <c r="F108" s="52">
        <v>6.17</v>
      </c>
      <c r="G108" s="52">
        <v>27.11</v>
      </c>
      <c r="H108" s="52">
        <v>56.74</v>
      </c>
      <c r="I108" s="52">
        <v>9.07</v>
      </c>
      <c r="J108" s="52">
        <v>0.56999999999999995</v>
      </c>
      <c r="K108" s="52">
        <v>0.34</v>
      </c>
      <c r="L108" s="52">
        <v>99.999999999999986</v>
      </c>
      <c r="M108" s="72">
        <v>54.095189718951055</v>
      </c>
      <c r="N108" s="53">
        <v>43.943469446200844</v>
      </c>
      <c r="O108" s="71">
        <v>1.961340834848093</v>
      </c>
    </row>
    <row r="109" spans="1:15">
      <c r="A109" s="70" t="s">
        <v>376</v>
      </c>
      <c r="B109" s="52" t="s">
        <v>380</v>
      </c>
      <c r="C109" s="52" t="s">
        <v>307</v>
      </c>
      <c r="F109" s="52">
        <v>6.43</v>
      </c>
      <c r="G109" s="52">
        <v>27.07</v>
      </c>
      <c r="H109" s="52">
        <v>57.32</v>
      </c>
      <c r="I109" s="52">
        <v>8.5500000000000007</v>
      </c>
      <c r="J109" s="52">
        <v>0.31</v>
      </c>
      <c r="K109" s="52">
        <v>0.33</v>
      </c>
      <c r="L109" s="52">
        <v>100.01</v>
      </c>
      <c r="M109" s="72">
        <v>56.542948339874769</v>
      </c>
      <c r="N109" s="53">
        <v>41.54771686803997</v>
      </c>
      <c r="O109" s="71">
        <v>1.9093347920852604</v>
      </c>
    </row>
    <row r="110" spans="1:15">
      <c r="A110" s="70" t="s">
        <v>376</v>
      </c>
      <c r="B110" s="52" t="s">
        <v>379</v>
      </c>
      <c r="F110" s="52">
        <v>4.6399999999999997</v>
      </c>
      <c r="G110" s="52">
        <v>29.99</v>
      </c>
      <c r="H110" s="52">
        <v>53.26</v>
      </c>
      <c r="I110" s="52">
        <v>11.6</v>
      </c>
      <c r="J110" s="52">
        <v>0.32</v>
      </c>
      <c r="K110" s="52">
        <v>0.19</v>
      </c>
      <c r="L110" s="52">
        <v>99.999999999999986</v>
      </c>
      <c r="M110" s="72">
        <v>41.520463430002643</v>
      </c>
      <c r="N110" s="53">
        <v>57.360875610546636</v>
      </c>
      <c r="O110" s="71">
        <v>1.118660959450722</v>
      </c>
    </row>
    <row r="111" spans="1:15">
      <c r="A111" s="70" t="s">
        <v>376</v>
      </c>
      <c r="B111" s="52" t="s">
        <v>378</v>
      </c>
      <c r="F111" s="52">
        <v>6.52</v>
      </c>
      <c r="G111" s="52">
        <v>26.55</v>
      </c>
      <c r="H111" s="52">
        <v>57.89</v>
      </c>
      <c r="I111" s="52">
        <v>8.34</v>
      </c>
      <c r="J111" s="52">
        <v>0.34</v>
      </c>
      <c r="K111" s="52">
        <v>0.35</v>
      </c>
      <c r="L111" s="52">
        <v>99.99</v>
      </c>
      <c r="M111" s="72">
        <v>57.39942311819815</v>
      </c>
      <c r="N111" s="53">
        <v>40.573227283468</v>
      </c>
      <c r="O111" s="71">
        <v>2.0273495983338425</v>
      </c>
    </row>
    <row r="112" spans="1:15">
      <c r="A112" s="70" t="s">
        <v>376</v>
      </c>
      <c r="B112" s="52" t="s">
        <v>377</v>
      </c>
      <c r="C112" s="52" t="s">
        <v>305</v>
      </c>
      <c r="F112" s="52">
        <v>5.21</v>
      </c>
      <c r="G112" s="52">
        <v>28.88</v>
      </c>
      <c r="H112" s="52">
        <v>54.56</v>
      </c>
      <c r="I112" s="52">
        <v>10.7</v>
      </c>
      <c r="J112" s="52">
        <v>0.44</v>
      </c>
      <c r="K112" s="52">
        <v>0.22</v>
      </c>
      <c r="L112" s="52">
        <v>100.00999999999999</v>
      </c>
      <c r="M112" s="72">
        <v>46.238739363508145</v>
      </c>
      <c r="N112" s="53">
        <v>52.476590549844325</v>
      </c>
      <c r="O112" s="71">
        <v>1.2846700866475369</v>
      </c>
    </row>
    <row r="113" spans="1:15" ht="14" thickBot="1">
      <c r="A113" s="70" t="s">
        <v>376</v>
      </c>
      <c r="B113" s="52" t="s">
        <v>375</v>
      </c>
      <c r="C113" s="52" t="s">
        <v>305</v>
      </c>
      <c r="F113" s="52">
        <v>7.19</v>
      </c>
      <c r="G113" s="52">
        <v>25.66</v>
      </c>
      <c r="H113" s="52">
        <v>59.31</v>
      </c>
      <c r="I113" s="52">
        <v>7.08</v>
      </c>
      <c r="J113" s="52">
        <v>0.28999999999999998</v>
      </c>
      <c r="K113" s="52">
        <v>0.48</v>
      </c>
      <c r="L113" s="52">
        <v>100.01</v>
      </c>
      <c r="M113" s="69">
        <v>62.969347727521409</v>
      </c>
      <c r="N113" s="68">
        <v>34.264715738437658</v>
      </c>
      <c r="O113" s="67">
        <v>2.7659365340409279</v>
      </c>
    </row>
    <row r="115" spans="1:15" ht="15">
      <c r="A115" s="140" t="s">
        <v>616</v>
      </c>
      <c r="M115" s="53"/>
      <c r="N115" s="53"/>
    </row>
    <row r="116" spans="1:15">
      <c r="M116" s="53"/>
      <c r="N116" s="53"/>
    </row>
    <row r="118" spans="1:15">
      <c r="M118" s="53"/>
      <c r="N118" s="53"/>
    </row>
    <row r="119" spans="1:15">
      <c r="M119" s="53"/>
      <c r="N119" s="53"/>
    </row>
    <row r="121" spans="1:15">
      <c r="L121" s="66"/>
      <c r="M121" s="53"/>
      <c r="N121" s="53"/>
    </row>
    <row r="122" spans="1:15">
      <c r="M122" s="53"/>
      <c r="N122" s="53"/>
    </row>
    <row r="124" spans="1:15">
      <c r="L124" s="66"/>
      <c r="M124" s="53"/>
      <c r="N124" s="53"/>
    </row>
    <row r="125" spans="1:15">
      <c r="M125" s="53"/>
      <c r="N125" s="53"/>
    </row>
    <row r="127" spans="1:15">
      <c r="N127" s="53"/>
    </row>
    <row r="128" spans="1:15">
      <c r="N128" s="53"/>
    </row>
    <row r="131" spans="14:14">
      <c r="N131" s="53"/>
    </row>
    <row r="132" spans="14:14">
      <c r="N132" s="53"/>
    </row>
  </sheetData>
  <pageMargins left="0.75" right="0.75" top="1" bottom="1" header="0.5" footer="0.5"/>
  <pageSetup paperSize="9" scale="30" orientation="landscape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C1E622-3F04-C74D-84EC-D77C5DD943BC}">
  <dimension ref="A1:AB33"/>
  <sheetViews>
    <sheetView tabSelected="1" topLeftCell="A16" workbookViewId="0">
      <selection activeCell="F36" sqref="F36"/>
    </sheetView>
  </sheetViews>
  <sheetFormatPr baseColWidth="10" defaultRowHeight="13"/>
  <cols>
    <col min="1" max="16384" width="10.83203125" style="52"/>
  </cols>
  <sheetData>
    <row r="1" spans="1:28" ht="61" thickBot="1">
      <c r="A1" s="124"/>
      <c r="B1" s="123" t="s">
        <v>582</v>
      </c>
      <c r="C1" s="123" t="s">
        <v>581</v>
      </c>
      <c r="D1" s="119" t="s">
        <v>580</v>
      </c>
      <c r="E1" s="119" t="s">
        <v>579</v>
      </c>
      <c r="F1" s="121" t="s">
        <v>578</v>
      </c>
      <c r="G1" s="119" t="s">
        <v>577</v>
      </c>
      <c r="H1" s="121" t="s">
        <v>576</v>
      </c>
      <c r="I1" s="119" t="s">
        <v>575</v>
      </c>
      <c r="J1" s="121" t="s">
        <v>574</v>
      </c>
      <c r="K1" s="119" t="s">
        <v>573</v>
      </c>
      <c r="L1" s="119" t="s">
        <v>572</v>
      </c>
      <c r="M1" s="121" t="s">
        <v>571</v>
      </c>
      <c r="N1" s="119" t="s">
        <v>570</v>
      </c>
      <c r="O1" s="119" t="s">
        <v>569</v>
      </c>
      <c r="P1" s="119" t="s">
        <v>568</v>
      </c>
      <c r="Q1" s="121" t="s">
        <v>567</v>
      </c>
      <c r="R1" s="121" t="s">
        <v>566</v>
      </c>
      <c r="S1" s="121"/>
      <c r="T1" s="121" t="s">
        <v>565</v>
      </c>
      <c r="U1" s="121" t="s">
        <v>564</v>
      </c>
      <c r="V1" s="122" t="s">
        <v>563</v>
      </c>
      <c r="W1" s="122" t="s">
        <v>562</v>
      </c>
      <c r="X1" s="121" t="s">
        <v>561</v>
      </c>
      <c r="Y1" s="121" t="s">
        <v>560</v>
      </c>
      <c r="Z1" s="120" t="s">
        <v>559</v>
      </c>
      <c r="AA1" s="119" t="s">
        <v>558</v>
      </c>
      <c r="AB1" s="118" t="s">
        <v>557</v>
      </c>
    </row>
    <row r="2" spans="1:28" ht="15">
      <c r="A2" s="136" t="s">
        <v>556</v>
      </c>
      <c r="B2" s="109" t="s">
        <v>555</v>
      </c>
      <c r="C2" s="109" t="s">
        <v>492</v>
      </c>
      <c r="D2" s="108">
        <v>0.33899999999999997</v>
      </c>
      <c r="E2" s="107">
        <v>6.084384</v>
      </c>
      <c r="F2" s="89">
        <v>1.552734375</v>
      </c>
      <c r="G2" s="90" t="s">
        <v>499</v>
      </c>
      <c r="H2" s="117" t="s">
        <v>490</v>
      </c>
      <c r="I2" s="90" t="s">
        <v>489</v>
      </c>
      <c r="J2" s="87" t="s">
        <v>554</v>
      </c>
      <c r="K2" s="91">
        <v>0.72</v>
      </c>
      <c r="L2" s="91">
        <v>0.5</v>
      </c>
      <c r="M2" s="87">
        <v>0.41</v>
      </c>
      <c r="N2" s="89">
        <v>8.8385961163860109</v>
      </c>
      <c r="O2" s="105">
        <v>2.3093959701500317</v>
      </c>
      <c r="P2" s="91">
        <v>0.14285714285714285</v>
      </c>
      <c r="Q2" s="91">
        <v>3.4841044419790324</v>
      </c>
      <c r="R2" s="91">
        <v>5.9185907977066066</v>
      </c>
      <c r="S2" s="91"/>
      <c r="T2" s="87">
        <v>295</v>
      </c>
      <c r="U2" s="89">
        <v>7.1200181047607281</v>
      </c>
      <c r="V2" s="88">
        <v>116442011.66361088</v>
      </c>
      <c r="W2" s="88">
        <v>1.1772516707607023E-8</v>
      </c>
      <c r="X2" s="91"/>
      <c r="Y2" s="89"/>
      <c r="Z2" s="104"/>
      <c r="AA2" s="89">
        <v>11.147992086536043</v>
      </c>
      <c r="AB2" s="92">
        <v>3.9686919999999999</v>
      </c>
    </row>
    <row r="3" spans="1:28" ht="30">
      <c r="A3" s="137"/>
      <c r="B3" s="109" t="s">
        <v>553</v>
      </c>
      <c r="C3" s="109" t="s">
        <v>492</v>
      </c>
      <c r="D3" s="108">
        <v>0.40300000000000002</v>
      </c>
      <c r="E3" s="107">
        <v>9.323577499999999</v>
      </c>
      <c r="F3" s="89">
        <v>2.5359375000000002</v>
      </c>
      <c r="G3" s="90" t="s">
        <v>495</v>
      </c>
      <c r="H3" s="111" t="s">
        <v>497</v>
      </c>
      <c r="I3" s="90" t="s">
        <v>508</v>
      </c>
      <c r="J3" s="87" t="s">
        <v>552</v>
      </c>
      <c r="K3" s="91">
        <v>0.7</v>
      </c>
      <c r="L3" s="91">
        <v>0.51</v>
      </c>
      <c r="M3" s="87">
        <v>0.19</v>
      </c>
      <c r="N3" s="89">
        <v>12.363556579452579</v>
      </c>
      <c r="O3" s="105">
        <v>1.4042016345784649</v>
      </c>
      <c r="P3" s="91">
        <v>0.3125</v>
      </c>
      <c r="Q3" s="91">
        <v>4.7193528898957817</v>
      </c>
      <c r="R3" s="91">
        <v>8.1583644749769206</v>
      </c>
      <c r="S3" s="91"/>
      <c r="T3" s="87">
        <v>1112</v>
      </c>
      <c r="U3" s="89">
        <v>0.97880782159935575</v>
      </c>
      <c r="V3" s="88">
        <v>147118417213.65701</v>
      </c>
      <c r="W3" s="88">
        <v>1.6183991759248606E-9</v>
      </c>
      <c r="X3" s="91">
        <v>7.175170423291199</v>
      </c>
      <c r="Y3" s="89">
        <v>2.3605361066210828</v>
      </c>
      <c r="Z3" s="104">
        <v>6341029527.6816263</v>
      </c>
      <c r="AA3" s="89">
        <v>13.767758214031044</v>
      </c>
      <c r="AB3" s="92">
        <v>2.7889599999999999</v>
      </c>
    </row>
    <row r="4" spans="1:28" ht="30">
      <c r="A4" s="136" t="s">
        <v>551</v>
      </c>
      <c r="B4" s="109" t="s">
        <v>550</v>
      </c>
      <c r="C4" s="109" t="s">
        <v>523</v>
      </c>
      <c r="D4" s="108">
        <v>0.45733067234729852</v>
      </c>
      <c r="E4" s="107" t="s">
        <v>522</v>
      </c>
      <c r="F4" s="89">
        <v>2.1083984375</v>
      </c>
      <c r="G4" s="90" t="s">
        <v>495</v>
      </c>
      <c r="H4" s="117" t="s">
        <v>490</v>
      </c>
      <c r="I4" s="90" t="s">
        <v>508</v>
      </c>
      <c r="J4" s="87" t="s">
        <v>549</v>
      </c>
      <c r="K4" s="91">
        <v>0.64</v>
      </c>
      <c r="L4" s="91">
        <v>0.63</v>
      </c>
      <c r="M4" s="87">
        <v>0.04</v>
      </c>
      <c r="N4" s="89">
        <v>8.4286818503802525</v>
      </c>
      <c r="O4" s="105">
        <v>1.0584858270541799</v>
      </c>
      <c r="P4" s="91">
        <v>0.35714285714285715</v>
      </c>
      <c r="Q4" s="91">
        <v>4.3726382014868603</v>
      </c>
      <c r="R4" s="91">
        <v>7.7424975289767186</v>
      </c>
      <c r="S4" s="91"/>
      <c r="T4" s="87">
        <v>393</v>
      </c>
      <c r="U4" s="89">
        <v>1.1462281682578657</v>
      </c>
      <c r="V4" s="88">
        <v>48219916283.953522</v>
      </c>
      <c r="W4" s="88">
        <v>1.895218532172397E-9</v>
      </c>
      <c r="X4" s="91">
        <v>6.4555253061400606</v>
      </c>
      <c r="Y4" s="89">
        <v>2.8956096526076283</v>
      </c>
      <c r="Z4" s="104">
        <v>985792002.37115026</v>
      </c>
      <c r="AA4" s="89">
        <v>9.4871676774344316</v>
      </c>
      <c r="AB4" s="92">
        <v>2.3945500000000002</v>
      </c>
    </row>
    <row r="5" spans="1:28" ht="45">
      <c r="A5" s="137"/>
      <c r="B5" s="109" t="s">
        <v>548</v>
      </c>
      <c r="C5" s="109" t="s">
        <v>523</v>
      </c>
      <c r="D5" s="108">
        <v>0.93981001915657836</v>
      </c>
      <c r="E5" s="107" t="s">
        <v>522</v>
      </c>
      <c r="F5" s="89">
        <v>6.8203125</v>
      </c>
      <c r="G5" s="90" t="s">
        <v>495</v>
      </c>
      <c r="H5" s="117" t="s">
        <v>490</v>
      </c>
      <c r="I5" s="90" t="s">
        <v>517</v>
      </c>
      <c r="J5" s="87" t="s">
        <v>547</v>
      </c>
      <c r="K5" s="91">
        <v>0.42</v>
      </c>
      <c r="L5" s="91">
        <v>0.21</v>
      </c>
      <c r="M5" s="87">
        <v>0.6</v>
      </c>
      <c r="N5" s="89">
        <v>14.163498558205742</v>
      </c>
      <c r="O5" s="105">
        <v>3.3916535207227891</v>
      </c>
      <c r="P5" s="91">
        <v>0.125</v>
      </c>
      <c r="Q5" s="91">
        <v>4.5145720797141431</v>
      </c>
      <c r="R5" s="91">
        <v>7.9928875196331335</v>
      </c>
      <c r="S5" s="91"/>
      <c r="T5" s="87">
        <v>521</v>
      </c>
      <c r="U5" s="89">
        <v>3.1249620222450809</v>
      </c>
      <c r="V5" s="88">
        <v>31480583674.170189</v>
      </c>
      <c r="W5" s="88">
        <v>5.1669345605904114E-9</v>
      </c>
      <c r="X5" s="91">
        <v>5.9592632690997389</v>
      </c>
      <c r="Y5" s="89">
        <v>10.152947895662621</v>
      </c>
      <c r="Z5" s="104">
        <v>89674943.492666468</v>
      </c>
      <c r="AA5" s="89">
        <v>17.555152078928529</v>
      </c>
      <c r="AB5" s="92"/>
    </row>
    <row r="6" spans="1:28" ht="45">
      <c r="A6" s="136" t="s">
        <v>546</v>
      </c>
      <c r="B6" s="109" t="s">
        <v>545</v>
      </c>
      <c r="C6" s="109" t="s">
        <v>523</v>
      </c>
      <c r="D6" s="108">
        <v>0.96966666666666657</v>
      </c>
      <c r="E6" s="107">
        <v>7.7251500333333318</v>
      </c>
      <c r="F6" s="89">
        <v>9.439697265625</v>
      </c>
      <c r="G6" s="90" t="s">
        <v>495</v>
      </c>
      <c r="H6" s="117" t="s">
        <v>490</v>
      </c>
      <c r="I6" s="90" t="s">
        <v>517</v>
      </c>
      <c r="J6" s="87" t="s">
        <v>544</v>
      </c>
      <c r="K6" s="91">
        <v>0.36</v>
      </c>
      <c r="L6" s="91">
        <v>0.33</v>
      </c>
      <c r="M6" s="87">
        <v>0.1</v>
      </c>
      <c r="N6" s="89">
        <v>17.119977264233306</v>
      </c>
      <c r="O6" s="105">
        <v>1.2328691727667991</v>
      </c>
      <c r="P6" s="91">
        <v>0.14285714285714285</v>
      </c>
      <c r="Q6" s="91">
        <v>4.9398021130954692</v>
      </c>
      <c r="R6" s="91">
        <v>7.2605096270072247</v>
      </c>
      <c r="S6" s="91"/>
      <c r="T6" s="87">
        <v>1159</v>
      </c>
      <c r="U6" s="89">
        <v>2.4207345973032188</v>
      </c>
      <c r="V6" s="88">
        <v>7525969428.2505646</v>
      </c>
      <c r="W6" s="88">
        <v>4.002537363265905E-9</v>
      </c>
      <c r="X6" s="91">
        <v>5.5673787852112246</v>
      </c>
      <c r="Y6" s="89">
        <v>7.0690818582722468</v>
      </c>
      <c r="Z6" s="104">
        <v>52241516.387909666</v>
      </c>
      <c r="AA6" s="89">
        <v>18.352846437000103</v>
      </c>
      <c r="AB6" s="92">
        <v>1.12862</v>
      </c>
    </row>
    <row r="7" spans="1:28" ht="30">
      <c r="A7" s="137"/>
      <c r="B7" s="109" t="s">
        <v>543</v>
      </c>
      <c r="C7" s="109" t="s">
        <v>523</v>
      </c>
      <c r="D7" s="108">
        <v>1.0016666666666667</v>
      </c>
      <c r="E7" s="107">
        <v>17.280976999999996</v>
      </c>
      <c r="F7" s="89">
        <v>10.643310546875</v>
      </c>
      <c r="G7" s="90" t="s">
        <v>499</v>
      </c>
      <c r="H7" s="117" t="s">
        <v>490</v>
      </c>
      <c r="I7" s="90" t="s">
        <v>508</v>
      </c>
      <c r="J7" s="87" t="s">
        <v>542</v>
      </c>
      <c r="K7" s="91">
        <v>0.65</v>
      </c>
      <c r="L7" s="91">
        <v>0.59</v>
      </c>
      <c r="M7" s="87">
        <v>0.23</v>
      </c>
      <c r="N7" s="89">
        <v>15.98476064270333</v>
      </c>
      <c r="O7" s="105">
        <v>1.347247529125946</v>
      </c>
      <c r="P7" s="91">
        <v>0.3125</v>
      </c>
      <c r="Q7" s="91">
        <v>4.443351727707781</v>
      </c>
      <c r="R7" s="91">
        <v>7.6905803142983391</v>
      </c>
      <c r="S7" s="91"/>
      <c r="T7" s="87">
        <v>576</v>
      </c>
      <c r="U7" s="89">
        <v>1.4898099867432619</v>
      </c>
      <c r="V7" s="88">
        <v>32919212176.350727</v>
      </c>
      <c r="W7" s="88">
        <v>2.4633101632659756E-9</v>
      </c>
      <c r="X7" s="91">
        <v>6.6277916059821065</v>
      </c>
      <c r="Y7" s="89">
        <v>3.8964549536889033</v>
      </c>
      <c r="Z7" s="104">
        <v>1089235898.5543573</v>
      </c>
      <c r="AA7" s="89">
        <v>17.332008171829276</v>
      </c>
      <c r="AB7" s="92">
        <v>3.88476</v>
      </c>
    </row>
    <row r="8" spans="1:28" ht="30">
      <c r="A8" s="137"/>
      <c r="B8" s="109" t="s">
        <v>541</v>
      </c>
      <c r="C8" s="109" t="s">
        <v>523</v>
      </c>
      <c r="D8" s="108">
        <v>1.1775</v>
      </c>
      <c r="E8" s="107">
        <v>10.237511700000001</v>
      </c>
      <c r="F8" s="89">
        <v>13.232421875</v>
      </c>
      <c r="G8" s="90" t="s">
        <v>495</v>
      </c>
      <c r="H8" s="111" t="s">
        <v>497</v>
      </c>
      <c r="I8" s="90" t="s">
        <v>489</v>
      </c>
      <c r="J8" s="87" t="s">
        <v>540</v>
      </c>
      <c r="K8" s="91">
        <v>0.67</v>
      </c>
      <c r="L8" s="91">
        <v>0.56999999999999995</v>
      </c>
      <c r="M8" s="87">
        <v>0.12</v>
      </c>
      <c r="N8" s="89">
        <v>15.610125253564965</v>
      </c>
      <c r="O8" s="105">
        <v>1.0960181172523065</v>
      </c>
      <c r="P8" s="91">
        <v>0.34482758620689657</v>
      </c>
      <c r="Q8" s="91">
        <v>4.2170150094820098</v>
      </c>
      <c r="R8" s="91">
        <v>7.3897255802189896</v>
      </c>
      <c r="S8" s="91"/>
      <c r="T8" s="87">
        <v>349</v>
      </c>
      <c r="U8" s="89">
        <v>1.7609410819018125</v>
      </c>
      <c r="V8" s="88">
        <v>13930950682.517927</v>
      </c>
      <c r="W8" s="88">
        <v>2.9116089317159597E-9</v>
      </c>
      <c r="X8" s="91">
        <v>6.7410115868669997</v>
      </c>
      <c r="Y8" s="89">
        <v>2.9552376475245579</v>
      </c>
      <c r="Z8" s="104">
        <v>1863885269.8460512</v>
      </c>
      <c r="AA8" s="89">
        <v>16.706143370817273</v>
      </c>
      <c r="AB8" s="92">
        <v>1.537496</v>
      </c>
    </row>
    <row r="9" spans="1:28" ht="45">
      <c r="A9" s="137"/>
      <c r="B9" s="109" t="s">
        <v>539</v>
      </c>
      <c r="C9" s="109" t="s">
        <v>523</v>
      </c>
      <c r="D9" s="108">
        <v>1.2635000000000001</v>
      </c>
      <c r="E9" s="107">
        <v>9.4179846500000011</v>
      </c>
      <c r="F9" s="89">
        <v>15.0537109375</v>
      </c>
      <c r="G9" s="90" t="s">
        <v>538</v>
      </c>
      <c r="H9" s="111" t="s">
        <v>497</v>
      </c>
      <c r="I9" s="90" t="s">
        <v>517</v>
      </c>
      <c r="J9" s="87" t="s">
        <v>537</v>
      </c>
      <c r="K9" s="91">
        <v>0.31</v>
      </c>
      <c r="L9" s="91">
        <v>0.33</v>
      </c>
      <c r="M9" s="87">
        <v>0.17</v>
      </c>
      <c r="N9" s="89">
        <v>19.038828420150946</v>
      </c>
      <c r="O9" s="105">
        <v>0.64312462564433659</v>
      </c>
      <c r="P9" s="91">
        <v>0.125</v>
      </c>
      <c r="Q9" s="91">
        <v>4.5305734072996353</v>
      </c>
      <c r="R9" s="91">
        <v>7.1667078786638632</v>
      </c>
      <c r="S9" s="91"/>
      <c r="T9" s="87">
        <v>721</v>
      </c>
      <c r="U9" s="89">
        <v>4.1127851431768079</v>
      </c>
      <c r="V9" s="88">
        <v>3569207990.8463173</v>
      </c>
      <c r="W9" s="88">
        <v>6.8002399854113879E-9</v>
      </c>
      <c r="X9" s="91">
        <v>6.9708097472471149</v>
      </c>
      <c r="Y9" s="89">
        <v>4.8871485971982338</v>
      </c>
      <c r="Z9" s="104">
        <v>1913172822.9293199</v>
      </c>
      <c r="AA9" s="89">
        <v>19.681953045795282</v>
      </c>
      <c r="AB9" s="92">
        <v>2.0274399999999999</v>
      </c>
    </row>
    <row r="10" spans="1:28" ht="30">
      <c r="A10" s="137"/>
      <c r="B10" s="109" t="s">
        <v>536</v>
      </c>
      <c r="C10" s="109" t="s">
        <v>523</v>
      </c>
      <c r="D10" s="108">
        <v>1.2509999999999999</v>
      </c>
      <c r="E10" s="107">
        <v>14.239854749999999</v>
      </c>
      <c r="F10" s="89">
        <v>15.732421875</v>
      </c>
      <c r="G10" s="90" t="s">
        <v>499</v>
      </c>
      <c r="H10" s="111" t="s">
        <v>497</v>
      </c>
      <c r="I10" s="90" t="s">
        <v>508</v>
      </c>
      <c r="J10" s="87" t="s">
        <v>535</v>
      </c>
      <c r="K10" s="91">
        <v>0.67</v>
      </c>
      <c r="L10" s="91">
        <v>0.56000000000000005</v>
      </c>
      <c r="M10" s="87">
        <v>0.24</v>
      </c>
      <c r="N10" s="89">
        <v>13.315460232350313</v>
      </c>
      <c r="O10" s="105">
        <v>0.70966724491405131</v>
      </c>
      <c r="P10" s="91">
        <v>0.125</v>
      </c>
      <c r="Q10" s="91">
        <v>4.5864783490273764</v>
      </c>
      <c r="R10" s="91">
        <v>7.7823243119574519</v>
      </c>
      <c r="S10" s="91"/>
      <c r="T10" s="87">
        <v>845</v>
      </c>
      <c r="U10" s="89">
        <v>1.6731697572746083</v>
      </c>
      <c r="V10" s="88">
        <v>36206313364.281738</v>
      </c>
      <c r="W10" s="88">
        <v>2.7664843870281213E-9</v>
      </c>
      <c r="X10" s="91">
        <v>5.2452614131740711</v>
      </c>
      <c r="Y10" s="89">
        <v>12.146996896756633</v>
      </c>
      <c r="Z10" s="104">
        <v>14480797.908322599</v>
      </c>
      <c r="AA10" s="89">
        <v>14.025127477264364</v>
      </c>
      <c r="AB10" s="92">
        <v>4.7647000000000004</v>
      </c>
    </row>
    <row r="11" spans="1:28" ht="30">
      <c r="A11" s="138" t="s">
        <v>534</v>
      </c>
      <c r="B11" s="109" t="s">
        <v>533</v>
      </c>
      <c r="C11" s="109" t="s">
        <v>523</v>
      </c>
      <c r="D11" s="108">
        <v>1.4336051924339537</v>
      </c>
      <c r="E11" s="107" t="s">
        <v>522</v>
      </c>
      <c r="F11" s="89">
        <v>15.908203125</v>
      </c>
      <c r="G11" s="90" t="s">
        <v>495</v>
      </c>
      <c r="H11" s="111" t="s">
        <v>497</v>
      </c>
      <c r="I11" s="90" t="s">
        <v>489</v>
      </c>
      <c r="J11" s="87" t="s">
        <v>532</v>
      </c>
      <c r="K11" s="91">
        <v>0.71</v>
      </c>
      <c r="L11" s="91">
        <v>0.49</v>
      </c>
      <c r="M11" s="87">
        <v>0.22</v>
      </c>
      <c r="N11" s="89">
        <v>11.869754951325946</v>
      </c>
      <c r="O11" s="105">
        <v>1.9335347432024168</v>
      </c>
      <c r="P11" s="91">
        <v>0.15873015873015872</v>
      </c>
      <c r="Q11" s="91">
        <v>4.3753350123393489</v>
      </c>
      <c r="R11" s="91">
        <v>7.6775591206952436</v>
      </c>
      <c r="S11" s="91"/>
      <c r="T11" s="87">
        <v>414</v>
      </c>
      <c r="U11" s="89">
        <v>1.3373640771034241</v>
      </c>
      <c r="V11" s="88">
        <v>35588482274.698204</v>
      </c>
      <c r="W11" s="88">
        <v>2.2112501274858203E-9</v>
      </c>
      <c r="X11" s="91">
        <v>6.1702588074135543</v>
      </c>
      <c r="Y11" s="89">
        <v>4.5402544902519333</v>
      </c>
      <c r="Z11" s="104">
        <v>325970734.30934554</v>
      </c>
      <c r="AA11" s="89">
        <v>13.803289694528363</v>
      </c>
      <c r="AB11" s="92"/>
    </row>
    <row r="12" spans="1:28" ht="30">
      <c r="A12" s="139"/>
      <c r="B12" s="109" t="s">
        <v>531</v>
      </c>
      <c r="C12" s="109" t="s">
        <v>523</v>
      </c>
      <c r="D12" s="108">
        <v>1.7937774327621141</v>
      </c>
      <c r="E12" s="107" t="s">
        <v>522</v>
      </c>
      <c r="F12" s="89">
        <v>25.3369140625</v>
      </c>
      <c r="G12" s="90" t="s">
        <v>495</v>
      </c>
      <c r="H12" s="117" t="s">
        <v>530</v>
      </c>
      <c r="I12" s="90" t="s">
        <v>489</v>
      </c>
      <c r="J12" s="87" t="s">
        <v>529</v>
      </c>
      <c r="K12" s="91">
        <v>0.73</v>
      </c>
      <c r="L12" s="91">
        <v>0.45</v>
      </c>
      <c r="M12" s="87">
        <v>0.09</v>
      </c>
      <c r="N12" s="89">
        <v>12.09185504126301</v>
      </c>
      <c r="O12" s="105">
        <v>1.0584858270541808</v>
      </c>
      <c r="P12" s="91">
        <v>0.16666666666666666</v>
      </c>
      <c r="Q12" s="91">
        <v>4.4099592051530419</v>
      </c>
      <c r="R12" s="91">
        <v>7.406931902181392</v>
      </c>
      <c r="S12" s="91"/>
      <c r="T12" s="87">
        <v>334</v>
      </c>
      <c r="U12" s="89">
        <v>2.7230428607686537</v>
      </c>
      <c r="V12" s="88">
        <v>9372974273.1523571</v>
      </c>
      <c r="W12" s="88">
        <v>4.5023856824878528E-9</v>
      </c>
      <c r="X12" s="91">
        <v>6.4802982427801066</v>
      </c>
      <c r="Y12" s="89">
        <v>5.9421482068511349</v>
      </c>
      <c r="Z12" s="104">
        <v>508574713.56107557</v>
      </c>
      <c r="AA12" s="89">
        <v>13.150340868317191</v>
      </c>
      <c r="AB12" s="92">
        <v>3.7120500000000001</v>
      </c>
    </row>
    <row r="13" spans="1:28" ht="30">
      <c r="A13" s="139"/>
      <c r="B13" s="109" t="s">
        <v>528</v>
      </c>
      <c r="C13" s="109" t="s">
        <v>523</v>
      </c>
      <c r="D13" s="108">
        <v>1.9537125756268954</v>
      </c>
      <c r="E13" s="107" t="s">
        <v>522</v>
      </c>
      <c r="F13" s="89">
        <v>30.6884765625</v>
      </c>
      <c r="G13" s="90" t="s">
        <v>499</v>
      </c>
      <c r="H13" s="111" t="s">
        <v>497</v>
      </c>
      <c r="I13" s="90" t="s">
        <v>508</v>
      </c>
      <c r="J13" s="87" t="s">
        <v>527</v>
      </c>
      <c r="K13" s="91">
        <v>0.72</v>
      </c>
      <c r="L13" s="91">
        <v>0.25</v>
      </c>
      <c r="M13" s="87">
        <v>0.05</v>
      </c>
      <c r="N13" s="89">
        <v>15.178289681287474</v>
      </c>
      <c r="O13" s="105">
        <v>1.3148206584621853</v>
      </c>
      <c r="P13" s="91">
        <v>0.14285714285714285</v>
      </c>
      <c r="Q13" s="91">
        <v>4.5445885213821171</v>
      </c>
      <c r="R13" s="91">
        <v>6.9632504627724696</v>
      </c>
      <c r="S13" s="91"/>
      <c r="T13" s="87">
        <v>388</v>
      </c>
      <c r="U13" s="89">
        <v>3.1958073963184259</v>
      </c>
      <c r="V13" s="88">
        <v>2875211952.9348998</v>
      </c>
      <c r="W13" s="88">
        <v>5.2840730759233231E-9</v>
      </c>
      <c r="X13" s="91">
        <v>5.6771084031544232</v>
      </c>
      <c r="Y13" s="89">
        <v>9.8168604651162816</v>
      </c>
      <c r="Z13" s="104">
        <v>48432377.099845909</v>
      </c>
      <c r="AA13" s="89">
        <v>16.493110339749659</v>
      </c>
      <c r="AB13" s="92">
        <v>4.8920599999999999</v>
      </c>
    </row>
    <row r="14" spans="1:28" ht="45">
      <c r="A14" s="139"/>
      <c r="B14" s="109" t="s">
        <v>526</v>
      </c>
      <c r="C14" s="109" t="s">
        <v>523</v>
      </c>
      <c r="D14" s="108">
        <v>2.092388667536432</v>
      </c>
      <c r="E14" s="107" t="s">
        <v>522</v>
      </c>
      <c r="F14" s="89">
        <v>33.515625</v>
      </c>
      <c r="G14" s="90" t="s">
        <v>499</v>
      </c>
      <c r="H14" s="111" t="s">
        <v>497</v>
      </c>
      <c r="I14" s="90" t="s">
        <v>517</v>
      </c>
      <c r="J14" s="116" t="s">
        <v>525</v>
      </c>
      <c r="K14" s="91">
        <v>0.45</v>
      </c>
      <c r="L14" s="91">
        <v>0.36</v>
      </c>
      <c r="M14" s="87">
        <v>0.11</v>
      </c>
      <c r="N14" s="89">
        <v>8.6621650137159758</v>
      </c>
      <c r="O14" s="105">
        <v>0.55918970246887589</v>
      </c>
      <c r="P14" s="91">
        <v>0.1</v>
      </c>
      <c r="Q14" s="91">
        <v>4.4687186585032457</v>
      </c>
      <c r="R14" s="91">
        <v>7.6179866476168865</v>
      </c>
      <c r="S14" s="91"/>
      <c r="T14" s="87">
        <v>321</v>
      </c>
      <c r="U14" s="89">
        <v>3.4356442649905303</v>
      </c>
      <c r="V14" s="88">
        <v>12077539263.812065</v>
      </c>
      <c r="W14" s="88">
        <v>5.6806287450240252E-9</v>
      </c>
      <c r="X14" s="91">
        <v>6.8032757358392892</v>
      </c>
      <c r="Y14" s="89">
        <v>6.728815173913004</v>
      </c>
      <c r="Z14" s="104">
        <v>944794021.58254457</v>
      </c>
      <c r="AA14" s="89">
        <v>9.2213547161848517</v>
      </c>
      <c r="AB14" s="92">
        <v>5.0708599999999997</v>
      </c>
    </row>
    <row r="15" spans="1:28" ht="30">
      <c r="A15" s="139"/>
      <c r="B15" s="109" t="s">
        <v>524</v>
      </c>
      <c r="C15" s="109" t="s">
        <v>523</v>
      </c>
      <c r="D15" s="108">
        <v>3.0521236516613772</v>
      </c>
      <c r="E15" s="107" t="s">
        <v>522</v>
      </c>
      <c r="F15" s="89">
        <v>64.970703125</v>
      </c>
      <c r="G15" s="90" t="s">
        <v>495</v>
      </c>
      <c r="H15" s="111" t="s">
        <v>497</v>
      </c>
      <c r="I15" s="90" t="s">
        <v>489</v>
      </c>
      <c r="J15" s="87" t="s">
        <v>521</v>
      </c>
      <c r="K15" s="91">
        <v>0.56999999999999995</v>
      </c>
      <c r="L15" s="91">
        <v>0.55000000000000004</v>
      </c>
      <c r="M15" s="87">
        <v>0.14000000000000001</v>
      </c>
      <c r="N15" s="89">
        <v>11.694471704285249</v>
      </c>
      <c r="O15" s="105">
        <v>2.1344455348380773</v>
      </c>
      <c r="P15" s="91">
        <v>0.3125</v>
      </c>
      <c r="Q15" s="91">
        <v>4.3867358622629409</v>
      </c>
      <c r="R15" s="91">
        <v>7.6916778315145091</v>
      </c>
      <c r="S15" s="91"/>
      <c r="T15" s="87">
        <v>481</v>
      </c>
      <c r="U15" s="89">
        <v>1.2348240120133329</v>
      </c>
      <c r="V15" s="88">
        <v>39817387846.933174</v>
      </c>
      <c r="W15" s="88">
        <v>2.0417063690696643E-9</v>
      </c>
      <c r="X15" s="91">
        <v>6.1586056930249899</v>
      </c>
      <c r="Y15" s="89">
        <v>3.9233959080681786</v>
      </c>
      <c r="Z15" s="104">
        <v>367234570.86419851</v>
      </c>
      <c r="AA15" s="89">
        <v>13.828917239123326</v>
      </c>
      <c r="AB15" s="92">
        <v>2.0220750000000001</v>
      </c>
    </row>
    <row r="16" spans="1:28" ht="30">
      <c r="A16" s="115" t="s">
        <v>520</v>
      </c>
      <c r="B16" s="109" t="s">
        <v>185</v>
      </c>
      <c r="C16" s="109" t="s">
        <v>500</v>
      </c>
      <c r="D16" s="108"/>
      <c r="E16" s="107"/>
      <c r="F16" s="89"/>
      <c r="G16" s="90" t="s">
        <v>499</v>
      </c>
      <c r="H16" s="111" t="s">
        <v>497</v>
      </c>
      <c r="I16" s="90" t="s">
        <v>508</v>
      </c>
      <c r="J16" s="87" t="s">
        <v>519</v>
      </c>
      <c r="K16" s="91">
        <v>0.61</v>
      </c>
      <c r="L16" s="91">
        <v>0.5</v>
      </c>
      <c r="M16" s="87">
        <v>0.13</v>
      </c>
      <c r="N16" s="89">
        <v>16.536239744483762</v>
      </c>
      <c r="O16" s="105">
        <v>1.2417391741152617</v>
      </c>
      <c r="P16" s="91">
        <v>0.1</v>
      </c>
      <c r="Q16" s="91">
        <v>4.4930243369568803</v>
      </c>
      <c r="R16" s="91">
        <v>7.3045827786237352</v>
      </c>
      <c r="S16" s="91"/>
      <c r="T16" s="87">
        <v>370</v>
      </c>
      <c r="U16" s="89">
        <v>4.203345923693921</v>
      </c>
      <c r="V16" s="88">
        <v>4797198021.7715855</v>
      </c>
      <c r="W16" s="88">
        <v>1.6216612359930247E-8</v>
      </c>
      <c r="X16" s="91">
        <v>6.5774267396827861</v>
      </c>
      <c r="Y16" s="89">
        <v>9.312600184846783</v>
      </c>
      <c r="Z16" s="104">
        <v>405840871.36428422</v>
      </c>
      <c r="AA16" s="89">
        <v>17.777978918599025</v>
      </c>
      <c r="AB16" s="92"/>
    </row>
    <row r="17" spans="1:28" ht="15">
      <c r="A17" s="113"/>
      <c r="B17" s="109" t="s">
        <v>184</v>
      </c>
      <c r="C17" s="109" t="s">
        <v>500</v>
      </c>
      <c r="D17" s="108"/>
      <c r="E17" s="107"/>
      <c r="F17" s="89"/>
      <c r="G17" s="90" t="s">
        <v>499</v>
      </c>
      <c r="H17" s="111" t="s">
        <v>497</v>
      </c>
      <c r="I17" s="90" t="s">
        <v>489</v>
      </c>
      <c r="J17" s="87" t="s">
        <v>518</v>
      </c>
      <c r="K17" s="91">
        <v>0.66</v>
      </c>
      <c r="L17" s="91">
        <v>0.66666666666666663</v>
      </c>
      <c r="M17" s="87">
        <v>0.12</v>
      </c>
      <c r="N17" s="89">
        <v>23.499048362725148</v>
      </c>
      <c r="O17" s="105">
        <v>2.3867595714116581</v>
      </c>
      <c r="P17" s="91">
        <v>0.1</v>
      </c>
      <c r="Q17" s="91">
        <v>4.1709638419614592</v>
      </c>
      <c r="R17" s="91">
        <v>6.7953715513723703</v>
      </c>
      <c r="S17" s="91"/>
      <c r="T17" s="87">
        <v>364</v>
      </c>
      <c r="U17" s="89">
        <v>4.8193854296518213</v>
      </c>
      <c r="V17" s="88">
        <v>1295328410.5357218</v>
      </c>
      <c r="W17" s="88">
        <v>1.8593307984767828E-8</v>
      </c>
      <c r="X17" s="91">
        <v>5.5949501224860363</v>
      </c>
      <c r="Y17" s="89">
        <v>23.757732935257934</v>
      </c>
      <c r="Z17" s="104">
        <v>16563233.579201719</v>
      </c>
      <c r="AA17" s="89">
        <v>25.885807934136807</v>
      </c>
      <c r="AB17" s="92"/>
    </row>
    <row r="18" spans="1:28" ht="45">
      <c r="A18" s="113"/>
      <c r="B18" s="109" t="s">
        <v>183</v>
      </c>
      <c r="C18" s="109" t="s">
        <v>500</v>
      </c>
      <c r="D18" s="108"/>
      <c r="E18" s="107"/>
      <c r="F18" s="89"/>
      <c r="G18" s="90" t="s">
        <v>499</v>
      </c>
      <c r="H18" s="111" t="s">
        <v>497</v>
      </c>
      <c r="I18" s="90" t="s">
        <v>517</v>
      </c>
      <c r="J18" s="87" t="s">
        <v>516</v>
      </c>
      <c r="K18" s="91">
        <v>0.59</v>
      </c>
      <c r="L18" s="91">
        <v>0.7142857142857143</v>
      </c>
      <c r="M18" s="87">
        <v>0.23</v>
      </c>
      <c r="N18" s="89">
        <v>10.160736341940574</v>
      </c>
      <c r="O18" s="105" t="s">
        <v>497</v>
      </c>
      <c r="P18" s="91">
        <v>0.1111111111111111</v>
      </c>
      <c r="Q18" s="91">
        <v>4.6680282511457811</v>
      </c>
      <c r="R18" s="91">
        <v>7.5558453274333104</v>
      </c>
      <c r="S18" s="91"/>
      <c r="T18" s="87">
        <v>358</v>
      </c>
      <c r="U18" s="89">
        <v>2.4588531293698863</v>
      </c>
      <c r="V18" s="88">
        <v>14625567916.916059</v>
      </c>
      <c r="W18" s="88">
        <v>9.4863160855319688E-9</v>
      </c>
      <c r="X18" s="91">
        <v>5.2677450558715595</v>
      </c>
      <c r="Y18" s="89">
        <v>19.527424775894623</v>
      </c>
      <c r="Z18" s="104">
        <v>9486370.4983736221</v>
      </c>
      <c r="AA18" s="89"/>
      <c r="AB18" s="92"/>
    </row>
    <row r="19" spans="1:28" ht="30">
      <c r="A19" s="115" t="s">
        <v>515</v>
      </c>
      <c r="B19" s="109" t="s">
        <v>182</v>
      </c>
      <c r="C19" s="109" t="s">
        <v>500</v>
      </c>
      <c r="D19" s="108"/>
      <c r="E19" s="107"/>
      <c r="F19" s="89"/>
      <c r="G19" s="90" t="s">
        <v>499</v>
      </c>
      <c r="H19" s="111" t="s">
        <v>497</v>
      </c>
      <c r="I19" s="90" t="s">
        <v>508</v>
      </c>
      <c r="J19" s="87" t="s">
        <v>514</v>
      </c>
      <c r="K19" s="91">
        <v>0.74</v>
      </c>
      <c r="L19" s="91">
        <v>0.58823529411764708</v>
      </c>
      <c r="M19" s="87">
        <v>0.18</v>
      </c>
      <c r="N19" s="89">
        <v>21.303537455181342</v>
      </c>
      <c r="O19" s="105" t="s">
        <v>497</v>
      </c>
      <c r="P19" s="91">
        <v>0.22222222222222221</v>
      </c>
      <c r="Q19" s="91">
        <v>4.3298292788366801</v>
      </c>
      <c r="R19" s="91">
        <v>7.6022612239227296</v>
      </c>
      <c r="S19" s="91"/>
      <c r="T19" s="87">
        <v>135</v>
      </c>
      <c r="U19" s="89">
        <v>1.2491888368485422</v>
      </c>
      <c r="V19" s="88">
        <v>32035619692.615841</v>
      </c>
      <c r="W19" s="88">
        <v>7.2291020650957294E-9</v>
      </c>
      <c r="X19" s="91">
        <v>4.9950014583477147</v>
      </c>
      <c r="Y19" s="89">
        <v>24.659169554023777</v>
      </c>
      <c r="Z19" s="104">
        <v>4008879.5854544537</v>
      </c>
      <c r="AA19" s="89"/>
      <c r="AB19" s="92"/>
    </row>
    <row r="20" spans="1:28" ht="30">
      <c r="A20" s="113"/>
      <c r="B20" s="109" t="s">
        <v>181</v>
      </c>
      <c r="C20" s="109" t="s">
        <v>500</v>
      </c>
      <c r="D20" s="108"/>
      <c r="E20" s="107"/>
      <c r="F20" s="89"/>
      <c r="G20" s="90" t="s">
        <v>499</v>
      </c>
      <c r="H20" s="111" t="s">
        <v>497</v>
      </c>
      <c r="I20" s="90" t="s">
        <v>508</v>
      </c>
      <c r="J20" s="87" t="s">
        <v>513</v>
      </c>
      <c r="K20" s="91">
        <v>0.61</v>
      </c>
      <c r="L20" s="91">
        <v>0.58823529411764708</v>
      </c>
      <c r="M20" s="87">
        <v>7.0000000000000007E-2</v>
      </c>
      <c r="N20" s="89">
        <v>14.228324933229835</v>
      </c>
      <c r="O20" s="105" t="s">
        <v>497</v>
      </c>
      <c r="P20" s="91">
        <v>0.26315789473684209</v>
      </c>
      <c r="Q20" s="91">
        <v>4.6884462169376411</v>
      </c>
      <c r="R20" s="91">
        <v>7.7872700127773467</v>
      </c>
      <c r="S20" s="91"/>
      <c r="T20" s="87">
        <v>188</v>
      </c>
      <c r="U20" s="89">
        <v>1.6904403529324143</v>
      </c>
      <c r="V20" s="88">
        <v>36246840892.752182</v>
      </c>
      <c r="W20" s="88">
        <v>9.7826409313218427E-9</v>
      </c>
      <c r="X20" s="91">
        <v>5.239110154034563</v>
      </c>
      <c r="Y20" s="89">
        <v>16.251396648044697</v>
      </c>
      <c r="Z20" s="104">
        <v>10671352.44721036</v>
      </c>
      <c r="AA20" s="89"/>
      <c r="AB20" s="92"/>
    </row>
    <row r="21" spans="1:28" ht="30">
      <c r="A21" s="110" t="s">
        <v>512</v>
      </c>
      <c r="B21" s="109" t="s">
        <v>511</v>
      </c>
      <c r="C21" s="109" t="s">
        <v>500</v>
      </c>
      <c r="D21" s="108"/>
      <c r="E21" s="107"/>
      <c r="F21" s="89"/>
      <c r="G21" s="90" t="s">
        <v>499</v>
      </c>
      <c r="H21" s="106" t="s">
        <v>490</v>
      </c>
      <c r="I21" s="90" t="s">
        <v>508</v>
      </c>
      <c r="J21" s="87" t="s">
        <v>510</v>
      </c>
      <c r="K21" s="91">
        <v>0.6</v>
      </c>
      <c r="L21" s="91">
        <v>0.7142857142857143</v>
      </c>
      <c r="M21" s="87">
        <v>0.15</v>
      </c>
      <c r="N21" s="89">
        <v>21.786908844768451</v>
      </c>
      <c r="O21" s="105">
        <v>1.695811166934907</v>
      </c>
      <c r="P21" s="91">
        <v>0.125</v>
      </c>
      <c r="Q21" s="91">
        <v>4.2794777651402267</v>
      </c>
      <c r="R21" s="91">
        <v>7.7872700127773467</v>
      </c>
      <c r="S21" s="91"/>
      <c r="T21" s="87">
        <v>318</v>
      </c>
      <c r="U21" s="89">
        <v>1.6904403529324143</v>
      </c>
      <c r="V21" s="88">
        <v>36246840892.752182</v>
      </c>
      <c r="W21" s="88" t="s">
        <v>504</v>
      </c>
      <c r="X21" s="91">
        <v>5.9218682262976685</v>
      </c>
      <c r="Y21" s="89">
        <v>13.817834853280198</v>
      </c>
      <c r="Z21" s="104">
        <v>60454443.605523109</v>
      </c>
      <c r="AA21" s="89">
        <v>23.482720011703357</v>
      </c>
      <c r="AB21" s="92"/>
    </row>
    <row r="22" spans="1:28" ht="30">
      <c r="A22" s="113"/>
      <c r="B22" s="109" t="s">
        <v>509</v>
      </c>
      <c r="C22" s="109" t="s">
        <v>500</v>
      </c>
      <c r="D22" s="108"/>
      <c r="E22" s="107"/>
      <c r="F22" s="89"/>
      <c r="G22" s="90" t="s">
        <v>499</v>
      </c>
      <c r="H22" s="106" t="s">
        <v>490</v>
      </c>
      <c r="I22" s="90" t="s">
        <v>508</v>
      </c>
      <c r="J22" s="87" t="s">
        <v>507</v>
      </c>
      <c r="K22" s="91">
        <v>0.71</v>
      </c>
      <c r="L22" s="91">
        <v>0.8</v>
      </c>
      <c r="M22" s="114">
        <v>0.4</v>
      </c>
      <c r="N22" s="89">
        <v>13.210508239461927</v>
      </c>
      <c r="O22" s="105">
        <v>4.3708871281301205</v>
      </c>
      <c r="P22" s="91">
        <v>0.14285714285714285</v>
      </c>
      <c r="Q22" s="91">
        <v>3.9496162889251645</v>
      </c>
      <c r="R22" s="91">
        <v>6.4722872942545795</v>
      </c>
      <c r="S22" s="91"/>
      <c r="T22" s="87">
        <v>256</v>
      </c>
      <c r="U22" s="89">
        <v>5.6334674385896095</v>
      </c>
      <c r="V22" s="88">
        <v>526637166.96840626</v>
      </c>
      <c r="W22" s="88" t="s">
        <v>504</v>
      </c>
      <c r="X22" s="91">
        <v>5.7782599668352068</v>
      </c>
      <c r="Y22" s="89">
        <v>12.062058496644539</v>
      </c>
      <c r="Z22" s="104">
        <v>49755206.899081498</v>
      </c>
      <c r="AA22" s="89">
        <v>17.581395367592048</v>
      </c>
      <c r="AB22" s="92"/>
    </row>
    <row r="23" spans="1:28" ht="30">
      <c r="A23" s="113"/>
      <c r="B23" s="109" t="s">
        <v>506</v>
      </c>
      <c r="C23" s="109" t="s">
        <v>492</v>
      </c>
      <c r="D23" s="108"/>
      <c r="E23" s="107"/>
      <c r="F23" s="89"/>
      <c r="G23" s="90" t="s">
        <v>495</v>
      </c>
      <c r="H23" s="106" t="s">
        <v>490</v>
      </c>
      <c r="I23" s="90" t="s">
        <v>489</v>
      </c>
      <c r="J23" s="87" t="s">
        <v>505</v>
      </c>
      <c r="K23" s="91">
        <v>0.76</v>
      </c>
      <c r="L23" s="91">
        <v>0.86956521739130443</v>
      </c>
      <c r="M23" s="87">
        <v>0.11</v>
      </c>
      <c r="N23" s="89">
        <v>16.268495325797115</v>
      </c>
      <c r="O23" s="105">
        <v>2.894009930114442</v>
      </c>
      <c r="P23" s="91">
        <v>0.625</v>
      </c>
      <c r="Q23" s="91">
        <v>4.2574629382817601</v>
      </c>
      <c r="R23" s="91">
        <v>6.8909018321058468</v>
      </c>
      <c r="S23" s="91"/>
      <c r="T23" s="87">
        <v>507</v>
      </c>
      <c r="U23" s="89">
        <v>2.1446957047171771</v>
      </c>
      <c r="V23" s="88">
        <v>3626904748.6627507</v>
      </c>
      <c r="W23" s="88" t="s">
        <v>504</v>
      </c>
      <c r="X23" s="91">
        <v>5.4344027774066284</v>
      </c>
      <c r="Y23" s="89">
        <v>8.5005274055553439</v>
      </c>
      <c r="Z23" s="104">
        <v>31985777.034282584</v>
      </c>
      <c r="AA23" s="89">
        <v>19.162505255911558</v>
      </c>
      <c r="AB23" s="92"/>
    </row>
    <row r="24" spans="1:28" ht="15">
      <c r="A24" s="112" t="s">
        <v>503</v>
      </c>
      <c r="B24" s="109">
        <v>991129</v>
      </c>
      <c r="C24" s="109" t="s">
        <v>492</v>
      </c>
      <c r="D24" s="108"/>
      <c r="E24" s="107"/>
      <c r="F24" s="89"/>
      <c r="G24" s="90"/>
      <c r="H24" s="111" t="s">
        <v>497</v>
      </c>
      <c r="I24" s="90" t="s">
        <v>489</v>
      </c>
      <c r="J24" s="87" t="s">
        <v>502</v>
      </c>
      <c r="K24" s="91">
        <v>0.79</v>
      </c>
      <c r="L24" s="91">
        <v>0.66666666666666663</v>
      </c>
      <c r="M24" s="87">
        <v>0.12</v>
      </c>
      <c r="N24" s="89">
        <v>12.921892945123195</v>
      </c>
      <c r="O24" s="105">
        <v>0.40783295470747649</v>
      </c>
      <c r="P24" s="91">
        <v>0.34482758620689657</v>
      </c>
      <c r="Q24" s="91">
        <v>4.5439530091148139</v>
      </c>
      <c r="R24" s="91">
        <v>7.9171408195537722</v>
      </c>
      <c r="S24" s="91"/>
      <c r="T24" s="87">
        <v>1060</v>
      </c>
      <c r="U24" s="89">
        <v>1.2385949424080689</v>
      </c>
      <c r="V24" s="88">
        <v>66713160751.538956</v>
      </c>
      <c r="W24" s="88">
        <v>1.4335589611204501E-8</v>
      </c>
      <c r="X24" s="91">
        <v>4.7273097407597868</v>
      </c>
      <c r="Y24" s="89">
        <v>11.645354349371891</v>
      </c>
      <c r="Z24" s="104">
        <v>4583075.7225174597</v>
      </c>
      <c r="AA24" s="89">
        <v>13.329725899830672</v>
      </c>
      <c r="AB24" s="92"/>
    </row>
    <row r="25" spans="1:28" ht="15">
      <c r="A25" s="110" t="s">
        <v>501</v>
      </c>
      <c r="B25" s="109">
        <v>991217</v>
      </c>
      <c r="C25" s="109" t="s">
        <v>500</v>
      </c>
      <c r="D25" s="108"/>
      <c r="E25" s="107"/>
      <c r="F25" s="89"/>
      <c r="G25" s="90" t="s">
        <v>499</v>
      </c>
      <c r="H25" s="111" t="s">
        <v>497</v>
      </c>
      <c r="I25" s="90" t="s">
        <v>489</v>
      </c>
      <c r="J25" s="87" t="s">
        <v>498</v>
      </c>
      <c r="K25" s="91">
        <v>0.76</v>
      </c>
      <c r="L25" s="91">
        <v>0.76923076923076916</v>
      </c>
      <c r="M25" s="87">
        <v>0.11</v>
      </c>
      <c r="N25" s="89">
        <v>3.8228986519255561</v>
      </c>
      <c r="O25" s="105" t="s">
        <v>497</v>
      </c>
      <c r="P25" s="91">
        <v>0.41666666666666669</v>
      </c>
      <c r="Q25" s="91">
        <v>3.2212676148096846</v>
      </c>
      <c r="R25" s="91">
        <v>6.0170545684326457</v>
      </c>
      <c r="S25" s="91"/>
      <c r="T25" s="87">
        <v>54</v>
      </c>
      <c r="U25" s="89">
        <v>2.725629451299028</v>
      </c>
      <c r="V25" s="88">
        <v>381581890.34445071</v>
      </c>
      <c r="W25" s="88">
        <v>5.2577728613021362E-9</v>
      </c>
      <c r="X25" s="91">
        <v>4.4598175588241409</v>
      </c>
      <c r="Y25" s="89">
        <v>14.265822784810144</v>
      </c>
      <c r="Z25" s="104">
        <v>2020787.9060586006</v>
      </c>
      <c r="AA25" s="89"/>
      <c r="AB25" s="92"/>
    </row>
    <row r="26" spans="1:28" ht="30">
      <c r="A26" s="110" t="s">
        <v>496</v>
      </c>
      <c r="B26" s="109">
        <v>170700</v>
      </c>
      <c r="C26" s="109" t="s">
        <v>492</v>
      </c>
      <c r="D26" s="108"/>
      <c r="E26" s="107"/>
      <c r="F26" s="89"/>
      <c r="G26" s="90" t="s">
        <v>495</v>
      </c>
      <c r="H26" s="106" t="s">
        <v>490</v>
      </c>
      <c r="I26" s="90" t="s">
        <v>489</v>
      </c>
      <c r="J26" s="87" t="s">
        <v>494</v>
      </c>
      <c r="K26" s="91">
        <v>0.73</v>
      </c>
      <c r="L26" s="91">
        <v>0.55555555555555558</v>
      </c>
      <c r="M26" s="87">
        <v>0.28999999999999998</v>
      </c>
      <c r="N26" s="89">
        <v>16.060090841200065</v>
      </c>
      <c r="O26" s="105">
        <v>1.0861797027853797</v>
      </c>
      <c r="P26" s="91">
        <v>0.4</v>
      </c>
      <c r="Q26" s="91">
        <v>4.3930049052152205</v>
      </c>
      <c r="R26" s="91">
        <v>7.6044567011032296</v>
      </c>
      <c r="S26" s="91"/>
      <c r="T26" s="87">
        <v>713</v>
      </c>
      <c r="U26" s="89">
        <v>1.4037974155503097</v>
      </c>
      <c r="V26" s="88">
        <v>28651823197.316563</v>
      </c>
      <c r="W26" s="88">
        <v>7.385297851169558E-10</v>
      </c>
      <c r="X26" s="91">
        <v>5.4433827075115673</v>
      </c>
      <c r="Y26" s="89">
        <v>7.4019521466593252</v>
      </c>
      <c r="Z26" s="104">
        <v>37500446.132523119</v>
      </c>
      <c r="AA26" s="89">
        <v>17.146270543985445</v>
      </c>
      <c r="AB26" s="92"/>
    </row>
    <row r="27" spans="1:28" ht="31" thickBot="1">
      <c r="A27" s="103" t="s">
        <v>493</v>
      </c>
      <c r="B27" s="102">
        <v>300800</v>
      </c>
      <c r="C27" s="102" t="s">
        <v>492</v>
      </c>
      <c r="D27" s="101"/>
      <c r="E27" s="100"/>
      <c r="F27" s="93"/>
      <c r="G27" s="98" t="s">
        <v>491</v>
      </c>
      <c r="H27" s="99" t="s">
        <v>490</v>
      </c>
      <c r="I27" s="98" t="s">
        <v>489</v>
      </c>
      <c r="J27" s="96" t="s">
        <v>488</v>
      </c>
      <c r="K27" s="95">
        <v>0.72</v>
      </c>
      <c r="L27" s="95">
        <v>0.625</v>
      </c>
      <c r="M27" s="96">
        <v>0.09</v>
      </c>
      <c r="N27" s="93">
        <v>14.451504789496628</v>
      </c>
      <c r="O27" s="97">
        <v>2.4289497995488536</v>
      </c>
      <c r="P27" s="95">
        <v>0.34482758620689657</v>
      </c>
      <c r="Q27" s="95">
        <v>4.4139445081188633</v>
      </c>
      <c r="R27" s="95">
        <v>7.6225694678367333</v>
      </c>
      <c r="S27" s="95"/>
      <c r="T27" s="96">
        <v>738</v>
      </c>
      <c r="U27" s="93">
        <v>1.548172747516031</v>
      </c>
      <c r="V27" s="94">
        <v>27086322780.665268</v>
      </c>
      <c r="W27" s="94">
        <v>4.8428827187063022E-10</v>
      </c>
      <c r="X27" s="95">
        <v>5.2459997934729872</v>
      </c>
      <c r="Y27" s="93">
        <v>14.029281501874571</v>
      </c>
      <c r="Z27" s="94">
        <v>12559269.042222138</v>
      </c>
      <c r="AA27" s="93">
        <v>16.880454589045481</v>
      </c>
      <c r="AB27" s="92"/>
    </row>
    <row r="28" spans="1:28" ht="14">
      <c r="A28" s="87" t="s">
        <v>487</v>
      </c>
      <c r="B28" s="87"/>
      <c r="C28" s="87"/>
      <c r="D28" s="91"/>
      <c r="E28" s="87"/>
      <c r="F28" s="87"/>
      <c r="G28" s="87"/>
      <c r="H28" s="87"/>
      <c r="I28" s="87"/>
      <c r="J28" s="87"/>
      <c r="K28" s="87"/>
      <c r="L28" s="87"/>
      <c r="M28" s="87"/>
      <c r="N28" s="87"/>
      <c r="O28" s="87"/>
      <c r="P28" s="87"/>
      <c r="Q28" s="87"/>
      <c r="R28" s="87"/>
      <c r="S28" s="87"/>
      <c r="T28" s="87"/>
      <c r="U28" s="87"/>
      <c r="V28" s="89"/>
      <c r="W28" s="88"/>
      <c r="X28" s="87"/>
      <c r="Y28" s="89"/>
      <c r="Z28" s="88"/>
      <c r="AA28" s="88"/>
      <c r="AB28" s="87"/>
    </row>
    <row r="29" spans="1:28" ht="14">
      <c r="A29" s="87" t="s">
        <v>486</v>
      </c>
      <c r="B29" s="87"/>
      <c r="C29" s="87"/>
      <c r="D29" s="91"/>
      <c r="E29" s="87"/>
      <c r="F29" s="87"/>
      <c r="G29" s="87"/>
      <c r="H29" s="87"/>
      <c r="I29" s="87"/>
      <c r="J29" s="87"/>
      <c r="K29" s="87"/>
      <c r="L29" s="87"/>
      <c r="M29" s="87"/>
      <c r="N29" s="87"/>
      <c r="O29" s="87"/>
      <c r="P29" s="87"/>
      <c r="Q29" s="87"/>
      <c r="R29" s="87"/>
      <c r="S29" s="87"/>
      <c r="T29" s="87"/>
      <c r="U29" s="87"/>
      <c r="V29" s="89"/>
      <c r="W29" s="88"/>
      <c r="X29" s="87"/>
      <c r="Y29" s="89"/>
      <c r="Z29" s="88"/>
      <c r="AA29" s="88"/>
      <c r="AB29" s="87"/>
    </row>
    <row r="30" spans="1:28" ht="14">
      <c r="A30" s="87" t="s">
        <v>485</v>
      </c>
      <c r="B30" s="87"/>
      <c r="C30" s="87"/>
      <c r="D30" s="91"/>
      <c r="E30" s="87"/>
      <c r="F30" s="87"/>
      <c r="G30" s="87"/>
      <c r="H30" s="87"/>
      <c r="I30" s="87"/>
      <c r="J30" s="87"/>
      <c r="K30" s="87"/>
      <c r="L30" s="87"/>
      <c r="M30" s="87"/>
      <c r="N30" s="87"/>
      <c r="O30" s="87"/>
      <c r="P30" s="90"/>
      <c r="Q30" s="87"/>
      <c r="R30" s="87"/>
      <c r="S30" s="87"/>
      <c r="T30" s="87"/>
      <c r="U30" s="87"/>
      <c r="V30" s="89"/>
      <c r="W30" s="88"/>
      <c r="X30" s="87"/>
      <c r="Y30" s="89"/>
      <c r="Z30" s="88"/>
      <c r="AA30" s="88"/>
      <c r="AB30" s="87"/>
    </row>
    <row r="31" spans="1:28" ht="14">
      <c r="A31" s="87" t="s">
        <v>484</v>
      </c>
      <c r="B31" s="87"/>
      <c r="C31" s="87"/>
      <c r="D31" s="87"/>
      <c r="E31" s="87"/>
      <c r="F31" s="87"/>
      <c r="G31" s="87"/>
      <c r="H31" s="87"/>
      <c r="I31" s="87"/>
      <c r="J31" s="87"/>
      <c r="K31" s="87"/>
      <c r="L31" s="87"/>
      <c r="M31" s="87"/>
      <c r="N31" s="87"/>
      <c r="O31" s="87"/>
      <c r="P31" s="87"/>
      <c r="Q31" s="87"/>
      <c r="R31" s="87"/>
      <c r="S31" s="87"/>
      <c r="T31" s="87"/>
      <c r="U31" s="87"/>
      <c r="V31" s="89"/>
      <c r="W31" s="88"/>
      <c r="X31" s="87"/>
      <c r="Y31" s="89"/>
      <c r="Z31" s="88"/>
      <c r="AA31" s="88"/>
      <c r="AB31" s="87"/>
    </row>
    <row r="33" spans="1:1" ht="15">
      <c r="A33" s="140" t="s">
        <v>617</v>
      </c>
    </row>
  </sheetData>
  <mergeCells count="4">
    <mergeCell ref="A2:A3"/>
    <mergeCell ref="A4:A5"/>
    <mergeCell ref="A6:A10"/>
    <mergeCell ref="A11:A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Table1 FTIR measurements</vt:lpstr>
      <vt:lpstr>Table2 Volatiles</vt:lpstr>
      <vt:lpstr>Table3 vapor bubbles</vt:lpstr>
      <vt:lpstr>Table4 EDS analyses</vt:lpstr>
      <vt:lpstr>Table5 CSD</vt:lpstr>
      <vt:lpstr>Table6 Glass compositions</vt:lpstr>
      <vt:lpstr>Table7 Oxide compositions</vt:lpstr>
      <vt:lpstr>Table8 Plagioclase compositions</vt:lpstr>
      <vt:lpstr>Table9 Composite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Wright, Heather M</cp:lastModifiedBy>
  <dcterms:created xsi:type="dcterms:W3CDTF">2022-10-28T17:12:56Z</dcterms:created>
  <dcterms:modified xsi:type="dcterms:W3CDTF">2023-01-18T23:20:42Z</dcterms:modified>
</cp:coreProperties>
</file>