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martel\Documents\ARTICLES\Martel_24(BezyI)\"/>
    </mc:Choice>
  </mc:AlternateContent>
  <xr:revisionPtr revIDLastSave="0" documentId="13_ncr:1_{F0A76BBB-F50D-4A16-910C-7725F35AB033}" xr6:coauthVersionLast="36" xr6:coauthVersionMax="36" xr10:uidLastSave="{00000000-0000-0000-0000-000000000000}"/>
  <bookViews>
    <workbookView xWindow="0" yWindow="0" windowWidth="14385" windowHeight="7155" xr2:uid="{56EBA5C4-4560-48C1-BD9D-3034D2D4F1FB}"/>
  </bookViews>
  <sheets>
    <sheet name="RT" sheetId="4" r:id="rId1"/>
    <sheet name="RG" sheetId="3" r:id="rId2"/>
    <sheet name="MI" sheetId="1" r:id="rId3"/>
    <sheet name="Host_MI" sheetId="2" r:id="rId4"/>
    <sheet name="Plag" sheetId="5" r:id="rId5"/>
    <sheet name="Pyrox" sheetId="7" r:id="rId6"/>
    <sheet name="Amph" sheetId="6" r:id="rId7"/>
    <sheet name="Oxides" sheetId="9" r:id="rId8"/>
    <sheet name="Silice" sheetId="8" r:id="rId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30" i="2" l="1"/>
  <c r="L131" i="2"/>
  <c r="L132" i="2"/>
  <c r="L133" i="2"/>
  <c r="L134" i="2"/>
  <c r="L135" i="2"/>
  <c r="L136" i="2"/>
  <c r="L137" i="2"/>
  <c r="E110" i="1" l="1"/>
  <c r="F110" i="1"/>
  <c r="G110" i="1"/>
  <c r="H110" i="1"/>
  <c r="I110" i="1"/>
  <c r="J110" i="1"/>
  <c r="K110" i="1"/>
  <c r="N110" i="1"/>
  <c r="D110" i="1"/>
  <c r="E111" i="1"/>
  <c r="F111" i="1"/>
  <c r="G111" i="1"/>
  <c r="H111" i="1"/>
  <c r="I111" i="1"/>
  <c r="J111" i="1"/>
  <c r="K111" i="1"/>
  <c r="N111" i="1"/>
  <c r="D111" i="1"/>
  <c r="F122" i="1"/>
  <c r="G122" i="1"/>
  <c r="D122" i="1"/>
  <c r="E121" i="1"/>
  <c r="E122" i="1" s="1"/>
  <c r="F121" i="1"/>
  <c r="G121" i="1"/>
  <c r="H121" i="1"/>
  <c r="H122" i="1" s="1"/>
  <c r="I121" i="1"/>
  <c r="I122" i="1" s="1"/>
  <c r="J121" i="1"/>
  <c r="J122" i="1" s="1"/>
  <c r="K121" i="1"/>
  <c r="K122" i="1" s="1"/>
  <c r="L121" i="1"/>
  <c r="N121" i="1"/>
  <c r="N122" i="1" s="1"/>
  <c r="D121" i="1"/>
  <c r="C59" i="3" l="1"/>
  <c r="D59" i="3"/>
  <c r="E59" i="3"/>
  <c r="F59" i="3"/>
  <c r="G59" i="3"/>
  <c r="H59" i="3"/>
  <c r="I59" i="3"/>
  <c r="J59" i="3"/>
  <c r="K59" i="3"/>
  <c r="L59" i="3"/>
  <c r="B59" i="3"/>
  <c r="C58" i="3"/>
  <c r="D58" i="3"/>
  <c r="E58" i="3"/>
  <c r="F58" i="3"/>
  <c r="G58" i="3"/>
  <c r="H58" i="3"/>
  <c r="I58" i="3"/>
  <c r="J58" i="3"/>
  <c r="K58" i="3"/>
  <c r="L58" i="3"/>
  <c r="B58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16" i="3"/>
  <c r="H5" i="9" l="1"/>
  <c r="H6" i="9"/>
  <c r="H8" i="9"/>
  <c r="H9" i="9"/>
  <c r="H10" i="9"/>
  <c r="H4" i="9"/>
  <c r="M9" i="8"/>
  <c r="M10" i="8"/>
  <c r="M11" i="8"/>
  <c r="M6" i="8"/>
  <c r="M4" i="8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4" i="1"/>
  <c r="C24" i="4"/>
  <c r="D24" i="4"/>
  <c r="E24" i="4"/>
  <c r="F24" i="4"/>
  <c r="G24" i="4"/>
  <c r="H24" i="4"/>
  <c r="I24" i="4"/>
  <c r="B24" i="4"/>
  <c r="C23" i="4"/>
  <c r="D23" i="4"/>
  <c r="E23" i="4"/>
  <c r="F23" i="4"/>
  <c r="G23" i="4"/>
  <c r="H23" i="4"/>
  <c r="I23" i="4"/>
  <c r="B23" i="4"/>
  <c r="C12" i="4"/>
  <c r="C13" i="4" s="1"/>
  <c r="D12" i="4"/>
  <c r="D13" i="4" s="1"/>
  <c r="E12" i="4"/>
  <c r="E13" i="4" s="1"/>
  <c r="F12" i="4"/>
  <c r="F13" i="4" s="1"/>
  <c r="G12" i="4"/>
  <c r="G13" i="4" s="1"/>
  <c r="H12" i="4"/>
  <c r="H13" i="4" s="1"/>
  <c r="I12" i="4"/>
  <c r="I13" i="4" s="1"/>
  <c r="J12" i="4"/>
  <c r="J13" i="4" s="1"/>
  <c r="B12" i="4"/>
  <c r="B13" i="4" s="1"/>
  <c r="C14" i="3"/>
  <c r="D14" i="3"/>
  <c r="E14" i="3"/>
  <c r="F14" i="3"/>
  <c r="G14" i="3"/>
  <c r="H14" i="3"/>
  <c r="I14" i="3"/>
  <c r="J14" i="3"/>
  <c r="K14" i="3"/>
  <c r="B14" i="3"/>
  <c r="C13" i="3"/>
  <c r="D13" i="3"/>
  <c r="E13" i="3"/>
  <c r="F13" i="3"/>
  <c r="G13" i="3"/>
  <c r="H13" i="3"/>
  <c r="I13" i="3"/>
  <c r="J13" i="3"/>
  <c r="K13" i="3"/>
  <c r="B13" i="3"/>
  <c r="L110" i="1" l="1"/>
  <c r="M114" i="1"/>
  <c r="M116" i="1"/>
  <c r="M117" i="1"/>
  <c r="M118" i="1"/>
  <c r="M115" i="1"/>
  <c r="M119" i="1"/>
  <c r="M120" i="1"/>
  <c r="M113" i="1"/>
  <c r="K15" i="4"/>
  <c r="K16" i="4"/>
  <c r="K4" i="4"/>
  <c r="K5" i="4"/>
  <c r="K6" i="4"/>
  <c r="M121" i="1" l="1"/>
  <c r="M122" i="1"/>
  <c r="J18" i="4"/>
  <c r="J19" i="4"/>
  <c r="J20" i="4"/>
  <c r="J21" i="4"/>
  <c r="J22" i="4"/>
  <c r="J17" i="4"/>
  <c r="K22" i="4"/>
  <c r="K21" i="4"/>
  <c r="K20" i="4"/>
  <c r="K19" i="4"/>
  <c r="K18" i="4"/>
  <c r="K17" i="4"/>
  <c r="J24" i="4" l="1"/>
  <c r="J23" i="4"/>
  <c r="K23" i="4"/>
  <c r="K24" i="4"/>
  <c r="M103" i="1"/>
  <c r="M104" i="1"/>
  <c r="M105" i="1"/>
  <c r="M106" i="1"/>
  <c r="M107" i="1"/>
  <c r="M108" i="1"/>
  <c r="M109" i="1"/>
  <c r="M5" i="1" l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99" i="1"/>
  <c r="M100" i="1"/>
  <c r="M101" i="1"/>
  <c r="M10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4" i="1"/>
  <c r="K8" i="4"/>
  <c r="K9" i="4"/>
  <c r="K10" i="4"/>
  <c r="K11" i="4"/>
  <c r="K7" i="4"/>
  <c r="L5" i="3"/>
  <c r="L6" i="3"/>
  <c r="L7" i="3"/>
  <c r="L8" i="3"/>
  <c r="L9" i="3"/>
  <c r="L10" i="3"/>
  <c r="L11" i="3"/>
  <c r="L12" i="3"/>
  <c r="L4" i="3"/>
  <c r="M110" i="1" l="1"/>
  <c r="M111" i="1"/>
  <c r="K12" i="4"/>
  <c r="K13" i="4" s="1"/>
  <c r="L14" i="3"/>
  <c r="L13" i="3"/>
</calcChain>
</file>

<file path=xl/sharedStrings.xml><?xml version="1.0" encoding="utf-8"?>
<sst xmlns="http://schemas.openxmlformats.org/spreadsheetml/2006/main" count="2133" uniqueCount="307">
  <si>
    <t>SiO2</t>
  </si>
  <si>
    <t>TiO2</t>
  </si>
  <si>
    <t>Al2O3</t>
  </si>
  <si>
    <t>FeO</t>
  </si>
  <si>
    <t>MnO</t>
  </si>
  <si>
    <t>MgO</t>
  </si>
  <si>
    <t>CaO</t>
  </si>
  <si>
    <t>Na2O</t>
  </si>
  <si>
    <t>K2O</t>
  </si>
  <si>
    <t>Total</t>
  </si>
  <si>
    <t>ta28_bezy9_l1c1_mi1</t>
  </si>
  <si>
    <t>ta28_bezy9_l1c1_mi2</t>
  </si>
  <si>
    <t>ta28_bezy9_l1c1_mi3</t>
  </si>
  <si>
    <t>ta28_bezy9_l2c13</t>
  </si>
  <si>
    <t>ta28_bezy9_l2c15</t>
  </si>
  <si>
    <t>ta28_bezy9_l2c16</t>
  </si>
  <si>
    <t>ta28_bezy9_l2c5_mi1</t>
  </si>
  <si>
    <t>ta28_bezy9_l2c5_mi2</t>
  </si>
  <si>
    <t>ta28_bezy9_l3c13</t>
  </si>
  <si>
    <t>ta28_bezy9_l3c16</t>
  </si>
  <si>
    <t>ta28_bezy9_l3c27</t>
  </si>
  <si>
    <t>ta28_bezy9_l3c9</t>
  </si>
  <si>
    <t>ta28_bezy9_l4c11_mi1</t>
  </si>
  <si>
    <t>ta28_bezy9_l4c11_mi2</t>
  </si>
  <si>
    <t>ta28_bezy9_l4c19</t>
  </si>
  <si>
    <t>ta28_bezy9_l4c21_mi2</t>
  </si>
  <si>
    <t>ta28_bezy9_l4c9_mi1</t>
  </si>
  <si>
    <t>ta28_bezy9_l4c9_mi2</t>
  </si>
  <si>
    <t>ta28_bezy9_l4c9_mi3</t>
  </si>
  <si>
    <t>ta28_bezy9_l4c9_mi4</t>
  </si>
  <si>
    <t>ta28_bezy9_l4c9_mi5</t>
  </si>
  <si>
    <t>ta28_bezy9_l5c3</t>
  </si>
  <si>
    <t>ta28_bezy9_l5c30</t>
  </si>
  <si>
    <t>ta28_bezy9_l5c5_mi1</t>
  </si>
  <si>
    <t>ta28_bezy9_l5c5_mi2</t>
  </si>
  <si>
    <t>ta28_bezy9_l5c5_mi3</t>
  </si>
  <si>
    <t>ta28_bezy9_l6c13_mi1</t>
  </si>
  <si>
    <t>ta28_bezy9_l6c13_mi2</t>
  </si>
  <si>
    <t>ta28_bezy9_l6c13_mi3</t>
  </si>
  <si>
    <t>ta28_bezy9_l6c15</t>
  </si>
  <si>
    <t>ta28_bezy9_l7c12</t>
  </si>
  <si>
    <t>ta28_bezy9_l7c13</t>
  </si>
  <si>
    <t>ta28_bezy9_l8c1</t>
  </si>
  <si>
    <t>ta28_bezy9_l8c3</t>
  </si>
  <si>
    <t>ta28_bezy9_l8c5_mi1</t>
  </si>
  <si>
    <t>ta28_bezy9_l8c5_mi2</t>
  </si>
  <si>
    <t>ta29_bezy9_l1c1</t>
  </si>
  <si>
    <t>ta29_bezy9_l1c2</t>
  </si>
  <si>
    <t>ta29_bezy9_l2c12</t>
  </si>
  <si>
    <t>ta29_bezy9_l2c19</t>
  </si>
  <si>
    <t>ta29_bezy9_l2c4</t>
  </si>
  <si>
    <t>ta29_bezy9_l2c5</t>
  </si>
  <si>
    <t>ta29_bezy9_l2c6</t>
  </si>
  <si>
    <t>ta29_bezy9_l3c2_mi1</t>
  </si>
  <si>
    <t>ta29_bezy9_l3c2_mi2</t>
  </si>
  <si>
    <t>ta29_bezy9_l3c2_mi3</t>
  </si>
  <si>
    <t>ta29_bezy9_l3c7</t>
  </si>
  <si>
    <t>ta29_bezy9_l3c8_mi1</t>
  </si>
  <si>
    <t>ta29_bezy9_l3c8_mi2</t>
  </si>
  <si>
    <t>ta29_bezy9_l3c8_mi3</t>
  </si>
  <si>
    <t>ta29_bezy9_l3c8_mi4</t>
  </si>
  <si>
    <t>ta29_bezy9_l4c10</t>
  </si>
  <si>
    <t>ta29_bezy9_l4c17_mi1</t>
  </si>
  <si>
    <t>ta29_bezy9_l4c17_mi2</t>
  </si>
  <si>
    <t>ta29_bezy9_l4c19</t>
  </si>
  <si>
    <t>ta29_bezy9_l4c31</t>
  </si>
  <si>
    <t>ta29_bezy9_l5c33</t>
  </si>
  <si>
    <t>ta29_bezy9_l6c11_mi1</t>
  </si>
  <si>
    <t>ta29_bezy9_l6c11_mi2</t>
  </si>
  <si>
    <t>ta29_bezy9_l6c13</t>
  </si>
  <si>
    <t>ta29_bezy9_l6c15</t>
  </si>
  <si>
    <t>ta29_bezy9_l6c19_mi1</t>
  </si>
  <si>
    <t>ta29_bezy9_l6c19_mi2</t>
  </si>
  <si>
    <t>ta29_bezy9_l6c19_mi3</t>
  </si>
  <si>
    <t>ta29_bezy9_l6c4</t>
  </si>
  <si>
    <t>ta29_bezy9_l7c28</t>
  </si>
  <si>
    <t>ta29_bezy9_l8c4</t>
  </si>
  <si>
    <t>ta29_bezy9_l8c7</t>
  </si>
  <si>
    <t>ta31_bezy9_l2c7_mi2</t>
  </si>
  <si>
    <t>ta31_bezy9_l4c10_mi4</t>
  </si>
  <si>
    <t>ta31_bezy9_l4c2</t>
  </si>
  <si>
    <t>ta31_bezy9_l6c6_mi2</t>
  </si>
  <si>
    <t>ta30_bezy9_l2c1_mi1</t>
  </si>
  <si>
    <t>ta30_bezy9_l2c1_mi2</t>
  </si>
  <si>
    <t>ta30_bezy9_l2c1_mi3</t>
  </si>
  <si>
    <t>ta30_bezy9_l2c1_mi4</t>
  </si>
  <si>
    <t>ta30_bezy9_l2c1_mi5</t>
  </si>
  <si>
    <t>ta30_bezy9_l2c15</t>
  </si>
  <si>
    <t>ta30_bezy9_l2c17</t>
  </si>
  <si>
    <t>ta30_bezy9_l2c18</t>
  </si>
  <si>
    <t>ta30_bezy9_l2c21</t>
  </si>
  <si>
    <t>ta30_bezy9_l2c6</t>
  </si>
  <si>
    <t>ta30_bezy9_l2c7_mi1</t>
  </si>
  <si>
    <t>ta30_bezy9_l2c7_mi2</t>
  </si>
  <si>
    <t>ta30_bezy9_l3c1</t>
  </si>
  <si>
    <t>ta30_bezy9_l3c12</t>
  </si>
  <si>
    <t>ta30_bezy9_l3c23</t>
  </si>
  <si>
    <t>ta30_bezy9_l3c28</t>
  </si>
  <si>
    <t>ta30_bezy9_l3c30</t>
  </si>
  <si>
    <t>ta30_bezy9_l4c13_mi1</t>
  </si>
  <si>
    <t>ta30_bezy9_l4c13_mi2</t>
  </si>
  <si>
    <t>ta30_bezy9_l4c13_mi3</t>
  </si>
  <si>
    <t>ta30_bezy9_l4c25_mi1</t>
  </si>
  <si>
    <t>ta30_bezy9_l4c25_mi2</t>
  </si>
  <si>
    <t>ta30_bezy9_l4c25_mi3</t>
  </si>
  <si>
    <t>ta30_bezy9_l4c30_mi1</t>
  </si>
  <si>
    <t>ta30_bezy9_l4c30_mi2</t>
  </si>
  <si>
    <t>ta30_bezy9_l4c30_mi3</t>
  </si>
  <si>
    <t>ta30_bezy9_l4c34</t>
  </si>
  <si>
    <t>ta30_bezy9_l5c25</t>
  </si>
  <si>
    <t>ta30_bezy9_l6c4</t>
  </si>
  <si>
    <t>ta30_bezy9_l7c6</t>
  </si>
  <si>
    <t>Na+K</t>
  </si>
  <si>
    <t xml:space="preserve">K2O  </t>
  </si>
  <si>
    <t xml:space="preserve">SiO2 </t>
  </si>
  <si>
    <t xml:space="preserve">FeO  </t>
  </si>
  <si>
    <t xml:space="preserve">CaO  </t>
  </si>
  <si>
    <t xml:space="preserve">Na2O </t>
  </si>
  <si>
    <t xml:space="preserve">TiO2 </t>
  </si>
  <si>
    <t xml:space="preserve">MnO  </t>
  </si>
  <si>
    <t xml:space="preserve">MgO  </t>
  </si>
  <si>
    <t>925PEL50</t>
  </si>
  <si>
    <t>925PEL25</t>
  </si>
  <si>
    <t>975PEL25</t>
  </si>
  <si>
    <t>Wo mol%</t>
  </si>
  <si>
    <t>En mol%</t>
  </si>
  <si>
    <t>Fs mol%</t>
  </si>
  <si>
    <t>Mg#</t>
  </si>
  <si>
    <t>Sample</t>
  </si>
  <si>
    <t>Opx</t>
  </si>
  <si>
    <t>Bezy3e_315_opx_L4C7_10mi</t>
  </si>
  <si>
    <t>Bezy8f_315_opx_L5C10_10mi</t>
  </si>
  <si>
    <t>Bezy8f_315_opx_L5C22_10mi</t>
  </si>
  <si>
    <t>Bezy8f_315_opx_L7C31_10mi</t>
  </si>
  <si>
    <t>Bezy3e_250_opx_L4C12_8mi</t>
  </si>
  <si>
    <t>Bezy8f_315_opx_L6C23_7mi</t>
  </si>
  <si>
    <t>Bezy8f_315_opx_L7C13_10mi</t>
  </si>
  <si>
    <t>Phase</t>
  </si>
  <si>
    <t>Qtz</t>
  </si>
  <si>
    <t>Crs</t>
  </si>
  <si>
    <t>Host mineral</t>
  </si>
  <si>
    <t>H2O (wt%)</t>
  </si>
  <si>
    <t>CO2 (ppm)</t>
  </si>
  <si>
    <t>Mean deviation</t>
  </si>
  <si>
    <t>Reference</t>
  </si>
  <si>
    <t>Shcherbakov et al. (2013)</t>
  </si>
  <si>
    <t>Blast</t>
  </si>
  <si>
    <t>Bezy9 - 18</t>
  </si>
  <si>
    <t>Bezy9 - 100</t>
  </si>
  <si>
    <t>Bezy9 - 101</t>
  </si>
  <si>
    <t>This study</t>
  </si>
  <si>
    <t>Neill et al. (2010)</t>
  </si>
  <si>
    <t>Mean</t>
  </si>
  <si>
    <t>Bezy9-17</t>
  </si>
  <si>
    <t>Bezy3e_315_opx_L1C1_6mi</t>
  </si>
  <si>
    <t>Raw total</t>
  </si>
  <si>
    <t>Whole rocks</t>
  </si>
  <si>
    <t>Residual glasses</t>
  </si>
  <si>
    <t>Glass inclusions</t>
  </si>
  <si>
    <t>Host minerals of the glass inclusions</t>
  </si>
  <si>
    <t>Plagioclases</t>
  </si>
  <si>
    <t>microlite</t>
  </si>
  <si>
    <t>phenocryst rim</t>
  </si>
  <si>
    <t>microlite rim (core41)</t>
  </si>
  <si>
    <t>micolite core (rim42)</t>
  </si>
  <si>
    <t>Phase type</t>
  </si>
  <si>
    <t>microlite core (rim75)</t>
  </si>
  <si>
    <t>microlite rim (core74)</t>
  </si>
  <si>
    <t>microlite core</t>
  </si>
  <si>
    <t>Martel et al. (2021b)</t>
  </si>
  <si>
    <t>Analysis #</t>
  </si>
  <si>
    <t>Bezy9</t>
  </si>
  <si>
    <t>Bezy10</t>
  </si>
  <si>
    <t>Bezy11</t>
  </si>
  <si>
    <t>Bezy12</t>
  </si>
  <si>
    <t>Bezy13</t>
  </si>
  <si>
    <t>Cpx</t>
  </si>
  <si>
    <t>Bezy3e</t>
  </si>
  <si>
    <t>Bezy7</t>
  </si>
  <si>
    <t>Bezy8</t>
  </si>
  <si>
    <t>Bezy8b</t>
  </si>
  <si>
    <t>Pyroxene microlites</t>
  </si>
  <si>
    <t>Apatite</t>
  </si>
  <si>
    <t>Plag</t>
  </si>
  <si>
    <t>Amph</t>
  </si>
  <si>
    <t>Bezy8f</t>
  </si>
  <si>
    <t>051PE23a</t>
  </si>
  <si>
    <t>051PE23b</t>
  </si>
  <si>
    <t>051PE24</t>
  </si>
  <si>
    <t>051PE9</t>
  </si>
  <si>
    <t>051PE22a</t>
  </si>
  <si>
    <t>LD1</t>
  </si>
  <si>
    <t>LD2</t>
  </si>
  <si>
    <t>LD3</t>
  </si>
  <si>
    <t>LD4</t>
  </si>
  <si>
    <t>HD1</t>
  </si>
  <si>
    <t>HD2</t>
  </si>
  <si>
    <t>Magnetite microlites</t>
  </si>
  <si>
    <t>Silica polymorphs</t>
  </si>
  <si>
    <t>d=1760</t>
  </si>
  <si>
    <t>d=1950</t>
  </si>
  <si>
    <t>d=2220</t>
  </si>
  <si>
    <t>d=2270</t>
  </si>
  <si>
    <t>d=2440</t>
  </si>
  <si>
    <t>d=2560</t>
  </si>
  <si>
    <t>Or mol%</t>
  </si>
  <si>
    <t>Ab mol%</t>
  </si>
  <si>
    <t>An mol%</t>
  </si>
  <si>
    <t>Pyrox type</t>
  </si>
  <si>
    <t>Mt mol%</t>
  </si>
  <si>
    <t>Bezy3e_opx_315_L1C1_6mih</t>
  </si>
  <si>
    <t>Bezy3e_315_opx_L4C7_10mih</t>
  </si>
  <si>
    <t>Bezy8f_315_opx_L5C10_10mih</t>
  </si>
  <si>
    <t>Bezy8f_315_opx_L5C22_10mih</t>
  </si>
  <si>
    <t>Bezy8f_3315_opx_L7C31_10mih</t>
  </si>
  <si>
    <t>Bezy3e_250_opx_L4C12_8mih</t>
  </si>
  <si>
    <t>Bezy8f_315_opx_L6C23_7mih</t>
  </si>
  <si>
    <t>Bezy8f_315_opx_L7C13_10mih</t>
  </si>
  <si>
    <t>Bezy7a-70</t>
  </si>
  <si>
    <t>Bezy7a-84</t>
  </si>
  <si>
    <t>Bezy7b-13</t>
  </si>
  <si>
    <t>Bezy3b-17</t>
  </si>
  <si>
    <t>Bezy7b-14</t>
  </si>
  <si>
    <t>ta31_bezy9_l2c7-mi2</t>
  </si>
  <si>
    <t>ta31_bezy9_l2c8</t>
  </si>
  <si>
    <t>ta31_bezy9_l2c12-mi1</t>
  </si>
  <si>
    <t>ta31_bezy9_l2c12-mi2</t>
  </si>
  <si>
    <t>ta31_bezy9_l2c12-mi3</t>
  </si>
  <si>
    <t>ta31_bezy9_l2c13-mi1</t>
  </si>
  <si>
    <t>ta31_bezy9_l2c13-mi2</t>
  </si>
  <si>
    <t>ta31_bezy9_l2c22-mi1</t>
  </si>
  <si>
    <t>ta31_bezy9_l2c22-mi2</t>
  </si>
  <si>
    <t>ta31_bezy9_l3c3</t>
  </si>
  <si>
    <t>ta31_bezy9_l4c1-mi1</t>
  </si>
  <si>
    <t>ta31_bezy9_l4c1-mi2</t>
  </si>
  <si>
    <t>ta31_bezy9_l4c1-mi3</t>
  </si>
  <si>
    <t>ta31_bezy9_l4c1-mi4</t>
  </si>
  <si>
    <t>ta31_bezy9_l4c6-mi1</t>
  </si>
  <si>
    <t>ta31_bezy9_l4c6-mi2</t>
  </si>
  <si>
    <t>ta31_bezy9_l4c10-mi1</t>
  </si>
  <si>
    <t>ta31_bezy9_l4c10-mi2</t>
  </si>
  <si>
    <t>ta31_bezy9_l4c10-mi3</t>
  </si>
  <si>
    <t>ta31_bezy9_l4c10-mi5</t>
  </si>
  <si>
    <t>ta31_bezy9_l4c22</t>
  </si>
  <si>
    <t>ta31_bezy9_l5c2</t>
  </si>
  <si>
    <t>ta31_bezy9_l5c6-mi1</t>
  </si>
  <si>
    <t>ta31_bezy9_l5c6-mi2</t>
  </si>
  <si>
    <t>ta31_bezy9_l5c6-mi3</t>
  </si>
  <si>
    <t>ta31_bezy9_l6c6-mi3</t>
  </si>
  <si>
    <t>ta31_bezy9_l6c7</t>
  </si>
  <si>
    <t>An %mol</t>
  </si>
  <si>
    <t>This study and d'Augustin (PhD, 2021)</t>
  </si>
  <si>
    <t>This study and Ostorero (PhD, 2022)</t>
  </si>
  <si>
    <t>Phase-equilibrium experiments</t>
  </si>
  <si>
    <t>Cl</t>
  </si>
  <si>
    <t>B7a-84-A1_c</t>
  </si>
  <si>
    <t>Tsch-Prg</t>
  </si>
  <si>
    <t>B7a-70-A10_r</t>
  </si>
  <si>
    <t>Mg-Hst</t>
  </si>
  <si>
    <t>B7a-84-A2_c</t>
  </si>
  <si>
    <t>B7a-70-A4_c</t>
  </si>
  <si>
    <t>B7a-70-A5_c</t>
  </si>
  <si>
    <t>B7a-70-A9_c</t>
  </si>
  <si>
    <t>B7a-84-A2_r</t>
  </si>
  <si>
    <t>B7a-70-A1_r</t>
  </si>
  <si>
    <t>B7a-84-A7_c</t>
  </si>
  <si>
    <t>B7a-70-A6_r</t>
  </si>
  <si>
    <t>B7a-70-A7_r</t>
  </si>
  <si>
    <t>B7a-84-A5_c</t>
  </si>
  <si>
    <t>B7a-84-A5_r</t>
  </si>
  <si>
    <t>B7a-70-A8_c</t>
  </si>
  <si>
    <t>B7a-70-A10_c</t>
  </si>
  <si>
    <t>B7a-70-A5_r</t>
  </si>
  <si>
    <t>B7a-70-A3_c</t>
  </si>
  <si>
    <t>B7a-70-A7_c</t>
  </si>
  <si>
    <t>B7a-70-A2_c</t>
  </si>
  <si>
    <t>B7a-70-A2_r</t>
  </si>
  <si>
    <t>B7a-70-A8_r</t>
  </si>
  <si>
    <t>B7a-70-A1_c</t>
  </si>
  <si>
    <t>B7a-84-A3_c</t>
  </si>
  <si>
    <t>B7a-70-A9_r</t>
  </si>
  <si>
    <t>B7a-70-A6_c</t>
  </si>
  <si>
    <t>B7a-84-A7_r</t>
  </si>
  <si>
    <t>Mg-Hbl</t>
  </si>
  <si>
    <t>B7a-70-A3_r</t>
  </si>
  <si>
    <t>B9-120-A2_c</t>
  </si>
  <si>
    <t>B9-120-A1_c</t>
  </si>
  <si>
    <t>B9-120-A2_r</t>
  </si>
  <si>
    <t>B9-120-A5_r</t>
  </si>
  <si>
    <t>B9-120-A1_r</t>
  </si>
  <si>
    <t>B9-120-A5_c</t>
  </si>
  <si>
    <t>B9-120-A4_r</t>
  </si>
  <si>
    <t>B9-120-A6_c</t>
  </si>
  <si>
    <t>B9-120-A3_c</t>
  </si>
  <si>
    <t>B9-120-A4_c</t>
  </si>
  <si>
    <t>F</t>
  </si>
  <si>
    <t>Bezy9-120</t>
  </si>
  <si>
    <t>Type</t>
  </si>
  <si>
    <t>phenocryst_core</t>
  </si>
  <si>
    <t>phenocryst_rim</t>
  </si>
  <si>
    <t>Bezy 8b</t>
  </si>
  <si>
    <t>Bezy 3e</t>
  </si>
  <si>
    <t>B7a-70</t>
  </si>
  <si>
    <t>B7a-84</t>
  </si>
  <si>
    <t>Amphiboles</t>
  </si>
  <si>
    <t>C-PDC pumices</t>
  </si>
  <si>
    <t>Mag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</si>
</sst>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0"/>
      <name val="Arial"/>
    </font>
    <font>
      <i/>
      <sz val="11"/>
      <color theme="9" tint="-0.249977111117893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1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36">
    <xf numFmtId="0" fontId="0" fillId="0" borderId="0" xfId="0"/>
    <xf numFmtId="0" fontId="7" fillId="0" borderId="0" xfId="0" applyFont="1" applyAlignment="1">
      <alignment horizontal="left"/>
    </xf>
    <xf numFmtId="2" fontId="7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left"/>
    </xf>
    <xf numFmtId="2" fontId="0" fillId="0" borderId="0" xfId="0" applyNumberFormat="1" applyFont="1" applyAlignment="1">
      <alignment horizontal="left"/>
    </xf>
    <xf numFmtId="2" fontId="6" fillId="0" borderId="0" xfId="0" applyNumberFormat="1" applyFont="1" applyAlignment="1">
      <alignment horizontal="left"/>
    </xf>
    <xf numFmtId="2" fontId="5" fillId="0" borderId="0" xfId="0" applyNumberFormat="1" applyFont="1" applyAlignment="1">
      <alignment horizontal="left"/>
    </xf>
    <xf numFmtId="2" fontId="4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4" fillId="0" borderId="0" xfId="0" applyFont="1" applyFill="1" applyAlignment="1">
      <alignment horizontal="left"/>
    </xf>
    <xf numFmtId="2" fontId="4" fillId="0" borderId="0" xfId="0" applyNumberFormat="1" applyFont="1" applyFill="1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2" fontId="0" fillId="0" borderId="0" xfId="0" applyNumberFormat="1" applyFill="1" applyAlignment="1">
      <alignment horizontal="left"/>
    </xf>
    <xf numFmtId="2" fontId="2" fillId="0" borderId="0" xfId="0" applyNumberFormat="1" applyFont="1" applyAlignment="1">
      <alignment horizontal="left"/>
    </xf>
    <xf numFmtId="1" fontId="7" fillId="0" borderId="0" xfId="0" applyNumberFormat="1" applyFont="1" applyAlignment="1">
      <alignment horizontal="left"/>
    </xf>
    <xf numFmtId="2" fontId="8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" fontId="0" fillId="0" borderId="0" xfId="0" applyNumberFormat="1" applyAlignment="1">
      <alignment horizontal="left"/>
    </xf>
    <xf numFmtId="0" fontId="9" fillId="0" borderId="0" xfId="0" applyFont="1" applyAlignment="1">
      <alignment horizontal="left"/>
    </xf>
    <xf numFmtId="164" fontId="0" fillId="0" borderId="0" xfId="0" applyNumberFormat="1" applyAlignment="1">
      <alignment horizontal="left"/>
    </xf>
    <xf numFmtId="164" fontId="1" fillId="0" borderId="0" xfId="0" applyNumberFormat="1" applyFont="1" applyAlignment="1">
      <alignment horizontal="left"/>
    </xf>
    <xf numFmtId="0" fontId="10" fillId="0" borderId="0" xfId="0" applyFont="1" applyAlignment="1">
      <alignment horizontal="left"/>
    </xf>
    <xf numFmtId="0" fontId="0" fillId="0" borderId="0" xfId="0" applyFont="1" applyFill="1" applyAlignment="1">
      <alignment horizontal="left"/>
    </xf>
    <xf numFmtId="2" fontId="0" fillId="0" borderId="0" xfId="0" applyNumberFormat="1" applyFont="1" applyFill="1" applyAlignment="1">
      <alignment horizontal="left"/>
    </xf>
    <xf numFmtId="0" fontId="0" fillId="0" borderId="0" xfId="0" applyFont="1" applyAlignment="1">
      <alignment horizontal="left"/>
    </xf>
    <xf numFmtId="0" fontId="1" fillId="0" borderId="0" xfId="0" applyFont="1" applyFill="1" applyAlignment="1">
      <alignment horizontal="left"/>
    </xf>
    <xf numFmtId="2" fontId="1" fillId="0" borderId="0" xfId="0" applyNumberFormat="1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11" fillId="0" borderId="0" xfId="1" applyFont="1" applyAlignment="1">
      <alignment horizontal="left"/>
    </xf>
    <xf numFmtId="2" fontId="11" fillId="0" borderId="0" xfId="1" applyNumberFormat="1" applyFont="1" applyAlignment="1">
      <alignment horizontal="left"/>
    </xf>
  </cellXfs>
  <cellStyles count="2">
    <cellStyle name="Normal" xfId="0" builtinId="0"/>
    <cellStyle name="Normal_MI" xfId="1" xr:uid="{D816067F-CEC6-49AC-97F5-E55B038D0C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89433-A666-4E25-B006-109D5D76E869}">
  <dimension ref="A1:L24"/>
  <sheetViews>
    <sheetView tabSelected="1" workbookViewId="0"/>
  </sheetViews>
  <sheetFormatPr baseColWidth="10" defaultColWidth="10.85546875" defaultRowHeight="15" x14ac:dyDescent="0.25"/>
  <cols>
    <col min="1" max="1" width="14.140625" style="6" bestFit="1" customWidth="1"/>
    <col min="2" max="2" width="6" style="6" bestFit="1" customWidth="1"/>
    <col min="3" max="3" width="5" style="6" bestFit="1" customWidth="1"/>
    <col min="4" max="4" width="6" style="6" bestFit="1" customWidth="1"/>
    <col min="5" max="7" width="5" style="6" bestFit="1" customWidth="1"/>
    <col min="8" max="8" width="5.42578125" style="6" bestFit="1" customWidth="1"/>
    <col min="9" max="9" width="5" style="6" bestFit="1" customWidth="1"/>
    <col min="10" max="10" width="7" style="6" bestFit="1" customWidth="1"/>
    <col min="11" max="11" width="5.140625" style="6" bestFit="1" customWidth="1"/>
    <col min="12" max="12" width="23.42578125" style="8" customWidth="1"/>
    <col min="13" max="16384" width="10.85546875" style="6"/>
  </cols>
  <sheetData>
    <row r="1" spans="1:12" ht="15.75" x14ac:dyDescent="0.25">
      <c r="A1" s="2" t="s">
        <v>156</v>
      </c>
    </row>
    <row r="2" spans="1:12" s="4" customFormat="1" x14ac:dyDescent="0.25">
      <c r="A2" s="4" t="s">
        <v>128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112</v>
      </c>
      <c r="L2" s="9" t="s">
        <v>144</v>
      </c>
    </row>
    <row r="3" spans="1:12" s="4" customFormat="1" x14ac:dyDescent="0.25">
      <c r="A3" s="4" t="s">
        <v>305</v>
      </c>
      <c r="L3" s="9"/>
    </row>
    <row r="4" spans="1:12" x14ac:dyDescent="0.25">
      <c r="A4" s="6" t="s">
        <v>147</v>
      </c>
      <c r="B4" s="6">
        <v>61.291987766086599</v>
      </c>
      <c r="C4" s="6">
        <v>0.57843803367794766</v>
      </c>
      <c r="D4" s="6">
        <v>17.912195758937226</v>
      </c>
      <c r="E4" s="6">
        <v>5.7696898470352753</v>
      </c>
      <c r="F4" s="6">
        <v>2.6738731680245169</v>
      </c>
      <c r="G4" s="6">
        <v>6.7055964644888029</v>
      </c>
      <c r="H4" s="6">
        <v>3.7511757492659856</v>
      </c>
      <c r="I4" s="6">
        <v>1.3170432124836517</v>
      </c>
      <c r="J4" s="6">
        <v>100.00000000000001</v>
      </c>
      <c r="K4" s="6">
        <f>H4+I4</f>
        <v>5.0682189617496372</v>
      </c>
      <c r="L4" s="8" t="s">
        <v>150</v>
      </c>
    </row>
    <row r="5" spans="1:12" x14ac:dyDescent="0.25">
      <c r="A5" s="6" t="s">
        <v>148</v>
      </c>
      <c r="B5" s="6">
        <v>60.909380229346979</v>
      </c>
      <c r="C5" s="6">
        <v>0.5923598919995483</v>
      </c>
      <c r="D5" s="6">
        <v>17.938135862925666</v>
      </c>
      <c r="E5" s="6">
        <v>6.0426868705534522</v>
      </c>
      <c r="F5" s="6">
        <v>2.7687948504727591</v>
      </c>
      <c r="G5" s="6">
        <v>6.6720050920365077</v>
      </c>
      <c r="H5" s="6">
        <v>3.7307380373073808</v>
      </c>
      <c r="I5" s="6">
        <v>1.3458991653577259</v>
      </c>
      <c r="J5" s="6">
        <v>100.00000000000001</v>
      </c>
      <c r="K5" s="6">
        <f>H5+I5</f>
        <v>5.0766372026651068</v>
      </c>
      <c r="L5" s="8" t="s">
        <v>150</v>
      </c>
    </row>
    <row r="6" spans="1:12" x14ac:dyDescent="0.25">
      <c r="A6" s="6" t="s">
        <v>149</v>
      </c>
      <c r="B6" s="6">
        <v>61.094151960627748</v>
      </c>
      <c r="C6" s="6">
        <v>0.55221695532709059</v>
      </c>
      <c r="D6" s="6">
        <v>18.44672497226037</v>
      </c>
      <c r="E6" s="6">
        <v>5.5513257843077657</v>
      </c>
      <c r="F6" s="6">
        <v>2.4571594001028187</v>
      </c>
      <c r="G6" s="6">
        <v>6.7832023020029188</v>
      </c>
      <c r="H6" s="6">
        <v>3.7624931359226395</v>
      </c>
      <c r="I6" s="6">
        <v>1.3527254894486378</v>
      </c>
      <c r="J6" s="6">
        <v>100</v>
      </c>
      <c r="K6" s="6">
        <f>H6+I6</f>
        <v>5.115218625371277</v>
      </c>
      <c r="L6" s="8" t="s">
        <v>150</v>
      </c>
    </row>
    <row r="7" spans="1:12" x14ac:dyDescent="0.25">
      <c r="A7" s="6" t="s">
        <v>190</v>
      </c>
      <c r="B7" s="6">
        <v>61.211888083572909</v>
      </c>
      <c r="C7" s="6">
        <v>0.58711584402963912</v>
      </c>
      <c r="D7" s="6">
        <v>18.099364295258535</v>
      </c>
      <c r="E7" s="6">
        <v>6.0310968943596395</v>
      </c>
      <c r="F7" s="6">
        <v>2.5914078633032354</v>
      </c>
      <c r="G7" s="6">
        <v>6.6910960845446814</v>
      </c>
      <c r="H7" s="6">
        <v>3.5125723772118072</v>
      </c>
      <c r="I7" s="6">
        <v>1.2754585577195612</v>
      </c>
      <c r="J7" s="6">
        <v>100</v>
      </c>
      <c r="K7" s="6">
        <f>H7+I7</f>
        <v>4.7880309349313688</v>
      </c>
      <c r="L7" s="8" t="s">
        <v>145</v>
      </c>
    </row>
    <row r="8" spans="1:12" x14ac:dyDescent="0.25">
      <c r="A8" s="6" t="s">
        <v>186</v>
      </c>
      <c r="B8" s="6">
        <v>60.960253467920467</v>
      </c>
      <c r="C8" s="6">
        <v>0.59914292097406419</v>
      </c>
      <c r="D8" s="6">
        <v>18.157076994942827</v>
      </c>
      <c r="E8" s="6">
        <v>5.9954911956455508</v>
      </c>
      <c r="F8" s="6">
        <v>2.7113755915266973</v>
      </c>
      <c r="G8" s="6">
        <v>6.7327416373865177</v>
      </c>
      <c r="H8" s="6">
        <v>3.5643926315575682</v>
      </c>
      <c r="I8" s="6">
        <v>1.2795255600463067</v>
      </c>
      <c r="J8" s="6">
        <v>99.999999999999986</v>
      </c>
      <c r="K8" s="6">
        <f t="shared" ref="K8:K22" si="0">H8+I8</f>
        <v>4.8439181916038745</v>
      </c>
      <c r="L8" s="8" t="s">
        <v>145</v>
      </c>
    </row>
    <row r="9" spans="1:12" x14ac:dyDescent="0.25">
      <c r="A9" s="6" t="s">
        <v>187</v>
      </c>
      <c r="B9" s="6">
        <v>60.925837780905979</v>
      </c>
      <c r="C9" s="6">
        <v>0.60763800978297189</v>
      </c>
      <c r="D9" s="6">
        <v>18.016466990065116</v>
      </c>
      <c r="E9" s="6">
        <v>6.1705639893460793</v>
      </c>
      <c r="F9" s="6">
        <v>2.7647529445125221</v>
      </c>
      <c r="G9" s="6">
        <v>6.7245273082648893</v>
      </c>
      <c r="H9" s="6">
        <v>3.5141731565781873</v>
      </c>
      <c r="I9" s="6">
        <v>1.2760398205442409</v>
      </c>
      <c r="J9" s="6">
        <v>100</v>
      </c>
      <c r="K9" s="6">
        <f t="shared" si="0"/>
        <v>4.7902129771224278</v>
      </c>
      <c r="L9" s="8" t="s">
        <v>145</v>
      </c>
    </row>
    <row r="10" spans="1:12" x14ac:dyDescent="0.25">
      <c r="A10" s="6" t="s">
        <v>188</v>
      </c>
      <c r="B10" s="6">
        <v>60.930369647630371</v>
      </c>
      <c r="C10" s="6">
        <v>0.59964834181988191</v>
      </c>
      <c r="D10" s="6">
        <v>18.152066754073033</v>
      </c>
      <c r="E10" s="6">
        <v>6.027990364972406</v>
      </c>
      <c r="F10" s="6">
        <v>2.7543169598845423</v>
      </c>
      <c r="G10" s="6">
        <v>6.7587482594952784</v>
      </c>
      <c r="H10" s="6">
        <v>3.5064182699637159</v>
      </c>
      <c r="I10" s="6">
        <v>1.2704414021607666</v>
      </c>
      <c r="J10" s="6">
        <v>100</v>
      </c>
      <c r="K10" s="6">
        <f t="shared" si="0"/>
        <v>4.7768596721244823</v>
      </c>
      <c r="L10" s="8" t="s">
        <v>145</v>
      </c>
    </row>
    <row r="11" spans="1:12" x14ac:dyDescent="0.25">
      <c r="A11" s="6" t="s">
        <v>189</v>
      </c>
      <c r="B11" s="6">
        <v>61.525741595918454</v>
      </c>
      <c r="C11" s="6">
        <v>0.58480711448103406</v>
      </c>
      <c r="D11" s="6">
        <v>17.897114279376474</v>
      </c>
      <c r="E11" s="6">
        <v>5.8258888059851994</v>
      </c>
      <c r="F11" s="6">
        <v>2.6417148964488093</v>
      </c>
      <c r="G11" s="6">
        <v>6.5538728347012443</v>
      </c>
      <c r="H11" s="6">
        <v>3.6399201435802295</v>
      </c>
      <c r="I11" s="6">
        <v>1.3309403295085604</v>
      </c>
      <c r="J11" s="6">
        <v>100</v>
      </c>
      <c r="K11" s="6">
        <f t="shared" si="0"/>
        <v>4.9708604730887895</v>
      </c>
      <c r="L11" s="8" t="s">
        <v>145</v>
      </c>
    </row>
    <row r="12" spans="1:12" s="10" customFormat="1" x14ac:dyDescent="0.25">
      <c r="A12" s="10" t="s">
        <v>152</v>
      </c>
      <c r="B12" s="10">
        <f t="shared" ref="B12:K12" si="1">AVERAGE(B7:B11)</f>
        <v>61.110818115189637</v>
      </c>
      <c r="C12" s="10">
        <f t="shared" si="1"/>
        <v>0.59567044621751819</v>
      </c>
      <c r="D12" s="10">
        <f t="shared" si="1"/>
        <v>18.064417862743198</v>
      </c>
      <c r="E12" s="10">
        <f t="shared" si="1"/>
        <v>6.010206250061775</v>
      </c>
      <c r="F12" s="10">
        <f t="shared" si="1"/>
        <v>2.6927136511351613</v>
      </c>
      <c r="G12" s="10">
        <f t="shared" si="1"/>
        <v>6.6921972248785222</v>
      </c>
      <c r="H12" s="10">
        <f t="shared" si="1"/>
        <v>3.5474953157783014</v>
      </c>
      <c r="I12" s="10">
        <f t="shared" si="1"/>
        <v>1.2864811339958873</v>
      </c>
      <c r="J12" s="10">
        <f t="shared" si="1"/>
        <v>100</v>
      </c>
      <c r="K12" s="10">
        <f t="shared" si="1"/>
        <v>4.8339764497741884</v>
      </c>
    </row>
    <row r="13" spans="1:12" s="10" customFormat="1" x14ac:dyDescent="0.25">
      <c r="A13" s="10" t="s">
        <v>143</v>
      </c>
      <c r="B13" s="10">
        <f t="shared" ref="B13:K13" si="2">STDEV(B7:B12)</f>
        <v>0.23316334184111506</v>
      </c>
      <c r="C13" s="10">
        <f t="shared" si="2"/>
        <v>8.5123146917991371E-3</v>
      </c>
      <c r="D13" s="10">
        <f t="shared" si="2"/>
        <v>9.7753845218305879E-2</v>
      </c>
      <c r="E13" s="10">
        <f t="shared" si="2"/>
        <v>0.1101424090240461</v>
      </c>
      <c r="F13" s="10">
        <f t="shared" si="2"/>
        <v>6.6628268904668622E-2</v>
      </c>
      <c r="G13" s="10">
        <f t="shared" si="2"/>
        <v>7.2460987177790037E-2</v>
      </c>
      <c r="H13" s="10">
        <f t="shared" si="2"/>
        <v>5.0685638398841867E-2</v>
      </c>
      <c r="I13" s="10">
        <f t="shared" si="2"/>
        <v>2.2417811161251775E-2</v>
      </c>
      <c r="J13" s="10">
        <f t="shared" si="2"/>
        <v>6.3552874323130187E-15</v>
      </c>
      <c r="K13" s="10">
        <f t="shared" si="2"/>
        <v>7.2283652690216929E-2</v>
      </c>
    </row>
    <row r="14" spans="1:12" s="4" customFormat="1" ht="17.100000000000001" customHeight="1" x14ac:dyDescent="0.25">
      <c r="A14" s="4" t="s">
        <v>146</v>
      </c>
      <c r="L14" s="9"/>
    </row>
    <row r="15" spans="1:12" x14ac:dyDescent="0.25">
      <c r="A15" s="6" t="s">
        <v>177</v>
      </c>
      <c r="B15" s="6">
        <v>60.947303945220568</v>
      </c>
      <c r="C15" s="6">
        <v>0.58001517587868234</v>
      </c>
      <c r="D15" s="6">
        <v>17.974375721844634</v>
      </c>
      <c r="E15" s="6">
        <v>5.9176784765611918</v>
      </c>
      <c r="F15" s="6">
        <v>2.7324707935440555</v>
      </c>
      <c r="G15" s="6">
        <v>6.7204560483596536</v>
      </c>
      <c r="H15" s="6">
        <v>3.8092064965762855</v>
      </c>
      <c r="I15" s="6">
        <v>1.3184933420149385</v>
      </c>
      <c r="J15" s="6">
        <v>100</v>
      </c>
      <c r="K15" s="6">
        <f>H15+I15</f>
        <v>5.1276998385912238</v>
      </c>
      <c r="L15" s="8" t="s">
        <v>150</v>
      </c>
    </row>
    <row r="16" spans="1:12" x14ac:dyDescent="0.25">
      <c r="A16" s="6" t="s">
        <v>185</v>
      </c>
      <c r="B16" s="6">
        <v>60.583476699714339</v>
      </c>
      <c r="C16" s="6">
        <v>0.58021614823560619</v>
      </c>
      <c r="D16" s="6">
        <v>18.226685284888152</v>
      </c>
      <c r="E16" s="6">
        <v>6.0029587985779136</v>
      </c>
      <c r="F16" s="6">
        <v>2.6783101432516201</v>
      </c>
      <c r="G16" s="6">
        <v>6.8876618504338447</v>
      </c>
      <c r="H16" s="6">
        <v>3.7739364475987855</v>
      </c>
      <c r="I16" s="6">
        <v>1.2667546272997265</v>
      </c>
      <c r="J16" s="6">
        <v>99.999999999999986</v>
      </c>
      <c r="K16" s="6">
        <f>H16+I16</f>
        <v>5.0406910748985121</v>
      </c>
      <c r="L16" s="8" t="s">
        <v>150</v>
      </c>
    </row>
    <row r="17" spans="1:12" ht="15.95" customHeight="1" x14ac:dyDescent="0.25">
      <c r="A17" s="6" t="s">
        <v>191</v>
      </c>
      <c r="B17" s="6">
        <v>60.765545433544588</v>
      </c>
      <c r="C17" s="6">
        <v>0.63276518385343949</v>
      </c>
      <c r="D17" s="6">
        <v>18.48076092524331</v>
      </c>
      <c r="E17" s="6">
        <v>6.1197432781254077</v>
      </c>
      <c r="F17" s="6">
        <v>2.7419824633649044</v>
      </c>
      <c r="G17" s="6">
        <v>6.9403292387734394</v>
      </c>
      <c r="H17" s="6">
        <v>3.0935186766168155</v>
      </c>
      <c r="I17" s="6">
        <v>1.2253548004780892</v>
      </c>
      <c r="J17" s="6">
        <f>SUM(B17:I17)</f>
        <v>99.999999999999986</v>
      </c>
      <c r="K17" s="6">
        <f t="shared" si="0"/>
        <v>4.3188734770949049</v>
      </c>
      <c r="L17" s="8" t="s">
        <v>151</v>
      </c>
    </row>
    <row r="18" spans="1:12" x14ac:dyDescent="0.25">
      <c r="A18" s="6" t="s">
        <v>192</v>
      </c>
      <c r="B18" s="6">
        <v>61.393460742348417</v>
      </c>
      <c r="C18" s="6">
        <v>0.61292980446534417</v>
      </c>
      <c r="D18" s="6">
        <v>18.387894133960327</v>
      </c>
      <c r="E18" s="6">
        <v>6.0408753843371299</v>
      </c>
      <c r="F18" s="6">
        <v>2.5120073953497712</v>
      </c>
      <c r="G18" s="6">
        <v>6.681939671630392</v>
      </c>
      <c r="H18" s="6">
        <v>3.1048411406523173</v>
      </c>
      <c r="I18" s="6">
        <v>1.2660517272562848</v>
      </c>
      <c r="J18" s="6">
        <f t="shared" ref="J18:J22" si="3">SUM(B18:I18)</f>
        <v>99.999999999999972</v>
      </c>
      <c r="K18" s="6">
        <f t="shared" si="0"/>
        <v>4.3708928679086023</v>
      </c>
      <c r="L18" s="8" t="s">
        <v>151</v>
      </c>
    </row>
    <row r="19" spans="1:12" x14ac:dyDescent="0.25">
      <c r="A19" s="6" t="s">
        <v>193</v>
      </c>
      <c r="B19" s="6">
        <v>61.097939084442828</v>
      </c>
      <c r="C19" s="6">
        <v>0.59780736417614044</v>
      </c>
      <c r="D19" s="6">
        <v>18.035544207347968</v>
      </c>
      <c r="E19" s="6">
        <v>5.8909356191865774</v>
      </c>
      <c r="F19" s="6">
        <v>2.7863902567531973</v>
      </c>
      <c r="G19" s="6">
        <v>6.6265426469694217</v>
      </c>
      <c r="H19" s="6">
        <v>3.6476381542950942</v>
      </c>
      <c r="I19" s="6">
        <v>1.3172026668287842</v>
      </c>
      <c r="J19" s="6">
        <f t="shared" si="3"/>
        <v>100.00000000000003</v>
      </c>
      <c r="K19" s="6">
        <f t="shared" si="0"/>
        <v>4.9648408211238788</v>
      </c>
      <c r="L19" s="8" t="s">
        <v>151</v>
      </c>
    </row>
    <row r="20" spans="1:12" x14ac:dyDescent="0.25">
      <c r="A20" s="6" t="s">
        <v>194</v>
      </c>
      <c r="B20" s="6">
        <v>61.654410270995001</v>
      </c>
      <c r="C20" s="6">
        <v>0.59927680494047864</v>
      </c>
      <c r="D20" s="6">
        <v>17.77515946857352</v>
      </c>
      <c r="E20" s="6">
        <v>5.923698858326901</v>
      </c>
      <c r="F20" s="6">
        <v>2.7526104091333847</v>
      </c>
      <c r="G20" s="6">
        <v>6.3990574086864669</v>
      </c>
      <c r="H20" s="6">
        <v>3.5550318937147036</v>
      </c>
      <c r="I20" s="6">
        <v>1.3407548856295455</v>
      </c>
      <c r="J20" s="6">
        <f t="shared" si="3"/>
        <v>100.00000000000001</v>
      </c>
      <c r="K20" s="6">
        <f t="shared" si="0"/>
        <v>4.8957867793442489</v>
      </c>
      <c r="L20" s="8" t="s">
        <v>151</v>
      </c>
    </row>
    <row r="21" spans="1:12" x14ac:dyDescent="0.25">
      <c r="A21" s="6" t="s">
        <v>195</v>
      </c>
      <c r="B21" s="6">
        <v>61.154108353049679</v>
      </c>
      <c r="C21" s="6">
        <v>0.6215663471949312</v>
      </c>
      <c r="D21" s="6">
        <v>18.346232505914905</v>
      </c>
      <c r="E21" s="6">
        <v>6.1535068372298198</v>
      </c>
      <c r="F21" s="6">
        <v>2.6566948710751093</v>
      </c>
      <c r="G21" s="6">
        <v>6.6968761278421622</v>
      </c>
      <c r="H21" s="6">
        <v>3.1178569996390904</v>
      </c>
      <c r="I21" s="6">
        <v>1.2531579580542969</v>
      </c>
      <c r="J21" s="6">
        <f t="shared" si="3"/>
        <v>99.999999999999986</v>
      </c>
      <c r="K21" s="6">
        <f t="shared" si="0"/>
        <v>4.3710149576933874</v>
      </c>
      <c r="L21" s="8" t="s">
        <v>151</v>
      </c>
    </row>
    <row r="22" spans="1:12" x14ac:dyDescent="0.25">
      <c r="A22" s="6" t="s">
        <v>196</v>
      </c>
      <c r="B22" s="6">
        <v>61.291132881185639</v>
      </c>
      <c r="C22" s="6">
        <v>0.58276814870635518</v>
      </c>
      <c r="D22" s="6">
        <v>18.688771665410705</v>
      </c>
      <c r="E22" s="6">
        <v>5.9231348907309727</v>
      </c>
      <c r="F22" s="6">
        <v>2.3913589550364232</v>
      </c>
      <c r="G22" s="6">
        <v>6.7822155237377553</v>
      </c>
      <c r="H22" s="6">
        <v>3.094699824164783</v>
      </c>
      <c r="I22" s="6">
        <v>1.2459181110273803</v>
      </c>
      <c r="J22" s="6">
        <f t="shared" si="3"/>
        <v>100.00000000000001</v>
      </c>
      <c r="K22" s="6">
        <f t="shared" si="0"/>
        <v>4.3406179351921637</v>
      </c>
      <c r="L22" s="8" t="s">
        <v>151</v>
      </c>
    </row>
    <row r="23" spans="1:12" s="10" customFormat="1" x14ac:dyDescent="0.25">
      <c r="A23" s="10" t="s">
        <v>152</v>
      </c>
      <c r="B23" s="10">
        <f t="shared" ref="B23:K23" si="4">AVERAGE(B17:B22)</f>
        <v>61.226099460927692</v>
      </c>
      <c r="C23" s="10">
        <f t="shared" si="4"/>
        <v>0.60785227555611476</v>
      </c>
      <c r="D23" s="10">
        <f t="shared" si="4"/>
        <v>18.285727151075122</v>
      </c>
      <c r="E23" s="10">
        <f t="shared" si="4"/>
        <v>6.0086491446561352</v>
      </c>
      <c r="F23" s="10">
        <f t="shared" si="4"/>
        <v>2.6401740584521316</v>
      </c>
      <c r="G23" s="10">
        <f t="shared" si="4"/>
        <v>6.6878267696066063</v>
      </c>
      <c r="H23" s="10">
        <f t="shared" si="4"/>
        <v>3.2689311148471334</v>
      </c>
      <c r="I23" s="10">
        <f t="shared" si="4"/>
        <v>1.2747400248790635</v>
      </c>
      <c r="J23" s="10">
        <f t="shared" si="4"/>
        <v>100</v>
      </c>
      <c r="K23" s="10">
        <f t="shared" si="4"/>
        <v>4.5436711397261975</v>
      </c>
    </row>
    <row r="24" spans="1:12" s="10" customFormat="1" x14ac:dyDescent="0.25">
      <c r="A24" s="10" t="s">
        <v>143</v>
      </c>
      <c r="B24" s="10">
        <f t="shared" ref="B24:K24" si="5">STDEV(B17:B22)</f>
        <v>0.29980230424157539</v>
      </c>
      <c r="C24" s="10">
        <f t="shared" si="5"/>
        <v>1.8100621101473657E-2</v>
      </c>
      <c r="D24" s="10">
        <f t="shared" si="5"/>
        <v>0.32797954439430782</v>
      </c>
      <c r="E24" s="10">
        <f t="shared" si="5"/>
        <v>0.11202669410752589</v>
      </c>
      <c r="F24" s="10">
        <f t="shared" si="5"/>
        <v>0.15684045867014323</v>
      </c>
      <c r="G24" s="10">
        <f t="shared" si="5"/>
        <v>0.1788444967800073</v>
      </c>
      <c r="H24" s="10">
        <f t="shared" si="5"/>
        <v>0.25928657946448402</v>
      </c>
      <c r="I24" s="10">
        <f t="shared" si="5"/>
        <v>4.4658511019680935E-2</v>
      </c>
      <c r="J24" s="10">
        <f t="shared" si="5"/>
        <v>2.2015361458940203E-14</v>
      </c>
      <c r="K24" s="10">
        <f t="shared" si="5"/>
        <v>0.30093069155362273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E6E05-1D0A-4B90-BF26-3016CFAD5218}">
  <dimension ref="A1:N63"/>
  <sheetViews>
    <sheetView workbookViewId="0">
      <selection activeCell="A3" sqref="A3"/>
    </sheetView>
  </sheetViews>
  <sheetFormatPr baseColWidth="10" defaultColWidth="10.85546875" defaultRowHeight="15" x14ac:dyDescent="0.25"/>
  <cols>
    <col min="1" max="1" width="14.5703125" style="5" customWidth="1"/>
    <col min="2" max="2" width="6.140625" style="5" bestFit="1" customWidth="1"/>
    <col min="3" max="3" width="5.140625" style="5" bestFit="1" customWidth="1"/>
    <col min="4" max="4" width="6.140625" style="5" bestFit="1" customWidth="1"/>
    <col min="5" max="7" width="5.140625" style="5" bestFit="1" customWidth="1"/>
    <col min="8" max="8" width="5.5703125" style="5" bestFit="1" customWidth="1"/>
    <col min="9" max="9" width="5.140625" style="5" bestFit="1" customWidth="1"/>
    <col min="10" max="10" width="7" style="5" bestFit="1" customWidth="1"/>
    <col min="11" max="11" width="9.28515625" style="5" bestFit="1" customWidth="1"/>
    <col min="12" max="12" width="6.28515625" style="5" bestFit="1" customWidth="1"/>
    <col min="13" max="13" width="22.7109375" style="13" customWidth="1"/>
    <col min="14" max="16384" width="10.85546875" style="5"/>
  </cols>
  <sheetData>
    <row r="1" spans="1:14" s="1" customFormat="1" ht="15.75" x14ac:dyDescent="0.25">
      <c r="A1" s="1" t="s">
        <v>157</v>
      </c>
      <c r="M1" s="11"/>
    </row>
    <row r="2" spans="1:14" s="3" customFormat="1" x14ac:dyDescent="0.25">
      <c r="A2" s="3" t="s">
        <v>128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155</v>
      </c>
      <c r="L2" s="3" t="s">
        <v>112</v>
      </c>
      <c r="M2" s="12" t="s">
        <v>144</v>
      </c>
    </row>
    <row r="3" spans="1:14" s="3" customFormat="1" x14ac:dyDescent="0.25">
      <c r="A3" s="3" t="s">
        <v>305</v>
      </c>
      <c r="M3" s="12"/>
    </row>
    <row r="4" spans="1:14" x14ac:dyDescent="0.25">
      <c r="B4" s="6">
        <v>78.213748118414458</v>
      </c>
      <c r="C4" s="6">
        <v>0.47165077772202713</v>
      </c>
      <c r="D4" s="6">
        <v>9.8544907175112897</v>
      </c>
      <c r="E4" s="6">
        <v>2.1073758153537381</v>
      </c>
      <c r="F4" s="6">
        <v>1.6357250376317112</v>
      </c>
      <c r="G4" s="6">
        <v>1.0436527847466133</v>
      </c>
      <c r="H4" s="6">
        <v>3.0506773707977923</v>
      </c>
      <c r="I4" s="6">
        <v>3.6226793778223785</v>
      </c>
      <c r="J4" s="6">
        <v>100.00000000000001</v>
      </c>
      <c r="K4" s="6">
        <v>99.147014550928262</v>
      </c>
      <c r="L4" s="6">
        <f>H4+I4</f>
        <v>6.6733567486201704</v>
      </c>
      <c r="M4" s="13" t="s">
        <v>145</v>
      </c>
    </row>
    <row r="5" spans="1:14" x14ac:dyDescent="0.25">
      <c r="B5" s="6">
        <v>76.547786014826698</v>
      </c>
      <c r="C5" s="6">
        <v>0.39070326587858145</v>
      </c>
      <c r="D5" s="6">
        <v>12.262071729112403</v>
      </c>
      <c r="E5" s="6">
        <v>1.3023442195952715</v>
      </c>
      <c r="F5" s="6">
        <v>0.58104588258865952</v>
      </c>
      <c r="G5" s="6">
        <v>2.0436786215187337</v>
      </c>
      <c r="H5" s="6">
        <v>3.6766179122420359</v>
      </c>
      <c r="I5" s="6">
        <v>3.1957523542376278</v>
      </c>
      <c r="J5" s="6">
        <v>100</v>
      </c>
      <c r="K5" s="6">
        <v>99.368863955119224</v>
      </c>
      <c r="L5" s="6">
        <f t="shared" ref="L5:L12" si="0">H5+I5</f>
        <v>6.8723702664796633</v>
      </c>
      <c r="M5" s="13" t="s">
        <v>145</v>
      </c>
    </row>
    <row r="6" spans="1:14" x14ac:dyDescent="0.25">
      <c r="B6" s="6">
        <v>78.783323311284832</v>
      </c>
      <c r="C6" s="6">
        <v>0.1102425335738625</v>
      </c>
      <c r="D6" s="6">
        <v>11.4652234916817</v>
      </c>
      <c r="E6" s="6">
        <v>1.012226899178192</v>
      </c>
      <c r="F6" s="6">
        <v>0.12026458208057726</v>
      </c>
      <c r="G6" s="6">
        <v>0.6213670074163159</v>
      </c>
      <c r="H6" s="6">
        <v>3.5578272198837442</v>
      </c>
      <c r="I6" s="6">
        <v>4.3295249549007817</v>
      </c>
      <c r="J6" s="6">
        <v>100</v>
      </c>
      <c r="K6" s="6">
        <v>99.047905391862102</v>
      </c>
      <c r="L6" s="6">
        <f t="shared" si="0"/>
        <v>7.8873521747845263</v>
      </c>
      <c r="M6" s="13" t="s">
        <v>145</v>
      </c>
    </row>
    <row r="7" spans="1:14" x14ac:dyDescent="0.25">
      <c r="B7" s="6">
        <v>76.454071399919769</v>
      </c>
      <c r="C7" s="6">
        <v>0.43120738066586445</v>
      </c>
      <c r="D7" s="6">
        <v>11.131167268351383</v>
      </c>
      <c r="E7" s="6">
        <v>2.3766546329723224</v>
      </c>
      <c r="F7" s="6">
        <v>1.4139590854392299</v>
      </c>
      <c r="G7" s="6">
        <v>0.98275170477336549</v>
      </c>
      <c r="H7" s="6">
        <v>3.0886482150020056</v>
      </c>
      <c r="I7" s="6">
        <v>4.1215403128760535</v>
      </c>
      <c r="J7" s="6">
        <v>100</v>
      </c>
      <c r="K7" s="6">
        <v>98.656237464901722</v>
      </c>
      <c r="L7" s="6">
        <f t="shared" si="0"/>
        <v>7.2101885278780591</v>
      </c>
      <c r="M7" s="13" t="s">
        <v>145</v>
      </c>
    </row>
    <row r="8" spans="1:14" x14ac:dyDescent="0.25">
      <c r="B8" s="6">
        <v>75.350701402805598</v>
      </c>
      <c r="C8" s="6">
        <v>0.18036072144288576</v>
      </c>
      <c r="D8" s="6">
        <v>13.687374749498996</v>
      </c>
      <c r="E8" s="6">
        <v>1.1523046092184366</v>
      </c>
      <c r="F8" s="6">
        <v>0.1002004008016032</v>
      </c>
      <c r="G8" s="6">
        <v>2.1242484969939879</v>
      </c>
      <c r="H8" s="6">
        <v>3.6472945891783564</v>
      </c>
      <c r="I8" s="6">
        <v>3.7575150300601199</v>
      </c>
      <c r="J8" s="6">
        <v>100</v>
      </c>
      <c r="K8" s="6">
        <v>99.609218436873732</v>
      </c>
      <c r="L8" s="6">
        <f t="shared" si="0"/>
        <v>7.4048096192384758</v>
      </c>
      <c r="M8" s="13" t="s">
        <v>145</v>
      </c>
    </row>
    <row r="9" spans="1:14" x14ac:dyDescent="0.25">
      <c r="B9" s="6">
        <v>74.352046432502775</v>
      </c>
      <c r="C9" s="6">
        <v>0.19013309316521571</v>
      </c>
      <c r="D9" s="6">
        <v>14.320024016811772</v>
      </c>
      <c r="E9" s="6">
        <v>0.99069348543980806</v>
      </c>
      <c r="F9" s="6">
        <v>0.10007004903432405</v>
      </c>
      <c r="G9" s="6">
        <v>2.271590113079156</v>
      </c>
      <c r="H9" s="6">
        <v>3.9727809466626649</v>
      </c>
      <c r="I9" s="6">
        <v>3.8026618633043139</v>
      </c>
      <c r="J9" s="6">
        <v>100</v>
      </c>
      <c r="K9" s="6">
        <v>98.979285499849922</v>
      </c>
      <c r="L9" s="6">
        <f t="shared" si="0"/>
        <v>7.7754428099669788</v>
      </c>
      <c r="M9" s="13" t="s">
        <v>145</v>
      </c>
    </row>
    <row r="10" spans="1:14" x14ac:dyDescent="0.25">
      <c r="B10" s="6">
        <v>77.637637637637624</v>
      </c>
      <c r="C10" s="6">
        <v>0.23023023023023018</v>
      </c>
      <c r="D10" s="6">
        <v>12.05205205205205</v>
      </c>
      <c r="E10" s="6">
        <v>1.201201201201201</v>
      </c>
      <c r="F10" s="6">
        <v>0.15015015015015012</v>
      </c>
      <c r="G10" s="6">
        <v>1.0510510510510509</v>
      </c>
      <c r="H10" s="6">
        <v>3.5235235235235227</v>
      </c>
      <c r="I10" s="6">
        <v>4.1541541541541536</v>
      </c>
      <c r="J10" s="6">
        <v>100</v>
      </c>
      <c r="K10" s="6">
        <v>98.558558558558545</v>
      </c>
      <c r="L10" s="6">
        <f t="shared" si="0"/>
        <v>7.6776776776776767</v>
      </c>
      <c r="M10" s="13" t="s">
        <v>145</v>
      </c>
    </row>
    <row r="11" spans="1:14" x14ac:dyDescent="0.25">
      <c r="B11" s="6">
        <v>79.396733139593138</v>
      </c>
      <c r="C11" s="6">
        <v>0.49103116544743958</v>
      </c>
      <c r="D11" s="6">
        <v>11.023148612085379</v>
      </c>
      <c r="E11" s="6">
        <v>0.91191502154524495</v>
      </c>
      <c r="F11" s="6">
        <v>0.15031566289207335</v>
      </c>
      <c r="G11" s="6">
        <v>0.72151518188195207</v>
      </c>
      <c r="H11" s="6">
        <v>3.2067341416975648</v>
      </c>
      <c r="I11" s="6">
        <v>4.0986070748571999</v>
      </c>
      <c r="J11" s="6">
        <v>100</v>
      </c>
      <c r="K11" s="6">
        <v>98.657180078164131</v>
      </c>
      <c r="L11" s="6">
        <f t="shared" si="0"/>
        <v>7.3053412165547646</v>
      </c>
      <c r="M11" s="13" t="s">
        <v>145</v>
      </c>
    </row>
    <row r="12" spans="1:14" x14ac:dyDescent="0.25">
      <c r="B12" s="6">
        <v>75.658355862621391</v>
      </c>
      <c r="C12" s="6">
        <v>0.46059877841193542</v>
      </c>
      <c r="D12" s="6">
        <v>13.627716030840089</v>
      </c>
      <c r="E12" s="6">
        <v>0.76098928607189331</v>
      </c>
      <c r="F12" s="6">
        <v>0.12015620306398316</v>
      </c>
      <c r="G12" s="6">
        <v>2.2028637228396915</v>
      </c>
      <c r="H12" s="6">
        <v>3.9351156503454483</v>
      </c>
      <c r="I12" s="6">
        <v>3.2342044658055467</v>
      </c>
      <c r="J12" s="6">
        <v>100</v>
      </c>
      <c r="K12" s="6">
        <v>100.18023430459596</v>
      </c>
      <c r="L12" s="6">
        <f t="shared" si="0"/>
        <v>7.1693201161509954</v>
      </c>
      <c r="M12" s="13" t="s">
        <v>145</v>
      </c>
    </row>
    <row r="13" spans="1:14" s="16" customFormat="1" x14ac:dyDescent="0.25">
      <c r="A13" s="14" t="s">
        <v>152</v>
      </c>
      <c r="B13" s="15">
        <f>AVERAGE(B4:B12)</f>
        <v>76.932711479956254</v>
      </c>
      <c r="C13" s="15">
        <f t="shared" ref="C13:L13" si="1">AVERAGE(C4:C12)</f>
        <v>0.32846199405978249</v>
      </c>
      <c r="D13" s="15">
        <f t="shared" si="1"/>
        <v>12.158140963105007</v>
      </c>
      <c r="E13" s="15">
        <f t="shared" si="1"/>
        <v>1.312856130064012</v>
      </c>
      <c r="F13" s="15">
        <f t="shared" si="1"/>
        <v>0.48576522818692358</v>
      </c>
      <c r="G13" s="15">
        <f t="shared" si="1"/>
        <v>1.4514131871445406</v>
      </c>
      <c r="H13" s="15">
        <f t="shared" si="1"/>
        <v>3.5176910632592371</v>
      </c>
      <c r="I13" s="15">
        <f t="shared" si="1"/>
        <v>3.8129599542242412</v>
      </c>
      <c r="J13" s="15">
        <f t="shared" si="1"/>
        <v>100</v>
      </c>
      <c r="K13" s="15">
        <f t="shared" si="1"/>
        <v>99.133833137872614</v>
      </c>
      <c r="L13" s="15">
        <f t="shared" si="1"/>
        <v>7.33065101748348</v>
      </c>
      <c r="M13" s="14"/>
      <c r="N13" s="14"/>
    </row>
    <row r="14" spans="1:14" s="16" customFormat="1" x14ac:dyDescent="0.25">
      <c r="A14" s="14" t="s">
        <v>143</v>
      </c>
      <c r="B14" s="15">
        <f>STDEV(B4:B12)</f>
        <v>1.688119397324227</v>
      </c>
      <c r="C14" s="15">
        <f t="shared" ref="C14:L14" si="2">STDEV(C4:C12)</f>
        <v>0.14881220025211253</v>
      </c>
      <c r="D14" s="15">
        <f t="shared" si="2"/>
        <v>1.471556290761995</v>
      </c>
      <c r="E14" s="15">
        <f t="shared" si="2"/>
        <v>0.55461252120310056</v>
      </c>
      <c r="F14" s="15">
        <f t="shared" si="2"/>
        <v>0.61062216052955931</v>
      </c>
      <c r="G14" s="15">
        <f t="shared" si="2"/>
        <v>0.68999850776775951</v>
      </c>
      <c r="H14" s="15">
        <f t="shared" si="2"/>
        <v>0.3398388580368078</v>
      </c>
      <c r="I14" s="15">
        <f t="shared" si="2"/>
        <v>0.40548721036632751</v>
      </c>
      <c r="J14" s="15">
        <f t="shared" si="2"/>
        <v>5.0242958677880805E-15</v>
      </c>
      <c r="K14" s="15">
        <f t="shared" si="2"/>
        <v>0.52367272421092159</v>
      </c>
      <c r="L14" s="15">
        <f t="shared" si="2"/>
        <v>0.40572764542111817</v>
      </c>
      <c r="M14" s="14"/>
      <c r="N14" s="14"/>
    </row>
    <row r="15" spans="1:14" s="3" customFormat="1" ht="21.6" customHeight="1" x14ac:dyDescent="0.25">
      <c r="A15" s="31" t="s">
        <v>146</v>
      </c>
      <c r="B15" s="32"/>
      <c r="C15" s="32"/>
      <c r="D15" s="32"/>
      <c r="E15" s="32"/>
      <c r="F15" s="32"/>
      <c r="G15" s="32"/>
      <c r="H15" s="32"/>
      <c r="I15" s="32"/>
      <c r="J15" s="32"/>
      <c r="K15" s="31"/>
      <c r="L15" s="32"/>
      <c r="M15" s="33"/>
      <c r="N15" s="31"/>
    </row>
    <row r="16" spans="1:14" s="30" customFormat="1" x14ac:dyDescent="0.25">
      <c r="A16" s="28" t="s">
        <v>199</v>
      </c>
      <c r="B16" s="29">
        <v>78.380883716139707</v>
      </c>
      <c r="C16" s="29">
        <v>0.40168915439283098</v>
      </c>
      <c r="D16" s="29">
        <v>11.6386857554846</v>
      </c>
      <c r="E16" s="29">
        <v>1.4110619013286601</v>
      </c>
      <c r="F16" s="29">
        <v>0.13389638479761001</v>
      </c>
      <c r="G16" s="29">
        <v>0.71068081161808605</v>
      </c>
      <c r="H16" s="29">
        <v>3.2444124008651798</v>
      </c>
      <c r="I16" s="29">
        <v>4.07868987537337</v>
      </c>
      <c r="J16" s="29">
        <f>SUM(B16:I16)</f>
        <v>100.00000000000004</v>
      </c>
      <c r="K16" s="29">
        <v>97.09</v>
      </c>
      <c r="L16" s="29">
        <v>7.32310227623854</v>
      </c>
      <c r="M16" s="13" t="s">
        <v>151</v>
      </c>
      <c r="N16" s="28"/>
    </row>
    <row r="17" spans="1:14" s="30" customFormat="1" x14ac:dyDescent="0.25">
      <c r="A17" s="28" t="s">
        <v>199</v>
      </c>
      <c r="B17" s="29">
        <v>78.540507111935696</v>
      </c>
      <c r="C17" s="29">
        <v>0.381364667078953</v>
      </c>
      <c r="D17" s="29">
        <v>11.5440115440115</v>
      </c>
      <c r="E17" s="29">
        <v>1.2265512265512299</v>
      </c>
      <c r="F17" s="29">
        <v>0.18552875695732801</v>
      </c>
      <c r="G17" s="29">
        <v>0.89672232529375395</v>
      </c>
      <c r="H17" s="29">
        <v>3.05091733663162</v>
      </c>
      <c r="I17" s="29">
        <v>4.1743970315398897</v>
      </c>
      <c r="J17" s="29">
        <f t="shared" ref="J17:J57" si="3">SUM(B17:I17)</f>
        <v>99.999999999999943</v>
      </c>
      <c r="K17" s="29">
        <v>97.02</v>
      </c>
      <c r="L17" s="29">
        <v>7.2253143681715102</v>
      </c>
      <c r="M17" s="13" t="s">
        <v>151</v>
      </c>
      <c r="N17" s="28"/>
    </row>
    <row r="18" spans="1:14" s="30" customFormat="1" x14ac:dyDescent="0.25">
      <c r="A18" s="28" t="s">
        <v>199</v>
      </c>
      <c r="B18" s="29">
        <v>78.367678408283396</v>
      </c>
      <c r="C18" s="29">
        <v>0.34514262511420202</v>
      </c>
      <c r="D18" s="29">
        <v>11.369404121409</v>
      </c>
      <c r="E18" s="29">
        <v>1.3907217541366399</v>
      </c>
      <c r="F18" s="29">
        <v>0.16242005887727101</v>
      </c>
      <c r="G18" s="29">
        <v>0.71058775758806203</v>
      </c>
      <c r="H18" s="29">
        <v>3.5021825195411602</v>
      </c>
      <c r="I18" s="29">
        <v>4.1518627550502503</v>
      </c>
      <c r="J18" s="29">
        <f t="shared" si="3"/>
        <v>99.999999999999986</v>
      </c>
      <c r="K18" s="29">
        <v>98.51</v>
      </c>
      <c r="L18" s="29">
        <v>7.65404527459141</v>
      </c>
      <c r="M18" s="13" t="s">
        <v>151</v>
      </c>
      <c r="N18" s="28"/>
    </row>
    <row r="19" spans="1:14" s="30" customFormat="1" x14ac:dyDescent="0.25">
      <c r="A19" s="28" t="s">
        <v>199</v>
      </c>
      <c r="B19" s="29">
        <v>78.786644951140104</v>
      </c>
      <c r="C19" s="29">
        <v>0.325732899022801</v>
      </c>
      <c r="D19" s="29">
        <v>11.400651465797999</v>
      </c>
      <c r="E19" s="29">
        <v>1.34364820846906</v>
      </c>
      <c r="F19" s="29">
        <v>0.122149837133551</v>
      </c>
      <c r="G19" s="29">
        <v>0.67182410423452799</v>
      </c>
      <c r="H19" s="29">
        <v>3.18607491856678</v>
      </c>
      <c r="I19" s="29">
        <v>4.1632736156351804</v>
      </c>
      <c r="J19" s="29">
        <f t="shared" si="3"/>
        <v>99.999999999999986</v>
      </c>
      <c r="K19" s="29">
        <v>98.24</v>
      </c>
      <c r="L19" s="29">
        <v>7.3493485342019502</v>
      </c>
      <c r="M19" s="13" t="s">
        <v>151</v>
      </c>
      <c r="N19" s="28"/>
    </row>
    <row r="20" spans="1:14" s="30" customFormat="1" x14ac:dyDescent="0.25">
      <c r="A20" s="28" t="s">
        <v>199</v>
      </c>
      <c r="B20" s="29">
        <v>78.979591836734699</v>
      </c>
      <c r="C20" s="29">
        <v>0.397959183673469</v>
      </c>
      <c r="D20" s="29">
        <v>11.2244897959184</v>
      </c>
      <c r="E20" s="29">
        <v>1.21428571428571</v>
      </c>
      <c r="F20" s="29">
        <v>0.17346938775510201</v>
      </c>
      <c r="G20" s="29">
        <v>0.65306122448979598</v>
      </c>
      <c r="H20" s="29">
        <v>3.21428571428571</v>
      </c>
      <c r="I20" s="29">
        <v>4.1428571428571397</v>
      </c>
      <c r="J20" s="29">
        <f t="shared" si="3"/>
        <v>100.00000000000001</v>
      </c>
      <c r="K20" s="29">
        <v>98</v>
      </c>
      <c r="L20" s="29">
        <v>7.3571428571428603</v>
      </c>
      <c r="M20" s="13" t="s">
        <v>151</v>
      </c>
      <c r="N20" s="28"/>
    </row>
    <row r="21" spans="1:14" s="30" customFormat="1" x14ac:dyDescent="0.25">
      <c r="A21" s="28" t="s">
        <v>199</v>
      </c>
      <c r="B21" s="29">
        <v>78.658536585365894</v>
      </c>
      <c r="C21" s="29">
        <v>0.41666666666666702</v>
      </c>
      <c r="D21" s="29">
        <v>11.178861788617899</v>
      </c>
      <c r="E21" s="29">
        <v>1.2195121951219501</v>
      </c>
      <c r="F21" s="29">
        <v>0.142276422764228</v>
      </c>
      <c r="G21" s="29">
        <v>0.63008130081300795</v>
      </c>
      <c r="H21" s="29">
        <v>3.6686991869918701</v>
      </c>
      <c r="I21" s="29">
        <v>4.0853658536585398</v>
      </c>
      <c r="J21" s="29">
        <f t="shared" si="3"/>
        <v>100.00000000000006</v>
      </c>
      <c r="K21" s="29">
        <v>98.4</v>
      </c>
      <c r="L21" s="29">
        <v>7.7540650406504001</v>
      </c>
      <c r="M21" s="13" t="s">
        <v>151</v>
      </c>
      <c r="N21" s="28"/>
    </row>
    <row r="22" spans="1:14" s="30" customFormat="1" x14ac:dyDescent="0.25">
      <c r="A22" s="28" t="s">
        <v>199</v>
      </c>
      <c r="B22" s="29">
        <v>78.674527342955898</v>
      </c>
      <c r="C22" s="29">
        <v>0.39642203699938999</v>
      </c>
      <c r="D22" s="29">
        <v>11.486074405366899</v>
      </c>
      <c r="E22" s="29">
        <v>1.3112421223826001</v>
      </c>
      <c r="F22" s="29">
        <v>0.15247001423053499</v>
      </c>
      <c r="G22" s="29">
        <v>0.62004472453750703</v>
      </c>
      <c r="H22" s="29">
        <v>3.34417564545639</v>
      </c>
      <c r="I22" s="29">
        <v>4.01504370807075</v>
      </c>
      <c r="J22" s="29">
        <f t="shared" si="3"/>
        <v>99.999999999999972</v>
      </c>
      <c r="K22" s="29">
        <v>98.38</v>
      </c>
      <c r="L22" s="29">
        <v>7.3592193535271404</v>
      </c>
      <c r="M22" s="13" t="s">
        <v>151</v>
      </c>
      <c r="N22" s="28"/>
    </row>
    <row r="23" spans="1:14" s="30" customFormat="1" x14ac:dyDescent="0.25">
      <c r="A23" s="28" t="s">
        <v>199</v>
      </c>
      <c r="B23" s="29">
        <v>79.2383292383292</v>
      </c>
      <c r="C23" s="29">
        <v>0.35831285831285797</v>
      </c>
      <c r="D23" s="29">
        <v>11.363636363636401</v>
      </c>
      <c r="E23" s="29">
        <v>1.3411138411138399</v>
      </c>
      <c r="F23" s="29">
        <v>0.13308763308763299</v>
      </c>
      <c r="G23" s="29">
        <v>0.66543816543816503</v>
      </c>
      <c r="H23" s="29">
        <v>2.8767403767403801</v>
      </c>
      <c r="I23" s="29">
        <v>4.0233415233415197</v>
      </c>
      <c r="J23" s="29">
        <f t="shared" si="3"/>
        <v>99.999999999999986</v>
      </c>
      <c r="K23" s="29">
        <v>97.68</v>
      </c>
      <c r="L23" s="29">
        <v>6.9000819000818998</v>
      </c>
      <c r="M23" s="13" t="s">
        <v>151</v>
      </c>
      <c r="N23" s="28"/>
    </row>
    <row r="24" spans="1:14" s="30" customFormat="1" x14ac:dyDescent="0.25">
      <c r="A24" s="28" t="s">
        <v>199</v>
      </c>
      <c r="B24" s="29">
        <v>78.352180936995197</v>
      </c>
      <c r="C24" s="29">
        <v>0.36348949919224599</v>
      </c>
      <c r="D24" s="29">
        <v>11.1066235864297</v>
      </c>
      <c r="E24" s="29">
        <v>1.31260096930533</v>
      </c>
      <c r="F24" s="29">
        <v>0.141357027463651</v>
      </c>
      <c r="G24" s="29">
        <v>0.68659127625201899</v>
      </c>
      <c r="H24" s="29">
        <v>3.97819063004847</v>
      </c>
      <c r="I24" s="29">
        <v>4.0589660743134104</v>
      </c>
      <c r="J24" s="29">
        <f t="shared" si="3"/>
        <v>100.00000000000003</v>
      </c>
      <c r="K24" s="29">
        <v>99.04</v>
      </c>
      <c r="L24" s="29">
        <v>8.0371567043618697</v>
      </c>
      <c r="M24" s="13" t="s">
        <v>151</v>
      </c>
      <c r="N24" s="28"/>
    </row>
    <row r="25" spans="1:14" s="30" customFormat="1" x14ac:dyDescent="0.25">
      <c r="A25" s="28" t="s">
        <v>199</v>
      </c>
      <c r="B25" s="29">
        <v>79.680458828349003</v>
      </c>
      <c r="C25" s="29">
        <v>0.29700942236788203</v>
      </c>
      <c r="D25" s="29">
        <v>11.1634575993445</v>
      </c>
      <c r="E25" s="29">
        <v>1.3723883654240101</v>
      </c>
      <c r="F25" s="29">
        <v>0.14338385907414999</v>
      </c>
      <c r="G25" s="29">
        <v>0.60426054895534598</v>
      </c>
      <c r="H25" s="29">
        <v>2.71405161818927</v>
      </c>
      <c r="I25" s="29">
        <v>4.0249897582957797</v>
      </c>
      <c r="J25" s="29">
        <f t="shared" si="3"/>
        <v>99.999999999999943</v>
      </c>
      <c r="K25" s="29">
        <v>97.64</v>
      </c>
      <c r="L25" s="29">
        <v>6.7390413764850496</v>
      </c>
      <c r="M25" s="13" t="s">
        <v>151</v>
      </c>
      <c r="N25" s="28"/>
    </row>
    <row r="26" spans="1:14" s="30" customFormat="1" x14ac:dyDescent="0.25">
      <c r="A26" s="28" t="s">
        <v>199</v>
      </c>
      <c r="B26" s="29">
        <v>78.139069534767401</v>
      </c>
      <c r="C26" s="29">
        <v>0.38019009504752399</v>
      </c>
      <c r="D26" s="29">
        <v>11.4057028514257</v>
      </c>
      <c r="E26" s="29">
        <v>1.3006503251625801</v>
      </c>
      <c r="F26" s="29">
        <v>0.13006503251625801</v>
      </c>
      <c r="G26" s="29">
        <v>0.61030515257628803</v>
      </c>
      <c r="H26" s="29">
        <v>3.9619809904952499</v>
      </c>
      <c r="I26" s="29">
        <v>4.0720360180090003</v>
      </c>
      <c r="J26" s="29">
        <f t="shared" si="3"/>
        <v>100</v>
      </c>
      <c r="K26" s="29">
        <v>99.95</v>
      </c>
      <c r="L26" s="29">
        <v>8.0340170085042502</v>
      </c>
      <c r="M26" s="13" t="s">
        <v>151</v>
      </c>
      <c r="N26" s="28"/>
    </row>
    <row r="27" spans="1:14" s="30" customFormat="1" x14ac:dyDescent="0.25">
      <c r="A27" s="28" t="s">
        <v>200</v>
      </c>
      <c r="B27" s="29">
        <v>77.692230776922301</v>
      </c>
      <c r="C27" s="29">
        <v>0.35996400359963998</v>
      </c>
      <c r="D27" s="29">
        <v>11.998800119987999</v>
      </c>
      <c r="E27" s="29">
        <v>1.2998700129987</v>
      </c>
      <c r="F27" s="29">
        <v>0.13998600139986001</v>
      </c>
      <c r="G27" s="29">
        <v>0.80991900809919004</v>
      </c>
      <c r="H27" s="29">
        <v>3.6696330366963301</v>
      </c>
      <c r="I27" s="29">
        <v>4.02959704029597</v>
      </c>
      <c r="J27" s="29">
        <f t="shared" si="3"/>
        <v>99.999999999999986</v>
      </c>
      <c r="K27" s="29">
        <v>100.01</v>
      </c>
      <c r="L27" s="29">
        <v>7.6992300769922997</v>
      </c>
      <c r="M27" s="13" t="s">
        <v>151</v>
      </c>
      <c r="N27" s="28"/>
    </row>
    <row r="28" spans="1:14" s="30" customFormat="1" x14ac:dyDescent="0.25">
      <c r="A28" s="28" t="s">
        <v>200</v>
      </c>
      <c r="B28" s="29">
        <v>78.862117837618996</v>
      </c>
      <c r="C28" s="29">
        <v>0.33407572383073503</v>
      </c>
      <c r="D28" s="29">
        <v>11.5407977323345</v>
      </c>
      <c r="E28" s="29">
        <v>1.3869204292366899</v>
      </c>
      <c r="F28" s="29">
        <v>0.161976108523993</v>
      </c>
      <c r="G28" s="29">
        <v>0.66815144766147005</v>
      </c>
      <c r="H28" s="29">
        <v>2.8042113788216199</v>
      </c>
      <c r="I28" s="29">
        <v>4.24174934197206</v>
      </c>
      <c r="J28" s="29">
        <f t="shared" si="3"/>
        <v>100.00000000000006</v>
      </c>
      <c r="K28" s="29">
        <v>98.78</v>
      </c>
      <c r="L28" s="29">
        <v>7.0459607207936799</v>
      </c>
      <c r="M28" s="13" t="s">
        <v>151</v>
      </c>
      <c r="N28" s="28"/>
    </row>
    <row r="29" spans="1:14" s="30" customFormat="1" x14ac:dyDescent="0.25">
      <c r="A29" s="28" t="s">
        <v>200</v>
      </c>
      <c r="B29" s="29">
        <v>78.629032258064498</v>
      </c>
      <c r="C29" s="29">
        <v>0.41330645161290303</v>
      </c>
      <c r="D29" s="29">
        <v>11.290322580645199</v>
      </c>
      <c r="E29" s="29">
        <v>1.3911290322580601</v>
      </c>
      <c r="F29" s="29">
        <v>0.15120967741935501</v>
      </c>
      <c r="G29" s="29">
        <v>0.66532258064516103</v>
      </c>
      <c r="H29" s="29">
        <v>3.2963709677419399</v>
      </c>
      <c r="I29" s="29">
        <v>4.1633064516129004</v>
      </c>
      <c r="J29" s="29">
        <f t="shared" si="3"/>
        <v>100.00000000000001</v>
      </c>
      <c r="K29" s="29">
        <v>99.2</v>
      </c>
      <c r="L29" s="29">
        <v>7.4596774193548399</v>
      </c>
      <c r="M29" s="13" t="s">
        <v>151</v>
      </c>
      <c r="N29" s="28"/>
    </row>
    <row r="30" spans="1:14" s="30" customFormat="1" x14ac:dyDescent="0.25">
      <c r="A30" s="28" t="s">
        <v>200</v>
      </c>
      <c r="B30" s="29">
        <v>78.610971313538002</v>
      </c>
      <c r="C30" s="29">
        <v>0.36235530951182698</v>
      </c>
      <c r="D30" s="29">
        <v>11.2732762959235</v>
      </c>
      <c r="E30" s="29">
        <v>1.3185707096124799</v>
      </c>
      <c r="F30" s="29">
        <v>0.140915953699044</v>
      </c>
      <c r="G30" s="29">
        <v>0.68444891796678398</v>
      </c>
      <c r="H30" s="29">
        <v>3.2712632108706599</v>
      </c>
      <c r="I30" s="29">
        <v>4.3381982888776998</v>
      </c>
      <c r="J30" s="29">
        <f t="shared" si="3"/>
        <v>100</v>
      </c>
      <c r="K30" s="29">
        <v>99.35</v>
      </c>
      <c r="L30" s="29">
        <v>7.6094614997483596</v>
      </c>
      <c r="M30" s="13" t="s">
        <v>151</v>
      </c>
      <c r="N30" s="28"/>
    </row>
    <row r="31" spans="1:14" s="30" customFormat="1" x14ac:dyDescent="0.25">
      <c r="A31" s="28" t="s">
        <v>200</v>
      </c>
      <c r="B31" s="29">
        <v>78.341013824884797</v>
      </c>
      <c r="C31" s="29">
        <v>0.31055900621117999</v>
      </c>
      <c r="D31" s="29">
        <v>11.420557002604699</v>
      </c>
      <c r="E31" s="29">
        <v>1.41254257663795</v>
      </c>
      <c r="F31" s="29">
        <v>0.17030655179322801</v>
      </c>
      <c r="G31" s="29">
        <v>0.73131636946503698</v>
      </c>
      <c r="H31" s="29">
        <v>3.2658785814466</v>
      </c>
      <c r="I31" s="29">
        <v>4.3478260869565197</v>
      </c>
      <c r="J31" s="29">
        <f t="shared" si="3"/>
        <v>100</v>
      </c>
      <c r="K31" s="29">
        <v>99.82</v>
      </c>
      <c r="L31" s="29">
        <v>7.6137046684031198</v>
      </c>
      <c r="M31" s="13" t="s">
        <v>151</v>
      </c>
      <c r="N31" s="28"/>
    </row>
    <row r="32" spans="1:14" s="30" customFormat="1" x14ac:dyDescent="0.25">
      <c r="A32" s="28" t="s">
        <v>200</v>
      </c>
      <c r="B32" s="29">
        <v>78.5929648241206</v>
      </c>
      <c r="C32" s="29">
        <v>0.38190954773869301</v>
      </c>
      <c r="D32" s="29">
        <v>11.2562814070352</v>
      </c>
      <c r="E32" s="29">
        <v>1.44723618090452</v>
      </c>
      <c r="F32" s="29">
        <v>0.15075376884422101</v>
      </c>
      <c r="G32" s="29">
        <v>0.68341708542713597</v>
      </c>
      <c r="H32" s="29">
        <v>3.2462311557788901</v>
      </c>
      <c r="I32" s="29">
        <v>4.2412060301507504</v>
      </c>
      <c r="J32" s="29">
        <f t="shared" si="3"/>
        <v>100.00000000000001</v>
      </c>
      <c r="K32" s="29">
        <v>99.5</v>
      </c>
      <c r="L32" s="29">
        <v>7.4874371859296502</v>
      </c>
      <c r="M32" s="13" t="s">
        <v>151</v>
      </c>
      <c r="N32" s="28"/>
    </row>
    <row r="33" spans="1:14" s="30" customFormat="1" x14ac:dyDescent="0.25">
      <c r="A33" s="28" t="s">
        <v>200</v>
      </c>
      <c r="B33" s="29">
        <v>78.517776664997498</v>
      </c>
      <c r="C33" s="29">
        <v>0.34051076614922399</v>
      </c>
      <c r="D33" s="29">
        <v>11.517275913870799</v>
      </c>
      <c r="E33" s="29">
        <v>1.4321482223335</v>
      </c>
      <c r="F33" s="29">
        <v>0.17025538307461199</v>
      </c>
      <c r="G33" s="29">
        <v>0.79118678017025501</v>
      </c>
      <c r="H33" s="29">
        <v>3.00450676014021</v>
      </c>
      <c r="I33" s="29">
        <v>4.22633950926389</v>
      </c>
      <c r="J33" s="29">
        <f t="shared" si="3"/>
        <v>100</v>
      </c>
      <c r="K33" s="29">
        <v>99.85</v>
      </c>
      <c r="L33" s="29">
        <v>7.2308462694040996</v>
      </c>
      <c r="M33" s="13" t="s">
        <v>151</v>
      </c>
      <c r="N33" s="28"/>
    </row>
    <row r="34" spans="1:14" s="30" customFormat="1" x14ac:dyDescent="0.25">
      <c r="A34" s="28" t="s">
        <v>200</v>
      </c>
      <c r="B34" s="29">
        <v>78.537170263788994</v>
      </c>
      <c r="C34" s="29">
        <v>0.35971223021582699</v>
      </c>
      <c r="D34" s="29">
        <v>11.1910471622702</v>
      </c>
      <c r="E34" s="29">
        <v>1.3489208633093499</v>
      </c>
      <c r="F34" s="29">
        <v>0.159872102318146</v>
      </c>
      <c r="G34" s="29">
        <v>0.62949640287769804</v>
      </c>
      <c r="H34" s="29">
        <v>3.3872901678657099</v>
      </c>
      <c r="I34" s="29">
        <v>4.3864908073541198</v>
      </c>
      <c r="J34" s="29">
        <f t="shared" si="3"/>
        <v>100.00000000000004</v>
      </c>
      <c r="K34" s="29">
        <v>100.08</v>
      </c>
      <c r="L34" s="29">
        <v>7.7737809752198297</v>
      </c>
      <c r="M34" s="13" t="s">
        <v>151</v>
      </c>
      <c r="N34" s="28"/>
    </row>
    <row r="35" spans="1:14" s="30" customFormat="1" x14ac:dyDescent="0.25">
      <c r="A35" s="28" t="s">
        <v>200</v>
      </c>
      <c r="B35" s="29">
        <v>78.905153398837001</v>
      </c>
      <c r="C35" s="29">
        <v>0.370964507720072</v>
      </c>
      <c r="D35" s="29">
        <v>11.2291959093643</v>
      </c>
      <c r="E35" s="29">
        <v>1.41367555644676</v>
      </c>
      <c r="F35" s="29">
        <v>0.16041708441949101</v>
      </c>
      <c r="G35" s="29">
        <v>0.67174654100661702</v>
      </c>
      <c r="H35" s="29">
        <v>2.8774814517746101</v>
      </c>
      <c r="I35" s="29">
        <v>4.3713655504311202</v>
      </c>
      <c r="J35" s="29">
        <f t="shared" si="3"/>
        <v>99.999999999999972</v>
      </c>
      <c r="K35" s="29">
        <v>99.74</v>
      </c>
      <c r="L35" s="29">
        <v>7.2488470022057303</v>
      </c>
      <c r="M35" s="13" t="s">
        <v>151</v>
      </c>
      <c r="N35" s="28"/>
    </row>
    <row r="36" spans="1:14" s="30" customFormat="1" x14ac:dyDescent="0.25">
      <c r="A36" s="28" t="s">
        <v>200</v>
      </c>
      <c r="B36" s="29">
        <v>78.721278721278694</v>
      </c>
      <c r="C36" s="29">
        <v>0.31968031968032001</v>
      </c>
      <c r="D36" s="29">
        <v>11.188811188811201</v>
      </c>
      <c r="E36" s="29">
        <v>1.3786213786213799</v>
      </c>
      <c r="F36" s="29">
        <v>0.15984015984016001</v>
      </c>
      <c r="G36" s="29">
        <v>0.68931068931068895</v>
      </c>
      <c r="H36" s="29">
        <v>3.30669330669331</v>
      </c>
      <c r="I36" s="29">
        <v>4.2357642357642398</v>
      </c>
      <c r="J36" s="29">
        <f t="shared" si="3"/>
        <v>99.999999999999972</v>
      </c>
      <c r="K36" s="29">
        <v>100.1</v>
      </c>
      <c r="L36" s="29">
        <v>7.54245754245754</v>
      </c>
      <c r="M36" s="13" t="s">
        <v>151</v>
      </c>
      <c r="N36" s="28"/>
    </row>
    <row r="37" spans="1:14" s="30" customFormat="1" x14ac:dyDescent="0.25">
      <c r="A37" s="28" t="s">
        <v>201</v>
      </c>
      <c r="B37" s="29">
        <v>77.281003439206998</v>
      </c>
      <c r="C37" s="29">
        <v>0.25288286465709098</v>
      </c>
      <c r="D37" s="29">
        <v>12.138377503540401</v>
      </c>
      <c r="E37" s="29">
        <v>1.3149908962168699</v>
      </c>
      <c r="F37" s="29">
        <v>9.1037831276552697E-2</v>
      </c>
      <c r="G37" s="29">
        <v>0.95083957111066197</v>
      </c>
      <c r="H37" s="29">
        <v>3.5707060489581202</v>
      </c>
      <c r="I37" s="29">
        <v>4.4001618450333799</v>
      </c>
      <c r="J37" s="29">
        <f t="shared" si="3"/>
        <v>100.00000000000007</v>
      </c>
      <c r="K37" s="29">
        <v>98.86</v>
      </c>
      <c r="L37" s="29">
        <v>7.9708678939914996</v>
      </c>
      <c r="M37" s="13" t="s">
        <v>151</v>
      </c>
      <c r="N37" s="28"/>
    </row>
    <row r="38" spans="1:14" s="30" customFormat="1" x14ac:dyDescent="0.25">
      <c r="A38" s="28" t="s">
        <v>201</v>
      </c>
      <c r="B38" s="29">
        <v>78.809106830122602</v>
      </c>
      <c r="C38" s="29">
        <v>0.33996085299268602</v>
      </c>
      <c r="D38" s="29">
        <v>11.4350468733903</v>
      </c>
      <c r="E38" s="29">
        <v>1.2465231276398501</v>
      </c>
      <c r="F38" s="29">
        <v>0.113320284330895</v>
      </c>
      <c r="G38" s="29">
        <v>0.58720510971463902</v>
      </c>
      <c r="H38" s="29">
        <v>2.8124034202122199</v>
      </c>
      <c r="I38" s="29">
        <v>4.6564335015967897</v>
      </c>
      <c r="J38" s="29">
        <f t="shared" si="3"/>
        <v>100</v>
      </c>
      <c r="K38" s="29">
        <v>97.07</v>
      </c>
      <c r="L38" s="29">
        <v>7.4688369218090003</v>
      </c>
      <c r="M38" s="13" t="s">
        <v>151</v>
      </c>
      <c r="N38" s="28"/>
    </row>
    <row r="39" spans="1:14" s="30" customFormat="1" x14ac:dyDescent="0.25">
      <c r="A39" s="28" t="s">
        <v>201</v>
      </c>
      <c r="B39" s="29">
        <v>78.180889115993907</v>
      </c>
      <c r="C39" s="29">
        <v>0.32703117015840599</v>
      </c>
      <c r="D39" s="29">
        <v>11.7526826775677</v>
      </c>
      <c r="E39" s="29">
        <v>1.30812468063362</v>
      </c>
      <c r="F39" s="29">
        <v>0.122636688809402</v>
      </c>
      <c r="G39" s="29">
        <v>0.67450178845171205</v>
      </c>
      <c r="H39" s="29">
        <v>2.8206438426162501</v>
      </c>
      <c r="I39" s="29">
        <v>4.8134900357690302</v>
      </c>
      <c r="J39" s="29">
        <f t="shared" si="3"/>
        <v>100.00000000000004</v>
      </c>
      <c r="K39" s="29">
        <v>97.85</v>
      </c>
      <c r="L39" s="29">
        <v>7.6341338783852803</v>
      </c>
      <c r="M39" s="13" t="s">
        <v>151</v>
      </c>
      <c r="N39" s="28"/>
    </row>
    <row r="40" spans="1:14" s="30" customFormat="1" x14ac:dyDescent="0.25">
      <c r="A40" s="28" t="s">
        <v>201</v>
      </c>
      <c r="B40" s="29">
        <v>78.012017517058794</v>
      </c>
      <c r="C40" s="29">
        <v>0.38700478663815102</v>
      </c>
      <c r="D40" s="29">
        <v>11.7119869640493</v>
      </c>
      <c r="E40" s="29">
        <v>1.2424890518382701</v>
      </c>
      <c r="F40" s="29">
        <v>0.13239637437620899</v>
      </c>
      <c r="G40" s="29">
        <v>0.73327222731439101</v>
      </c>
      <c r="H40" s="29">
        <v>3.1265913025766401</v>
      </c>
      <c r="I40" s="29">
        <v>4.6542417761482904</v>
      </c>
      <c r="J40" s="29">
        <f t="shared" si="3"/>
        <v>100.00000000000006</v>
      </c>
      <c r="K40" s="29">
        <v>98.19</v>
      </c>
      <c r="L40" s="29">
        <v>7.7808330787249202</v>
      </c>
      <c r="M40" s="13" t="s">
        <v>151</v>
      </c>
      <c r="N40" s="28"/>
    </row>
    <row r="41" spans="1:14" s="30" customFormat="1" x14ac:dyDescent="0.25">
      <c r="A41" s="28" t="s">
        <v>201</v>
      </c>
      <c r="B41" s="29">
        <v>78.6747358703457</v>
      </c>
      <c r="C41" s="29">
        <v>0.36926864293773698</v>
      </c>
      <c r="D41" s="29">
        <v>11.283208534208599</v>
      </c>
      <c r="E41" s="29">
        <v>1.4155297979279899</v>
      </c>
      <c r="F41" s="29">
        <v>0.123089547645912</v>
      </c>
      <c r="G41" s="29">
        <v>0.56416042671043198</v>
      </c>
      <c r="H41" s="29">
        <v>2.8002872089445101</v>
      </c>
      <c r="I41" s="29">
        <v>4.7697199712791098</v>
      </c>
      <c r="J41" s="29">
        <f t="shared" si="3"/>
        <v>100</v>
      </c>
      <c r="K41" s="29">
        <v>97.49</v>
      </c>
      <c r="L41" s="29">
        <v>7.5700071802236097</v>
      </c>
      <c r="M41" s="13" t="s">
        <v>151</v>
      </c>
      <c r="N41" s="28"/>
    </row>
    <row r="42" spans="1:14" s="30" customFormat="1" x14ac:dyDescent="0.25">
      <c r="A42" s="28" t="s">
        <v>201</v>
      </c>
      <c r="B42" s="29">
        <v>77.643504531722002</v>
      </c>
      <c r="C42" s="29">
        <v>0.33232628398791503</v>
      </c>
      <c r="D42" s="29">
        <v>12.4874118831823</v>
      </c>
      <c r="E42" s="29">
        <v>1.1983887210473301</v>
      </c>
      <c r="F42" s="29">
        <v>0.110775427995972</v>
      </c>
      <c r="G42" s="29">
        <v>1.0070493454179299</v>
      </c>
      <c r="H42" s="29">
        <v>2.6888217522658602</v>
      </c>
      <c r="I42" s="29">
        <v>4.5317220543806602</v>
      </c>
      <c r="J42" s="29">
        <f t="shared" si="3"/>
        <v>99.999999999999986</v>
      </c>
      <c r="K42" s="29">
        <v>99.3</v>
      </c>
      <c r="L42" s="29">
        <v>7.2205438066465302</v>
      </c>
      <c r="M42" s="13" t="s">
        <v>151</v>
      </c>
      <c r="N42" s="28"/>
    </row>
    <row r="43" spans="1:14" s="30" customFormat="1" x14ac:dyDescent="0.25">
      <c r="A43" s="30" t="s">
        <v>201</v>
      </c>
      <c r="B43" s="7">
        <v>78.497251069028707</v>
      </c>
      <c r="C43" s="7">
        <v>0.40724903278354702</v>
      </c>
      <c r="D43" s="7">
        <v>11.6065974343311</v>
      </c>
      <c r="E43" s="7">
        <v>1.6493585827733701</v>
      </c>
      <c r="F43" s="7">
        <v>0.17308083893300799</v>
      </c>
      <c r="G43" s="7">
        <v>0.55996742007737699</v>
      </c>
      <c r="H43" s="7">
        <v>2.3824068417837498</v>
      </c>
      <c r="I43" s="7">
        <v>4.7240887802891498</v>
      </c>
      <c r="J43" s="29">
        <f t="shared" si="3"/>
        <v>100</v>
      </c>
      <c r="K43" s="7">
        <v>98.22</v>
      </c>
      <c r="L43" s="7">
        <v>7.1064956220728996</v>
      </c>
      <c r="M43" s="13" t="s">
        <v>151</v>
      </c>
    </row>
    <row r="44" spans="1:14" s="30" customFormat="1" x14ac:dyDescent="0.25">
      <c r="A44" s="30" t="s">
        <v>201</v>
      </c>
      <c r="B44" s="7">
        <v>77.588809499849006</v>
      </c>
      <c r="C44" s="7">
        <v>0.30190198248968497</v>
      </c>
      <c r="D44" s="7">
        <v>11.9754453054242</v>
      </c>
      <c r="E44" s="7">
        <v>1.31830532353829</v>
      </c>
      <c r="F44" s="7">
        <v>0.14088759182852001</v>
      </c>
      <c r="G44" s="7">
        <v>0.89564254805273202</v>
      </c>
      <c r="H44" s="7">
        <v>3.2303512126396301</v>
      </c>
      <c r="I44" s="7">
        <v>4.5486565361779201</v>
      </c>
      <c r="J44" s="29">
        <f t="shared" si="3"/>
        <v>99.999999999999972</v>
      </c>
      <c r="K44" s="7">
        <v>99.37</v>
      </c>
      <c r="L44" s="7">
        <v>7.7790077488175502</v>
      </c>
      <c r="M44" s="13" t="s">
        <v>151</v>
      </c>
    </row>
    <row r="45" spans="1:14" s="30" customFormat="1" x14ac:dyDescent="0.25">
      <c r="A45" s="30" t="s">
        <v>201</v>
      </c>
      <c r="B45" s="7">
        <v>78.535096642929801</v>
      </c>
      <c r="C45" s="7">
        <v>0.32553407934893203</v>
      </c>
      <c r="D45" s="7">
        <v>11.5971515768057</v>
      </c>
      <c r="E45" s="7">
        <v>1.1800610376398799</v>
      </c>
      <c r="F45" s="7">
        <v>0.13224821973550399</v>
      </c>
      <c r="G45" s="7">
        <v>0.66124109867751801</v>
      </c>
      <c r="H45" s="7">
        <v>2.95015259409969</v>
      </c>
      <c r="I45" s="7">
        <v>4.6185147507629702</v>
      </c>
      <c r="J45" s="29">
        <f t="shared" si="3"/>
        <v>99.999999999999986</v>
      </c>
      <c r="K45" s="7">
        <v>98.3</v>
      </c>
      <c r="L45" s="7">
        <v>7.5686673448626598</v>
      </c>
      <c r="M45" s="13" t="s">
        <v>151</v>
      </c>
    </row>
    <row r="46" spans="1:14" s="30" customFormat="1" x14ac:dyDescent="0.25">
      <c r="A46" s="30" t="s">
        <v>201</v>
      </c>
      <c r="B46" s="7">
        <v>78.158133898818505</v>
      </c>
      <c r="C46" s="7">
        <v>0.343330303948298</v>
      </c>
      <c r="D46" s="7">
        <v>11.6126426335454</v>
      </c>
      <c r="E46" s="7">
        <v>1.36322326567707</v>
      </c>
      <c r="F46" s="7">
        <v>0.14137130162577</v>
      </c>
      <c r="G46" s="7">
        <v>0.686660607896597</v>
      </c>
      <c r="H46" s="7">
        <v>3.1505604362314399</v>
      </c>
      <c r="I46" s="7">
        <v>4.5440775522568897</v>
      </c>
      <c r="J46" s="29">
        <f t="shared" si="3"/>
        <v>99.999999999999972</v>
      </c>
      <c r="K46" s="7">
        <v>99.03</v>
      </c>
      <c r="L46" s="7">
        <v>7.6946379884883402</v>
      </c>
      <c r="M46" s="13" t="s">
        <v>151</v>
      </c>
    </row>
    <row r="47" spans="1:14" s="30" customFormat="1" x14ac:dyDescent="0.25">
      <c r="A47" s="30" t="s">
        <v>201</v>
      </c>
      <c r="B47" s="7">
        <v>77.912938574444595</v>
      </c>
      <c r="C47" s="7">
        <v>0.34181160148788597</v>
      </c>
      <c r="D47" s="7">
        <v>11.4607419322409</v>
      </c>
      <c r="E47" s="7">
        <v>1.39740625314165</v>
      </c>
      <c r="F47" s="7">
        <v>0.110586106363728</v>
      </c>
      <c r="G47" s="7">
        <v>0.57303709661204405</v>
      </c>
      <c r="H47" s="7">
        <v>3.48848899165578</v>
      </c>
      <c r="I47" s="7">
        <v>4.7149894440534803</v>
      </c>
      <c r="J47" s="29">
        <f t="shared" si="3"/>
        <v>100.00000000000007</v>
      </c>
      <c r="K47" s="7">
        <v>99.47</v>
      </c>
      <c r="L47" s="7">
        <v>8.2034784357092594</v>
      </c>
      <c r="M47" s="13" t="s">
        <v>151</v>
      </c>
    </row>
    <row r="48" spans="1:14" s="30" customFormat="1" x14ac:dyDescent="0.25">
      <c r="A48" s="30" t="s">
        <v>201</v>
      </c>
      <c r="B48" s="7">
        <v>78.151682571572096</v>
      </c>
      <c r="C48" s="7">
        <v>0.33149171270718197</v>
      </c>
      <c r="D48" s="7">
        <v>11.6524359618282</v>
      </c>
      <c r="E48" s="7">
        <v>1.2054244098443001</v>
      </c>
      <c r="F48" s="7">
        <v>0.110497237569061</v>
      </c>
      <c r="G48" s="7">
        <v>0.87393269713711697</v>
      </c>
      <c r="H48" s="7">
        <v>3.4254143646408801</v>
      </c>
      <c r="I48" s="7">
        <v>4.2491210447011598</v>
      </c>
      <c r="J48" s="29">
        <f t="shared" si="3"/>
        <v>100</v>
      </c>
      <c r="K48" s="7">
        <v>99.55</v>
      </c>
      <c r="L48" s="7">
        <v>7.6745354093420399</v>
      </c>
      <c r="M48" s="13" t="s">
        <v>151</v>
      </c>
    </row>
    <row r="49" spans="1:13" s="30" customFormat="1" x14ac:dyDescent="0.25">
      <c r="A49" s="30" t="s">
        <v>202</v>
      </c>
      <c r="B49" s="7">
        <v>75.558213716108497</v>
      </c>
      <c r="C49" s="7">
        <v>0.34888357256778302</v>
      </c>
      <c r="D49" s="7">
        <v>12.0614035087719</v>
      </c>
      <c r="E49" s="7">
        <v>1.5550239234449801</v>
      </c>
      <c r="F49" s="7">
        <v>0.66786283891547005</v>
      </c>
      <c r="G49" s="7">
        <v>1.3257575757575799</v>
      </c>
      <c r="H49" s="7">
        <v>3.1798245614035099</v>
      </c>
      <c r="I49" s="7">
        <v>5.3030303030303001</v>
      </c>
      <c r="J49" s="29">
        <f t="shared" si="3"/>
        <v>100.00000000000001</v>
      </c>
      <c r="K49" s="7">
        <v>100.32</v>
      </c>
      <c r="L49" s="7">
        <v>8.4828548644338095</v>
      </c>
      <c r="M49" s="13" t="s">
        <v>151</v>
      </c>
    </row>
    <row r="50" spans="1:13" s="30" customFormat="1" x14ac:dyDescent="0.25">
      <c r="A50" s="30" t="s">
        <v>202</v>
      </c>
      <c r="B50" s="7">
        <v>78.091548577836704</v>
      </c>
      <c r="C50" s="7">
        <v>0.336425731471098</v>
      </c>
      <c r="D50" s="7">
        <v>10.8064022836171</v>
      </c>
      <c r="E50" s="7">
        <v>1.4170659598328099</v>
      </c>
      <c r="F50" s="7">
        <v>0.17331022530329299</v>
      </c>
      <c r="G50" s="7">
        <v>0.34662045060658597</v>
      </c>
      <c r="H50" s="7">
        <v>2.8851055153430498</v>
      </c>
      <c r="I50" s="7">
        <v>5.9435212559894</v>
      </c>
      <c r="J50" s="29">
        <f t="shared" si="3"/>
        <v>100.00000000000004</v>
      </c>
      <c r="K50" s="7">
        <v>98.09</v>
      </c>
      <c r="L50" s="7">
        <v>8.8286267713324502</v>
      </c>
      <c r="M50" s="13" t="s">
        <v>151</v>
      </c>
    </row>
    <row r="51" spans="1:13" s="30" customFormat="1" x14ac:dyDescent="0.25">
      <c r="A51" s="30" t="s">
        <v>202</v>
      </c>
      <c r="B51" s="7">
        <v>80.871231219118698</v>
      </c>
      <c r="C51" s="7">
        <v>0.36301300796611902</v>
      </c>
      <c r="D51" s="7">
        <v>10.28536855904</v>
      </c>
      <c r="E51" s="7">
        <v>0.75627709992941405</v>
      </c>
      <c r="F51" s="7">
        <v>5.0418473328627603E-2</v>
      </c>
      <c r="G51" s="7">
        <v>0.64535645860643298</v>
      </c>
      <c r="H51" s="7">
        <v>2.8940203690632198</v>
      </c>
      <c r="I51" s="7">
        <v>4.1343148129474603</v>
      </c>
      <c r="J51" s="29">
        <f t="shared" si="3"/>
        <v>99.999999999999972</v>
      </c>
      <c r="K51" s="7">
        <v>99.17</v>
      </c>
      <c r="L51" s="7">
        <v>7.0283351820106903</v>
      </c>
      <c r="M51" s="13" t="s">
        <v>151</v>
      </c>
    </row>
    <row r="52" spans="1:13" s="30" customFormat="1" x14ac:dyDescent="0.25">
      <c r="A52" s="30" t="s">
        <v>203</v>
      </c>
      <c r="B52" s="7">
        <v>77.040040547389793</v>
      </c>
      <c r="C52" s="7">
        <v>0.37506335529650298</v>
      </c>
      <c r="D52" s="7">
        <v>10.947795235681699</v>
      </c>
      <c r="E52" s="7">
        <v>2.0881905727318801</v>
      </c>
      <c r="F52" s="7">
        <v>1.34820070957932</v>
      </c>
      <c r="G52" s="7">
        <v>1.05423213380639</v>
      </c>
      <c r="H52" s="7">
        <v>2.2605169792194602</v>
      </c>
      <c r="I52" s="7">
        <v>4.8859604662949803</v>
      </c>
      <c r="J52" s="29">
        <f t="shared" si="3"/>
        <v>100.00000000000001</v>
      </c>
      <c r="K52" s="7">
        <v>98.65</v>
      </c>
      <c r="L52" s="7">
        <v>7.1464774455144404</v>
      </c>
      <c r="M52" s="13" t="s">
        <v>151</v>
      </c>
    </row>
    <row r="53" spans="1:13" s="30" customFormat="1" x14ac:dyDescent="0.25">
      <c r="A53" s="30" t="s">
        <v>203</v>
      </c>
      <c r="B53" s="7">
        <v>76.459963877182403</v>
      </c>
      <c r="C53" s="7">
        <v>0.431466987758378</v>
      </c>
      <c r="D53" s="7">
        <v>11.9405980333133</v>
      </c>
      <c r="E53" s="7">
        <v>1.1037527593819001</v>
      </c>
      <c r="F53" s="7">
        <v>8.0272927955047105E-2</v>
      </c>
      <c r="G53" s="7">
        <v>0.72245635159542398</v>
      </c>
      <c r="H53" s="7">
        <v>4.0738510937186403</v>
      </c>
      <c r="I53" s="7">
        <v>5.1876379690949204</v>
      </c>
      <c r="J53" s="29">
        <f t="shared" si="3"/>
        <v>100.00000000000004</v>
      </c>
      <c r="K53" s="7">
        <v>99.66</v>
      </c>
      <c r="L53" s="7">
        <v>9.2614890628135598</v>
      </c>
      <c r="M53" s="13" t="s">
        <v>151</v>
      </c>
    </row>
    <row r="54" spans="1:13" s="30" customFormat="1" x14ac:dyDescent="0.25">
      <c r="A54" s="30" t="s">
        <v>203</v>
      </c>
      <c r="B54" s="7">
        <v>77.131938857602606</v>
      </c>
      <c r="C54" s="7">
        <v>0.30168946098149602</v>
      </c>
      <c r="D54" s="7">
        <v>12.4698310539018</v>
      </c>
      <c r="E54" s="7">
        <v>1.2670957361222801</v>
      </c>
      <c r="F54" s="7">
        <v>9.0506838294448902E-2</v>
      </c>
      <c r="G54" s="7">
        <v>1.0056315366049899</v>
      </c>
      <c r="H54" s="7">
        <v>2.26267095736122</v>
      </c>
      <c r="I54" s="7">
        <v>5.4706355591311304</v>
      </c>
      <c r="J54" s="29">
        <f t="shared" si="3"/>
        <v>99.999999999999972</v>
      </c>
      <c r="K54" s="7">
        <v>99.44</v>
      </c>
      <c r="L54" s="7">
        <v>7.7333065164923598</v>
      </c>
      <c r="M54" s="13" t="s">
        <v>151</v>
      </c>
    </row>
    <row r="55" spans="1:13" s="30" customFormat="1" x14ac:dyDescent="0.25">
      <c r="A55" s="30" t="s">
        <v>203</v>
      </c>
      <c r="B55" s="7">
        <v>77.539571228210804</v>
      </c>
      <c r="C55" s="7">
        <v>0.42075736325385699</v>
      </c>
      <c r="D55" s="7">
        <v>11.8212783009417</v>
      </c>
      <c r="E55" s="7">
        <v>1.1320376678020401</v>
      </c>
      <c r="F55" s="7">
        <v>0.29052294129432998</v>
      </c>
      <c r="G55" s="7">
        <v>0.56100981767180902</v>
      </c>
      <c r="H55" s="7">
        <v>2.4744540172310199</v>
      </c>
      <c r="I55" s="7">
        <v>5.7603686635944698</v>
      </c>
      <c r="J55" s="29">
        <f t="shared" si="3"/>
        <v>100.00000000000003</v>
      </c>
      <c r="K55" s="7">
        <v>99.82</v>
      </c>
      <c r="L55" s="7">
        <v>8.2348226808254896</v>
      </c>
      <c r="M55" s="13" t="s">
        <v>151</v>
      </c>
    </row>
    <row r="56" spans="1:13" s="30" customFormat="1" x14ac:dyDescent="0.25">
      <c r="A56" s="30" t="s">
        <v>203</v>
      </c>
      <c r="B56" s="7">
        <v>77.4760383386581</v>
      </c>
      <c r="C56" s="7">
        <v>0.40934504792332299</v>
      </c>
      <c r="D56" s="7">
        <v>11.581469648562299</v>
      </c>
      <c r="E56" s="7">
        <v>1.3678115015974399</v>
      </c>
      <c r="F56" s="7">
        <v>0.229632587859425</v>
      </c>
      <c r="G56" s="7">
        <v>0.45926517571885001</v>
      </c>
      <c r="H56" s="7">
        <v>2.4460862619808301</v>
      </c>
      <c r="I56" s="7">
        <v>6.0303514376996796</v>
      </c>
      <c r="J56" s="29">
        <f t="shared" si="3"/>
        <v>99.999999999999957</v>
      </c>
      <c r="K56" s="7">
        <v>100.16</v>
      </c>
      <c r="L56" s="7">
        <v>8.4764376996805098</v>
      </c>
      <c r="M56" s="13" t="s">
        <v>151</v>
      </c>
    </row>
    <row r="57" spans="1:13" s="30" customFormat="1" x14ac:dyDescent="0.25">
      <c r="A57" s="30" t="s">
        <v>203</v>
      </c>
      <c r="B57" s="7">
        <v>78.165763596227194</v>
      </c>
      <c r="C57" s="7">
        <v>0.40136463977523601</v>
      </c>
      <c r="D57" s="7">
        <v>11.539233393538</v>
      </c>
      <c r="E57" s="7">
        <v>1.5251856311459</v>
      </c>
      <c r="F57" s="7">
        <v>0.130443507926952</v>
      </c>
      <c r="G57" s="7">
        <v>0.37126229179209302</v>
      </c>
      <c r="H57" s="7">
        <v>2.3178807947019902</v>
      </c>
      <c r="I57" s="7">
        <v>5.5488661448926297</v>
      </c>
      <c r="J57" s="29">
        <f t="shared" si="3"/>
        <v>100</v>
      </c>
      <c r="K57" s="7">
        <v>99.66</v>
      </c>
      <c r="L57" s="7">
        <v>7.8667469395946199</v>
      </c>
      <c r="M57" s="13" t="s">
        <v>151</v>
      </c>
    </row>
    <row r="58" spans="1:13" s="16" customFormat="1" x14ac:dyDescent="0.25">
      <c r="A58" s="16" t="s">
        <v>152</v>
      </c>
      <c r="B58" s="10">
        <f>AVERAGE(B16:B57)</f>
        <v>78.261609473677964</v>
      </c>
      <c r="C58" s="10">
        <f t="shared" ref="C58:L58" si="4">AVERAGE(C16:C57)</f>
        <v>0.35868617750644166</v>
      </c>
      <c r="D58" s="10">
        <f t="shared" si="4"/>
        <v>11.498930330661242</v>
      </c>
      <c r="E58" s="10">
        <f t="shared" si="4"/>
        <v>1.3410875615606694</v>
      </c>
      <c r="F58" s="10">
        <f t="shared" si="4"/>
        <v>0.18449370730802078</v>
      </c>
      <c r="G58" s="10">
        <f t="shared" si="4"/>
        <v>0.70816702247047392</v>
      </c>
      <c r="H58" s="10">
        <f t="shared" si="4"/>
        <v>3.0979169029116593</v>
      </c>
      <c r="I58" s="10">
        <f t="shared" si="4"/>
        <v>4.5491088239035218</v>
      </c>
      <c r="J58" s="10">
        <f t="shared" si="4"/>
        <v>100</v>
      </c>
      <c r="K58" s="10">
        <f t="shared" si="4"/>
        <v>98.905952380952385</v>
      </c>
      <c r="L58" s="10">
        <f t="shared" si="4"/>
        <v>7.6470257268151807</v>
      </c>
    </row>
    <row r="59" spans="1:13" s="16" customFormat="1" x14ac:dyDescent="0.25">
      <c r="A59" s="16" t="s">
        <v>143</v>
      </c>
      <c r="B59" s="10">
        <f>STDEV(B16:B57)</f>
        <v>0.8547906071257676</v>
      </c>
      <c r="C59" s="10">
        <f t="shared" ref="C59:L59" si="5">STDEV(C16:C57)</f>
        <v>3.9036114922395677E-2</v>
      </c>
      <c r="D59" s="10">
        <f t="shared" si="5"/>
        <v>0.40873610443178987</v>
      </c>
      <c r="E59" s="10">
        <f t="shared" si="5"/>
        <v>0.18316841002613543</v>
      </c>
      <c r="F59" s="10">
        <f t="shared" si="5"/>
        <v>0.2046300949015431</v>
      </c>
      <c r="G59" s="10">
        <f t="shared" si="5"/>
        <v>0.17937723641920839</v>
      </c>
      <c r="H59" s="10">
        <f t="shared" si="5"/>
        <v>0.4512731779456981</v>
      </c>
      <c r="I59" s="10">
        <f t="shared" si="5"/>
        <v>0.54858261186755486</v>
      </c>
      <c r="J59" s="10">
        <f t="shared" si="5"/>
        <v>3.3731391795582152E-14</v>
      </c>
      <c r="K59" s="10">
        <f t="shared" si="5"/>
        <v>0.93329487020463642</v>
      </c>
      <c r="L59" s="10">
        <f t="shared" si="5"/>
        <v>0.50399846246503865</v>
      </c>
    </row>
    <row r="60" spans="1:13" x14ac:dyDescent="0.25">
      <c r="B60" s="6"/>
      <c r="C60" s="6"/>
      <c r="D60" s="6"/>
      <c r="E60" s="6"/>
      <c r="F60" s="6"/>
      <c r="G60" s="6"/>
      <c r="H60" s="6"/>
      <c r="I60" s="6"/>
      <c r="K60" s="6"/>
      <c r="L60" s="6"/>
    </row>
    <row r="61" spans="1:13" x14ac:dyDescent="0.25">
      <c r="B61" s="6"/>
      <c r="C61" s="6"/>
      <c r="D61" s="6"/>
      <c r="E61" s="6"/>
      <c r="F61" s="6"/>
      <c r="G61" s="6"/>
      <c r="H61" s="6"/>
      <c r="I61" s="6"/>
      <c r="K61" s="6"/>
      <c r="L61" s="6"/>
    </row>
    <row r="62" spans="1:13" x14ac:dyDescent="0.25">
      <c r="A62" s="17"/>
      <c r="B62" s="19"/>
      <c r="C62" s="19"/>
      <c r="D62" s="19"/>
      <c r="E62" s="19"/>
      <c r="F62" s="19"/>
      <c r="G62" s="19"/>
      <c r="H62" s="19"/>
      <c r="I62" s="19"/>
      <c r="J62" s="17"/>
      <c r="K62" s="19"/>
      <c r="L62" s="19"/>
    </row>
    <row r="63" spans="1:13" x14ac:dyDescent="0.25">
      <c r="B63" s="6"/>
      <c r="C63" s="6"/>
      <c r="D63" s="6"/>
      <c r="E63" s="6"/>
      <c r="F63" s="6"/>
      <c r="G63" s="6"/>
      <c r="H63" s="6"/>
      <c r="I63" s="6"/>
      <c r="K63" s="6"/>
      <c r="L63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67D42-EE18-4C77-83D0-44B7CD0754B8}">
  <dimension ref="A1:Q122"/>
  <sheetViews>
    <sheetView topLeftCell="A34" workbookViewId="0">
      <selection activeCell="C74" sqref="C74"/>
    </sheetView>
  </sheetViews>
  <sheetFormatPr baseColWidth="10" defaultColWidth="11.42578125" defaultRowHeight="15" x14ac:dyDescent="0.25"/>
  <cols>
    <col min="1" max="1" width="14.42578125" style="5" customWidth="1"/>
    <col min="2" max="2" width="25.5703125" style="5" customWidth="1"/>
    <col min="3" max="3" width="11.5703125" style="5" bestFit="1" customWidth="1"/>
    <col min="4" max="4" width="6.140625" style="5" bestFit="1" customWidth="1"/>
    <col min="5" max="5" width="5.140625" style="5" bestFit="1" customWidth="1"/>
    <col min="6" max="6" width="6.140625" style="5" bestFit="1" customWidth="1"/>
    <col min="7" max="9" width="5.140625" style="5" bestFit="1" customWidth="1"/>
    <col min="10" max="10" width="5.7109375" style="5" bestFit="1" customWidth="1"/>
    <col min="11" max="11" width="5.140625" style="5" bestFit="1" customWidth="1"/>
    <col min="12" max="12" width="7.140625" style="5" bestFit="1" customWidth="1"/>
    <col min="13" max="13" width="5.42578125" style="5" bestFit="1" customWidth="1"/>
    <col min="14" max="14" width="9.42578125" style="5" bestFit="1" customWidth="1"/>
    <col min="15" max="15" width="9.85546875" style="7" bestFit="1" customWidth="1"/>
    <col min="16" max="16" width="9.85546875" style="30" customWidth="1"/>
    <col min="17" max="17" width="35.140625" style="13" customWidth="1"/>
    <col min="18" max="18" width="4.7109375" style="5" customWidth="1"/>
    <col min="19" max="16384" width="11.42578125" style="5"/>
  </cols>
  <sheetData>
    <row r="1" spans="1:17" s="1" customFormat="1" ht="15.75" x14ac:dyDescent="0.25">
      <c r="A1" s="1" t="s">
        <v>158</v>
      </c>
      <c r="O1" s="4"/>
      <c r="P1" s="3"/>
      <c r="Q1" s="11"/>
    </row>
    <row r="2" spans="1:17" s="3" customFormat="1" x14ac:dyDescent="0.25">
      <c r="A2" s="3" t="s">
        <v>128</v>
      </c>
      <c r="B2" s="3" t="s">
        <v>170</v>
      </c>
      <c r="C2" s="3" t="s">
        <v>140</v>
      </c>
      <c r="D2" s="3" t="s">
        <v>0</v>
      </c>
      <c r="E2" s="3" t="s">
        <v>1</v>
      </c>
      <c r="F2" s="3" t="s">
        <v>2</v>
      </c>
      <c r="G2" s="3" t="s">
        <v>3</v>
      </c>
      <c r="H2" s="3" t="s">
        <v>5</v>
      </c>
      <c r="I2" s="3" t="s">
        <v>6</v>
      </c>
      <c r="J2" s="3" t="s">
        <v>7</v>
      </c>
      <c r="K2" s="3" t="s">
        <v>8</v>
      </c>
      <c r="L2" s="3" t="s">
        <v>9</v>
      </c>
      <c r="M2" s="3" t="s">
        <v>112</v>
      </c>
      <c r="N2" s="3" t="s">
        <v>155</v>
      </c>
      <c r="O2" s="4" t="s">
        <v>141</v>
      </c>
      <c r="P2" s="3" t="s">
        <v>142</v>
      </c>
      <c r="Q2" s="12" t="s">
        <v>144</v>
      </c>
    </row>
    <row r="3" spans="1:17" s="3" customFormat="1" x14ac:dyDescent="0.25">
      <c r="A3" s="3" t="s">
        <v>305</v>
      </c>
      <c r="O3" s="4"/>
      <c r="Q3" s="12"/>
    </row>
    <row r="4" spans="1:17" x14ac:dyDescent="0.25">
      <c r="A4" s="5" t="s">
        <v>171</v>
      </c>
      <c r="B4" s="5" t="s">
        <v>153</v>
      </c>
      <c r="C4" s="5" t="s">
        <v>182</v>
      </c>
      <c r="D4" s="6">
        <v>79.167916791679204</v>
      </c>
      <c r="E4" s="6">
        <v>0.38003800380038011</v>
      </c>
      <c r="F4" s="6">
        <v>11.171117111711172</v>
      </c>
      <c r="G4" s="6">
        <v>1.1001100110011004</v>
      </c>
      <c r="H4" s="6">
        <v>0.10001000100010003</v>
      </c>
      <c r="I4" s="6">
        <v>0.98009800980098027</v>
      </c>
      <c r="J4" s="6">
        <v>2.4902490249024911</v>
      </c>
      <c r="K4" s="6">
        <v>4.6104610461046116</v>
      </c>
      <c r="L4" s="6">
        <f t="shared" ref="L4:L35" si="0">SUM(D4:K4)</f>
        <v>100.00000000000006</v>
      </c>
      <c r="M4" s="6">
        <f t="shared" ref="M4:M35" si="1">J4+K4</f>
        <v>7.1007100710071027</v>
      </c>
      <c r="N4" s="6">
        <v>95.319531953195337</v>
      </c>
      <c r="Q4" s="13" t="s">
        <v>150</v>
      </c>
    </row>
    <row r="5" spans="1:17" ht="20.25" customHeight="1" x14ac:dyDescent="0.25">
      <c r="A5" s="5" t="s">
        <v>171</v>
      </c>
      <c r="B5" s="5" t="s">
        <v>10</v>
      </c>
      <c r="C5" s="5" t="s">
        <v>129</v>
      </c>
      <c r="D5" s="6">
        <v>78.642346195872378</v>
      </c>
      <c r="E5" s="6">
        <v>0.13016122568454183</v>
      </c>
      <c r="F5" s="6">
        <v>13.021366421916426</v>
      </c>
      <c r="G5" s="6">
        <v>2.4390090719151489</v>
      </c>
      <c r="H5" s="6">
        <v>0.5092386017829299</v>
      </c>
      <c r="I5" s="6">
        <v>1.9696357648204692</v>
      </c>
      <c r="J5" s="6">
        <v>1.2380624727787459</v>
      </c>
      <c r="K5" s="6">
        <v>2.0501802452293627</v>
      </c>
      <c r="L5" s="6">
        <f t="shared" si="0"/>
        <v>100</v>
      </c>
      <c r="M5" s="6">
        <f t="shared" si="1"/>
        <v>3.2882427180081084</v>
      </c>
      <c r="N5" s="6">
        <v>93.686900000000009</v>
      </c>
      <c r="Q5" s="13" t="s">
        <v>251</v>
      </c>
    </row>
    <row r="6" spans="1:17" x14ac:dyDescent="0.25">
      <c r="A6" s="5" t="s">
        <v>171</v>
      </c>
      <c r="B6" s="5" t="s">
        <v>11</v>
      </c>
      <c r="C6" s="5" t="s">
        <v>129</v>
      </c>
      <c r="D6" s="6">
        <v>76.204636599166903</v>
      </c>
      <c r="E6" s="6">
        <v>0.33205997998992742</v>
      </c>
      <c r="F6" s="6">
        <v>12.905323705889082</v>
      </c>
      <c r="G6" s="6">
        <v>2.531367726400656</v>
      </c>
      <c r="H6" s="6">
        <v>0.58928856547180331</v>
      </c>
      <c r="I6" s="6">
        <v>2.063602134969218</v>
      </c>
      <c r="J6" s="6">
        <v>2.7818531253671797</v>
      </c>
      <c r="K6" s="6">
        <v>2.5918681627452229</v>
      </c>
      <c r="L6" s="6">
        <f t="shared" si="0"/>
        <v>100</v>
      </c>
      <c r="M6" s="6">
        <f t="shared" si="1"/>
        <v>5.373721288112403</v>
      </c>
      <c r="N6" s="6">
        <v>94.992799999999988</v>
      </c>
      <c r="Q6" s="13" t="s">
        <v>251</v>
      </c>
    </row>
    <row r="7" spans="1:17" x14ac:dyDescent="0.25">
      <c r="A7" s="5" t="s">
        <v>171</v>
      </c>
      <c r="B7" s="5" t="s">
        <v>12</v>
      </c>
      <c r="C7" s="5" t="s">
        <v>129</v>
      </c>
      <c r="D7" s="6">
        <v>76.558033880838508</v>
      </c>
      <c r="E7" s="6">
        <v>0.21744453300030131</v>
      </c>
      <c r="F7" s="6">
        <v>13.363635385666621</v>
      </c>
      <c r="G7" s="6">
        <v>2.1490921800329272</v>
      </c>
      <c r="H7" s="6">
        <v>0.497190991306321</v>
      </c>
      <c r="I7" s="6">
        <v>2.0179613246313353</v>
      </c>
      <c r="J7" s="6">
        <v>2.812656986088526</v>
      </c>
      <c r="K7" s="6">
        <v>2.3839847184354555</v>
      </c>
      <c r="L7" s="6">
        <f t="shared" si="0"/>
        <v>100</v>
      </c>
      <c r="M7" s="6">
        <f t="shared" si="1"/>
        <v>5.1966417045239819</v>
      </c>
      <c r="N7" s="6">
        <v>94.397800000000004</v>
      </c>
      <c r="Q7" s="13" t="s">
        <v>251</v>
      </c>
    </row>
    <row r="8" spans="1:17" x14ac:dyDescent="0.25">
      <c r="A8" s="5" t="s">
        <v>171</v>
      </c>
      <c r="B8" s="5" t="s">
        <v>13</v>
      </c>
      <c r="C8" s="5" t="s">
        <v>129</v>
      </c>
      <c r="D8" s="6">
        <v>77.013975109080874</v>
      </c>
      <c r="E8" s="6">
        <v>0.19247239756115014</v>
      </c>
      <c r="F8" s="6">
        <v>12.658107993184842</v>
      </c>
      <c r="G8" s="6">
        <v>2.478330147399173</v>
      </c>
      <c r="H8" s="6">
        <v>0.51150030120139545</v>
      </c>
      <c r="I8" s="6">
        <v>2.0258288844106422</v>
      </c>
      <c r="J8" s="6">
        <v>2.9400922045477884</v>
      </c>
      <c r="K8" s="6">
        <v>2.1796929626141259</v>
      </c>
      <c r="L8" s="6">
        <f t="shared" si="0"/>
        <v>100</v>
      </c>
      <c r="M8" s="6">
        <f t="shared" si="1"/>
        <v>5.1197851671619148</v>
      </c>
      <c r="N8" s="6">
        <v>94.565299999999993</v>
      </c>
      <c r="Q8" s="13" t="s">
        <v>251</v>
      </c>
    </row>
    <row r="9" spans="1:17" x14ac:dyDescent="0.25">
      <c r="A9" s="5" t="s">
        <v>171</v>
      </c>
      <c r="B9" s="5" t="s">
        <v>14</v>
      </c>
      <c r="C9" s="5" t="s">
        <v>129</v>
      </c>
      <c r="D9" s="6">
        <v>76.666140846203291</v>
      </c>
      <c r="E9" s="6">
        <v>0.2720663745853642</v>
      </c>
      <c r="F9" s="6">
        <v>13.08049168610232</v>
      </c>
      <c r="G9" s="6">
        <v>2.071441054883719</v>
      </c>
      <c r="H9" s="6">
        <v>0.42768272753172554</v>
      </c>
      <c r="I9" s="6">
        <v>2.3131632664341089</v>
      </c>
      <c r="J9" s="6">
        <v>2.9227077897723408</v>
      </c>
      <c r="K9" s="6">
        <v>2.2463062544871457</v>
      </c>
      <c r="L9" s="6">
        <f t="shared" si="0"/>
        <v>100.00000000000003</v>
      </c>
      <c r="M9" s="6">
        <f t="shared" si="1"/>
        <v>5.1690140442594865</v>
      </c>
      <c r="N9" s="6">
        <v>93.531000000000006</v>
      </c>
      <c r="O9" s="35">
        <v>3.94</v>
      </c>
      <c r="P9" s="34">
        <v>735</v>
      </c>
      <c r="Q9" s="13" t="s">
        <v>251</v>
      </c>
    </row>
    <row r="10" spans="1:17" x14ac:dyDescent="0.25">
      <c r="A10" s="5" t="s">
        <v>171</v>
      </c>
      <c r="B10" s="5" t="s">
        <v>15</v>
      </c>
      <c r="C10" s="5" t="s">
        <v>129</v>
      </c>
      <c r="D10" s="6">
        <v>74.573722843688657</v>
      </c>
      <c r="E10" s="6">
        <v>0.29727271528488436</v>
      </c>
      <c r="F10" s="6">
        <v>14.22252253266781</v>
      </c>
      <c r="G10" s="6">
        <v>2.1349561681322844</v>
      </c>
      <c r="H10" s="6">
        <v>0.42464562067578121</v>
      </c>
      <c r="I10" s="6">
        <v>2.948873929829368</v>
      </c>
      <c r="J10" s="6">
        <v>2.9365746055208608</v>
      </c>
      <c r="K10" s="6">
        <v>2.4614315842003318</v>
      </c>
      <c r="L10" s="6">
        <f t="shared" si="0"/>
        <v>99.999999999999986</v>
      </c>
      <c r="M10" s="6">
        <f t="shared" si="1"/>
        <v>5.3980061897211922</v>
      </c>
      <c r="N10" s="6">
        <v>94.698399999999992</v>
      </c>
      <c r="O10" s="35">
        <v>3.92</v>
      </c>
      <c r="P10" s="34">
        <v>997</v>
      </c>
      <c r="Q10" s="13" t="s">
        <v>251</v>
      </c>
    </row>
    <row r="11" spans="1:17" x14ac:dyDescent="0.25">
      <c r="A11" s="5" t="s">
        <v>171</v>
      </c>
      <c r="B11" s="5" t="s">
        <v>16</v>
      </c>
      <c r="C11" s="5" t="s">
        <v>129</v>
      </c>
      <c r="D11" s="6">
        <v>74.943856806000881</v>
      </c>
      <c r="E11" s="6">
        <v>0.28921066434709369</v>
      </c>
      <c r="F11" s="6">
        <v>13.952029887490589</v>
      </c>
      <c r="G11" s="6">
        <v>2.7064195901512287</v>
      </c>
      <c r="H11" s="6">
        <v>0.61082112423253565</v>
      </c>
      <c r="I11" s="6">
        <v>2.6312322145136076</v>
      </c>
      <c r="J11" s="6">
        <v>2.6280444751794612</v>
      </c>
      <c r="K11" s="6">
        <v>2.2383852380846263</v>
      </c>
      <c r="L11" s="6">
        <f t="shared" si="0"/>
        <v>100.00000000000003</v>
      </c>
      <c r="M11" s="6">
        <f t="shared" si="1"/>
        <v>4.8664297132640879</v>
      </c>
      <c r="N11" s="6">
        <v>95.262200000000007</v>
      </c>
      <c r="O11" s="35">
        <v>4.2699999999999996</v>
      </c>
      <c r="P11" s="34">
        <v>711</v>
      </c>
      <c r="Q11" s="13" t="s">
        <v>251</v>
      </c>
    </row>
    <row r="12" spans="1:17" x14ac:dyDescent="0.25">
      <c r="A12" s="5" t="s">
        <v>171</v>
      </c>
      <c r="B12" s="5" t="s">
        <v>17</v>
      </c>
      <c r="C12" s="5" t="s">
        <v>129</v>
      </c>
      <c r="D12" s="6">
        <v>76.460924241647689</v>
      </c>
      <c r="E12" s="6">
        <v>0.19300075694124869</v>
      </c>
      <c r="F12" s="6">
        <v>13.514153573738275</v>
      </c>
      <c r="G12" s="6">
        <v>2.1888665092016431</v>
      </c>
      <c r="H12" s="6">
        <v>0.48975594315541754</v>
      </c>
      <c r="I12" s="6">
        <v>2.0309153712131676</v>
      </c>
      <c r="J12" s="6">
        <v>2.6379044682900492</v>
      </c>
      <c r="K12" s="6">
        <v>2.4844791358125105</v>
      </c>
      <c r="L12" s="6">
        <f t="shared" si="0"/>
        <v>99.999999999999986</v>
      </c>
      <c r="M12" s="6">
        <f t="shared" si="1"/>
        <v>5.1223836041025592</v>
      </c>
      <c r="N12" s="6">
        <v>94.866799999999998</v>
      </c>
      <c r="O12" s="35">
        <v>3.65</v>
      </c>
      <c r="P12" s="34">
        <v>1104</v>
      </c>
      <c r="Q12" s="13" t="s">
        <v>251</v>
      </c>
    </row>
    <row r="13" spans="1:17" x14ac:dyDescent="0.25">
      <c r="A13" s="5" t="s">
        <v>171</v>
      </c>
      <c r="B13" s="5" t="s">
        <v>18</v>
      </c>
      <c r="C13" s="5" t="s">
        <v>129</v>
      </c>
      <c r="D13" s="6">
        <v>76.579861858191435</v>
      </c>
      <c r="E13" s="6">
        <v>0.18191015399507199</v>
      </c>
      <c r="F13" s="6">
        <v>13.356024525994028</v>
      </c>
      <c r="G13" s="6">
        <v>2.219171956279316</v>
      </c>
      <c r="H13" s="6">
        <v>0.46227626797568766</v>
      </c>
      <c r="I13" s="6">
        <v>1.9621698442002069</v>
      </c>
      <c r="J13" s="6">
        <v>2.7724758422008069</v>
      </c>
      <c r="K13" s="6">
        <v>2.4661095511634619</v>
      </c>
      <c r="L13" s="6">
        <f t="shared" si="0"/>
        <v>100</v>
      </c>
      <c r="M13" s="6">
        <f t="shared" si="1"/>
        <v>5.2385853933642688</v>
      </c>
      <c r="N13" s="6">
        <v>95.39</v>
      </c>
      <c r="Q13" s="13" t="s">
        <v>251</v>
      </c>
    </row>
    <row r="14" spans="1:17" x14ac:dyDescent="0.25">
      <c r="A14" s="5" t="s">
        <v>171</v>
      </c>
      <c r="B14" s="5" t="s">
        <v>19</v>
      </c>
      <c r="C14" s="5" t="s">
        <v>129</v>
      </c>
      <c r="D14" s="6">
        <v>75.507537076780793</v>
      </c>
      <c r="E14" s="6">
        <v>0.31717979756727738</v>
      </c>
      <c r="F14" s="6">
        <v>13.507331969708863</v>
      </c>
      <c r="G14" s="6">
        <v>2.1164041540538592</v>
      </c>
      <c r="H14" s="6">
        <v>0.43559835320095669</v>
      </c>
      <c r="I14" s="6">
        <v>2.0179430534033647</v>
      </c>
      <c r="J14" s="6">
        <v>3.043804270840091</v>
      </c>
      <c r="K14" s="6">
        <v>3.054201324444795</v>
      </c>
      <c r="L14" s="6">
        <f t="shared" si="0"/>
        <v>99.999999999999986</v>
      </c>
      <c r="M14" s="6">
        <f t="shared" si="1"/>
        <v>6.0980055952848859</v>
      </c>
      <c r="N14" s="6">
        <v>95.248599999999996</v>
      </c>
      <c r="O14" s="35">
        <v>3.9</v>
      </c>
      <c r="P14" s="34">
        <v>1217</v>
      </c>
      <c r="Q14" s="13" t="s">
        <v>251</v>
      </c>
    </row>
    <row r="15" spans="1:17" x14ac:dyDescent="0.25">
      <c r="A15" s="5" t="s">
        <v>171</v>
      </c>
      <c r="B15" s="5" t="s">
        <v>20</v>
      </c>
      <c r="C15" s="5" t="s">
        <v>129</v>
      </c>
      <c r="D15" s="6">
        <v>76.425264029313681</v>
      </c>
      <c r="E15" s="6">
        <v>0.18325456924438285</v>
      </c>
      <c r="F15" s="6">
        <v>13.48270319245481</v>
      </c>
      <c r="G15" s="6">
        <v>2.1812576148313316</v>
      </c>
      <c r="H15" s="6">
        <v>0.46919444324779336</v>
      </c>
      <c r="I15" s="6">
        <v>1.9877371168177138</v>
      </c>
      <c r="J15" s="6">
        <v>2.8118766696423951</v>
      </c>
      <c r="K15" s="6">
        <v>2.4587123644478908</v>
      </c>
      <c r="L15" s="6">
        <f t="shared" si="0"/>
        <v>100</v>
      </c>
      <c r="M15" s="6">
        <f t="shared" si="1"/>
        <v>5.2705890340902855</v>
      </c>
      <c r="N15" s="6">
        <v>94.668599999999998</v>
      </c>
      <c r="O15" s="35">
        <v>3.94</v>
      </c>
      <c r="P15" s="34">
        <v>814</v>
      </c>
      <c r="Q15" s="13" t="s">
        <v>251</v>
      </c>
    </row>
    <row r="16" spans="1:17" x14ac:dyDescent="0.25">
      <c r="A16" s="5" t="s">
        <v>171</v>
      </c>
      <c r="B16" s="5" t="s">
        <v>21</v>
      </c>
      <c r="C16" s="5" t="s">
        <v>129</v>
      </c>
      <c r="D16" s="6">
        <v>75.610427228929723</v>
      </c>
      <c r="E16" s="6">
        <v>0.31813896955713161</v>
      </c>
      <c r="F16" s="6">
        <v>13.761830271378257</v>
      </c>
      <c r="G16" s="6">
        <v>2.1541947676758952</v>
      </c>
      <c r="H16" s="6">
        <v>0.47155382041967209</v>
      </c>
      <c r="I16" s="6">
        <v>2.1061019531289471</v>
      </c>
      <c r="J16" s="6">
        <v>2.9669162853713322</v>
      </c>
      <c r="K16" s="6">
        <v>2.6108367035390239</v>
      </c>
      <c r="L16" s="6">
        <f t="shared" si="0"/>
        <v>99.999999999999957</v>
      </c>
      <c r="M16" s="6">
        <f t="shared" si="1"/>
        <v>5.5777529889103565</v>
      </c>
      <c r="N16" s="6">
        <v>95.20150000000001</v>
      </c>
      <c r="Q16" s="13" t="s">
        <v>251</v>
      </c>
    </row>
    <row r="17" spans="1:17" x14ac:dyDescent="0.25">
      <c r="A17" s="5" t="s">
        <v>171</v>
      </c>
      <c r="B17" s="5" t="s">
        <v>22</v>
      </c>
      <c r="C17" s="5" t="s">
        <v>129</v>
      </c>
      <c r="D17" s="6">
        <v>76.965705896997363</v>
      </c>
      <c r="E17" s="6">
        <v>0.20793840056422791</v>
      </c>
      <c r="F17" s="6">
        <v>12.911219978742205</v>
      </c>
      <c r="G17" s="6">
        <v>2.110865756535206</v>
      </c>
      <c r="H17" s="6">
        <v>0.45473557500787343</v>
      </c>
      <c r="I17" s="6">
        <v>1.8218582827098559</v>
      </c>
      <c r="J17" s="6">
        <v>2.9229191552950584</v>
      </c>
      <c r="K17" s="6">
        <v>2.6047569541482054</v>
      </c>
      <c r="L17" s="6">
        <f t="shared" si="0"/>
        <v>100</v>
      </c>
      <c r="M17" s="6">
        <f t="shared" si="1"/>
        <v>5.5276761094432638</v>
      </c>
      <c r="N17" s="6">
        <v>94.433700000000016</v>
      </c>
      <c r="O17" s="35">
        <v>3.68</v>
      </c>
      <c r="P17" s="34">
        <v>1580</v>
      </c>
      <c r="Q17" s="13" t="s">
        <v>251</v>
      </c>
    </row>
    <row r="18" spans="1:17" x14ac:dyDescent="0.25">
      <c r="A18" s="5" t="s">
        <v>171</v>
      </c>
      <c r="B18" s="5" t="s">
        <v>23</v>
      </c>
      <c r="C18" s="5" t="s">
        <v>129</v>
      </c>
      <c r="D18" s="6">
        <v>76.525603349158331</v>
      </c>
      <c r="E18" s="6">
        <v>0.12911793037191108</v>
      </c>
      <c r="F18" s="6">
        <v>13.186822789254348</v>
      </c>
      <c r="G18" s="6">
        <v>2.4319243936071833</v>
      </c>
      <c r="H18" s="6">
        <v>0.53346603947822568</v>
      </c>
      <c r="I18" s="6">
        <v>1.9625993041027721</v>
      </c>
      <c r="J18" s="6">
        <v>2.9330133878346163</v>
      </c>
      <c r="K18" s="6">
        <v>2.2974528061926174</v>
      </c>
      <c r="L18" s="6">
        <f t="shared" si="0"/>
        <v>100.00000000000001</v>
      </c>
      <c r="M18" s="6">
        <f t="shared" si="1"/>
        <v>5.2304661940272332</v>
      </c>
      <c r="N18" s="6">
        <v>94.563999999999993</v>
      </c>
      <c r="O18" s="35">
        <v>4.01</v>
      </c>
      <c r="P18" s="34">
        <v>1578</v>
      </c>
      <c r="Q18" s="13" t="s">
        <v>251</v>
      </c>
    </row>
    <row r="19" spans="1:17" x14ac:dyDescent="0.25">
      <c r="A19" s="5" t="s">
        <v>171</v>
      </c>
      <c r="B19" s="5" t="s">
        <v>24</v>
      </c>
      <c r="C19" s="5" t="s">
        <v>129</v>
      </c>
      <c r="D19" s="6">
        <v>76.446174470537386</v>
      </c>
      <c r="E19" s="6">
        <v>0.23593361171597962</v>
      </c>
      <c r="F19" s="6">
        <v>13.417025237694231</v>
      </c>
      <c r="G19" s="6">
        <v>1.8976199692321847</v>
      </c>
      <c r="H19" s="6">
        <v>0.35897537728385032</v>
      </c>
      <c r="I19" s="6">
        <v>2.0356635974585648</v>
      </c>
      <c r="J19" s="6">
        <v>3.1000112174529248</v>
      </c>
      <c r="K19" s="6">
        <v>2.5085965186248771</v>
      </c>
      <c r="L19" s="6">
        <f t="shared" si="0"/>
        <v>100</v>
      </c>
      <c r="M19" s="6">
        <f t="shared" si="1"/>
        <v>5.6086077360778024</v>
      </c>
      <c r="N19" s="6">
        <v>95.585199999999986</v>
      </c>
      <c r="O19" s="35">
        <v>3.71</v>
      </c>
      <c r="P19" s="34">
        <v>1529</v>
      </c>
      <c r="Q19" s="13" t="s">
        <v>251</v>
      </c>
    </row>
    <row r="20" spans="1:17" x14ac:dyDescent="0.25">
      <c r="A20" s="5" t="s">
        <v>171</v>
      </c>
      <c r="B20" s="5" t="s">
        <v>25</v>
      </c>
      <c r="C20" s="5" t="s">
        <v>129</v>
      </c>
      <c r="D20" s="6">
        <v>76.476458201719211</v>
      </c>
      <c r="E20" s="6">
        <v>0.13586248267723072</v>
      </c>
      <c r="F20" s="6">
        <v>12.979012583775544</v>
      </c>
      <c r="G20" s="6">
        <v>2.4252516004123135</v>
      </c>
      <c r="H20" s="6">
        <v>0.53986683429011628</v>
      </c>
      <c r="I20" s="6">
        <v>1.9479750325588965</v>
      </c>
      <c r="J20" s="6">
        <v>2.9773528392929789</v>
      </c>
      <c r="K20" s="6">
        <v>2.5182204252737037</v>
      </c>
      <c r="L20" s="6">
        <f t="shared" si="0"/>
        <v>100</v>
      </c>
      <c r="M20" s="6">
        <f t="shared" si="1"/>
        <v>5.4955732645666826</v>
      </c>
      <c r="N20" s="6">
        <v>94.611900000000006</v>
      </c>
      <c r="Q20" s="13" t="s">
        <v>251</v>
      </c>
    </row>
    <row r="21" spans="1:17" x14ac:dyDescent="0.25">
      <c r="A21" s="5" t="s">
        <v>171</v>
      </c>
      <c r="B21" s="5" t="s">
        <v>26</v>
      </c>
      <c r="C21" s="5" t="s">
        <v>129</v>
      </c>
      <c r="D21" s="6">
        <v>76.399778356439228</v>
      </c>
      <c r="E21" s="6">
        <v>0.25747501022827252</v>
      </c>
      <c r="F21" s="6">
        <v>13.24961698805256</v>
      </c>
      <c r="G21" s="6">
        <v>2.1850141148764175</v>
      </c>
      <c r="H21" s="6">
        <v>0.50322935529296609</v>
      </c>
      <c r="I21" s="6">
        <v>1.9002288145072406</v>
      </c>
      <c r="J21" s="6">
        <v>3.0839457746358945</v>
      </c>
      <c r="K21" s="6">
        <v>2.4207115859674206</v>
      </c>
      <c r="L21" s="6">
        <f t="shared" si="0"/>
        <v>100.00000000000003</v>
      </c>
      <c r="M21" s="6">
        <f t="shared" si="1"/>
        <v>5.5046573606033151</v>
      </c>
      <c r="N21" s="6">
        <v>95.15809999999999</v>
      </c>
      <c r="O21" s="35">
        <v>4.3099999999999996</v>
      </c>
      <c r="P21" s="34">
        <v>1429</v>
      </c>
      <c r="Q21" s="13" t="s">
        <v>251</v>
      </c>
    </row>
    <row r="22" spans="1:17" x14ac:dyDescent="0.25">
      <c r="A22" s="5" t="s">
        <v>171</v>
      </c>
      <c r="B22" s="5" t="s">
        <v>27</v>
      </c>
      <c r="C22" s="5" t="s">
        <v>129</v>
      </c>
      <c r="D22" s="6">
        <v>76.824501752443211</v>
      </c>
      <c r="E22" s="6">
        <v>0.23926899610762029</v>
      </c>
      <c r="F22" s="6">
        <v>13.138911502366023</v>
      </c>
      <c r="G22" s="6">
        <v>1.8655618020265865</v>
      </c>
      <c r="H22" s="6">
        <v>0.35125891386295438</v>
      </c>
      <c r="I22" s="6">
        <v>2.1358852820173011</v>
      </c>
      <c r="J22" s="6">
        <v>2.9953103339369385</v>
      </c>
      <c r="K22" s="6">
        <v>2.4493014172393832</v>
      </c>
      <c r="L22" s="6">
        <f t="shared" si="0"/>
        <v>100.00000000000003</v>
      </c>
      <c r="M22" s="6">
        <f t="shared" si="1"/>
        <v>5.4446117511763212</v>
      </c>
      <c r="N22" s="6">
        <v>95.130600000000001</v>
      </c>
      <c r="O22" s="35">
        <v>0.84</v>
      </c>
      <c r="P22" s="34">
        <v>508</v>
      </c>
      <c r="Q22" s="13" t="s">
        <v>251</v>
      </c>
    </row>
    <row r="23" spans="1:17" x14ac:dyDescent="0.25">
      <c r="A23" s="5" t="s">
        <v>171</v>
      </c>
      <c r="B23" s="5" t="s">
        <v>28</v>
      </c>
      <c r="C23" s="5" t="s">
        <v>129</v>
      </c>
      <c r="D23" s="6">
        <v>75.534664596910545</v>
      </c>
      <c r="E23" s="6">
        <v>0.28276665839256809</v>
      </c>
      <c r="F23" s="6">
        <v>13.381511400312053</v>
      </c>
      <c r="G23" s="6">
        <v>2.3928422869445667</v>
      </c>
      <c r="H23" s="6">
        <v>0.5261576662211882</v>
      </c>
      <c r="I23" s="6">
        <v>2.0512144049461232</v>
      </c>
      <c r="J23" s="6">
        <v>3.2134961607206196</v>
      </c>
      <c r="K23" s="6">
        <v>2.6173468255523353</v>
      </c>
      <c r="L23" s="6">
        <f t="shared" si="0"/>
        <v>100.00000000000001</v>
      </c>
      <c r="M23" s="6">
        <f t="shared" si="1"/>
        <v>5.8308429862729554</v>
      </c>
      <c r="N23" s="6">
        <v>94.319099999999992</v>
      </c>
      <c r="O23" s="35">
        <v>4.04</v>
      </c>
      <c r="P23" s="34">
        <v>1646</v>
      </c>
      <c r="Q23" s="13" t="s">
        <v>251</v>
      </c>
    </row>
    <row r="24" spans="1:17" x14ac:dyDescent="0.25">
      <c r="A24" s="5" t="s">
        <v>171</v>
      </c>
      <c r="B24" s="5" t="s">
        <v>29</v>
      </c>
      <c r="C24" s="5" t="s">
        <v>129</v>
      </c>
      <c r="D24" s="6">
        <v>76.548621519582269</v>
      </c>
      <c r="E24" s="6">
        <v>0.19007207606798424</v>
      </c>
      <c r="F24" s="6">
        <v>13.144164417832142</v>
      </c>
      <c r="G24" s="6">
        <v>2.2588244150194745</v>
      </c>
      <c r="H24" s="6">
        <v>0.47027797667633536</v>
      </c>
      <c r="I24" s="6">
        <v>1.8214082959001241</v>
      </c>
      <c r="J24" s="6">
        <v>3.0636445804683641</v>
      </c>
      <c r="K24" s="6">
        <v>2.5029867184533163</v>
      </c>
      <c r="L24" s="6">
        <f t="shared" si="0"/>
        <v>100</v>
      </c>
      <c r="M24" s="6">
        <f t="shared" si="1"/>
        <v>5.5666312989216804</v>
      </c>
      <c r="N24" s="6">
        <v>96.164999999999992</v>
      </c>
      <c r="O24" s="35">
        <v>2.58</v>
      </c>
      <c r="P24" s="34">
        <v>802</v>
      </c>
      <c r="Q24" s="13" t="s">
        <v>251</v>
      </c>
    </row>
    <row r="25" spans="1:17" x14ac:dyDescent="0.25">
      <c r="A25" s="5" t="s">
        <v>171</v>
      </c>
      <c r="B25" s="5" t="s">
        <v>30</v>
      </c>
      <c r="C25" s="5" t="s">
        <v>129</v>
      </c>
      <c r="D25" s="6">
        <v>76.52271558460879</v>
      </c>
      <c r="E25" s="6">
        <v>0.44443631917114268</v>
      </c>
      <c r="F25" s="6">
        <v>13.457025701531297</v>
      </c>
      <c r="G25" s="6">
        <v>1.7142019511683759</v>
      </c>
      <c r="H25" s="6">
        <v>0.38322329047941089</v>
      </c>
      <c r="I25" s="6">
        <v>2.0306044065031479</v>
      </c>
      <c r="J25" s="6">
        <v>3.0634775642331382</v>
      </c>
      <c r="K25" s="6">
        <v>2.3843151823047068</v>
      </c>
      <c r="L25" s="6">
        <f t="shared" si="0"/>
        <v>100</v>
      </c>
      <c r="M25" s="6">
        <f t="shared" si="1"/>
        <v>5.4477927465378446</v>
      </c>
      <c r="N25" s="6">
        <v>94.74160000000002</v>
      </c>
      <c r="O25" s="35">
        <v>3.91</v>
      </c>
      <c r="P25" s="34">
        <v>1110</v>
      </c>
      <c r="Q25" s="13" t="s">
        <v>251</v>
      </c>
    </row>
    <row r="26" spans="1:17" x14ac:dyDescent="0.25">
      <c r="A26" s="5" t="s">
        <v>171</v>
      </c>
      <c r="B26" s="5" t="s">
        <v>31</v>
      </c>
      <c r="C26" s="5" t="s">
        <v>129</v>
      </c>
      <c r="D26" s="6">
        <v>76.20908314105094</v>
      </c>
      <c r="E26" s="6">
        <v>0.19313650046444533</v>
      </c>
      <c r="F26" s="6">
        <v>12.979140180808869</v>
      </c>
      <c r="G26" s="6">
        <v>2.3810706239032009</v>
      </c>
      <c r="H26" s="6">
        <v>0.56983891234987127</v>
      </c>
      <c r="I26" s="6">
        <v>2.1307202591088688</v>
      </c>
      <c r="J26" s="6">
        <v>3.3760741345427654</v>
      </c>
      <c r="K26" s="6">
        <v>2.1609362477710286</v>
      </c>
      <c r="L26" s="6">
        <f t="shared" si="0"/>
        <v>99.999999999999986</v>
      </c>
      <c r="M26" s="6">
        <f t="shared" si="1"/>
        <v>5.5370103823137935</v>
      </c>
      <c r="N26" s="6">
        <v>98.007199999999997</v>
      </c>
      <c r="Q26" s="13" t="s">
        <v>251</v>
      </c>
    </row>
    <row r="27" spans="1:17" x14ac:dyDescent="0.25">
      <c r="A27" s="5" t="s">
        <v>171</v>
      </c>
      <c r="B27" s="5" t="s">
        <v>32</v>
      </c>
      <c r="C27" s="5" t="s">
        <v>129</v>
      </c>
      <c r="D27" s="6">
        <v>79.15114054324836</v>
      </c>
      <c r="E27" s="6">
        <v>0.38188915680108532</v>
      </c>
      <c r="F27" s="6">
        <v>11.259868421609905</v>
      </c>
      <c r="G27" s="6">
        <v>1.8184881484044899</v>
      </c>
      <c r="H27" s="6">
        <v>0.33180376080364898</v>
      </c>
      <c r="I27" s="6">
        <v>1.6624186267758871</v>
      </c>
      <c r="J27" s="6">
        <v>2.8326448099858097</v>
      </c>
      <c r="K27" s="6">
        <v>2.5617465323708255</v>
      </c>
      <c r="L27" s="6">
        <f t="shared" si="0"/>
        <v>100</v>
      </c>
      <c r="M27" s="6">
        <f t="shared" si="1"/>
        <v>5.3943913423566352</v>
      </c>
      <c r="N27" s="6">
        <v>99.512799999999984</v>
      </c>
      <c r="O27" s="35">
        <v>0.57999999999999996</v>
      </c>
      <c r="P27" s="34">
        <v>452</v>
      </c>
      <c r="Q27" s="13" t="s">
        <v>251</v>
      </c>
    </row>
    <row r="28" spans="1:17" x14ac:dyDescent="0.25">
      <c r="A28" s="5" t="s">
        <v>171</v>
      </c>
      <c r="B28" s="5" t="s">
        <v>33</v>
      </c>
      <c r="C28" s="5" t="s">
        <v>129</v>
      </c>
      <c r="D28" s="6">
        <v>76.313738772567177</v>
      </c>
      <c r="E28" s="6">
        <v>0.10586448855082575</v>
      </c>
      <c r="F28" s="6">
        <v>12.84829527930404</v>
      </c>
      <c r="G28" s="6">
        <v>2.4736416925052227</v>
      </c>
      <c r="H28" s="6">
        <v>0.508118190849282</v>
      </c>
      <c r="I28" s="6">
        <v>2.1098286083228448</v>
      </c>
      <c r="J28" s="6">
        <v>3.4195158931454932</v>
      </c>
      <c r="K28" s="6">
        <v>2.2209970747550845</v>
      </c>
      <c r="L28" s="6">
        <f t="shared" si="0"/>
        <v>99.999999999999972</v>
      </c>
      <c r="M28" s="6">
        <f t="shared" si="1"/>
        <v>5.6405129679005777</v>
      </c>
      <c r="N28" s="6">
        <v>100.35169999999999</v>
      </c>
      <c r="Q28" s="13" t="s">
        <v>251</v>
      </c>
    </row>
    <row r="29" spans="1:17" x14ac:dyDescent="0.25">
      <c r="A29" s="5" t="s">
        <v>171</v>
      </c>
      <c r="B29" s="5" t="s">
        <v>34</v>
      </c>
      <c r="C29" s="5" t="s">
        <v>129</v>
      </c>
      <c r="D29" s="6">
        <v>75.759684341095209</v>
      </c>
      <c r="E29" s="6">
        <v>0.10312851736545184</v>
      </c>
      <c r="F29" s="6">
        <v>12.974438551356956</v>
      </c>
      <c r="G29" s="6">
        <v>2.7664189940967225</v>
      </c>
      <c r="H29" s="6">
        <v>0.58711975379733261</v>
      </c>
      <c r="I29" s="6">
        <v>2.1881592086629773</v>
      </c>
      <c r="J29" s="6">
        <v>3.3612565888691321</v>
      </c>
      <c r="K29" s="6">
        <v>2.2597940447562173</v>
      </c>
      <c r="L29" s="6">
        <f t="shared" si="0"/>
        <v>100.00000000000001</v>
      </c>
      <c r="M29" s="6">
        <f t="shared" si="1"/>
        <v>5.6210506336253498</v>
      </c>
      <c r="N29" s="6">
        <v>99.815099999999987</v>
      </c>
      <c r="Q29" s="13" t="s">
        <v>251</v>
      </c>
    </row>
    <row r="30" spans="1:17" x14ac:dyDescent="0.25">
      <c r="A30" s="5" t="s">
        <v>171</v>
      </c>
      <c r="B30" s="5" t="s">
        <v>35</v>
      </c>
      <c r="C30" s="5" t="s">
        <v>129</v>
      </c>
      <c r="D30" s="6">
        <v>75.887227170826918</v>
      </c>
      <c r="E30" s="6">
        <v>0.16383922278252916</v>
      </c>
      <c r="F30" s="6">
        <v>13.211361996572482</v>
      </c>
      <c r="G30" s="6">
        <v>2.4273377340372471</v>
      </c>
      <c r="H30" s="6">
        <v>0.55495327737850397</v>
      </c>
      <c r="I30" s="6">
        <v>2.2810200056206318</v>
      </c>
      <c r="J30" s="6">
        <v>3.4150368869598435</v>
      </c>
      <c r="K30" s="6">
        <v>2.0592237058218328</v>
      </c>
      <c r="L30" s="6">
        <f t="shared" si="0"/>
        <v>99.999999999999986</v>
      </c>
      <c r="M30" s="6">
        <f t="shared" si="1"/>
        <v>5.4742605927816763</v>
      </c>
      <c r="N30" s="6">
        <v>99.753399999999999</v>
      </c>
      <c r="Q30" s="13" t="s">
        <v>251</v>
      </c>
    </row>
    <row r="31" spans="1:17" x14ac:dyDescent="0.25">
      <c r="A31" s="5" t="s">
        <v>171</v>
      </c>
      <c r="B31" s="5" t="s">
        <v>36</v>
      </c>
      <c r="C31" s="5" t="s">
        <v>129</v>
      </c>
      <c r="D31" s="6">
        <v>76.100797041086011</v>
      </c>
      <c r="E31" s="6">
        <v>0.28182311602477006</v>
      </c>
      <c r="F31" s="6">
        <v>12.865367142375193</v>
      </c>
      <c r="G31" s="6">
        <v>2.5087272630058099</v>
      </c>
      <c r="H31" s="6">
        <v>0.54010643047090923</v>
      </c>
      <c r="I31" s="6">
        <v>1.8175889925360142</v>
      </c>
      <c r="J31" s="6">
        <v>3.1520952968108875</v>
      </c>
      <c r="K31" s="6">
        <v>2.7334947176904065</v>
      </c>
      <c r="L31" s="6">
        <f t="shared" si="0"/>
        <v>100</v>
      </c>
      <c r="M31" s="6">
        <f t="shared" si="1"/>
        <v>5.885590014501294</v>
      </c>
      <c r="N31" s="6">
        <v>95.486400000000017</v>
      </c>
      <c r="O31" s="35">
        <v>3.79</v>
      </c>
      <c r="P31" s="34">
        <v>1203</v>
      </c>
      <c r="Q31" s="13" t="s">
        <v>251</v>
      </c>
    </row>
    <row r="32" spans="1:17" x14ac:dyDescent="0.25">
      <c r="A32" s="5" t="s">
        <v>171</v>
      </c>
      <c r="B32" s="5" t="s">
        <v>37</v>
      </c>
      <c r="C32" s="5" t="s">
        <v>129</v>
      </c>
      <c r="D32" s="6">
        <v>75.771209198208069</v>
      </c>
      <c r="E32" s="6">
        <v>0.3138249150700741</v>
      </c>
      <c r="F32" s="6">
        <v>12.956860311104542</v>
      </c>
      <c r="G32" s="6">
        <v>2.4088739700646835</v>
      </c>
      <c r="H32" s="6">
        <v>0.51734464303903416</v>
      </c>
      <c r="I32" s="6">
        <v>2.0625805933090211</v>
      </c>
      <c r="J32" s="6">
        <v>3.0716967720884374</v>
      </c>
      <c r="K32" s="6">
        <v>2.8976095971161544</v>
      </c>
      <c r="L32" s="6">
        <f t="shared" si="0"/>
        <v>100.00000000000004</v>
      </c>
      <c r="M32" s="6">
        <f t="shared" si="1"/>
        <v>5.9693063692045918</v>
      </c>
      <c r="N32" s="6">
        <v>95.139099999999999</v>
      </c>
      <c r="Q32" s="13" t="s">
        <v>251</v>
      </c>
    </row>
    <row r="33" spans="1:17" x14ac:dyDescent="0.25">
      <c r="A33" s="5" t="s">
        <v>171</v>
      </c>
      <c r="B33" s="5" t="s">
        <v>38</v>
      </c>
      <c r="C33" s="5" t="s">
        <v>129</v>
      </c>
      <c r="D33" s="6">
        <v>76.504991648621484</v>
      </c>
      <c r="E33" s="6">
        <v>0.15577297225640949</v>
      </c>
      <c r="F33" s="6">
        <v>13.129008329517253</v>
      </c>
      <c r="G33" s="6">
        <v>2.3867110368430096</v>
      </c>
      <c r="H33" s="6">
        <v>0.49731112406626676</v>
      </c>
      <c r="I33" s="6">
        <v>2.095199887766253</v>
      </c>
      <c r="J33" s="6">
        <v>3.0677625548522269</v>
      </c>
      <c r="K33" s="6">
        <v>2.1632424460771182</v>
      </c>
      <c r="L33" s="6">
        <f t="shared" si="0"/>
        <v>100.00000000000003</v>
      </c>
      <c r="M33" s="6">
        <f t="shared" si="1"/>
        <v>5.2310050009293452</v>
      </c>
      <c r="N33" s="6">
        <v>94.681300000000007</v>
      </c>
      <c r="Q33" s="13" t="s">
        <v>251</v>
      </c>
    </row>
    <row r="34" spans="1:17" x14ac:dyDescent="0.25">
      <c r="A34" s="5" t="s">
        <v>171</v>
      </c>
      <c r="B34" s="5" t="s">
        <v>39</v>
      </c>
      <c r="C34" s="5" t="s">
        <v>129</v>
      </c>
      <c r="D34" s="6">
        <v>77.048271490736454</v>
      </c>
      <c r="E34" s="6">
        <v>0.14584476099703356</v>
      </c>
      <c r="F34" s="6">
        <v>13.105205373879526</v>
      </c>
      <c r="G34" s="6">
        <v>1.991511361063784</v>
      </c>
      <c r="H34" s="6">
        <v>0.40053353039565565</v>
      </c>
      <c r="I34" s="6">
        <v>2.073073883400907</v>
      </c>
      <c r="J34" s="6">
        <v>2.7325692003130713</v>
      </c>
      <c r="K34" s="6">
        <v>2.5029903992135738</v>
      </c>
      <c r="L34" s="6">
        <f t="shared" si="0"/>
        <v>100</v>
      </c>
      <c r="M34" s="6">
        <f t="shared" si="1"/>
        <v>5.2355595995266455</v>
      </c>
      <c r="N34" s="6">
        <v>94.798399999999987</v>
      </c>
      <c r="O34" s="35">
        <v>4</v>
      </c>
      <c r="P34" s="34">
        <v>677</v>
      </c>
      <c r="Q34" s="13" t="s">
        <v>251</v>
      </c>
    </row>
    <row r="35" spans="1:17" x14ac:dyDescent="0.25">
      <c r="A35" s="5" t="s">
        <v>171</v>
      </c>
      <c r="B35" s="5" t="s">
        <v>40</v>
      </c>
      <c r="C35" s="5" t="s">
        <v>129</v>
      </c>
      <c r="D35" s="6">
        <v>76.152541075585091</v>
      </c>
      <c r="E35" s="6">
        <v>0.25043562418924475</v>
      </c>
      <c r="F35" s="6">
        <v>13.164095306130305</v>
      </c>
      <c r="G35" s="6">
        <v>2.3270858412164244</v>
      </c>
      <c r="H35" s="6">
        <v>0.48073181763371503</v>
      </c>
      <c r="I35" s="6">
        <v>2.0928057428440181</v>
      </c>
      <c r="J35" s="6">
        <v>3.0861745893939503</v>
      </c>
      <c r="K35" s="6">
        <v>2.446130003007247</v>
      </c>
      <c r="L35" s="6">
        <f t="shared" si="0"/>
        <v>100</v>
      </c>
      <c r="M35" s="6">
        <f t="shared" si="1"/>
        <v>5.5323045924011973</v>
      </c>
      <c r="N35" s="6">
        <v>96.003400000000013</v>
      </c>
      <c r="O35" s="35">
        <v>3.8</v>
      </c>
      <c r="P35" s="34">
        <v>1311</v>
      </c>
      <c r="Q35" s="13" t="s">
        <v>251</v>
      </c>
    </row>
    <row r="36" spans="1:17" x14ac:dyDescent="0.25">
      <c r="A36" s="5" t="s">
        <v>171</v>
      </c>
      <c r="B36" s="5" t="s">
        <v>41</v>
      </c>
      <c r="C36" s="5" t="s">
        <v>129</v>
      </c>
      <c r="D36" s="6">
        <v>76.642880296740017</v>
      </c>
      <c r="E36" s="6">
        <v>0.29307327580467912</v>
      </c>
      <c r="F36" s="6">
        <v>13.38605823170913</v>
      </c>
      <c r="G36" s="6">
        <v>1.557960350301034</v>
      </c>
      <c r="H36" s="6">
        <v>0.27259636959401723</v>
      </c>
      <c r="I36" s="6">
        <v>2.2859562392562598</v>
      </c>
      <c r="J36" s="6">
        <v>3.0272021435998306</v>
      </c>
      <c r="K36" s="6">
        <v>2.5342730929950288</v>
      </c>
      <c r="L36" s="6">
        <f t="shared" ref="L36:L67" si="2">SUM(D36:K36)</f>
        <v>99.999999999999986</v>
      </c>
      <c r="M36" s="6">
        <f t="shared" ref="M36:M67" si="3">J36+K36</f>
        <v>5.561475236594859</v>
      </c>
      <c r="N36" s="6">
        <v>93.352899999999991</v>
      </c>
      <c r="O36" s="35">
        <v>4.04</v>
      </c>
      <c r="P36" s="34">
        <v>1065</v>
      </c>
      <c r="Q36" s="13" t="s">
        <v>251</v>
      </c>
    </row>
    <row r="37" spans="1:17" x14ac:dyDescent="0.25">
      <c r="A37" s="5" t="s">
        <v>171</v>
      </c>
      <c r="B37" s="5" t="s">
        <v>42</v>
      </c>
      <c r="C37" s="5" t="s">
        <v>129</v>
      </c>
      <c r="D37" s="6">
        <v>76.697808120279618</v>
      </c>
      <c r="E37" s="6">
        <v>0.11285265660377923</v>
      </c>
      <c r="F37" s="6">
        <v>13.363939871404201</v>
      </c>
      <c r="G37" s="6">
        <v>2.0027782235433191</v>
      </c>
      <c r="H37" s="6">
        <v>0.40467523050023813</v>
      </c>
      <c r="I37" s="6">
        <v>2.0301369815999206</v>
      </c>
      <c r="J37" s="6">
        <v>3.0196804274374789</v>
      </c>
      <c r="K37" s="6">
        <v>2.3681284886314367</v>
      </c>
      <c r="L37" s="6">
        <f t="shared" si="2"/>
        <v>99.999999999999986</v>
      </c>
      <c r="M37" s="6">
        <f t="shared" si="3"/>
        <v>5.3878089160689155</v>
      </c>
      <c r="N37" s="6">
        <v>94.795799999999986</v>
      </c>
      <c r="O37" s="35">
        <v>3.84</v>
      </c>
      <c r="P37" s="34">
        <v>1300</v>
      </c>
      <c r="Q37" s="13" t="s">
        <v>251</v>
      </c>
    </row>
    <row r="38" spans="1:17" x14ac:dyDescent="0.25">
      <c r="A38" s="5" t="s">
        <v>171</v>
      </c>
      <c r="B38" s="5" t="s">
        <v>43</v>
      </c>
      <c r="C38" s="5" t="s">
        <v>129</v>
      </c>
      <c r="D38" s="6">
        <v>76.141251733794078</v>
      </c>
      <c r="E38" s="6">
        <v>0.36220812978663414</v>
      </c>
      <c r="F38" s="6">
        <v>13.469599573219696</v>
      </c>
      <c r="G38" s="6">
        <v>2.1184375750620212</v>
      </c>
      <c r="H38" s="6">
        <v>0.47209378984452594</v>
      </c>
      <c r="I38" s="6">
        <v>2.0465057193483127</v>
      </c>
      <c r="J38" s="6">
        <v>2.8151224191606699</v>
      </c>
      <c r="K38" s="6">
        <v>2.574781059784069</v>
      </c>
      <c r="L38" s="6">
        <f t="shared" si="2"/>
        <v>100.00000000000001</v>
      </c>
      <c r="M38" s="6">
        <f t="shared" si="3"/>
        <v>5.3899034789447384</v>
      </c>
      <c r="N38" s="6">
        <v>94.691299999999998</v>
      </c>
      <c r="Q38" s="13" t="s">
        <v>251</v>
      </c>
    </row>
    <row r="39" spans="1:17" x14ac:dyDescent="0.25">
      <c r="A39" s="5" t="s">
        <v>171</v>
      </c>
      <c r="B39" s="5" t="s">
        <v>44</v>
      </c>
      <c r="C39" s="5" t="s">
        <v>129</v>
      </c>
      <c r="D39" s="6">
        <v>76.644427550022485</v>
      </c>
      <c r="E39" s="6">
        <v>0.17143755597212748</v>
      </c>
      <c r="F39" s="6">
        <v>13.407357460373415</v>
      </c>
      <c r="G39" s="6">
        <v>2.2234727795729974</v>
      </c>
      <c r="H39" s="6">
        <v>0.49628096754965745</v>
      </c>
      <c r="I39" s="6">
        <v>1.8652782786972792</v>
      </c>
      <c r="J39" s="6">
        <v>2.7610409697426848</v>
      </c>
      <c r="K39" s="6">
        <v>2.4307044380693652</v>
      </c>
      <c r="L39" s="6">
        <f t="shared" si="2"/>
        <v>100.00000000000001</v>
      </c>
      <c r="M39" s="6">
        <f t="shared" si="3"/>
        <v>5.19174540781205</v>
      </c>
      <c r="N39" s="6">
        <v>93.715599999999981</v>
      </c>
      <c r="Q39" s="13" t="s">
        <v>251</v>
      </c>
    </row>
    <row r="40" spans="1:17" x14ac:dyDescent="0.25">
      <c r="A40" s="5" t="s">
        <v>171</v>
      </c>
      <c r="B40" s="5" t="s">
        <v>45</v>
      </c>
      <c r="C40" s="5" t="s">
        <v>129</v>
      </c>
      <c r="D40" s="6">
        <v>76.481949976229913</v>
      </c>
      <c r="E40" s="6">
        <v>0.26522016427688688</v>
      </c>
      <c r="F40" s="6">
        <v>13.041727037973763</v>
      </c>
      <c r="G40" s="6">
        <v>2.4857194800262818</v>
      </c>
      <c r="H40" s="6">
        <v>0.59057379429411327</v>
      </c>
      <c r="I40" s="6">
        <v>2.1864306394910145</v>
      </c>
      <c r="J40" s="6">
        <v>2.6339437120814049</v>
      </c>
      <c r="K40" s="6">
        <v>2.3144351956266083</v>
      </c>
      <c r="L40" s="6">
        <f t="shared" si="2"/>
        <v>99.999999999999972</v>
      </c>
      <c r="M40" s="6">
        <f t="shared" si="3"/>
        <v>4.9483789077080136</v>
      </c>
      <c r="N40" s="6">
        <v>95.307400000000001</v>
      </c>
      <c r="Q40" s="13" t="s">
        <v>251</v>
      </c>
    </row>
    <row r="41" spans="1:17" ht="19.5" customHeight="1" x14ac:dyDescent="0.25">
      <c r="A41" s="5" t="s">
        <v>171</v>
      </c>
      <c r="B41" s="5" t="s">
        <v>46</v>
      </c>
      <c r="C41" s="5" t="s">
        <v>184</v>
      </c>
      <c r="D41" s="6">
        <v>75.016856673689873</v>
      </c>
      <c r="E41" s="6">
        <v>0.1808397979804052</v>
      </c>
      <c r="F41" s="6">
        <v>14.744404736499883</v>
      </c>
      <c r="G41" s="6">
        <v>2.1120685768559118</v>
      </c>
      <c r="H41" s="6">
        <v>0.30517342085779181</v>
      </c>
      <c r="I41" s="6">
        <v>2.0049673336198715</v>
      </c>
      <c r="J41" s="6">
        <v>2.1830018604958719</v>
      </c>
      <c r="K41" s="6">
        <v>3.4526876000004005</v>
      </c>
      <c r="L41" s="6">
        <f t="shared" si="2"/>
        <v>100.00000000000004</v>
      </c>
      <c r="M41" s="6">
        <f t="shared" si="3"/>
        <v>5.6356894604962724</v>
      </c>
      <c r="N41" s="6">
        <v>99.812100000000001</v>
      </c>
      <c r="Q41" s="13" t="s">
        <v>251</v>
      </c>
    </row>
    <row r="42" spans="1:17" x14ac:dyDescent="0.25">
      <c r="A42" s="5" t="s">
        <v>171</v>
      </c>
      <c r="B42" s="5" t="s">
        <v>47</v>
      </c>
      <c r="C42" s="5" t="s">
        <v>184</v>
      </c>
      <c r="D42" s="6">
        <v>75.741783156019167</v>
      </c>
      <c r="E42" s="6">
        <v>0.30482323847724213</v>
      </c>
      <c r="F42" s="6">
        <v>13.254317663368075</v>
      </c>
      <c r="G42" s="6">
        <v>1.7925843657239648</v>
      </c>
      <c r="H42" s="6">
        <v>0.27645829754423529</v>
      </c>
      <c r="I42" s="6">
        <v>1.577949654227375</v>
      </c>
      <c r="J42" s="6">
        <v>3.60294675780735</v>
      </c>
      <c r="K42" s="6">
        <v>3.4491368668325944</v>
      </c>
      <c r="L42" s="6">
        <f t="shared" si="2"/>
        <v>100</v>
      </c>
      <c r="M42" s="6">
        <f t="shared" si="3"/>
        <v>7.0520836246399448</v>
      </c>
      <c r="N42" s="6">
        <v>100.12360000000001</v>
      </c>
      <c r="Q42" s="13" t="s">
        <v>251</v>
      </c>
    </row>
    <row r="43" spans="1:17" x14ac:dyDescent="0.25">
      <c r="A43" s="5" t="s">
        <v>171</v>
      </c>
      <c r="B43" s="5" t="s">
        <v>48</v>
      </c>
      <c r="C43" s="5" t="s">
        <v>184</v>
      </c>
      <c r="D43" s="6">
        <v>74.964354739959091</v>
      </c>
      <c r="E43" s="6">
        <v>0.22591845866453614</v>
      </c>
      <c r="F43" s="6">
        <v>14.377842885498143</v>
      </c>
      <c r="G43" s="6">
        <v>2.0368124011085236</v>
      </c>
      <c r="H43" s="6">
        <v>0.39561805803997491</v>
      </c>
      <c r="I43" s="6">
        <v>2.2494844866195987</v>
      </c>
      <c r="J43" s="6">
        <v>3.4212148488713985</v>
      </c>
      <c r="K43" s="6">
        <v>2.3287541212387342</v>
      </c>
      <c r="L43" s="6">
        <f t="shared" si="2"/>
        <v>99.999999999999986</v>
      </c>
      <c r="M43" s="6">
        <f t="shared" si="3"/>
        <v>5.7499689701101326</v>
      </c>
      <c r="N43" s="6">
        <v>95.875299999999996</v>
      </c>
      <c r="Q43" s="13" t="s">
        <v>251</v>
      </c>
    </row>
    <row r="44" spans="1:17" x14ac:dyDescent="0.25">
      <c r="A44" s="5" t="s">
        <v>171</v>
      </c>
      <c r="B44" s="5" t="s">
        <v>49</v>
      </c>
      <c r="C44" s="5" t="s">
        <v>184</v>
      </c>
      <c r="D44" s="6">
        <v>74.40373140516094</v>
      </c>
      <c r="E44" s="6">
        <v>0.1908059503484956</v>
      </c>
      <c r="F44" s="6">
        <v>14.12033961461194</v>
      </c>
      <c r="G44" s="6">
        <v>2.1241397498743777</v>
      </c>
      <c r="H44" s="6">
        <v>0.28850658879919122</v>
      </c>
      <c r="I44" s="6">
        <v>1.5479257595025859</v>
      </c>
      <c r="J44" s="6">
        <v>3.6438941596396464</v>
      </c>
      <c r="K44" s="6">
        <v>3.6806567720628123</v>
      </c>
      <c r="L44" s="6">
        <f t="shared" si="2"/>
        <v>99.999999999999986</v>
      </c>
      <c r="M44" s="6">
        <f t="shared" si="3"/>
        <v>7.3245509317024586</v>
      </c>
      <c r="N44" s="6">
        <v>100.10169999999999</v>
      </c>
      <c r="O44" s="35">
        <v>4.7300000000000004</v>
      </c>
      <c r="P44" s="34">
        <v>0</v>
      </c>
      <c r="Q44" s="13" t="s">
        <v>251</v>
      </c>
    </row>
    <row r="45" spans="1:17" x14ac:dyDescent="0.25">
      <c r="A45" s="5" t="s">
        <v>171</v>
      </c>
      <c r="B45" s="5" t="s">
        <v>50</v>
      </c>
      <c r="C45" s="5" t="s">
        <v>184</v>
      </c>
      <c r="D45" s="6">
        <v>74.763415550847554</v>
      </c>
      <c r="E45" s="6">
        <v>0.39222520613870249</v>
      </c>
      <c r="F45" s="6">
        <v>14.51726693780879</v>
      </c>
      <c r="G45" s="6">
        <v>2.0031201641130734</v>
      </c>
      <c r="H45" s="6">
        <v>0.37374778743409554</v>
      </c>
      <c r="I45" s="6">
        <v>2.5355007905395621</v>
      </c>
      <c r="J45" s="6">
        <v>2.8805875819148068</v>
      </c>
      <c r="K45" s="6">
        <v>2.5341359812034265</v>
      </c>
      <c r="L45" s="6">
        <f t="shared" si="2"/>
        <v>100</v>
      </c>
      <c r="M45" s="6">
        <f t="shared" si="3"/>
        <v>5.4147235631182333</v>
      </c>
      <c r="N45" s="6">
        <v>95.25139999999999</v>
      </c>
      <c r="Q45" s="13" t="s">
        <v>251</v>
      </c>
    </row>
    <row r="46" spans="1:17" x14ac:dyDescent="0.25">
      <c r="A46" s="5" t="s">
        <v>171</v>
      </c>
      <c r="B46" s="5" t="s">
        <v>51</v>
      </c>
      <c r="C46" s="5" t="s">
        <v>184</v>
      </c>
      <c r="D46" s="6">
        <v>75.30383214387183</v>
      </c>
      <c r="E46" s="6">
        <v>0.37486059341619277</v>
      </c>
      <c r="F46" s="6">
        <v>14.461710365065031</v>
      </c>
      <c r="G46" s="6">
        <v>2.3095907489154905</v>
      </c>
      <c r="H46" s="6">
        <v>0.54034627959342052</v>
      </c>
      <c r="I46" s="6">
        <v>2.9099401664822051</v>
      </c>
      <c r="J46" s="6">
        <v>2.0158298031133786</v>
      </c>
      <c r="K46" s="6">
        <v>2.0838898995424495</v>
      </c>
      <c r="L46" s="6">
        <f t="shared" si="2"/>
        <v>100</v>
      </c>
      <c r="M46" s="6">
        <f t="shared" si="3"/>
        <v>4.0997197026558281</v>
      </c>
      <c r="N46" s="6">
        <v>94.328400000000002</v>
      </c>
      <c r="Q46" s="13" t="s">
        <v>251</v>
      </c>
    </row>
    <row r="47" spans="1:17" x14ac:dyDescent="0.25">
      <c r="A47" s="5" t="s">
        <v>171</v>
      </c>
      <c r="B47" s="5" t="s">
        <v>52</v>
      </c>
      <c r="C47" s="5" t="s">
        <v>184</v>
      </c>
      <c r="D47" s="6">
        <v>74.422087224770763</v>
      </c>
      <c r="E47" s="6">
        <v>0.17361093778858205</v>
      </c>
      <c r="F47" s="6">
        <v>14.272835728512032</v>
      </c>
      <c r="G47" s="6">
        <v>2.0444959143026864</v>
      </c>
      <c r="H47" s="6">
        <v>0.29460947522375247</v>
      </c>
      <c r="I47" s="6">
        <v>1.4110506007497519</v>
      </c>
      <c r="J47" s="6">
        <v>3.8088582510120657</v>
      </c>
      <c r="K47" s="6">
        <v>3.5724518676403791</v>
      </c>
      <c r="L47" s="6">
        <f t="shared" si="2"/>
        <v>100.00000000000001</v>
      </c>
      <c r="M47" s="6">
        <f t="shared" si="3"/>
        <v>7.3813101186524452</v>
      </c>
      <c r="N47" s="6">
        <v>100.1665</v>
      </c>
      <c r="Q47" s="13" t="s">
        <v>251</v>
      </c>
    </row>
    <row r="48" spans="1:17" x14ac:dyDescent="0.25">
      <c r="A48" s="5" t="s">
        <v>171</v>
      </c>
      <c r="B48" s="5" t="s">
        <v>53</v>
      </c>
      <c r="C48" s="5" t="s">
        <v>184</v>
      </c>
      <c r="D48" s="6">
        <v>75.603577663457301</v>
      </c>
      <c r="E48" s="6">
        <v>0.46979525750606371</v>
      </c>
      <c r="F48" s="6">
        <v>13.818798987581195</v>
      </c>
      <c r="G48" s="6">
        <v>2.0860555985957858</v>
      </c>
      <c r="H48" s="6">
        <v>0.41923764610516406</v>
      </c>
      <c r="I48" s="6">
        <v>2.6590770438890727</v>
      </c>
      <c r="J48" s="6">
        <v>2.5832934009123592</v>
      </c>
      <c r="K48" s="6">
        <v>2.3601644019530648</v>
      </c>
      <c r="L48" s="6">
        <f t="shared" si="2"/>
        <v>100</v>
      </c>
      <c r="M48" s="6">
        <f t="shared" si="3"/>
        <v>4.9434578028654244</v>
      </c>
      <c r="N48" s="6">
        <v>94.743399999999994</v>
      </c>
      <c r="Q48" s="13" t="s">
        <v>251</v>
      </c>
    </row>
    <row r="49" spans="1:17" x14ac:dyDescent="0.25">
      <c r="A49" s="5" t="s">
        <v>171</v>
      </c>
      <c r="B49" s="5" t="s">
        <v>54</v>
      </c>
      <c r="C49" s="5" t="s">
        <v>184</v>
      </c>
      <c r="D49" s="6">
        <v>75.664087897007363</v>
      </c>
      <c r="E49" s="6">
        <v>0.30803343576406916</v>
      </c>
      <c r="F49" s="6">
        <v>15.199210485631815</v>
      </c>
      <c r="G49" s="6">
        <v>1.7715363975018483</v>
      </c>
      <c r="H49" s="6">
        <v>0.16031716113674824</v>
      </c>
      <c r="I49" s="6">
        <v>1.337811766051306</v>
      </c>
      <c r="J49" s="6">
        <v>3.2455224496970501</v>
      </c>
      <c r="K49" s="6">
        <v>2.3134804072098256</v>
      </c>
      <c r="L49" s="6">
        <f t="shared" si="2"/>
        <v>100.00000000000001</v>
      </c>
      <c r="M49" s="6">
        <f t="shared" si="3"/>
        <v>5.5590028569068757</v>
      </c>
      <c r="N49" s="6">
        <v>94.437799999999996</v>
      </c>
      <c r="Q49" s="13" t="s">
        <v>251</v>
      </c>
    </row>
    <row r="50" spans="1:17" x14ac:dyDescent="0.25">
      <c r="A50" s="5" t="s">
        <v>171</v>
      </c>
      <c r="B50" s="5" t="s">
        <v>55</v>
      </c>
      <c r="C50" s="5" t="s">
        <v>184</v>
      </c>
      <c r="D50" s="6">
        <v>77.210907067334446</v>
      </c>
      <c r="E50" s="6">
        <v>0.37862045207621164</v>
      </c>
      <c r="F50" s="6">
        <v>13.801203063306568</v>
      </c>
      <c r="G50" s="6">
        <v>1.4576675411399953</v>
      </c>
      <c r="H50" s="6">
        <v>0.12656013991573259</v>
      </c>
      <c r="I50" s="6">
        <v>2.2946180141505685</v>
      </c>
      <c r="J50" s="6">
        <v>2.1483424755544958</v>
      </c>
      <c r="K50" s="6">
        <v>2.5820812465219807</v>
      </c>
      <c r="L50" s="6">
        <f t="shared" si="2"/>
        <v>100.00000000000001</v>
      </c>
      <c r="M50" s="6">
        <f t="shared" si="3"/>
        <v>4.7304237220764769</v>
      </c>
      <c r="N50" s="6">
        <v>94.342500000000001</v>
      </c>
      <c r="Q50" s="13" t="s">
        <v>251</v>
      </c>
    </row>
    <row r="51" spans="1:17" x14ac:dyDescent="0.25">
      <c r="A51" s="5" t="s">
        <v>171</v>
      </c>
      <c r="B51" s="5" t="s">
        <v>56</v>
      </c>
      <c r="C51" s="5" t="s">
        <v>184</v>
      </c>
      <c r="D51" s="6">
        <v>76.753262321289711</v>
      </c>
      <c r="E51" s="6">
        <v>0.44820120149746934</v>
      </c>
      <c r="F51" s="6">
        <v>13.883735017084685</v>
      </c>
      <c r="G51" s="6">
        <v>1.7385963293117219</v>
      </c>
      <c r="H51" s="6">
        <v>0.20208835239116663</v>
      </c>
      <c r="I51" s="6">
        <v>2.1704607296185143</v>
      </c>
      <c r="J51" s="6">
        <v>2.0937626305220243</v>
      </c>
      <c r="K51" s="6">
        <v>2.709893418284699</v>
      </c>
      <c r="L51" s="6">
        <f t="shared" si="2"/>
        <v>99.999999999999986</v>
      </c>
      <c r="M51" s="6">
        <f t="shared" si="3"/>
        <v>4.8036560488067233</v>
      </c>
      <c r="N51" s="6">
        <v>94.26570000000001</v>
      </c>
      <c r="Q51" s="13" t="s">
        <v>251</v>
      </c>
    </row>
    <row r="52" spans="1:17" x14ac:dyDescent="0.25">
      <c r="A52" s="5" t="s">
        <v>171</v>
      </c>
      <c r="B52" s="5" t="s">
        <v>57</v>
      </c>
      <c r="C52" s="5" t="s">
        <v>184</v>
      </c>
      <c r="D52" s="6">
        <v>74.076624886407359</v>
      </c>
      <c r="E52" s="6">
        <v>0.27405503205154441</v>
      </c>
      <c r="F52" s="6">
        <v>15.035162550042163</v>
      </c>
      <c r="G52" s="6">
        <v>2.1186562093215549</v>
      </c>
      <c r="H52" s="6">
        <v>0.36861322832324983</v>
      </c>
      <c r="I52" s="6">
        <v>1.642897492365756</v>
      </c>
      <c r="J52" s="6">
        <v>3.5361081320048795</v>
      </c>
      <c r="K52" s="6">
        <v>2.9478824694834915</v>
      </c>
      <c r="L52" s="6">
        <f t="shared" si="2"/>
        <v>100.00000000000001</v>
      </c>
      <c r="M52" s="6">
        <f t="shared" si="3"/>
        <v>6.4839906014883706</v>
      </c>
      <c r="N52" s="6">
        <v>97.717600000000019</v>
      </c>
      <c r="Q52" s="13" t="s">
        <v>251</v>
      </c>
    </row>
    <row r="53" spans="1:17" x14ac:dyDescent="0.25">
      <c r="A53" s="5" t="s">
        <v>171</v>
      </c>
      <c r="B53" s="5" t="s">
        <v>58</v>
      </c>
      <c r="C53" s="5" t="s">
        <v>184</v>
      </c>
      <c r="D53" s="6">
        <v>74.238209285187921</v>
      </c>
      <c r="E53" s="6">
        <v>0.31789896012445756</v>
      </c>
      <c r="F53" s="6">
        <v>14.470236633095881</v>
      </c>
      <c r="G53" s="6">
        <v>2.2051297797428973</v>
      </c>
      <c r="H53" s="6">
        <v>0.35208384508310814</v>
      </c>
      <c r="I53" s="6">
        <v>1.6150822893637928</v>
      </c>
      <c r="J53" s="6">
        <v>3.8363833619913206</v>
      </c>
      <c r="K53" s="6">
        <v>2.9649758454106285</v>
      </c>
      <c r="L53" s="6">
        <f t="shared" si="2"/>
        <v>100.00000000000001</v>
      </c>
      <c r="M53" s="6">
        <f t="shared" si="3"/>
        <v>6.8013592074019495</v>
      </c>
      <c r="N53" s="6">
        <v>97.703999999999994</v>
      </c>
      <c r="Q53" s="13" t="s">
        <v>251</v>
      </c>
    </row>
    <row r="54" spans="1:17" x14ac:dyDescent="0.25">
      <c r="A54" s="5" t="s">
        <v>171</v>
      </c>
      <c r="B54" s="5" t="s">
        <v>59</v>
      </c>
      <c r="C54" s="5" t="s">
        <v>184</v>
      </c>
      <c r="D54" s="6">
        <v>75.30798276870712</v>
      </c>
      <c r="E54" s="6">
        <v>0.279210764239749</v>
      </c>
      <c r="F54" s="6">
        <v>14.925490613200022</v>
      </c>
      <c r="G54" s="6">
        <v>1.9109716534595542</v>
      </c>
      <c r="H54" s="6">
        <v>0.39376695208211454</v>
      </c>
      <c r="I54" s="6">
        <v>2.6648938999095888</v>
      </c>
      <c r="J54" s="6">
        <v>2.3584534382811251</v>
      </c>
      <c r="K54" s="6">
        <v>2.1592299101207253</v>
      </c>
      <c r="L54" s="6">
        <f t="shared" si="2"/>
        <v>100.00000000000001</v>
      </c>
      <c r="M54" s="6">
        <f t="shared" si="3"/>
        <v>4.5176833484018504</v>
      </c>
      <c r="N54" s="6">
        <v>94.015000000000001</v>
      </c>
      <c r="Q54" s="13" t="s">
        <v>251</v>
      </c>
    </row>
    <row r="55" spans="1:17" x14ac:dyDescent="0.25">
      <c r="A55" s="5" t="s">
        <v>171</v>
      </c>
      <c r="B55" s="5" t="s">
        <v>60</v>
      </c>
      <c r="C55" s="5" t="s">
        <v>184</v>
      </c>
      <c r="D55" s="6">
        <v>74.789612502082406</v>
      </c>
      <c r="E55" s="6">
        <v>0.33928961301944988</v>
      </c>
      <c r="F55" s="6">
        <v>14.499741833612537</v>
      </c>
      <c r="G55" s="6">
        <v>1.9684799018243413</v>
      </c>
      <c r="H55" s="6">
        <v>0.3616398894489104</v>
      </c>
      <c r="I55" s="6">
        <v>1.8371720278012604</v>
      </c>
      <c r="J55" s="6">
        <v>3.4544628638775032</v>
      </c>
      <c r="K55" s="6">
        <v>2.7496013683335905</v>
      </c>
      <c r="L55" s="6">
        <f t="shared" si="2"/>
        <v>99.999999999999986</v>
      </c>
      <c r="M55" s="6">
        <f t="shared" si="3"/>
        <v>6.2040642322110937</v>
      </c>
      <c r="N55" s="6">
        <v>96.643100000000004</v>
      </c>
      <c r="Q55" s="13" t="s">
        <v>251</v>
      </c>
    </row>
    <row r="56" spans="1:17" x14ac:dyDescent="0.25">
      <c r="A56" s="5" t="s">
        <v>171</v>
      </c>
      <c r="B56" s="5" t="s">
        <v>61</v>
      </c>
      <c r="C56" s="5" t="s">
        <v>184</v>
      </c>
      <c r="D56" s="6">
        <v>74.356930572264929</v>
      </c>
      <c r="E56" s="6">
        <v>0.38894791188251854</v>
      </c>
      <c r="F56" s="6">
        <v>15.074022648490189</v>
      </c>
      <c r="G56" s="6">
        <v>2.159033874699098</v>
      </c>
      <c r="H56" s="6">
        <v>0.62998905617793133</v>
      </c>
      <c r="I56" s="6">
        <v>2.8578613832266475</v>
      </c>
      <c r="J56" s="6">
        <v>2.3465813609766961</v>
      </c>
      <c r="K56" s="6">
        <v>2.1866331922819948</v>
      </c>
      <c r="L56" s="6">
        <f t="shared" si="2"/>
        <v>100</v>
      </c>
      <c r="M56" s="6">
        <f t="shared" si="3"/>
        <v>4.5332145532586914</v>
      </c>
      <c r="N56" s="6">
        <v>93.8429</v>
      </c>
      <c r="Q56" s="13" t="s">
        <v>251</v>
      </c>
    </row>
    <row r="57" spans="1:17" x14ac:dyDescent="0.25">
      <c r="A57" s="5" t="s">
        <v>171</v>
      </c>
      <c r="B57" s="5" t="s">
        <v>62</v>
      </c>
      <c r="C57" s="5" t="s">
        <v>184</v>
      </c>
      <c r="D57" s="6">
        <v>74.576552724930707</v>
      </c>
      <c r="E57" s="6">
        <v>0.26159416523742701</v>
      </c>
      <c r="F57" s="6">
        <v>13.996561672327575</v>
      </c>
      <c r="G57" s="6">
        <v>1.9269513324793563</v>
      </c>
      <c r="H57" s="6">
        <v>0.36166641699557012</v>
      </c>
      <c r="I57" s="6">
        <v>1.7123360960204466</v>
      </c>
      <c r="J57" s="6">
        <v>4.0338696676113406</v>
      </c>
      <c r="K57" s="6">
        <v>3.1304679243975535</v>
      </c>
      <c r="L57" s="6">
        <f t="shared" si="2"/>
        <v>99.999999999999986</v>
      </c>
      <c r="M57" s="6">
        <f t="shared" si="3"/>
        <v>7.1643375920088941</v>
      </c>
      <c r="N57" s="6">
        <v>98.129099999999994</v>
      </c>
      <c r="Q57" s="13" t="s">
        <v>251</v>
      </c>
    </row>
    <row r="58" spans="1:17" x14ac:dyDescent="0.25">
      <c r="A58" s="5" t="s">
        <v>171</v>
      </c>
      <c r="B58" s="5" t="s">
        <v>63</v>
      </c>
      <c r="C58" s="5" t="s">
        <v>184</v>
      </c>
      <c r="D58" s="6">
        <v>74.143745705443678</v>
      </c>
      <c r="E58" s="6">
        <v>0.33598819779634664</v>
      </c>
      <c r="F58" s="6">
        <v>14.858822873293615</v>
      </c>
      <c r="G58" s="6">
        <v>2.1080023697006611</v>
      </c>
      <c r="H58" s="6">
        <v>0.40143907754245611</v>
      </c>
      <c r="I58" s="6">
        <v>2.4587222767646209</v>
      </c>
      <c r="J58" s="6">
        <v>3.0143181691431713</v>
      </c>
      <c r="K58" s="6">
        <v>2.6789613303154365</v>
      </c>
      <c r="L58" s="6">
        <f t="shared" si="2"/>
        <v>99.999999999999972</v>
      </c>
      <c r="M58" s="6">
        <f t="shared" si="3"/>
        <v>5.6932794994586082</v>
      </c>
      <c r="N58" s="6">
        <v>95.033100000000005</v>
      </c>
      <c r="O58" s="35">
        <v>7.71</v>
      </c>
      <c r="P58" s="34">
        <v>225</v>
      </c>
      <c r="Q58" s="13" t="s">
        <v>251</v>
      </c>
    </row>
    <row r="59" spans="1:17" x14ac:dyDescent="0.25">
      <c r="A59" s="5" t="s">
        <v>171</v>
      </c>
      <c r="B59" s="5" t="s">
        <v>64</v>
      </c>
      <c r="C59" s="5" t="s">
        <v>184</v>
      </c>
      <c r="D59" s="6">
        <v>74.471629147703553</v>
      </c>
      <c r="E59" s="6">
        <v>0.18286040094891923</v>
      </c>
      <c r="F59" s="6">
        <v>14.239286477900972</v>
      </c>
      <c r="G59" s="6">
        <v>1.9761344777380696</v>
      </c>
      <c r="H59" s="6">
        <v>0.31175865685166521</v>
      </c>
      <c r="I59" s="6">
        <v>2.1278393760754244</v>
      </c>
      <c r="J59" s="6">
        <v>3.5658796338719361</v>
      </c>
      <c r="K59" s="6">
        <v>3.124611828909456</v>
      </c>
      <c r="L59" s="6">
        <f t="shared" si="2"/>
        <v>100</v>
      </c>
      <c r="M59" s="6">
        <f t="shared" si="3"/>
        <v>6.6904914627813916</v>
      </c>
      <c r="N59" s="6">
        <v>98.216999999999985</v>
      </c>
      <c r="Q59" s="13" t="s">
        <v>251</v>
      </c>
    </row>
    <row r="60" spans="1:17" x14ac:dyDescent="0.25">
      <c r="A60" s="5" t="s">
        <v>171</v>
      </c>
      <c r="B60" s="5" t="s">
        <v>65</v>
      </c>
      <c r="C60" s="5" t="s">
        <v>184</v>
      </c>
      <c r="D60" s="6">
        <v>74.309672292859759</v>
      </c>
      <c r="E60" s="6">
        <v>0.37937754407813556</v>
      </c>
      <c r="F60" s="6">
        <v>14.825181276213895</v>
      </c>
      <c r="G60" s="6">
        <v>2.1587515239571826</v>
      </c>
      <c r="H60" s="6">
        <v>0.42309139759584286</v>
      </c>
      <c r="I60" s="6">
        <v>1.8865096112821576</v>
      </c>
      <c r="J60" s="6">
        <v>3.4722637171870923</v>
      </c>
      <c r="K60" s="6">
        <v>2.5451526368259341</v>
      </c>
      <c r="L60" s="6">
        <f t="shared" si="2"/>
        <v>100</v>
      </c>
      <c r="M60" s="6">
        <f t="shared" si="3"/>
        <v>6.0174163540130259</v>
      </c>
      <c r="N60" s="6">
        <v>95.393100000000004</v>
      </c>
      <c r="O60" s="35">
        <v>7.81</v>
      </c>
      <c r="P60" s="34">
        <v>92</v>
      </c>
      <c r="Q60" s="13" t="s">
        <v>251</v>
      </c>
    </row>
    <row r="61" spans="1:17" x14ac:dyDescent="0.25">
      <c r="A61" s="5" t="s">
        <v>171</v>
      </c>
      <c r="B61" s="5" t="s">
        <v>66</v>
      </c>
      <c r="C61" s="5" t="s">
        <v>184</v>
      </c>
      <c r="D61" s="6">
        <v>76.602524942975222</v>
      </c>
      <c r="E61" s="6">
        <v>0.50103043441822603</v>
      </c>
      <c r="F61" s="6">
        <v>12.905724085912279</v>
      </c>
      <c r="G61" s="6">
        <v>1.8750776233668798</v>
      </c>
      <c r="H61" s="6">
        <v>0.27707124386207421</v>
      </c>
      <c r="I61" s="6">
        <v>1.3990886133210281</v>
      </c>
      <c r="J61" s="6">
        <v>3.1475454860308223</v>
      </c>
      <c r="K61" s="6">
        <v>3.2919375701134643</v>
      </c>
      <c r="L61" s="6">
        <f t="shared" si="2"/>
        <v>99.999999999999986</v>
      </c>
      <c r="M61" s="6">
        <f t="shared" si="3"/>
        <v>6.4394830561442866</v>
      </c>
      <c r="N61" s="6">
        <v>99.035899999999998</v>
      </c>
      <c r="Q61" s="13" t="s">
        <v>251</v>
      </c>
    </row>
    <row r="62" spans="1:17" x14ac:dyDescent="0.25">
      <c r="A62" s="5" t="s">
        <v>171</v>
      </c>
      <c r="B62" s="5" t="s">
        <v>67</v>
      </c>
      <c r="C62" s="5" t="s">
        <v>184</v>
      </c>
      <c r="D62" s="6">
        <v>73.577337473819867</v>
      </c>
      <c r="E62" s="6">
        <v>0.19208126845118775</v>
      </c>
      <c r="F62" s="6">
        <v>14.901768965344701</v>
      </c>
      <c r="G62" s="6">
        <v>2.0906325406704771</v>
      </c>
      <c r="H62" s="6">
        <v>0.30012059966934657</v>
      </c>
      <c r="I62" s="6">
        <v>2.29159795072467</v>
      </c>
      <c r="J62" s="6">
        <v>3.6370858790143301</v>
      </c>
      <c r="K62" s="6">
        <v>3.0093753223054245</v>
      </c>
      <c r="L62" s="6">
        <f t="shared" si="2"/>
        <v>100.00000000000001</v>
      </c>
      <c r="M62" s="6">
        <f t="shared" si="3"/>
        <v>6.6464612013197542</v>
      </c>
      <c r="N62" s="6">
        <v>97.927300000000002</v>
      </c>
      <c r="Q62" s="13" t="s">
        <v>251</v>
      </c>
    </row>
    <row r="63" spans="1:17" x14ac:dyDescent="0.25">
      <c r="A63" s="5" t="s">
        <v>171</v>
      </c>
      <c r="B63" s="5" t="s">
        <v>68</v>
      </c>
      <c r="C63" s="5" t="s">
        <v>184</v>
      </c>
      <c r="D63" s="6">
        <v>72.80129966706555</v>
      </c>
      <c r="E63" s="6">
        <v>0.18851586600039691</v>
      </c>
      <c r="F63" s="6">
        <v>14.864390846206735</v>
      </c>
      <c r="G63" s="6">
        <v>2.2489612084257882</v>
      </c>
      <c r="H63" s="6">
        <v>0.48837736045716862</v>
      </c>
      <c r="I63" s="6">
        <v>2.444392329478831</v>
      </c>
      <c r="J63" s="6">
        <v>3.9416953800082983</v>
      </c>
      <c r="K63" s="6">
        <v>3.0223673423572404</v>
      </c>
      <c r="L63" s="6">
        <f t="shared" si="2"/>
        <v>100</v>
      </c>
      <c r="M63" s="6">
        <f t="shared" si="3"/>
        <v>6.9640627223655382</v>
      </c>
      <c r="N63" s="6">
        <v>99.779399999999981</v>
      </c>
      <c r="Q63" s="13" t="s">
        <v>251</v>
      </c>
    </row>
    <row r="64" spans="1:17" x14ac:dyDescent="0.25">
      <c r="A64" s="5" t="s">
        <v>171</v>
      </c>
      <c r="B64" s="5" t="s">
        <v>69</v>
      </c>
      <c r="C64" s="5" t="s">
        <v>184</v>
      </c>
      <c r="D64" s="6">
        <v>74.865722126887178</v>
      </c>
      <c r="E64" s="6">
        <v>0.10903301346186015</v>
      </c>
      <c r="F64" s="6">
        <v>14.637682057254725</v>
      </c>
      <c r="G64" s="6">
        <v>1.8137063584006017</v>
      </c>
      <c r="H64" s="6">
        <v>0.26927850294368488</v>
      </c>
      <c r="I64" s="6">
        <v>1.8735919150368507</v>
      </c>
      <c r="J64" s="6">
        <v>3.317556586688474</v>
      </c>
      <c r="K64" s="6">
        <v>3.1134294393266391</v>
      </c>
      <c r="L64" s="6">
        <f t="shared" si="2"/>
        <v>100.00000000000001</v>
      </c>
      <c r="M64" s="6">
        <f t="shared" si="3"/>
        <v>6.4309860260151126</v>
      </c>
      <c r="N64" s="6">
        <v>96.851399999999998</v>
      </c>
      <c r="Q64" s="13" t="s">
        <v>251</v>
      </c>
    </row>
    <row r="65" spans="1:17" x14ac:dyDescent="0.25">
      <c r="A65" s="5" t="s">
        <v>171</v>
      </c>
      <c r="B65" s="5" t="s">
        <v>70</v>
      </c>
      <c r="C65" s="5" t="s">
        <v>184</v>
      </c>
      <c r="D65" s="6">
        <v>77.753154910687044</v>
      </c>
      <c r="E65" s="6">
        <v>0.51616574203905774</v>
      </c>
      <c r="F65" s="6">
        <v>12.012538356804647</v>
      </c>
      <c r="G65" s="6">
        <v>1.8255806864597934</v>
      </c>
      <c r="H65" s="6">
        <v>0.24771891320693365</v>
      </c>
      <c r="I65" s="6">
        <v>1.1271312158345015</v>
      </c>
      <c r="J65" s="6">
        <v>3.1625312442845814</v>
      </c>
      <c r="K65" s="6">
        <v>3.3551789306834108</v>
      </c>
      <c r="L65" s="6">
        <f t="shared" si="2"/>
        <v>99.999999999999972</v>
      </c>
      <c r="M65" s="6">
        <f t="shared" si="3"/>
        <v>6.5177101749679922</v>
      </c>
      <c r="N65" s="6">
        <v>98.418000000000006</v>
      </c>
      <c r="Q65" s="13" t="s">
        <v>251</v>
      </c>
    </row>
    <row r="66" spans="1:17" x14ac:dyDescent="0.25">
      <c r="A66" s="5" t="s">
        <v>171</v>
      </c>
      <c r="B66" s="5" t="s">
        <v>71</v>
      </c>
      <c r="C66" s="5" t="s">
        <v>184</v>
      </c>
      <c r="D66" s="6">
        <v>74.714786537066004</v>
      </c>
      <c r="E66" s="6">
        <v>0.24765175441286197</v>
      </c>
      <c r="F66" s="6">
        <v>14.105929128466153</v>
      </c>
      <c r="G66" s="6">
        <v>2.1687670560819305</v>
      </c>
      <c r="H66" s="6">
        <v>0.29262359590756243</v>
      </c>
      <c r="I66" s="6">
        <v>1.7620785167469006</v>
      </c>
      <c r="J66" s="6">
        <v>4.038471366224103</v>
      </c>
      <c r="K66" s="6">
        <v>2.6696920450944917</v>
      </c>
      <c r="L66" s="6">
        <f t="shared" si="2"/>
        <v>100</v>
      </c>
      <c r="M66" s="6">
        <f t="shared" si="3"/>
        <v>6.7081634113185942</v>
      </c>
      <c r="N66" s="6">
        <v>97.838999999999999</v>
      </c>
      <c r="Q66" s="13" t="s">
        <v>251</v>
      </c>
    </row>
    <row r="67" spans="1:17" x14ac:dyDescent="0.25">
      <c r="A67" s="5" t="s">
        <v>171</v>
      </c>
      <c r="B67" s="5" t="s">
        <v>72</v>
      </c>
      <c r="C67" s="5" t="s">
        <v>184</v>
      </c>
      <c r="D67" s="6">
        <v>75.389461129900312</v>
      </c>
      <c r="E67" s="6">
        <v>0.24720383449655103</v>
      </c>
      <c r="F67" s="6">
        <v>14.74872249469245</v>
      </c>
      <c r="G67" s="6">
        <v>2.0497897857388327</v>
      </c>
      <c r="H67" s="6">
        <v>0.38467015043140229</v>
      </c>
      <c r="I67" s="6">
        <v>1.4978903631187723</v>
      </c>
      <c r="J67" s="6">
        <v>3.256046001967781</v>
      </c>
      <c r="K67" s="6">
        <v>2.4262162396538929</v>
      </c>
      <c r="L67" s="6">
        <f t="shared" si="2"/>
        <v>99.999999999999986</v>
      </c>
      <c r="M67" s="6">
        <f t="shared" si="3"/>
        <v>5.6822622416216735</v>
      </c>
      <c r="N67" s="6">
        <v>93.404699999999991</v>
      </c>
      <c r="Q67" s="13" t="s">
        <v>251</v>
      </c>
    </row>
    <row r="68" spans="1:17" x14ac:dyDescent="0.25">
      <c r="A68" s="5" t="s">
        <v>171</v>
      </c>
      <c r="B68" s="5" t="s">
        <v>73</v>
      </c>
      <c r="C68" s="5" t="s">
        <v>184</v>
      </c>
      <c r="D68" s="6">
        <v>75.909965632906705</v>
      </c>
      <c r="E68" s="6">
        <v>0.34367093302125484</v>
      </c>
      <c r="F68" s="6">
        <v>13.945045616753344</v>
      </c>
      <c r="G68" s="6">
        <v>2.0300897500350268</v>
      </c>
      <c r="H68" s="6">
        <v>0.29185244401954885</v>
      </c>
      <c r="I68" s="6">
        <v>1.4584380691792282</v>
      </c>
      <c r="J68" s="6">
        <v>3.2716731087796806</v>
      </c>
      <c r="K68" s="6">
        <v>2.7492644453052244</v>
      </c>
      <c r="L68" s="6">
        <f t="shared" ref="L68" si="4">SUM(D68:K68)</f>
        <v>100.00000000000003</v>
      </c>
      <c r="M68" s="6">
        <f t="shared" ref="M68:M99" si="5">J68+K68</f>
        <v>6.0209375540849051</v>
      </c>
      <c r="N68" s="6">
        <v>97.069600000000023</v>
      </c>
      <c r="Q68" s="13" t="s">
        <v>251</v>
      </c>
    </row>
    <row r="69" spans="1:17" x14ac:dyDescent="0.25">
      <c r="A69" s="5" t="s">
        <v>171</v>
      </c>
      <c r="B69" s="5" t="s">
        <v>74</v>
      </c>
      <c r="C69" s="5" t="s">
        <v>184</v>
      </c>
      <c r="D69" s="6">
        <v>74.223284397405251</v>
      </c>
      <c r="E69" s="6">
        <v>8.4349205711646211E-2</v>
      </c>
      <c r="F69" s="6">
        <v>14.700121661573649</v>
      </c>
      <c r="G69" s="6">
        <v>2.2481494439611569</v>
      </c>
      <c r="H69" s="6">
        <v>0.3317946826176158</v>
      </c>
      <c r="I69" s="6">
        <v>2.2054463373101476</v>
      </c>
      <c r="J69" s="6">
        <v>3.2384598553802211</v>
      </c>
      <c r="K69" s="6">
        <v>2.9683944160403004</v>
      </c>
      <c r="L69" s="6">
        <f t="shared" ref="L69:L109" si="6">SUM(D69:K69)</f>
        <v>99.999999999999986</v>
      </c>
      <c r="M69" s="6">
        <f t="shared" si="5"/>
        <v>6.2068542714205215</v>
      </c>
      <c r="N69" s="6">
        <v>94.606700000000018</v>
      </c>
      <c r="Q69" s="13" t="s">
        <v>251</v>
      </c>
    </row>
    <row r="70" spans="1:17" x14ac:dyDescent="0.25">
      <c r="A70" s="5" t="s">
        <v>171</v>
      </c>
      <c r="B70" s="5" t="s">
        <v>75</v>
      </c>
      <c r="C70" s="5" t="s">
        <v>184</v>
      </c>
      <c r="D70" s="6">
        <v>75.06167256203598</v>
      </c>
      <c r="E70" s="6">
        <v>0.31075864519567781</v>
      </c>
      <c r="F70" s="6">
        <v>15.610722573072968</v>
      </c>
      <c r="G70" s="6">
        <v>1.2861057720780233</v>
      </c>
      <c r="H70" s="6">
        <v>0.13890459192738197</v>
      </c>
      <c r="I70" s="6">
        <v>1.9102073339470977</v>
      </c>
      <c r="J70" s="6">
        <v>2.5621974921798869</v>
      </c>
      <c r="K70" s="6">
        <v>3.1194310295629886</v>
      </c>
      <c r="L70" s="6">
        <f t="shared" si="6"/>
        <v>100</v>
      </c>
      <c r="M70" s="6">
        <f t="shared" si="5"/>
        <v>5.6816285217428755</v>
      </c>
      <c r="N70" s="6">
        <v>92.869500000000016</v>
      </c>
      <c r="Q70" s="13" t="s">
        <v>251</v>
      </c>
    </row>
    <row r="71" spans="1:17" x14ac:dyDescent="0.25">
      <c r="A71" s="5" t="s">
        <v>171</v>
      </c>
      <c r="B71" s="5" t="s">
        <v>76</v>
      </c>
      <c r="C71" s="5" t="s">
        <v>184</v>
      </c>
      <c r="D71" s="6">
        <v>74.339362998445324</v>
      </c>
      <c r="E71" s="6">
        <v>6.8910458422622806E-2</v>
      </c>
      <c r="F71" s="6">
        <v>15.268708769276021</v>
      </c>
      <c r="G71" s="6">
        <v>2.0929450817261235</v>
      </c>
      <c r="H71" s="6">
        <v>0.28131434093869495</v>
      </c>
      <c r="I71" s="6">
        <v>2.0435732593806466</v>
      </c>
      <c r="J71" s="6">
        <v>3.2491911424849786</v>
      </c>
      <c r="K71" s="6">
        <v>2.6559939493256026</v>
      </c>
      <c r="L71" s="6">
        <f t="shared" si="6"/>
        <v>100.00000000000001</v>
      </c>
      <c r="M71" s="6">
        <f t="shared" si="5"/>
        <v>5.9051850918105817</v>
      </c>
      <c r="N71" s="6">
        <v>95.196000000000026</v>
      </c>
      <c r="Q71" s="13" t="s">
        <v>251</v>
      </c>
    </row>
    <row r="72" spans="1:17" x14ac:dyDescent="0.25">
      <c r="A72" s="5" t="s">
        <v>171</v>
      </c>
      <c r="B72" s="5" t="s">
        <v>77</v>
      </c>
      <c r="C72" s="5" t="s">
        <v>184</v>
      </c>
      <c r="D72" s="6">
        <v>73.419862572427064</v>
      </c>
      <c r="E72" s="6">
        <v>0.35144087652026929</v>
      </c>
      <c r="F72" s="6">
        <v>14.864820074286298</v>
      </c>
      <c r="G72" s="6">
        <v>2.1915078294771173</v>
      </c>
      <c r="H72" s="6">
        <v>0.46931288285096967</v>
      </c>
      <c r="I72" s="6">
        <v>2.893871691452933</v>
      </c>
      <c r="J72" s="6">
        <v>3.4788814381627713</v>
      </c>
      <c r="K72" s="6">
        <v>2.3303026348225808</v>
      </c>
      <c r="L72" s="6">
        <f t="shared" si="6"/>
        <v>100.00000000000001</v>
      </c>
      <c r="M72" s="6">
        <f t="shared" si="5"/>
        <v>5.8091840729853521</v>
      </c>
      <c r="N72" s="6">
        <v>96.545399999999972</v>
      </c>
      <c r="Q72" s="13" t="s">
        <v>251</v>
      </c>
    </row>
    <row r="73" spans="1:17" ht="21.75" customHeight="1" x14ac:dyDescent="0.25">
      <c r="A73" s="5" t="s">
        <v>171</v>
      </c>
      <c r="B73" s="5" t="s">
        <v>83</v>
      </c>
      <c r="C73" s="5" t="s">
        <v>306</v>
      </c>
      <c r="D73" s="6">
        <v>73.052110422084425</v>
      </c>
      <c r="E73" s="6">
        <v>0.6413239169573044</v>
      </c>
      <c r="F73" s="6">
        <v>12.045561286170278</v>
      </c>
      <c r="G73" s="6">
        <v>6.3858423858684779</v>
      </c>
      <c r="H73" s="6">
        <v>0.31038816458943957</v>
      </c>
      <c r="I73" s="6">
        <v>2.0382337337032621</v>
      </c>
      <c r="J73" s="6">
        <v>2.8293702218704611</v>
      </c>
      <c r="K73" s="6">
        <v>2.6971698687563599</v>
      </c>
      <c r="L73" s="6">
        <f t="shared" si="6"/>
        <v>100.00000000000001</v>
      </c>
      <c r="M73" s="6">
        <f t="shared" si="5"/>
        <v>5.5265400906268205</v>
      </c>
      <c r="N73" s="6">
        <v>91.981600000000014</v>
      </c>
      <c r="Q73" s="13" t="s">
        <v>251</v>
      </c>
    </row>
    <row r="74" spans="1:17" x14ac:dyDescent="0.25">
      <c r="A74" s="5" t="s">
        <v>171</v>
      </c>
      <c r="B74" s="5" t="s">
        <v>85</v>
      </c>
      <c r="C74" s="5" t="s">
        <v>306</v>
      </c>
      <c r="D74" s="6">
        <v>74.076433528142189</v>
      </c>
      <c r="E74" s="6">
        <v>0.45254171203091959</v>
      </c>
      <c r="F74" s="6">
        <v>12.355304901043787</v>
      </c>
      <c r="G74" s="6">
        <v>5.1222011765232285</v>
      </c>
      <c r="H74" s="6">
        <v>0.26941572262857716</v>
      </c>
      <c r="I74" s="6">
        <v>2.3406889116627503</v>
      </c>
      <c r="J74" s="6">
        <v>2.6747686689435799</v>
      </c>
      <c r="K74" s="6">
        <v>2.7086453790249907</v>
      </c>
      <c r="L74" s="6">
        <f t="shared" si="6"/>
        <v>100.00000000000003</v>
      </c>
      <c r="M74" s="6">
        <f t="shared" si="5"/>
        <v>5.3834140479685706</v>
      </c>
      <c r="N74" s="6">
        <v>93.869799999999998</v>
      </c>
      <c r="Q74" s="13" t="s">
        <v>251</v>
      </c>
    </row>
    <row r="75" spans="1:17" x14ac:dyDescent="0.25">
      <c r="A75" s="5" t="s">
        <v>171</v>
      </c>
      <c r="B75" s="5" t="s">
        <v>87</v>
      </c>
      <c r="C75" s="5" t="s">
        <v>306</v>
      </c>
      <c r="D75" s="6">
        <v>78.119014272273418</v>
      </c>
      <c r="E75" s="6">
        <v>0.1796931425460036</v>
      </c>
      <c r="F75" s="6">
        <v>12.604774178126062</v>
      </c>
      <c r="G75" s="6">
        <v>3.6161329504510724</v>
      </c>
      <c r="H75" s="6">
        <v>0.29145226588047085</v>
      </c>
      <c r="I75" s="6">
        <v>1.9864315843132689</v>
      </c>
      <c r="J75" s="6">
        <v>0.7673990260406931</v>
      </c>
      <c r="K75" s="6">
        <v>2.4351025803690094</v>
      </c>
      <c r="L75" s="6">
        <f t="shared" si="6"/>
        <v>99.999999999999986</v>
      </c>
      <c r="M75" s="6">
        <f t="shared" si="5"/>
        <v>3.2025016064097027</v>
      </c>
      <c r="N75" s="6">
        <v>97.889100000000013</v>
      </c>
      <c r="Q75" s="13" t="s">
        <v>251</v>
      </c>
    </row>
    <row r="76" spans="1:17" x14ac:dyDescent="0.25">
      <c r="A76" s="5" t="s">
        <v>171</v>
      </c>
      <c r="B76" s="5" t="s">
        <v>88</v>
      </c>
      <c r="C76" s="5" t="s">
        <v>306</v>
      </c>
      <c r="D76" s="6">
        <v>78.086622723943734</v>
      </c>
      <c r="E76" s="6">
        <v>0.25719120135363788</v>
      </c>
      <c r="F76" s="6">
        <v>12.443669974998107</v>
      </c>
      <c r="G76" s="6">
        <v>3.0766977296259812</v>
      </c>
      <c r="H76" s="6">
        <v>0.27072758037225042</v>
      </c>
      <c r="I76" s="6">
        <v>2.0345985807005578</v>
      </c>
      <c r="J76" s="6">
        <v>1.139581281410208</v>
      </c>
      <c r="K76" s="6">
        <v>2.690910927595525</v>
      </c>
      <c r="L76" s="6">
        <f t="shared" si="6"/>
        <v>99.999999999999986</v>
      </c>
      <c r="M76" s="6">
        <f t="shared" si="5"/>
        <v>3.8304922090057332</v>
      </c>
      <c r="N76" s="6">
        <v>98.992499999999978</v>
      </c>
      <c r="Q76" s="13" t="s">
        <v>251</v>
      </c>
    </row>
    <row r="77" spans="1:17" x14ac:dyDescent="0.25">
      <c r="A77" s="5" t="s">
        <v>171</v>
      </c>
      <c r="B77" s="5" t="s">
        <v>89</v>
      </c>
      <c r="C77" s="5" t="s">
        <v>306</v>
      </c>
      <c r="D77" s="6">
        <v>77.280864781679227</v>
      </c>
      <c r="E77" s="6">
        <v>0.25080075250568051</v>
      </c>
      <c r="F77" s="6">
        <v>12.419342995109126</v>
      </c>
      <c r="G77" s="6">
        <v>3.6264237467460547</v>
      </c>
      <c r="H77" s="6">
        <v>0.34915601668419677</v>
      </c>
      <c r="I77" s="6">
        <v>2.189878405589806</v>
      </c>
      <c r="J77" s="6">
        <v>1.3197807846288614</v>
      </c>
      <c r="K77" s="6">
        <v>2.5637525170570368</v>
      </c>
      <c r="L77" s="6">
        <f t="shared" si="6"/>
        <v>99.999999999999986</v>
      </c>
      <c r="M77" s="6">
        <f t="shared" si="5"/>
        <v>3.8835333016858984</v>
      </c>
      <c r="N77" s="6">
        <v>96.690300000000008</v>
      </c>
      <c r="Q77" s="13" t="s">
        <v>251</v>
      </c>
    </row>
    <row r="78" spans="1:17" x14ac:dyDescent="0.25">
      <c r="A78" s="5" t="s">
        <v>171</v>
      </c>
      <c r="B78" s="5" t="s">
        <v>91</v>
      </c>
      <c r="C78" s="5" t="s">
        <v>306</v>
      </c>
      <c r="D78" s="6">
        <v>76.254482146117979</v>
      </c>
      <c r="E78" s="6">
        <v>0.31354272149272072</v>
      </c>
      <c r="F78" s="6">
        <v>12.85618536164279</v>
      </c>
      <c r="G78" s="6">
        <v>3.6518077989342452</v>
      </c>
      <c r="H78" s="6">
        <v>0.37921861252676836</v>
      </c>
      <c r="I78" s="6">
        <v>2.5381189926791614</v>
      </c>
      <c r="J78" s="6">
        <v>1.5972833214362792</v>
      </c>
      <c r="K78" s="6">
        <v>2.4093610451700722</v>
      </c>
      <c r="L78" s="6">
        <f t="shared" si="6"/>
        <v>100.00000000000001</v>
      </c>
      <c r="M78" s="6">
        <f t="shared" si="5"/>
        <v>4.0066443666063511</v>
      </c>
      <c r="N78" s="6">
        <v>96.38239999999999</v>
      </c>
      <c r="Q78" s="13" t="s">
        <v>251</v>
      </c>
    </row>
    <row r="79" spans="1:17" x14ac:dyDescent="0.25">
      <c r="A79" s="5" t="s">
        <v>171</v>
      </c>
      <c r="B79" s="5" t="s">
        <v>92</v>
      </c>
      <c r="C79" s="5" t="s">
        <v>306</v>
      </c>
      <c r="D79" s="6">
        <v>77.908205223937074</v>
      </c>
      <c r="E79" s="6">
        <v>0.41452450265636737</v>
      </c>
      <c r="F79" s="6">
        <v>12.32130694288179</v>
      </c>
      <c r="G79" s="6">
        <v>3.1167035816814073</v>
      </c>
      <c r="H79" s="6">
        <v>0.29404196707416125</v>
      </c>
      <c r="I79" s="6">
        <v>2.1417435659399704</v>
      </c>
      <c r="J79" s="6">
        <v>1.4063359283159182</v>
      </c>
      <c r="K79" s="6">
        <v>2.3971382875133069</v>
      </c>
      <c r="L79" s="6">
        <f t="shared" si="6"/>
        <v>99.999999999999986</v>
      </c>
      <c r="M79" s="6">
        <f t="shared" si="5"/>
        <v>3.8034742158292252</v>
      </c>
      <c r="N79" s="6">
        <v>99.101500000000016</v>
      </c>
      <c r="Q79" s="13" t="s">
        <v>251</v>
      </c>
    </row>
    <row r="80" spans="1:17" x14ac:dyDescent="0.25">
      <c r="A80" s="5" t="s">
        <v>171</v>
      </c>
      <c r="B80" s="5" t="s">
        <v>93</v>
      </c>
      <c r="C80" s="5" t="s">
        <v>306</v>
      </c>
      <c r="D80" s="6">
        <v>76.958542642201536</v>
      </c>
      <c r="E80" s="6">
        <v>0.2877912402717025</v>
      </c>
      <c r="F80" s="6">
        <v>12.967140874674369</v>
      </c>
      <c r="G80" s="6">
        <v>3.2047588518377244</v>
      </c>
      <c r="H80" s="6">
        <v>0.31670223903005112</v>
      </c>
      <c r="I80" s="6">
        <v>2.175324411838699</v>
      </c>
      <c r="J80" s="6">
        <v>1.5399925338613731</v>
      </c>
      <c r="K80" s="6">
        <v>2.5497472062845405</v>
      </c>
      <c r="L80" s="6">
        <f t="shared" si="6"/>
        <v>100</v>
      </c>
      <c r="M80" s="6">
        <f t="shared" si="5"/>
        <v>4.0897397401459141</v>
      </c>
      <c r="N80" s="6">
        <v>98.578399999999988</v>
      </c>
      <c r="Q80" s="13" t="s">
        <v>251</v>
      </c>
    </row>
    <row r="81" spans="1:17" x14ac:dyDescent="0.25">
      <c r="A81" s="5" t="s">
        <v>171</v>
      </c>
      <c r="B81" s="5" t="s">
        <v>94</v>
      </c>
      <c r="C81" s="5" t="s">
        <v>306</v>
      </c>
      <c r="D81" s="6">
        <v>75.257090873712784</v>
      </c>
      <c r="E81" s="6">
        <v>0.63107998728211345</v>
      </c>
      <c r="F81" s="6">
        <v>14.303309559176785</v>
      </c>
      <c r="G81" s="6">
        <v>3.4731465034337292</v>
      </c>
      <c r="H81" s="6">
        <v>0.582836269246084</v>
      </c>
      <c r="I81" s="6">
        <v>2.3843028381548637</v>
      </c>
      <c r="J81" s="6">
        <v>1.191649925126953</v>
      </c>
      <c r="K81" s="6">
        <v>2.1765840438666788</v>
      </c>
      <c r="L81" s="6">
        <f t="shared" si="6"/>
        <v>99.999999999999986</v>
      </c>
      <c r="M81" s="6">
        <f t="shared" si="5"/>
        <v>3.368233968993632</v>
      </c>
      <c r="N81" s="6">
        <v>99.702100000000002</v>
      </c>
      <c r="O81" s="35">
        <v>3.88</v>
      </c>
      <c r="P81" s="34">
        <v>0</v>
      </c>
      <c r="Q81" s="13" t="s">
        <v>251</v>
      </c>
    </row>
    <row r="82" spans="1:17" x14ac:dyDescent="0.25">
      <c r="A82" s="5" t="s">
        <v>171</v>
      </c>
      <c r="B82" s="5" t="s">
        <v>95</v>
      </c>
      <c r="C82" s="5" t="s">
        <v>306</v>
      </c>
      <c r="D82" s="6">
        <v>78.342166757410496</v>
      </c>
      <c r="E82" s="6">
        <v>0.22465504530526326</v>
      </c>
      <c r="F82" s="6">
        <v>12.724744763773836</v>
      </c>
      <c r="G82" s="6">
        <v>3.0867254604608152</v>
      </c>
      <c r="H82" s="6">
        <v>0.2480331148304116</v>
      </c>
      <c r="I82" s="6">
        <v>2.1459632328589024</v>
      </c>
      <c r="J82" s="6">
        <v>1.0990768738599348</v>
      </c>
      <c r="K82" s="6">
        <v>2.128634751500349</v>
      </c>
      <c r="L82" s="6">
        <f t="shared" si="6"/>
        <v>100</v>
      </c>
      <c r="M82" s="6">
        <f t="shared" si="5"/>
        <v>3.2277116253602838</v>
      </c>
      <c r="N82" s="6">
        <v>97.527299999999997</v>
      </c>
      <c r="O82" s="35">
        <v>3.52</v>
      </c>
      <c r="P82" s="34">
        <v>0</v>
      </c>
      <c r="Q82" s="13" t="s">
        <v>251</v>
      </c>
    </row>
    <row r="83" spans="1:17" x14ac:dyDescent="0.25">
      <c r="A83" s="5" t="s">
        <v>171</v>
      </c>
      <c r="B83" s="5" t="s">
        <v>96</v>
      </c>
      <c r="C83" s="5" t="s">
        <v>306</v>
      </c>
      <c r="D83" s="6">
        <v>77.313471107669741</v>
      </c>
      <c r="E83" s="6">
        <v>0.33183350377615833</v>
      </c>
      <c r="F83" s="6">
        <v>12.895572894846032</v>
      </c>
      <c r="G83" s="6">
        <v>3.1691260573596476</v>
      </c>
      <c r="H83" s="6">
        <v>0.39916935623088828</v>
      </c>
      <c r="I83" s="6">
        <v>2.3338384363544962</v>
      </c>
      <c r="J83" s="6">
        <v>1.0773736392756803</v>
      </c>
      <c r="K83" s="6">
        <v>2.4796150044873748</v>
      </c>
      <c r="L83" s="6">
        <f t="shared" si="6"/>
        <v>100</v>
      </c>
      <c r="M83" s="6">
        <f t="shared" si="5"/>
        <v>3.5569886437630549</v>
      </c>
      <c r="N83" s="6">
        <v>99.055699999999987</v>
      </c>
      <c r="O83" s="35">
        <v>3.78</v>
      </c>
      <c r="P83" s="34">
        <v>165</v>
      </c>
      <c r="Q83" s="13" t="s">
        <v>251</v>
      </c>
    </row>
    <row r="84" spans="1:17" x14ac:dyDescent="0.25">
      <c r="A84" s="5" t="s">
        <v>171</v>
      </c>
      <c r="B84" s="5" t="s">
        <v>97</v>
      </c>
      <c r="C84" s="5" t="s">
        <v>306</v>
      </c>
      <c r="D84" s="6">
        <v>78.276736810603353</v>
      </c>
      <c r="E84" s="6">
        <v>0.25708954549380275</v>
      </c>
      <c r="F84" s="6">
        <v>12.805168303269257</v>
      </c>
      <c r="G84" s="6">
        <v>3.1627035375923165</v>
      </c>
      <c r="H84" s="6">
        <v>0.26743338267577998</v>
      </c>
      <c r="I84" s="6">
        <v>1.1654391310373364</v>
      </c>
      <c r="J84" s="6">
        <v>0.99712581922186239</v>
      </c>
      <c r="K84" s="6">
        <v>3.068303470106311</v>
      </c>
      <c r="L84" s="6">
        <f t="shared" si="6"/>
        <v>100.00000000000001</v>
      </c>
      <c r="M84" s="6">
        <f t="shared" si="5"/>
        <v>4.0654292893281738</v>
      </c>
      <c r="N84" s="6">
        <v>99.576199999999986</v>
      </c>
      <c r="Q84" s="13" t="s">
        <v>251</v>
      </c>
    </row>
    <row r="85" spans="1:17" x14ac:dyDescent="0.25">
      <c r="A85" s="5" t="s">
        <v>171</v>
      </c>
      <c r="B85" s="5" t="s">
        <v>98</v>
      </c>
      <c r="C85" s="5" t="s">
        <v>306</v>
      </c>
      <c r="D85" s="6">
        <v>77.903821799002884</v>
      </c>
      <c r="E85" s="6">
        <v>0.33544943009666717</v>
      </c>
      <c r="F85" s="6">
        <v>12.842963978261915</v>
      </c>
      <c r="G85" s="6">
        <v>3.186268616040655</v>
      </c>
      <c r="H85" s="6">
        <v>0.36139966976065668</v>
      </c>
      <c r="I85" s="6">
        <v>2.4281008031549085</v>
      </c>
      <c r="J85" s="6">
        <v>0.88811939915676763</v>
      </c>
      <c r="K85" s="6">
        <v>2.0538763045255619</v>
      </c>
      <c r="L85" s="6">
        <f t="shared" si="6"/>
        <v>100.00000000000001</v>
      </c>
      <c r="M85" s="6">
        <f t="shared" si="5"/>
        <v>2.9419957036823297</v>
      </c>
      <c r="N85" s="6">
        <v>99.806399999999996</v>
      </c>
      <c r="Q85" s="13" t="s">
        <v>251</v>
      </c>
    </row>
    <row r="86" spans="1:17" x14ac:dyDescent="0.25">
      <c r="A86" s="5" t="s">
        <v>171</v>
      </c>
      <c r="B86" s="5" t="s">
        <v>99</v>
      </c>
      <c r="C86" s="5" t="s">
        <v>306</v>
      </c>
      <c r="D86" s="6">
        <v>78.644720095970584</v>
      </c>
      <c r="E86" s="6">
        <v>0.25474423070287083</v>
      </c>
      <c r="F86" s="6">
        <v>12.923144376039025</v>
      </c>
      <c r="G86" s="6">
        <v>3.2164757607312287</v>
      </c>
      <c r="H86" s="6">
        <v>0.44260541438056566</v>
      </c>
      <c r="I86" s="6">
        <v>1.6984640242281051</v>
      </c>
      <c r="J86" s="6">
        <v>1.1830890427503449</v>
      </c>
      <c r="K86" s="6">
        <v>1.6367570551972903</v>
      </c>
      <c r="L86" s="6">
        <f t="shared" si="6"/>
        <v>100</v>
      </c>
      <c r="M86" s="6">
        <f t="shared" si="5"/>
        <v>2.819846097947635</v>
      </c>
      <c r="N86" s="6">
        <v>98.530200000000008</v>
      </c>
      <c r="Q86" s="13" t="s">
        <v>251</v>
      </c>
    </row>
    <row r="87" spans="1:17" x14ac:dyDescent="0.25">
      <c r="A87" s="5" t="s">
        <v>171</v>
      </c>
      <c r="B87" s="5" t="s">
        <v>100</v>
      </c>
      <c r="C87" s="5" t="s">
        <v>306</v>
      </c>
      <c r="D87" s="6">
        <v>73.457878467067474</v>
      </c>
      <c r="E87" s="6">
        <v>0.5197510442959089</v>
      </c>
      <c r="F87" s="6">
        <v>13.424008865035287</v>
      </c>
      <c r="G87" s="6">
        <v>4.7006688136253496</v>
      </c>
      <c r="H87" s="6">
        <v>0.32951206983031894</v>
      </c>
      <c r="I87" s="6">
        <v>1.5709601467009939</v>
      </c>
      <c r="J87" s="6">
        <v>4.6619145610021206</v>
      </c>
      <c r="K87" s="6">
        <v>1.3353060324425579</v>
      </c>
      <c r="L87" s="6">
        <f t="shared" si="6"/>
        <v>100.00000000000003</v>
      </c>
      <c r="M87" s="6">
        <f t="shared" si="5"/>
        <v>5.9972205934446787</v>
      </c>
      <c r="N87" s="6">
        <v>99.085900000000009</v>
      </c>
      <c r="Q87" s="13" t="s">
        <v>251</v>
      </c>
    </row>
    <row r="88" spans="1:17" x14ac:dyDescent="0.25">
      <c r="A88" s="5" t="s">
        <v>171</v>
      </c>
      <c r="B88" s="5" t="s">
        <v>101</v>
      </c>
      <c r="C88" s="5" t="s">
        <v>306</v>
      </c>
      <c r="D88" s="6">
        <v>75.596558490320632</v>
      </c>
      <c r="E88" s="6">
        <v>0.2890957552207441</v>
      </c>
      <c r="F88" s="6">
        <v>13.303993586037233</v>
      </c>
      <c r="G88" s="6">
        <v>3.7525543566069808</v>
      </c>
      <c r="H88" s="6">
        <v>0.37729790479248615</v>
      </c>
      <c r="I88" s="6">
        <v>2.5735111060529228</v>
      </c>
      <c r="J88" s="6">
        <v>1.5569508476246896</v>
      </c>
      <c r="K88" s="6">
        <v>2.5500379533443147</v>
      </c>
      <c r="L88" s="6">
        <f t="shared" si="6"/>
        <v>100</v>
      </c>
      <c r="M88" s="6">
        <f t="shared" si="5"/>
        <v>4.1069888009690043</v>
      </c>
      <c r="N88" s="6">
        <v>98.410299999999992</v>
      </c>
      <c r="Q88" s="13" t="s">
        <v>251</v>
      </c>
    </row>
    <row r="89" spans="1:17" x14ac:dyDescent="0.25">
      <c r="A89" s="5" t="s">
        <v>171</v>
      </c>
      <c r="B89" s="5" t="s">
        <v>102</v>
      </c>
      <c r="C89" s="5" t="s">
        <v>306</v>
      </c>
      <c r="D89" s="6">
        <v>77.072895021538784</v>
      </c>
      <c r="E89" s="6">
        <v>0.38665452903473785</v>
      </c>
      <c r="F89" s="6">
        <v>12.762492650774083</v>
      </c>
      <c r="G89" s="6">
        <v>3.0093336460736793</v>
      </c>
      <c r="H89" s="6">
        <v>0.33623031466569675</v>
      </c>
      <c r="I89" s="6">
        <v>2.2451174791199318</v>
      </c>
      <c r="J89" s="6">
        <v>1.4771814930733869</v>
      </c>
      <c r="K89" s="6">
        <v>2.7100948657196966</v>
      </c>
      <c r="L89" s="6">
        <f t="shared" si="6"/>
        <v>100</v>
      </c>
      <c r="M89" s="6">
        <f t="shared" si="5"/>
        <v>4.187276358793083</v>
      </c>
      <c r="N89" s="6">
        <v>96.778899999999993</v>
      </c>
      <c r="Q89" s="13" t="s">
        <v>251</v>
      </c>
    </row>
    <row r="90" spans="1:17" x14ac:dyDescent="0.25">
      <c r="A90" s="5" t="s">
        <v>171</v>
      </c>
      <c r="B90" s="5" t="s">
        <v>103</v>
      </c>
      <c r="C90" s="5" t="s">
        <v>306</v>
      </c>
      <c r="D90" s="6">
        <v>75.064680131909327</v>
      </c>
      <c r="E90" s="6">
        <v>0.35676938547351472</v>
      </c>
      <c r="F90" s="6">
        <v>12.697276911250228</v>
      </c>
      <c r="G90" s="6">
        <v>3.3219193891867258</v>
      </c>
      <c r="H90" s="6">
        <v>0.38727793489234702</v>
      </c>
      <c r="I90" s="6">
        <v>2.4878517766212185</v>
      </c>
      <c r="J90" s="6">
        <v>3.01000961420735</v>
      </c>
      <c r="K90" s="6">
        <v>2.6742148564592818</v>
      </c>
      <c r="L90" s="6">
        <f t="shared" si="6"/>
        <v>100</v>
      </c>
      <c r="M90" s="6">
        <f t="shared" si="5"/>
        <v>5.6842244706666314</v>
      </c>
      <c r="N90" s="6">
        <v>99.644200000000012</v>
      </c>
      <c r="Q90" s="13" t="s">
        <v>251</v>
      </c>
    </row>
    <row r="91" spans="1:17" x14ac:dyDescent="0.25">
      <c r="A91" s="5" t="s">
        <v>171</v>
      </c>
      <c r="B91" s="5" t="s">
        <v>104</v>
      </c>
      <c r="C91" s="5" t="s">
        <v>306</v>
      </c>
      <c r="D91" s="6">
        <v>76.015642367777517</v>
      </c>
      <c r="E91" s="6">
        <v>0.28859562256219551</v>
      </c>
      <c r="F91" s="6">
        <v>13.018936561508456</v>
      </c>
      <c r="G91" s="6">
        <v>3.6881833431013913</v>
      </c>
      <c r="H91" s="6">
        <v>0.41005638527919797</v>
      </c>
      <c r="I91" s="6">
        <v>2.4492229340554954</v>
      </c>
      <c r="J91" s="6">
        <v>1.7845233523978896</v>
      </c>
      <c r="K91" s="6">
        <v>2.3448394333178384</v>
      </c>
      <c r="L91" s="6">
        <f t="shared" si="6"/>
        <v>99.999999999999986</v>
      </c>
      <c r="M91" s="6">
        <f t="shared" si="5"/>
        <v>4.1293627857157276</v>
      </c>
      <c r="N91" s="6">
        <v>98.962000000000018</v>
      </c>
      <c r="Q91" s="13" t="s">
        <v>251</v>
      </c>
    </row>
    <row r="92" spans="1:17" x14ac:dyDescent="0.25">
      <c r="A92" s="5" t="s">
        <v>171</v>
      </c>
      <c r="B92" s="5" t="s">
        <v>105</v>
      </c>
      <c r="C92" s="5" t="s">
        <v>306</v>
      </c>
      <c r="D92" s="6">
        <v>76.920124696500721</v>
      </c>
      <c r="E92" s="6">
        <v>0.21474172372570383</v>
      </c>
      <c r="F92" s="6">
        <v>13.038520236125711</v>
      </c>
      <c r="G92" s="6">
        <v>3.3565043294055883</v>
      </c>
      <c r="H92" s="6">
        <v>0.2786732308358294</v>
      </c>
      <c r="I92" s="6">
        <v>2.1032263365743336</v>
      </c>
      <c r="J92" s="6">
        <v>1.5609107935022346</v>
      </c>
      <c r="K92" s="6">
        <v>2.5272986533299</v>
      </c>
      <c r="L92" s="6">
        <f t="shared" si="6"/>
        <v>100.00000000000003</v>
      </c>
      <c r="M92" s="6">
        <f t="shared" si="5"/>
        <v>4.0882094468321348</v>
      </c>
      <c r="N92" s="6">
        <v>99.794299999999993</v>
      </c>
      <c r="Q92" s="13" t="s">
        <v>251</v>
      </c>
    </row>
    <row r="93" spans="1:17" x14ac:dyDescent="0.25">
      <c r="A93" s="5" t="s">
        <v>171</v>
      </c>
      <c r="B93" s="5" t="s">
        <v>106</v>
      </c>
      <c r="C93" s="5" t="s">
        <v>306</v>
      </c>
      <c r="D93" s="6">
        <v>74.148708225035904</v>
      </c>
      <c r="E93" s="6">
        <v>0.35528014353847626</v>
      </c>
      <c r="F93" s="6">
        <v>12.865889132625355</v>
      </c>
      <c r="G93" s="6">
        <v>3.8865834113618325</v>
      </c>
      <c r="H93" s="6">
        <v>0.30627247246247757</v>
      </c>
      <c r="I93" s="6">
        <v>2.060156152092913</v>
      </c>
      <c r="J93" s="6">
        <v>3.7977379037147005</v>
      </c>
      <c r="K93" s="6">
        <v>2.5793725591683576</v>
      </c>
      <c r="L93" s="6">
        <f t="shared" si="6"/>
        <v>100.00000000000003</v>
      </c>
      <c r="M93" s="6">
        <f t="shared" si="5"/>
        <v>6.3771104628830582</v>
      </c>
      <c r="N93" s="6">
        <v>98.147900000000007</v>
      </c>
      <c r="Q93" s="13" t="s">
        <v>251</v>
      </c>
    </row>
    <row r="94" spans="1:17" x14ac:dyDescent="0.25">
      <c r="A94" s="5" t="s">
        <v>171</v>
      </c>
      <c r="B94" s="5" t="s">
        <v>107</v>
      </c>
      <c r="C94" s="5" t="s">
        <v>306</v>
      </c>
      <c r="D94" s="6">
        <v>76.254503440881294</v>
      </c>
      <c r="E94" s="6">
        <v>0.24117355288442976</v>
      </c>
      <c r="F94" s="6">
        <v>12.970503761653999</v>
      </c>
      <c r="G94" s="6">
        <v>3.4165263286078762</v>
      </c>
      <c r="H94" s="6">
        <v>0.29027949797091462</v>
      </c>
      <c r="I94" s="6">
        <v>2.0877946975479698</v>
      </c>
      <c r="J94" s="6">
        <v>1.9885927681595468</v>
      </c>
      <c r="K94" s="6">
        <v>2.7506259522939702</v>
      </c>
      <c r="L94" s="6">
        <f t="shared" si="6"/>
        <v>100</v>
      </c>
      <c r="M94" s="6">
        <f t="shared" si="5"/>
        <v>4.7392187204535166</v>
      </c>
      <c r="N94" s="6">
        <v>101.0061</v>
      </c>
      <c r="Q94" s="13" t="s">
        <v>251</v>
      </c>
    </row>
    <row r="95" spans="1:17" x14ac:dyDescent="0.25">
      <c r="A95" s="5" t="s">
        <v>171</v>
      </c>
      <c r="B95" s="5" t="s">
        <v>108</v>
      </c>
      <c r="C95" s="5" t="s">
        <v>306</v>
      </c>
      <c r="D95" s="6">
        <v>73.554157875076982</v>
      </c>
      <c r="E95" s="6">
        <v>0.5655558135543598</v>
      </c>
      <c r="F95" s="6">
        <v>12.480187374435909</v>
      </c>
      <c r="G95" s="6">
        <v>4.8331701210463089</v>
      </c>
      <c r="H95" s="6">
        <v>0.36192745297971796</v>
      </c>
      <c r="I95" s="6">
        <v>1.9435049922768619</v>
      </c>
      <c r="J95" s="6">
        <v>3.4927765943484808</v>
      </c>
      <c r="K95" s="6">
        <v>2.7687197762813849</v>
      </c>
      <c r="L95" s="6">
        <f t="shared" si="6"/>
        <v>100</v>
      </c>
      <c r="M95" s="6">
        <f t="shared" si="5"/>
        <v>6.2614963706298656</v>
      </c>
      <c r="N95" s="6">
        <v>99.053000000000011</v>
      </c>
      <c r="Q95" s="13" t="s">
        <v>251</v>
      </c>
    </row>
    <row r="96" spans="1:17" x14ac:dyDescent="0.25">
      <c r="A96" s="5" t="s">
        <v>171</v>
      </c>
      <c r="B96" s="5" t="s">
        <v>109</v>
      </c>
      <c r="C96" s="5" t="s">
        <v>306</v>
      </c>
      <c r="D96" s="6">
        <v>76.968181983386302</v>
      </c>
      <c r="E96" s="6">
        <v>0.36032015894874142</v>
      </c>
      <c r="F96" s="6">
        <v>12.709841818541596</v>
      </c>
      <c r="G96" s="6">
        <v>3.5547416073368407</v>
      </c>
      <c r="H96" s="6">
        <v>0.30842759472916925</v>
      </c>
      <c r="I96" s="6">
        <v>2.1494021249702171</v>
      </c>
      <c r="J96" s="6">
        <v>1.7247715313758194</v>
      </c>
      <c r="K96" s="6">
        <v>2.2243131807113112</v>
      </c>
      <c r="L96" s="6">
        <f t="shared" si="6"/>
        <v>99.999999999999986</v>
      </c>
      <c r="M96" s="6">
        <f t="shared" si="5"/>
        <v>3.9490847120871306</v>
      </c>
      <c r="N96" s="6">
        <v>99.05080000000001</v>
      </c>
      <c r="Q96" s="13" t="s">
        <v>251</v>
      </c>
    </row>
    <row r="97" spans="1:17" x14ac:dyDescent="0.25">
      <c r="A97" s="5" t="s">
        <v>171</v>
      </c>
      <c r="B97" s="5" t="s">
        <v>110</v>
      </c>
      <c r="C97" s="5" t="s">
        <v>306</v>
      </c>
      <c r="D97" s="6">
        <v>76.467897758833104</v>
      </c>
      <c r="E97" s="6">
        <v>0.26181809447269577</v>
      </c>
      <c r="F97" s="6">
        <v>12.904049072877706</v>
      </c>
      <c r="G97" s="6">
        <v>3.3951281417420711</v>
      </c>
      <c r="H97" s="6">
        <v>0.28864043748442453</v>
      </c>
      <c r="I97" s="6">
        <v>2.0591152429974167</v>
      </c>
      <c r="J97" s="6">
        <v>2.235362056593142</v>
      </c>
      <c r="K97" s="6">
        <v>2.387989194999435</v>
      </c>
      <c r="L97" s="6">
        <f t="shared" si="6"/>
        <v>100.00000000000001</v>
      </c>
      <c r="M97" s="6">
        <f t="shared" si="5"/>
        <v>4.6233512515925774</v>
      </c>
      <c r="N97" s="6">
        <v>99.916700000000006</v>
      </c>
      <c r="Q97" s="13" t="s">
        <v>251</v>
      </c>
    </row>
    <row r="98" spans="1:17" x14ac:dyDescent="0.25">
      <c r="A98" s="5" t="s">
        <v>171</v>
      </c>
      <c r="B98" s="5" t="s">
        <v>111</v>
      </c>
      <c r="C98" s="5" t="s">
        <v>306</v>
      </c>
      <c r="D98" s="6">
        <v>73.708780223257563</v>
      </c>
      <c r="E98" s="6">
        <v>0.46458576470959323</v>
      </c>
      <c r="F98" s="6">
        <v>13.044624042669444</v>
      </c>
      <c r="G98" s="6">
        <v>3.7297099849309778</v>
      </c>
      <c r="H98" s="6">
        <v>0.26892250900732689</v>
      </c>
      <c r="I98" s="6">
        <v>2.0306040530681893</v>
      </c>
      <c r="J98" s="6">
        <v>3.3388922183410643</v>
      </c>
      <c r="K98" s="6">
        <v>3.4138812040158273</v>
      </c>
      <c r="L98" s="6">
        <f t="shared" si="6"/>
        <v>99.999999999999972</v>
      </c>
      <c r="M98" s="6">
        <f t="shared" si="5"/>
        <v>6.752773422356892</v>
      </c>
      <c r="N98" s="6">
        <v>98.281099999999981</v>
      </c>
      <c r="Q98" s="13" t="s">
        <v>251</v>
      </c>
    </row>
    <row r="99" spans="1:17" ht="21" customHeight="1" x14ac:dyDescent="0.25">
      <c r="A99" s="5" t="s">
        <v>171</v>
      </c>
      <c r="B99" s="5" t="s">
        <v>78</v>
      </c>
      <c r="C99" s="5" t="s">
        <v>183</v>
      </c>
      <c r="D99" s="6">
        <v>75.678208038591961</v>
      </c>
      <c r="E99" s="6">
        <v>0.31176211107834617</v>
      </c>
      <c r="F99" s="6">
        <v>13.466815379365103</v>
      </c>
      <c r="G99" s="6">
        <v>1.5910900815058537</v>
      </c>
      <c r="H99" s="6">
        <v>0.1841481942990314</v>
      </c>
      <c r="I99" s="6">
        <v>2.5295534548264356</v>
      </c>
      <c r="J99" s="6">
        <v>3.456684344244922</v>
      </c>
      <c r="K99" s="6">
        <v>2.781738396088353</v>
      </c>
      <c r="L99" s="6">
        <f t="shared" si="6"/>
        <v>100.00000000000001</v>
      </c>
      <c r="M99" s="6">
        <f t="shared" si="5"/>
        <v>6.2384227403332755</v>
      </c>
      <c r="N99" s="6">
        <v>100.9757</v>
      </c>
      <c r="Q99" s="13" t="s">
        <v>251</v>
      </c>
    </row>
    <row r="100" spans="1:17" x14ac:dyDescent="0.25">
      <c r="A100" s="5" t="s">
        <v>171</v>
      </c>
      <c r="B100" s="5" t="s">
        <v>79</v>
      </c>
      <c r="C100" s="5" t="s">
        <v>183</v>
      </c>
      <c r="D100" s="6">
        <v>77.968383095680352</v>
      </c>
      <c r="E100" s="6">
        <v>0.1649689916370467</v>
      </c>
      <c r="F100" s="6">
        <v>12.657957454500128</v>
      </c>
      <c r="G100" s="6">
        <v>1.2622378231667233</v>
      </c>
      <c r="H100" s="6">
        <v>0.34596534211587937</v>
      </c>
      <c r="I100" s="6">
        <v>1.2410784860353761</v>
      </c>
      <c r="J100" s="6">
        <v>3.904823605141893</v>
      </c>
      <c r="K100" s="6">
        <v>2.4545852017226171</v>
      </c>
      <c r="L100" s="6">
        <f t="shared" si="6"/>
        <v>100.00000000000003</v>
      </c>
      <c r="M100" s="6">
        <f t="shared" ref="M100:M109" si="7">J100+K100</f>
        <v>6.3594088068645096</v>
      </c>
      <c r="N100" s="6">
        <v>97.892599999999987</v>
      </c>
      <c r="O100" s="35">
        <v>2.52</v>
      </c>
      <c r="P100" s="34">
        <v>122</v>
      </c>
      <c r="Q100" s="13" t="s">
        <v>251</v>
      </c>
    </row>
    <row r="101" spans="1:17" x14ac:dyDescent="0.25">
      <c r="A101" s="5" t="s">
        <v>171</v>
      </c>
      <c r="B101" s="5" t="s">
        <v>80</v>
      </c>
      <c r="C101" s="5" t="s">
        <v>183</v>
      </c>
      <c r="D101" s="6">
        <v>77.438597467329487</v>
      </c>
      <c r="E101" s="6">
        <v>0.24528307338064992</v>
      </c>
      <c r="F101" s="6">
        <v>11.970256378421396</v>
      </c>
      <c r="G101" s="6">
        <v>2.1128555606195234</v>
      </c>
      <c r="H101" s="6">
        <v>0.40139683023505918</v>
      </c>
      <c r="I101" s="6">
        <v>0.81889914936249741</v>
      </c>
      <c r="J101" s="6">
        <v>3.9158697459692209</v>
      </c>
      <c r="K101" s="6">
        <v>3.096841794682164</v>
      </c>
      <c r="L101" s="6">
        <f t="shared" si="6"/>
        <v>99.999999999999986</v>
      </c>
      <c r="M101" s="6">
        <f t="shared" si="7"/>
        <v>7.0127115406513845</v>
      </c>
      <c r="N101" s="6">
        <v>98.125999999999991</v>
      </c>
      <c r="O101" s="35">
        <v>2.5099999999999998</v>
      </c>
      <c r="P101" s="34">
        <v>131</v>
      </c>
      <c r="Q101" s="13" t="s">
        <v>251</v>
      </c>
    </row>
    <row r="102" spans="1:17" x14ac:dyDescent="0.25">
      <c r="A102" s="5" t="s">
        <v>171</v>
      </c>
      <c r="B102" s="5" t="s">
        <v>81</v>
      </c>
      <c r="C102" s="5" t="s">
        <v>183</v>
      </c>
      <c r="D102" s="6">
        <v>77.02989252108533</v>
      </c>
      <c r="E102" s="6">
        <v>0.26337322768031379</v>
      </c>
      <c r="F102" s="6">
        <v>12.400320479425964</v>
      </c>
      <c r="G102" s="6">
        <v>1.7162273639992547</v>
      </c>
      <c r="H102" s="6">
        <v>0.58734125781407309</v>
      </c>
      <c r="I102" s="6">
        <v>1.0909956269278258</v>
      </c>
      <c r="J102" s="6">
        <v>3.8895073850975703</v>
      </c>
      <c r="K102" s="6">
        <v>3.0223421379696536</v>
      </c>
      <c r="L102" s="6">
        <f t="shared" si="6"/>
        <v>99.999999999999986</v>
      </c>
      <c r="M102" s="6">
        <f t="shared" si="7"/>
        <v>6.9118495230672234</v>
      </c>
      <c r="N102" s="6">
        <v>97.640900000000002</v>
      </c>
      <c r="O102" s="35">
        <v>2.94</v>
      </c>
      <c r="P102" s="34">
        <v>111</v>
      </c>
      <c r="Q102" s="13" t="s">
        <v>251</v>
      </c>
    </row>
    <row r="103" spans="1:17" ht="21" customHeight="1" x14ac:dyDescent="0.25">
      <c r="C103" s="5" t="s">
        <v>183</v>
      </c>
      <c r="D103" s="6">
        <v>74.398556535685643</v>
      </c>
      <c r="E103" s="6">
        <v>0.29069767441860461</v>
      </c>
      <c r="F103" s="6">
        <v>13.67281475541299</v>
      </c>
      <c r="G103" s="6">
        <v>1.2028869286287089</v>
      </c>
      <c r="H103" s="6">
        <v>0.13031275060144346</v>
      </c>
      <c r="I103" s="6">
        <v>2.1050521251002405</v>
      </c>
      <c r="J103" s="6">
        <v>4.2702485966319168</v>
      </c>
      <c r="K103" s="6">
        <v>3.929430633520449</v>
      </c>
      <c r="L103" s="6">
        <f t="shared" si="6"/>
        <v>100.00000000000001</v>
      </c>
      <c r="M103" s="6">
        <f t="shared" si="7"/>
        <v>8.1996792301523662</v>
      </c>
      <c r="N103" s="6">
        <v>99.36</v>
      </c>
      <c r="Q103" s="13" t="s">
        <v>145</v>
      </c>
    </row>
    <row r="104" spans="1:17" x14ac:dyDescent="0.25">
      <c r="C104" s="5" t="s">
        <v>183</v>
      </c>
      <c r="D104" s="6">
        <v>75.74694204932824</v>
      </c>
      <c r="E104" s="6">
        <v>0.35091237216763582</v>
      </c>
      <c r="F104" s="6">
        <v>12.953679566873872</v>
      </c>
      <c r="G104" s="6">
        <v>1.8748746741527971</v>
      </c>
      <c r="H104" s="6">
        <v>0.29075596551032679</v>
      </c>
      <c r="I104" s="6">
        <v>2.2057349107679967</v>
      </c>
      <c r="J104" s="6">
        <v>4.1808702626829755</v>
      </c>
      <c r="K104" s="6">
        <v>2.3962301985161418</v>
      </c>
      <c r="L104" s="6">
        <f t="shared" si="6"/>
        <v>99.999999999999986</v>
      </c>
      <c r="M104" s="6">
        <f t="shared" si="7"/>
        <v>6.5771004611991177</v>
      </c>
      <c r="N104" s="6">
        <v>97.53</v>
      </c>
      <c r="Q104" s="13" t="s">
        <v>145</v>
      </c>
    </row>
    <row r="105" spans="1:17" x14ac:dyDescent="0.25">
      <c r="C105" s="5" t="s">
        <v>183</v>
      </c>
      <c r="D105" s="6">
        <v>75.923885828743124</v>
      </c>
      <c r="E105" s="6">
        <v>0.470706059088633</v>
      </c>
      <c r="F105" s="6">
        <v>12.949424136204307</v>
      </c>
      <c r="G105" s="6">
        <v>1.8227341011517277</v>
      </c>
      <c r="H105" s="6">
        <v>0.29043565348022032</v>
      </c>
      <c r="I105" s="6">
        <v>2.2133199799699552</v>
      </c>
      <c r="J105" s="6">
        <v>3.8657986980470707</v>
      </c>
      <c r="K105" s="6">
        <v>2.4636955433149725</v>
      </c>
      <c r="L105" s="6">
        <f t="shared" si="6"/>
        <v>99.999999999999986</v>
      </c>
      <c r="M105" s="6">
        <f t="shared" si="7"/>
        <v>6.3294942413620436</v>
      </c>
      <c r="N105" s="6">
        <v>96.14</v>
      </c>
      <c r="Q105" s="13" t="s">
        <v>145</v>
      </c>
    </row>
    <row r="106" spans="1:17" x14ac:dyDescent="0.25">
      <c r="C106" s="5" t="s">
        <v>183</v>
      </c>
      <c r="D106" s="6">
        <v>73.284510433386842</v>
      </c>
      <c r="E106" s="6">
        <v>0.22070626003210275</v>
      </c>
      <c r="F106" s="6">
        <v>15.609951845906902</v>
      </c>
      <c r="G106" s="6">
        <v>1.3041733547351526</v>
      </c>
      <c r="H106" s="6">
        <v>0.32102728731942215</v>
      </c>
      <c r="I106" s="6">
        <v>2.5983146067415732</v>
      </c>
      <c r="J106" s="6">
        <v>4.18338683788122</v>
      </c>
      <c r="K106" s="6">
        <v>2.47792937399679</v>
      </c>
      <c r="L106" s="6">
        <f t="shared" si="6"/>
        <v>100</v>
      </c>
      <c r="M106" s="6">
        <f t="shared" si="7"/>
        <v>6.6613162118780096</v>
      </c>
      <c r="N106" s="6">
        <v>97.62</v>
      </c>
      <c r="Q106" s="13" t="s">
        <v>145</v>
      </c>
    </row>
    <row r="107" spans="1:17" x14ac:dyDescent="0.25">
      <c r="C107" s="5" t="s">
        <v>183</v>
      </c>
      <c r="D107" s="6">
        <v>75.240480961923851</v>
      </c>
      <c r="E107" s="6">
        <v>0.22044088176352705</v>
      </c>
      <c r="F107" s="6">
        <v>14.288577154308618</v>
      </c>
      <c r="G107" s="6">
        <v>1.8336673346693386</v>
      </c>
      <c r="H107" s="6">
        <v>0.32064128256513025</v>
      </c>
      <c r="I107" s="6">
        <v>2.4148296593186371</v>
      </c>
      <c r="J107" s="6">
        <v>3.0460921843687374</v>
      </c>
      <c r="K107" s="6">
        <v>2.6352705410821642</v>
      </c>
      <c r="L107" s="6">
        <f t="shared" si="6"/>
        <v>100</v>
      </c>
      <c r="M107" s="6">
        <f t="shared" si="7"/>
        <v>5.6813627254509012</v>
      </c>
      <c r="N107" s="6">
        <v>97.92</v>
      </c>
      <c r="Q107" s="13" t="s">
        <v>145</v>
      </c>
    </row>
    <row r="108" spans="1:17" x14ac:dyDescent="0.25">
      <c r="C108" s="5" t="s">
        <v>183</v>
      </c>
      <c r="D108" s="6">
        <v>74.756989678324487</v>
      </c>
      <c r="E108" s="6">
        <v>0.16033670708487829</v>
      </c>
      <c r="F108" s="6">
        <v>13.5183886160938</v>
      </c>
      <c r="G108" s="6">
        <v>2.3248822527307347</v>
      </c>
      <c r="H108" s="6">
        <v>0.36075759094097615</v>
      </c>
      <c r="I108" s="6">
        <v>2.2547349433811008</v>
      </c>
      <c r="J108" s="6">
        <v>3.8881651468082983</v>
      </c>
      <c r="K108" s="6">
        <v>2.7357450646357355</v>
      </c>
      <c r="L108" s="6">
        <f t="shared" si="6"/>
        <v>100.00000000000001</v>
      </c>
      <c r="M108" s="6">
        <f t="shared" si="7"/>
        <v>6.6239102114440342</v>
      </c>
      <c r="N108" s="6">
        <v>97.94</v>
      </c>
      <c r="Q108" s="13" t="s">
        <v>145</v>
      </c>
    </row>
    <row r="109" spans="1:17" x14ac:dyDescent="0.25">
      <c r="C109" s="5" t="s">
        <v>183</v>
      </c>
      <c r="D109" s="6">
        <v>73.402123822881208</v>
      </c>
      <c r="E109" s="6">
        <v>7.0126227208976183E-2</v>
      </c>
      <c r="F109" s="6">
        <v>14.155479863754762</v>
      </c>
      <c r="G109" s="6">
        <v>1.6930474854738533</v>
      </c>
      <c r="H109" s="6">
        <v>0.44079342817070738</v>
      </c>
      <c r="I109" s="6">
        <v>2.8551392506511726</v>
      </c>
      <c r="J109" s="6">
        <v>3.8168703666599888</v>
      </c>
      <c r="K109" s="6">
        <v>3.5664195551993596</v>
      </c>
      <c r="L109" s="6">
        <f t="shared" si="6"/>
        <v>100.00000000000003</v>
      </c>
      <c r="M109" s="6">
        <f t="shared" si="7"/>
        <v>7.3832899218593484</v>
      </c>
      <c r="N109" s="6">
        <v>97.66</v>
      </c>
      <c r="Q109" s="13" t="s">
        <v>145</v>
      </c>
    </row>
    <row r="110" spans="1:17" s="16" customFormat="1" x14ac:dyDescent="0.25">
      <c r="A110" s="16" t="s">
        <v>152</v>
      </c>
      <c r="D110" s="10">
        <f>AVERAGE(D4:D109)</f>
        <v>75.872226625620669</v>
      </c>
      <c r="E110" s="10">
        <f t="shared" ref="E110:N110" si="8">AVERAGE(E4:E109)</f>
        <v>0.28302941454172476</v>
      </c>
      <c r="F110" s="10">
        <f t="shared" si="8"/>
        <v>13.474894326900078</v>
      </c>
      <c r="G110" s="10">
        <f t="shared" si="8"/>
        <v>2.4532053674845336</v>
      </c>
      <c r="H110" s="10">
        <f t="shared" si="8"/>
        <v>0.38210805266253584</v>
      </c>
      <c r="I110" s="10">
        <f t="shared" si="8"/>
        <v>2.0546137569508156</v>
      </c>
      <c r="J110" s="10">
        <f t="shared" si="8"/>
        <v>2.852962288234159</v>
      </c>
      <c r="K110" s="10">
        <f t="shared" si="8"/>
        <v>2.6269601676054553</v>
      </c>
      <c r="L110" s="10">
        <f t="shared" si="8"/>
        <v>100</v>
      </c>
      <c r="M110" s="10">
        <f>AVERAGE(M4:M109)</f>
        <v>5.4799224558396151</v>
      </c>
      <c r="N110" s="10">
        <f t="shared" si="8"/>
        <v>96.757137093898123</v>
      </c>
      <c r="O110" s="10"/>
    </row>
    <row r="111" spans="1:17" s="16" customFormat="1" x14ac:dyDescent="0.25">
      <c r="A111" s="16" t="s">
        <v>143</v>
      </c>
      <c r="D111" s="10">
        <f>STDEV(D4:D109)</f>
        <v>1.4145963097821579</v>
      </c>
      <c r="E111" s="10">
        <f t="shared" ref="E111:N111" si="9">STDEV(E4:E109)</f>
        <v>0.11581375107385919</v>
      </c>
      <c r="F111" s="10">
        <f t="shared" si="9"/>
        <v>0.89991363811624625</v>
      </c>
      <c r="G111" s="10">
        <f t="shared" si="9"/>
        <v>0.84972352962139808</v>
      </c>
      <c r="H111" s="10">
        <f t="shared" si="9"/>
        <v>0.11634217254471196</v>
      </c>
      <c r="I111" s="10">
        <f t="shared" si="9"/>
        <v>0.40922544809829575</v>
      </c>
      <c r="J111" s="10">
        <f t="shared" si="9"/>
        <v>0.86789159342957123</v>
      </c>
      <c r="K111" s="10">
        <f t="shared" si="9"/>
        <v>0.45579844528368652</v>
      </c>
      <c r="L111" s="10"/>
      <c r="M111" s="10">
        <f>STDEV(M4:M109)</f>
        <v>1.0845669233457826</v>
      </c>
      <c r="N111" s="10">
        <f t="shared" si="9"/>
        <v>2.2142531203295097</v>
      </c>
      <c r="O111" s="10"/>
    </row>
    <row r="112" spans="1:17" s="3" customFormat="1" ht="18" customHeight="1" x14ac:dyDescent="0.25">
      <c r="A112" s="3" t="s">
        <v>146</v>
      </c>
      <c r="O112" s="4"/>
      <c r="Q112" s="12"/>
    </row>
    <row r="113" spans="1:17" x14ac:dyDescent="0.25">
      <c r="A113" s="5" t="s">
        <v>177</v>
      </c>
      <c r="B113" s="5" t="s">
        <v>154</v>
      </c>
      <c r="C113" s="5" t="s">
        <v>129</v>
      </c>
      <c r="D113" s="6">
        <v>77.295692462149347</v>
      </c>
      <c r="E113" s="6">
        <v>0.10333144346481017</v>
      </c>
      <c r="F113" s="6">
        <v>13.357423043750281</v>
      </c>
      <c r="G113" s="6">
        <v>1.8273736102392446</v>
      </c>
      <c r="H113" s="6">
        <v>0.17197454231820841</v>
      </c>
      <c r="I113" s="6">
        <v>1.8689786640480983</v>
      </c>
      <c r="J113" s="6">
        <v>2.6904950791806006</v>
      </c>
      <c r="K113" s="6">
        <v>2.6060273880724489</v>
      </c>
      <c r="L113" s="6">
        <v>100</v>
      </c>
      <c r="M113" s="6">
        <f t="shared" ref="M113:M120" si="10">J113+K113</f>
        <v>5.29652246725305</v>
      </c>
      <c r="N113" s="6">
        <v>95.541499999999999</v>
      </c>
      <c r="Q113" s="13" t="s">
        <v>252</v>
      </c>
    </row>
    <row r="114" spans="1:17" x14ac:dyDescent="0.25">
      <c r="A114" s="5" t="s">
        <v>177</v>
      </c>
      <c r="B114" s="5" t="s">
        <v>130</v>
      </c>
      <c r="C114" s="5" t="s">
        <v>129</v>
      </c>
      <c r="D114" s="6">
        <v>74.395753996135156</v>
      </c>
      <c r="E114" s="6">
        <v>0.37172852695619985</v>
      </c>
      <c r="F114" s="6">
        <v>15.169432707618823</v>
      </c>
      <c r="G114" s="6">
        <v>1.9817322592132733</v>
      </c>
      <c r="H114" s="6">
        <v>0.29280572692925055</v>
      </c>
      <c r="I114" s="6">
        <v>2.0558426933849212</v>
      </c>
      <c r="J114" s="6">
        <v>2.9584286449126322</v>
      </c>
      <c r="K114" s="6">
        <v>2.7742754448497511</v>
      </c>
      <c r="L114" s="6">
        <v>100</v>
      </c>
      <c r="M114" s="6">
        <f t="shared" si="10"/>
        <v>5.7327040897623833</v>
      </c>
      <c r="N114" s="6">
        <v>93.534199999999998</v>
      </c>
      <c r="Q114" s="13" t="s">
        <v>252</v>
      </c>
    </row>
    <row r="115" spans="1:17" x14ac:dyDescent="0.25">
      <c r="A115" s="5" t="s">
        <v>177</v>
      </c>
      <c r="B115" s="5" t="s">
        <v>134</v>
      </c>
      <c r="C115" s="5" t="s">
        <v>129</v>
      </c>
      <c r="D115" s="6">
        <v>75.364523027173632</v>
      </c>
      <c r="E115" s="6">
        <v>0.19026756376153972</v>
      </c>
      <c r="F115" s="6">
        <v>14.167422938507279</v>
      </c>
      <c r="G115" s="6">
        <v>1.9030928910446985</v>
      </c>
      <c r="H115" s="6">
        <v>0.2825848849945235</v>
      </c>
      <c r="I115" s="6">
        <v>2.3246231679966622</v>
      </c>
      <c r="J115" s="6">
        <v>3.1612162937464148</v>
      </c>
      <c r="K115" s="6">
        <v>2.6062692327752566</v>
      </c>
      <c r="L115" s="6">
        <v>100</v>
      </c>
      <c r="M115" s="6">
        <f t="shared" si="10"/>
        <v>5.7674855265216713</v>
      </c>
      <c r="N115" s="6">
        <v>95.981999999999999</v>
      </c>
      <c r="Q115" s="13" t="s">
        <v>252</v>
      </c>
    </row>
    <row r="116" spans="1:17" x14ac:dyDescent="0.25">
      <c r="A116" s="5" t="s">
        <v>185</v>
      </c>
      <c r="B116" s="5" t="s">
        <v>131</v>
      </c>
      <c r="C116" s="5" t="s">
        <v>129</v>
      </c>
      <c r="D116" s="6">
        <v>76.19868432776893</v>
      </c>
      <c r="E116" s="6">
        <v>6.2168227017471628E-2</v>
      </c>
      <c r="F116" s="6">
        <v>13.826746266577768</v>
      </c>
      <c r="G116" s="6">
        <v>2.2806624039951533</v>
      </c>
      <c r="H116" s="6">
        <v>0.2989605513410209</v>
      </c>
      <c r="I116" s="6">
        <v>2.0902658075775595</v>
      </c>
      <c r="J116" s="6">
        <v>2.8928197234077202</v>
      </c>
      <c r="K116" s="6">
        <v>2.3496926923143895</v>
      </c>
      <c r="L116" s="6">
        <v>100</v>
      </c>
      <c r="M116" s="6">
        <f t="shared" si="10"/>
        <v>5.2425124157221097</v>
      </c>
      <c r="N116" s="6">
        <v>97.73</v>
      </c>
      <c r="Q116" s="13" t="s">
        <v>252</v>
      </c>
    </row>
    <row r="117" spans="1:17" x14ac:dyDescent="0.25">
      <c r="A117" s="5" t="s">
        <v>185</v>
      </c>
      <c r="B117" s="5" t="s">
        <v>132</v>
      </c>
      <c r="C117" s="5" t="s">
        <v>129</v>
      </c>
      <c r="D117" s="6">
        <v>76.839578385743962</v>
      </c>
      <c r="E117" s="6">
        <v>2.3429865062474509E-2</v>
      </c>
      <c r="F117" s="6">
        <v>13.573804588759625</v>
      </c>
      <c r="G117" s="6">
        <v>2.2090868826667305</v>
      </c>
      <c r="H117" s="6">
        <v>0.31959158045743735</v>
      </c>
      <c r="I117" s="6">
        <v>1.810265363774346</v>
      </c>
      <c r="J117" s="6">
        <v>2.6783007593126014</v>
      </c>
      <c r="K117" s="6">
        <v>2.545942574222833</v>
      </c>
      <c r="L117" s="6">
        <v>100</v>
      </c>
      <c r="M117" s="6">
        <f t="shared" si="10"/>
        <v>5.2242433335354344</v>
      </c>
      <c r="N117" s="6">
        <v>97.353300000000004</v>
      </c>
      <c r="Q117" s="13" t="s">
        <v>252</v>
      </c>
    </row>
    <row r="118" spans="1:17" x14ac:dyDescent="0.25">
      <c r="A118" s="5" t="s">
        <v>185</v>
      </c>
      <c r="B118" s="5" t="s">
        <v>133</v>
      </c>
      <c r="C118" s="5" t="s">
        <v>129</v>
      </c>
      <c r="D118" s="6">
        <v>76.319408232050051</v>
      </c>
      <c r="E118" s="6">
        <v>0.13216452580705212</v>
      </c>
      <c r="F118" s="6">
        <v>13.202978998696869</v>
      </c>
      <c r="G118" s="6">
        <v>2.449517779471404</v>
      </c>
      <c r="H118" s="6">
        <v>0.27759693008033759</v>
      </c>
      <c r="I118" s="6">
        <v>2.0430475802578085</v>
      </c>
      <c r="J118" s="6">
        <v>2.7697981945400114</v>
      </c>
      <c r="K118" s="6">
        <v>2.8054877590964682</v>
      </c>
      <c r="L118" s="6">
        <v>100</v>
      </c>
      <c r="M118" s="6">
        <f t="shared" si="10"/>
        <v>5.5752859536364792</v>
      </c>
      <c r="N118" s="6">
        <v>97.360299999999995</v>
      </c>
      <c r="Q118" s="13" t="s">
        <v>252</v>
      </c>
    </row>
    <row r="119" spans="1:17" x14ac:dyDescent="0.25">
      <c r="A119" s="5" t="s">
        <v>185</v>
      </c>
      <c r="B119" s="5" t="s">
        <v>135</v>
      </c>
      <c r="C119" s="5" t="s">
        <v>129</v>
      </c>
      <c r="D119" s="6">
        <v>75.326429769112281</v>
      </c>
      <c r="E119" s="6">
        <v>0.10943918108874397</v>
      </c>
      <c r="F119" s="6">
        <v>14.165340052774921</v>
      </c>
      <c r="G119" s="6">
        <v>2.2294354158844034</v>
      </c>
      <c r="H119" s="6">
        <v>0.19239780418247998</v>
      </c>
      <c r="I119" s="6">
        <v>2.1401669723309196</v>
      </c>
      <c r="J119" s="6">
        <v>3.1189132213495352</v>
      </c>
      <c r="K119" s="6">
        <v>2.5202043554311508</v>
      </c>
      <c r="L119" s="6">
        <v>100</v>
      </c>
      <c r="M119" s="6">
        <f t="shared" si="10"/>
        <v>5.639117576780686</v>
      </c>
      <c r="N119" s="6">
        <v>96.7744</v>
      </c>
      <c r="Q119" s="13" t="s">
        <v>252</v>
      </c>
    </row>
    <row r="120" spans="1:17" x14ac:dyDescent="0.25">
      <c r="A120" s="5" t="s">
        <v>185</v>
      </c>
      <c r="B120" s="5" t="s">
        <v>136</v>
      </c>
      <c r="C120" s="5" t="s">
        <v>129</v>
      </c>
      <c r="D120" s="6">
        <v>76.755989173693223</v>
      </c>
      <c r="E120" s="6">
        <v>0.109762158032865</v>
      </c>
      <c r="F120" s="6">
        <v>12.923903713226087</v>
      </c>
      <c r="G120" s="6">
        <v>2.212492966596983</v>
      </c>
      <c r="H120" s="6">
        <v>0.26090331483770818</v>
      </c>
      <c r="I120" s="6">
        <v>1.8348454294174907</v>
      </c>
      <c r="J120" s="6">
        <v>2.874556946948633</v>
      </c>
      <c r="K120" s="6">
        <v>2.8810256241760137</v>
      </c>
      <c r="L120" s="6">
        <v>100</v>
      </c>
      <c r="M120" s="6">
        <f t="shared" si="10"/>
        <v>5.7555825711246467</v>
      </c>
      <c r="N120" s="6">
        <v>97.432699999999997</v>
      </c>
      <c r="Q120" s="13" t="s">
        <v>252</v>
      </c>
    </row>
    <row r="121" spans="1:17" s="10" customFormat="1" x14ac:dyDescent="0.25">
      <c r="A121" s="10" t="s">
        <v>152</v>
      </c>
      <c r="D121" s="10">
        <f>AVERAGE(D113:D120)</f>
        <v>76.062007421728339</v>
      </c>
      <c r="E121" s="10">
        <f t="shared" ref="E121:N121" si="11">AVERAGE(E113:E120)</f>
        <v>0.13778643639889462</v>
      </c>
      <c r="F121" s="10">
        <f t="shared" si="11"/>
        <v>13.798381538738957</v>
      </c>
      <c r="G121" s="10">
        <f t="shared" si="11"/>
        <v>2.1366742761389861</v>
      </c>
      <c r="H121" s="10">
        <f t="shared" si="11"/>
        <v>0.2621019168926208</v>
      </c>
      <c r="I121" s="10">
        <f t="shared" si="11"/>
        <v>2.0210044598484762</v>
      </c>
      <c r="J121" s="10">
        <f t="shared" si="11"/>
        <v>2.8930661079247693</v>
      </c>
      <c r="K121" s="10">
        <f t="shared" si="11"/>
        <v>2.6361156338672891</v>
      </c>
      <c r="L121" s="10">
        <f t="shared" si="11"/>
        <v>100</v>
      </c>
      <c r="M121" s="10">
        <f>AVERAGE(M113:M120)</f>
        <v>5.5291817417920575</v>
      </c>
      <c r="N121" s="10">
        <f t="shared" si="11"/>
        <v>96.463549999999984</v>
      </c>
    </row>
    <row r="122" spans="1:17" s="10" customFormat="1" x14ac:dyDescent="0.25">
      <c r="A122" s="10" t="s">
        <v>143</v>
      </c>
      <c r="D122" s="10">
        <f>STDEV(D113:D121)</f>
        <v>0.90118680436373999</v>
      </c>
      <c r="E122" s="10">
        <f t="shared" ref="E122:N122" si="12">STDEV(E113:E121)</f>
        <v>9.9427353467115079E-2</v>
      </c>
      <c r="F122" s="10">
        <f t="shared" si="12"/>
        <v>0.66290372830502753</v>
      </c>
      <c r="G122" s="10">
        <f t="shared" si="12"/>
        <v>0.19762164639539051</v>
      </c>
      <c r="H122" s="10">
        <f t="shared" si="12"/>
        <v>4.9052313070057557E-2</v>
      </c>
      <c r="I122" s="10">
        <f t="shared" si="12"/>
        <v>0.16395836136621519</v>
      </c>
      <c r="J122" s="10">
        <f t="shared" si="12"/>
        <v>0.16951419811720478</v>
      </c>
      <c r="K122" s="10">
        <f t="shared" si="12"/>
        <v>0.16323172574736103</v>
      </c>
      <c r="M122" s="10">
        <f>STDEV(M113:M121)</f>
        <v>0.22163481647612285</v>
      </c>
      <c r="N122" s="10">
        <f t="shared" si="12"/>
        <v>1.3180833006680579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2C6D5-EF60-40FD-8947-5A9E3DEFD2FC}">
  <dimension ref="A1:Q137"/>
  <sheetViews>
    <sheetView topLeftCell="A112" workbookViewId="0">
      <selection activeCell="P123" sqref="P123"/>
    </sheetView>
  </sheetViews>
  <sheetFormatPr baseColWidth="10" defaultColWidth="11.42578125" defaultRowHeight="15" x14ac:dyDescent="0.25"/>
  <cols>
    <col min="1" max="1" width="8.5703125" style="5" customWidth="1"/>
    <col min="2" max="2" width="29.140625" style="5" customWidth="1"/>
    <col min="3" max="3" width="11.5703125" style="5" bestFit="1" customWidth="1"/>
    <col min="4" max="4" width="5.5703125" style="5" bestFit="1" customWidth="1"/>
    <col min="5" max="5" width="5.42578125" style="5" bestFit="1" customWidth="1"/>
    <col min="6" max="6" width="6" style="5" bestFit="1" customWidth="1"/>
    <col min="7" max="8" width="5.5703125" style="5" bestFit="1" customWidth="1"/>
    <col min="9" max="9" width="5.42578125" style="5" bestFit="1" customWidth="1"/>
    <col min="10" max="10" width="5.5703125" style="5" bestFit="1" customWidth="1"/>
    <col min="11" max="11" width="5.5703125" style="5" customWidth="1"/>
    <col min="12" max="12" width="7.7109375" style="5" customWidth="1"/>
    <col min="13" max="15" width="9" style="6" customWidth="1"/>
    <col min="16" max="16" width="33.85546875" style="13" customWidth="1"/>
    <col min="17" max="17" width="34.140625" style="5" customWidth="1"/>
    <col min="18" max="16384" width="11.42578125" style="5"/>
  </cols>
  <sheetData>
    <row r="1" spans="1:17" s="1" customFormat="1" ht="15.75" x14ac:dyDescent="0.25">
      <c r="A1" s="1" t="s">
        <v>159</v>
      </c>
      <c r="M1" s="2"/>
      <c r="N1" s="2"/>
      <c r="O1" s="2"/>
      <c r="P1" s="11"/>
      <c r="Q1" s="13"/>
    </row>
    <row r="2" spans="1:17" s="3" customFormat="1" x14ac:dyDescent="0.25">
      <c r="A2" s="3" t="s">
        <v>128</v>
      </c>
      <c r="B2" s="3" t="s">
        <v>170</v>
      </c>
      <c r="C2" s="3" t="s">
        <v>140</v>
      </c>
      <c r="D2" s="3" t="s">
        <v>0</v>
      </c>
      <c r="E2" s="3" t="s">
        <v>1</v>
      </c>
      <c r="F2" s="3" t="s">
        <v>2</v>
      </c>
      <c r="G2" s="3" t="s">
        <v>3</v>
      </c>
      <c r="H2" s="3" t="s">
        <v>5</v>
      </c>
      <c r="I2" s="3" t="s">
        <v>6</v>
      </c>
      <c r="J2" s="3" t="s">
        <v>7</v>
      </c>
      <c r="K2" s="3" t="s">
        <v>8</v>
      </c>
      <c r="L2" s="3" t="s">
        <v>9</v>
      </c>
      <c r="M2" s="4" t="s">
        <v>205</v>
      </c>
      <c r="N2" s="4" t="s">
        <v>206</v>
      </c>
      <c r="O2" s="4" t="s">
        <v>250</v>
      </c>
      <c r="P2" s="12" t="s">
        <v>144</v>
      </c>
      <c r="Q2" s="13"/>
    </row>
    <row r="3" spans="1:17" x14ac:dyDescent="0.25">
      <c r="A3" s="5" t="s">
        <v>171</v>
      </c>
      <c r="B3" s="5" t="s">
        <v>223</v>
      </c>
      <c r="C3" s="5" t="s">
        <v>183</v>
      </c>
      <c r="D3" s="6">
        <v>55.293900000000001</v>
      </c>
      <c r="E3" s="6">
        <v>1.72E-2</v>
      </c>
      <c r="F3" s="6">
        <v>29.9175</v>
      </c>
      <c r="G3" s="6">
        <v>0.30420000000000003</v>
      </c>
      <c r="H3" s="6">
        <v>1.26E-2</v>
      </c>
      <c r="I3" s="6">
        <v>12.1693</v>
      </c>
      <c r="J3" s="6">
        <v>4.3986999999999998</v>
      </c>
      <c r="K3" s="6">
        <v>6.9400000000000003E-2</v>
      </c>
      <c r="L3" s="6">
        <v>102.1828</v>
      </c>
      <c r="M3" s="6">
        <v>0.40882707614669789</v>
      </c>
      <c r="N3" s="6">
        <v>39.382551952135344</v>
      </c>
      <c r="O3" s="6">
        <v>60.208620971717963</v>
      </c>
      <c r="P3" s="13" t="s">
        <v>251</v>
      </c>
      <c r="Q3" s="13"/>
    </row>
    <row r="4" spans="1:17" x14ac:dyDescent="0.25">
      <c r="A4" s="5" t="s">
        <v>171</v>
      </c>
      <c r="B4" s="5" t="s">
        <v>224</v>
      </c>
      <c r="C4" s="5" t="s">
        <v>183</v>
      </c>
      <c r="D4" s="6">
        <v>53.026600000000002</v>
      </c>
      <c r="E4" s="6">
        <v>2.5899999999999999E-2</v>
      </c>
      <c r="F4" s="6">
        <v>31.431000000000001</v>
      </c>
      <c r="G4" s="6">
        <v>0.27029999999999998</v>
      </c>
      <c r="H4" s="6">
        <v>8.0000000000000002E-3</v>
      </c>
      <c r="I4" s="6">
        <v>14.2377</v>
      </c>
      <c r="J4" s="6">
        <v>3.2702</v>
      </c>
      <c r="K4" s="6">
        <v>7.3099999999999998E-2</v>
      </c>
      <c r="L4" s="6">
        <v>102.34280000000001</v>
      </c>
      <c r="M4" s="6">
        <v>0.42997122903195312</v>
      </c>
      <c r="N4" s="6">
        <v>29.234499594013961</v>
      </c>
      <c r="O4" s="6">
        <v>70.335529176954083</v>
      </c>
      <c r="P4" s="13" t="s">
        <v>251</v>
      </c>
      <c r="Q4" s="13"/>
    </row>
    <row r="5" spans="1:17" x14ac:dyDescent="0.25">
      <c r="A5" s="5" t="s">
        <v>171</v>
      </c>
      <c r="B5" s="5" t="s">
        <v>225</v>
      </c>
      <c r="C5" s="5" t="s">
        <v>183</v>
      </c>
      <c r="D5" s="6">
        <v>55.783499999999997</v>
      </c>
      <c r="E5" s="6">
        <v>1.15E-2</v>
      </c>
      <c r="F5" s="6">
        <v>29.421700000000001</v>
      </c>
      <c r="G5" s="6">
        <v>0.2535</v>
      </c>
      <c r="H5" s="6">
        <v>0.02</v>
      </c>
      <c r="I5" s="6">
        <v>11.5967</v>
      </c>
      <c r="J5" s="6">
        <v>4.8296999999999999</v>
      </c>
      <c r="K5" s="6">
        <v>0.18579999999999999</v>
      </c>
      <c r="L5" s="6">
        <v>102.1024</v>
      </c>
      <c r="M5" s="6">
        <v>1.0761073720489955</v>
      </c>
      <c r="N5" s="6">
        <v>42.513746924226602</v>
      </c>
      <c r="O5" s="6">
        <v>56.410145703724403</v>
      </c>
      <c r="P5" s="13" t="s">
        <v>251</v>
      </c>
      <c r="Q5" s="13"/>
    </row>
    <row r="6" spans="1:17" x14ac:dyDescent="0.25">
      <c r="A6" s="5" t="s">
        <v>171</v>
      </c>
      <c r="B6" s="5" t="s">
        <v>226</v>
      </c>
      <c r="C6" s="5" t="s">
        <v>183</v>
      </c>
      <c r="D6" s="6">
        <v>53.959400000000002</v>
      </c>
      <c r="E6" s="6">
        <v>2.87E-2</v>
      </c>
      <c r="F6" s="6">
        <v>30.068999999999999</v>
      </c>
      <c r="G6" s="6">
        <v>0.33800000000000002</v>
      </c>
      <c r="H6" s="6">
        <v>-1.6999999999999999E-3</v>
      </c>
      <c r="I6" s="6">
        <v>12.3597</v>
      </c>
      <c r="J6" s="6">
        <v>3.9782999999999999</v>
      </c>
      <c r="K6" s="6">
        <v>0.161</v>
      </c>
      <c r="L6" s="6">
        <v>100.89240000000001</v>
      </c>
      <c r="M6" s="6">
        <v>0.97058342674392062</v>
      </c>
      <c r="N6" s="6">
        <v>36.450530705273096</v>
      </c>
      <c r="O6" s="6">
        <v>62.578885867982969</v>
      </c>
      <c r="P6" s="13" t="s">
        <v>251</v>
      </c>
    </row>
    <row r="7" spans="1:17" x14ac:dyDescent="0.25">
      <c r="A7" s="5" t="s">
        <v>171</v>
      </c>
      <c r="B7" s="5" t="s">
        <v>227</v>
      </c>
      <c r="C7" s="5" t="s">
        <v>183</v>
      </c>
      <c r="D7" s="6">
        <v>50.528799999999997</v>
      </c>
      <c r="E7" s="6">
        <v>4.02E-2</v>
      </c>
      <c r="F7" s="6">
        <v>32.520000000000003</v>
      </c>
      <c r="G7" s="6">
        <v>0.33760000000000001</v>
      </c>
      <c r="H7" s="6">
        <v>1.1000000000000001E-3</v>
      </c>
      <c r="I7" s="6">
        <v>15.391999999999999</v>
      </c>
      <c r="J7" s="6">
        <v>2.5047999999999999</v>
      </c>
      <c r="K7" s="6">
        <v>4.65E-2</v>
      </c>
      <c r="L7" s="6">
        <v>101.37099999999998</v>
      </c>
      <c r="M7" s="6">
        <v>0.27710385777754426</v>
      </c>
      <c r="N7" s="6">
        <v>22.68621296045702</v>
      </c>
      <c r="O7" s="6">
        <v>77.036683181765426</v>
      </c>
      <c r="P7" s="13" t="s">
        <v>251</v>
      </c>
    </row>
    <row r="8" spans="1:17" x14ac:dyDescent="0.25">
      <c r="A8" s="5" t="s">
        <v>171</v>
      </c>
      <c r="B8" s="5" t="s">
        <v>228</v>
      </c>
      <c r="C8" s="5" t="s">
        <v>183</v>
      </c>
      <c r="D8" s="6">
        <v>53.003700000000002</v>
      </c>
      <c r="E8" s="6">
        <v>4.8800000000000003E-2</v>
      </c>
      <c r="F8" s="6">
        <v>30.573499999999999</v>
      </c>
      <c r="G8" s="6">
        <v>0.42770000000000002</v>
      </c>
      <c r="H8" s="6">
        <v>3.0800000000000001E-2</v>
      </c>
      <c r="I8" s="6">
        <v>13.702400000000001</v>
      </c>
      <c r="J8" s="6">
        <v>3.6770999999999998</v>
      </c>
      <c r="K8" s="6">
        <v>0.13</v>
      </c>
      <c r="L8" s="6">
        <v>101.59399999999999</v>
      </c>
      <c r="M8" s="6">
        <v>0.7546346510440114</v>
      </c>
      <c r="N8" s="6">
        <v>32.441293531206171</v>
      </c>
      <c r="O8" s="6">
        <v>66.804071817749815</v>
      </c>
      <c r="P8" s="13" t="s">
        <v>251</v>
      </c>
    </row>
    <row r="9" spans="1:17" x14ac:dyDescent="0.25">
      <c r="A9" s="5" t="s">
        <v>171</v>
      </c>
      <c r="B9" s="5" t="s">
        <v>229</v>
      </c>
      <c r="C9" s="5" t="s">
        <v>183</v>
      </c>
      <c r="D9" s="6">
        <v>52.347499999999997</v>
      </c>
      <c r="E9" s="6">
        <v>2.01E-2</v>
      </c>
      <c r="F9" s="6">
        <v>31.6983</v>
      </c>
      <c r="G9" s="6">
        <v>0.3463</v>
      </c>
      <c r="H9" s="6">
        <v>8.5000000000000006E-3</v>
      </c>
      <c r="I9" s="6">
        <v>14.0282</v>
      </c>
      <c r="J9" s="6">
        <v>3.3209</v>
      </c>
      <c r="K9" s="6">
        <v>5.8900000000000001E-2</v>
      </c>
      <c r="L9" s="6">
        <v>101.82869999999998</v>
      </c>
      <c r="M9" s="6">
        <v>0.34876751823267343</v>
      </c>
      <c r="N9" s="6">
        <v>29.88655556021823</v>
      </c>
      <c r="O9" s="6">
        <v>69.764676921549096</v>
      </c>
      <c r="P9" s="13" t="s">
        <v>251</v>
      </c>
    </row>
    <row r="10" spans="1:17" x14ac:dyDescent="0.25">
      <c r="A10" s="5" t="s">
        <v>171</v>
      </c>
      <c r="B10" s="5" t="s">
        <v>230</v>
      </c>
      <c r="C10" s="5" t="s">
        <v>183</v>
      </c>
      <c r="D10" s="6">
        <v>53.250599999999999</v>
      </c>
      <c r="E10" s="6">
        <v>0</v>
      </c>
      <c r="F10" s="6">
        <v>30.854299999999999</v>
      </c>
      <c r="G10" s="6">
        <v>0.29559999999999997</v>
      </c>
      <c r="H10" s="6">
        <v>2.8E-3</v>
      </c>
      <c r="I10" s="6">
        <v>13.4811</v>
      </c>
      <c r="J10" s="6">
        <v>3.6297999999999999</v>
      </c>
      <c r="K10" s="6">
        <v>0.1057</v>
      </c>
      <c r="L10" s="6">
        <v>101.61989999999999</v>
      </c>
      <c r="M10" s="6">
        <v>0.62378919634861374</v>
      </c>
      <c r="N10" s="6">
        <v>32.557038167187919</v>
      </c>
      <c r="O10" s="6">
        <v>66.819172636463463</v>
      </c>
      <c r="P10" s="13" t="s">
        <v>251</v>
      </c>
    </row>
    <row r="11" spans="1:17" x14ac:dyDescent="0.25">
      <c r="A11" s="5" t="s">
        <v>171</v>
      </c>
      <c r="B11" s="5" t="s">
        <v>231</v>
      </c>
      <c r="C11" s="5" t="s">
        <v>183</v>
      </c>
      <c r="D11" s="6">
        <v>51.837899999999998</v>
      </c>
      <c r="E11" s="6">
        <v>2.3E-2</v>
      </c>
      <c r="F11" s="6">
        <v>31.9193</v>
      </c>
      <c r="G11" s="6">
        <v>0.3095</v>
      </c>
      <c r="H11" s="6">
        <v>6.1999999999999998E-3</v>
      </c>
      <c r="I11" s="6">
        <v>14.1739</v>
      </c>
      <c r="J11" s="6">
        <v>3.2254999999999998</v>
      </c>
      <c r="K11" s="6">
        <v>8.9300000000000004E-2</v>
      </c>
      <c r="L11" s="6">
        <v>101.58460000000001</v>
      </c>
      <c r="M11" s="6">
        <v>0.52853319766778495</v>
      </c>
      <c r="N11" s="6">
        <v>29.014640184673752</v>
      </c>
      <c r="O11" s="6">
        <v>70.456826617658464</v>
      </c>
      <c r="P11" s="13" t="s">
        <v>251</v>
      </c>
    </row>
    <row r="12" spans="1:17" x14ac:dyDescent="0.25">
      <c r="A12" s="5" t="s">
        <v>171</v>
      </c>
      <c r="B12" s="5" t="s">
        <v>232</v>
      </c>
      <c r="C12" s="5" t="s">
        <v>183</v>
      </c>
      <c r="D12" s="6">
        <v>51.877800000000001</v>
      </c>
      <c r="E12" s="6">
        <v>7.4700000000000003E-2</v>
      </c>
      <c r="F12" s="6">
        <v>31.520399999999999</v>
      </c>
      <c r="G12" s="6">
        <v>0.31240000000000001</v>
      </c>
      <c r="H12" s="6">
        <v>8.0000000000000002E-3</v>
      </c>
      <c r="I12" s="6">
        <v>14.508699999999999</v>
      </c>
      <c r="J12" s="6">
        <v>3.2387999999999999</v>
      </c>
      <c r="K12" s="6">
        <v>0.11559999999999999</v>
      </c>
      <c r="L12" s="6">
        <v>101.65639999999999</v>
      </c>
      <c r="M12" s="6">
        <v>0.67117524560767772</v>
      </c>
      <c r="N12" s="6">
        <v>28.579956129344179</v>
      </c>
      <c r="O12" s="6">
        <v>70.748868625048146</v>
      </c>
      <c r="P12" s="13" t="s">
        <v>251</v>
      </c>
    </row>
    <row r="13" spans="1:17" x14ac:dyDescent="0.25">
      <c r="A13" s="5" t="s">
        <v>171</v>
      </c>
      <c r="B13" s="5" t="s">
        <v>233</v>
      </c>
      <c r="C13" s="5" t="s">
        <v>183</v>
      </c>
      <c r="D13" s="6">
        <v>52.287100000000002</v>
      </c>
      <c r="E13" s="6">
        <v>6.9000000000000006E-2</v>
      </c>
      <c r="F13" s="6">
        <v>31.4438</v>
      </c>
      <c r="G13" s="6">
        <v>0.318</v>
      </c>
      <c r="H13" s="6">
        <v>1.6500000000000001E-2</v>
      </c>
      <c r="I13" s="6">
        <v>14.4466</v>
      </c>
      <c r="J13" s="6">
        <v>3.1425000000000001</v>
      </c>
      <c r="K13" s="6">
        <v>7.4999999999999997E-2</v>
      </c>
      <c r="L13" s="6">
        <v>101.7985</v>
      </c>
      <c r="M13" s="6">
        <v>0.44158162193378364</v>
      </c>
      <c r="N13" s="6">
        <v>28.120584545663206</v>
      </c>
      <c r="O13" s="6">
        <v>71.437833832403015</v>
      </c>
      <c r="P13" s="13" t="s">
        <v>251</v>
      </c>
    </row>
    <row r="14" spans="1:17" x14ac:dyDescent="0.25">
      <c r="A14" s="5" t="s">
        <v>171</v>
      </c>
      <c r="B14" s="5" t="s">
        <v>234</v>
      </c>
      <c r="C14" s="5" t="s">
        <v>183</v>
      </c>
      <c r="D14" s="6">
        <v>55.118400000000001</v>
      </c>
      <c r="E14" s="6">
        <v>0</v>
      </c>
      <c r="F14" s="6">
        <v>29.1189</v>
      </c>
      <c r="G14" s="6">
        <v>0.3463</v>
      </c>
      <c r="H14" s="6">
        <v>1.26E-2</v>
      </c>
      <c r="I14" s="6">
        <v>11.472200000000001</v>
      </c>
      <c r="J14" s="6">
        <v>4.7686000000000002</v>
      </c>
      <c r="K14" s="6">
        <v>0.13880000000000001</v>
      </c>
      <c r="L14" s="6">
        <v>100.97580000000002</v>
      </c>
      <c r="M14" s="6">
        <v>0.81543888992193192</v>
      </c>
      <c r="N14" s="6">
        <v>42.578678592445733</v>
      </c>
      <c r="O14" s="6">
        <v>56.605882517632331</v>
      </c>
      <c r="P14" s="13" t="s">
        <v>251</v>
      </c>
    </row>
    <row r="15" spans="1:17" x14ac:dyDescent="0.25">
      <c r="A15" s="5" t="s">
        <v>171</v>
      </c>
      <c r="B15" s="5" t="s">
        <v>235</v>
      </c>
      <c r="C15" s="5" t="s">
        <v>183</v>
      </c>
      <c r="D15" s="6">
        <v>57.51</v>
      </c>
      <c r="E15" s="6">
        <v>5.7000000000000002E-3</v>
      </c>
      <c r="F15" s="6">
        <v>28.300899999999999</v>
      </c>
      <c r="G15" s="6">
        <v>0.2762</v>
      </c>
      <c r="H15" s="6">
        <v>1.49E-2</v>
      </c>
      <c r="I15" s="6">
        <v>10.401</v>
      </c>
      <c r="J15" s="6">
        <v>5.2455999999999996</v>
      </c>
      <c r="K15" s="6">
        <v>0.1946</v>
      </c>
      <c r="L15" s="6">
        <v>101.94889999999998</v>
      </c>
      <c r="M15" s="6">
        <v>1.1513018837076212</v>
      </c>
      <c r="N15" s="6">
        <v>47.167285254869945</v>
      </c>
      <c r="O15" s="6">
        <v>51.681412861422437</v>
      </c>
      <c r="P15" s="13" t="s">
        <v>251</v>
      </c>
    </row>
    <row r="16" spans="1:17" x14ac:dyDescent="0.25">
      <c r="A16" s="5" t="s">
        <v>171</v>
      </c>
      <c r="B16" s="5" t="s">
        <v>236</v>
      </c>
      <c r="C16" s="5" t="s">
        <v>183</v>
      </c>
      <c r="D16" s="6">
        <v>52.613199999999999</v>
      </c>
      <c r="E16" s="6">
        <v>2.8999999999999998E-3</v>
      </c>
      <c r="F16" s="6">
        <v>31.728899999999999</v>
      </c>
      <c r="G16" s="6">
        <v>0.50380000000000003</v>
      </c>
      <c r="H16" s="6">
        <v>1.6999999999999999E-3</v>
      </c>
      <c r="I16" s="6">
        <v>13.8834</v>
      </c>
      <c r="J16" s="6">
        <v>3.3443000000000001</v>
      </c>
      <c r="K16" s="6">
        <v>9.7500000000000003E-2</v>
      </c>
      <c r="L16" s="6">
        <v>102.17569999999999</v>
      </c>
      <c r="M16" s="6">
        <v>0.57895828509056724</v>
      </c>
      <c r="N16" s="6">
        <v>30.181944575079434</v>
      </c>
      <c r="O16" s="6">
        <v>69.239097139829994</v>
      </c>
      <c r="P16" s="13" t="s">
        <v>251</v>
      </c>
    </row>
    <row r="17" spans="1:16" x14ac:dyDescent="0.25">
      <c r="A17" s="5" t="s">
        <v>171</v>
      </c>
      <c r="B17" s="5" t="s">
        <v>237</v>
      </c>
      <c r="C17" s="5" t="s">
        <v>183</v>
      </c>
      <c r="D17" s="6">
        <v>56.296100000000003</v>
      </c>
      <c r="E17" s="6">
        <v>0</v>
      </c>
      <c r="F17" s="6">
        <v>28.6113</v>
      </c>
      <c r="G17" s="6">
        <v>0.32969999999999999</v>
      </c>
      <c r="H17" s="6">
        <v>2.7E-2</v>
      </c>
      <c r="I17" s="6">
        <v>10.9551</v>
      </c>
      <c r="J17" s="6">
        <v>5.0923999999999996</v>
      </c>
      <c r="K17" s="6">
        <v>0.13289999999999999</v>
      </c>
      <c r="L17" s="6">
        <v>101.44450000000001</v>
      </c>
      <c r="M17" s="6">
        <v>0.77840215776897415</v>
      </c>
      <c r="N17" s="6">
        <v>45.33158357141113</v>
      </c>
      <c r="O17" s="6">
        <v>53.890014270819883</v>
      </c>
      <c r="P17" s="13" t="s">
        <v>251</v>
      </c>
    </row>
    <row r="18" spans="1:16" x14ac:dyDescent="0.25">
      <c r="A18" s="5" t="s">
        <v>171</v>
      </c>
      <c r="B18" s="5" t="s">
        <v>238</v>
      </c>
      <c r="C18" s="5" t="s">
        <v>183</v>
      </c>
      <c r="D18" s="6">
        <v>55.416400000000003</v>
      </c>
      <c r="E18" s="6">
        <v>4.02E-2</v>
      </c>
      <c r="F18" s="6">
        <v>28.891400000000001</v>
      </c>
      <c r="G18" s="6">
        <v>0.23100000000000001</v>
      </c>
      <c r="H18" s="6">
        <v>-5.1000000000000004E-3</v>
      </c>
      <c r="I18" s="6">
        <v>11.523</v>
      </c>
      <c r="J18" s="6">
        <v>4.7405999999999997</v>
      </c>
      <c r="K18" s="6">
        <v>0.14699999999999999</v>
      </c>
      <c r="L18" s="6">
        <v>100.9845</v>
      </c>
      <c r="M18" s="6">
        <v>0.86319182765760405</v>
      </c>
      <c r="N18" s="6">
        <v>42.30801291900621</v>
      </c>
      <c r="O18" s="6">
        <v>56.828795253336196</v>
      </c>
      <c r="P18" s="13" t="s">
        <v>251</v>
      </c>
    </row>
    <row r="19" spans="1:16" x14ac:dyDescent="0.25">
      <c r="A19" s="5" t="s">
        <v>171</v>
      </c>
      <c r="B19" s="5" t="s">
        <v>239</v>
      </c>
      <c r="C19" s="5" t="s">
        <v>183</v>
      </c>
      <c r="D19" s="6">
        <v>56.006100000000004</v>
      </c>
      <c r="E19" s="6">
        <v>3.44E-2</v>
      </c>
      <c r="F19" s="6">
        <v>29.218299999999999</v>
      </c>
      <c r="G19" s="6">
        <v>0.2732</v>
      </c>
      <c r="H19" s="6">
        <v>1.1000000000000001E-3</v>
      </c>
      <c r="I19" s="6">
        <v>11.183999999999999</v>
      </c>
      <c r="J19" s="6">
        <v>4.8644999999999996</v>
      </c>
      <c r="K19" s="6">
        <v>0.1226</v>
      </c>
      <c r="L19" s="6">
        <v>101.70420000000001</v>
      </c>
      <c r="M19" s="6">
        <v>0.72505720482316771</v>
      </c>
      <c r="N19" s="6">
        <v>43.723945155653084</v>
      </c>
      <c r="O19" s="6">
        <v>55.55099763952375</v>
      </c>
      <c r="P19" s="13" t="s">
        <v>251</v>
      </c>
    </row>
    <row r="20" spans="1:16" x14ac:dyDescent="0.25">
      <c r="A20" s="5" t="s">
        <v>171</v>
      </c>
      <c r="B20" s="5" t="s">
        <v>240</v>
      </c>
      <c r="C20" s="5" t="s">
        <v>183</v>
      </c>
      <c r="D20" s="6">
        <v>57.085099999999997</v>
      </c>
      <c r="E20" s="6">
        <v>5.74E-2</v>
      </c>
      <c r="F20" s="6">
        <v>28.0214</v>
      </c>
      <c r="G20" s="6">
        <v>0.24229999999999999</v>
      </c>
      <c r="H20" s="6">
        <v>9.1999999999999998E-3</v>
      </c>
      <c r="I20" s="6">
        <v>10.0322</v>
      </c>
      <c r="J20" s="6">
        <v>5.4645000000000001</v>
      </c>
      <c r="K20" s="6">
        <v>0.14949999999999999</v>
      </c>
      <c r="L20" s="6">
        <v>101.06160000000001</v>
      </c>
      <c r="M20" s="6">
        <v>0.88563970834478378</v>
      </c>
      <c r="N20" s="6">
        <v>49.200061854536827</v>
      </c>
      <c r="O20" s="6">
        <v>49.91429843711839</v>
      </c>
      <c r="P20" s="13" t="s">
        <v>251</v>
      </c>
    </row>
    <row r="21" spans="1:16" x14ac:dyDescent="0.25">
      <c r="A21" s="5" t="s">
        <v>171</v>
      </c>
      <c r="B21" s="5" t="s">
        <v>241</v>
      </c>
      <c r="C21" s="5" t="s">
        <v>183</v>
      </c>
      <c r="D21" s="6">
        <v>57.0321</v>
      </c>
      <c r="E21" s="6">
        <v>3.73E-2</v>
      </c>
      <c r="F21" s="6">
        <v>28.563600000000001</v>
      </c>
      <c r="G21" s="6">
        <v>0.22270000000000001</v>
      </c>
      <c r="H21" s="6">
        <v>1.26E-2</v>
      </c>
      <c r="I21" s="6">
        <v>10.457800000000001</v>
      </c>
      <c r="J21" s="6">
        <v>5.1787999999999998</v>
      </c>
      <c r="K21" s="6">
        <v>0.20680000000000001</v>
      </c>
      <c r="L21" s="6">
        <v>101.71170000000002</v>
      </c>
      <c r="M21" s="6">
        <v>1.2265002430128256</v>
      </c>
      <c r="N21" s="6">
        <v>46.681582955262925</v>
      </c>
      <c r="O21" s="6">
        <v>52.091916801724246</v>
      </c>
      <c r="P21" s="13" t="s">
        <v>251</v>
      </c>
    </row>
    <row r="22" spans="1:16" x14ac:dyDescent="0.25">
      <c r="A22" s="5" t="s">
        <v>171</v>
      </c>
      <c r="B22" s="5" t="s">
        <v>242</v>
      </c>
      <c r="C22" s="5" t="s">
        <v>183</v>
      </c>
      <c r="D22" s="6">
        <v>56.188499999999998</v>
      </c>
      <c r="E22" s="6">
        <v>4.02E-2</v>
      </c>
      <c r="F22" s="6">
        <v>28.471</v>
      </c>
      <c r="G22" s="6">
        <v>0.2225</v>
      </c>
      <c r="H22" s="6">
        <v>-1.6999999999999999E-3</v>
      </c>
      <c r="I22" s="6">
        <v>11.103400000000001</v>
      </c>
      <c r="J22" s="6">
        <v>5.1694000000000004</v>
      </c>
      <c r="K22" s="6">
        <v>0.1676</v>
      </c>
      <c r="L22" s="6">
        <v>101.36089999999999</v>
      </c>
      <c r="M22" s="6">
        <v>0.96600994998137768</v>
      </c>
      <c r="N22" s="6">
        <v>45.284237014043512</v>
      </c>
      <c r="O22" s="6">
        <v>53.749753035975111</v>
      </c>
      <c r="P22" s="13" t="s">
        <v>251</v>
      </c>
    </row>
    <row r="23" spans="1:16" x14ac:dyDescent="0.25">
      <c r="A23" s="5" t="s">
        <v>171</v>
      </c>
      <c r="B23" s="5" t="s">
        <v>243</v>
      </c>
      <c r="C23" s="5" t="s">
        <v>183</v>
      </c>
      <c r="D23" s="6">
        <v>57.850200000000001</v>
      </c>
      <c r="E23" s="6">
        <v>1.43E-2</v>
      </c>
      <c r="F23" s="6">
        <v>28.000699999999998</v>
      </c>
      <c r="G23" s="6">
        <v>0.28179999999999999</v>
      </c>
      <c r="H23" s="6">
        <v>2.18E-2</v>
      </c>
      <c r="I23" s="6">
        <v>10.2842</v>
      </c>
      <c r="J23" s="6">
        <v>5.4801000000000002</v>
      </c>
      <c r="K23" s="6">
        <v>0.17</v>
      </c>
      <c r="L23" s="6">
        <v>102.1031</v>
      </c>
      <c r="M23" s="6">
        <v>0.99204549754535343</v>
      </c>
      <c r="N23" s="6">
        <v>48.603828903959432</v>
      </c>
      <c r="O23" s="6">
        <v>50.40412559849522</v>
      </c>
      <c r="P23" s="13" t="s">
        <v>251</v>
      </c>
    </row>
    <row r="24" spans="1:16" x14ac:dyDescent="0.25">
      <c r="A24" s="5" t="s">
        <v>171</v>
      </c>
      <c r="B24" s="5" t="s">
        <v>244</v>
      </c>
      <c r="C24" s="5" t="s">
        <v>183</v>
      </c>
      <c r="D24" s="6">
        <v>51.564</v>
      </c>
      <c r="E24" s="6">
        <v>4.8899999999999999E-2</v>
      </c>
      <c r="F24" s="6">
        <v>31.9086</v>
      </c>
      <c r="G24" s="6">
        <v>0.40529999999999999</v>
      </c>
      <c r="H24" s="6">
        <v>1.6500000000000001E-2</v>
      </c>
      <c r="I24" s="6">
        <v>14.541600000000001</v>
      </c>
      <c r="J24" s="6">
        <v>2.9034</v>
      </c>
      <c r="K24" s="6">
        <v>5.2699999999999997E-2</v>
      </c>
      <c r="L24" s="6">
        <v>101.441</v>
      </c>
      <c r="M24" s="6">
        <v>0.31597574577520116</v>
      </c>
      <c r="N24" s="6">
        <v>26.457532344315744</v>
      </c>
      <c r="O24" s="6">
        <v>73.226491909909058</v>
      </c>
      <c r="P24" s="13" t="s">
        <v>251</v>
      </c>
    </row>
    <row r="25" spans="1:16" x14ac:dyDescent="0.25">
      <c r="A25" s="5" t="s">
        <v>171</v>
      </c>
      <c r="B25" s="5" t="s">
        <v>245</v>
      </c>
      <c r="C25" s="5" t="s">
        <v>183</v>
      </c>
      <c r="D25" s="6">
        <v>52.414099999999998</v>
      </c>
      <c r="E25" s="6">
        <v>0</v>
      </c>
      <c r="F25" s="6">
        <v>31.648499999999999</v>
      </c>
      <c r="G25" s="6">
        <v>0.23069999999999999</v>
      </c>
      <c r="H25" s="6">
        <v>5.9999999999999995E-4</v>
      </c>
      <c r="I25" s="6">
        <v>14.2532</v>
      </c>
      <c r="J25" s="6">
        <v>3.1282999999999999</v>
      </c>
      <c r="K25" s="6">
        <v>9.5399999999999999E-2</v>
      </c>
      <c r="L25" s="6">
        <v>101.77079999999999</v>
      </c>
      <c r="M25" s="6">
        <v>0.56715530431589967</v>
      </c>
      <c r="N25" s="6">
        <v>28.265804382338221</v>
      </c>
      <c r="O25" s="6">
        <v>71.167040313345879</v>
      </c>
      <c r="P25" s="13" t="s">
        <v>251</v>
      </c>
    </row>
    <row r="26" spans="1:16" x14ac:dyDescent="0.25">
      <c r="A26" s="5" t="s">
        <v>171</v>
      </c>
      <c r="B26" s="5" t="s">
        <v>246</v>
      </c>
      <c r="C26" s="5" t="s">
        <v>183</v>
      </c>
      <c r="D26" s="6">
        <v>57.430199999999999</v>
      </c>
      <c r="E26" s="6">
        <v>1.15E-2</v>
      </c>
      <c r="F26" s="6">
        <v>28.708600000000001</v>
      </c>
      <c r="G26" s="6">
        <v>0.32119999999999999</v>
      </c>
      <c r="H26" s="6">
        <v>2.81E-2</v>
      </c>
      <c r="I26" s="6">
        <v>10.7113</v>
      </c>
      <c r="J26" s="6">
        <v>5.2836999999999996</v>
      </c>
      <c r="K26" s="6">
        <v>0.1535</v>
      </c>
      <c r="L26" s="6">
        <v>102.64809999999999</v>
      </c>
      <c r="M26" s="6">
        <v>0.89347962603047604</v>
      </c>
      <c r="N26" s="6">
        <v>46.742695801355559</v>
      </c>
      <c r="O26" s="6">
        <v>52.36382457261395</v>
      </c>
      <c r="P26" s="13" t="s">
        <v>251</v>
      </c>
    </row>
    <row r="27" spans="1:16" x14ac:dyDescent="0.25">
      <c r="A27" s="5" t="s">
        <v>171</v>
      </c>
      <c r="B27" s="5" t="s">
        <v>247</v>
      </c>
      <c r="C27" s="5" t="s">
        <v>183</v>
      </c>
      <c r="D27" s="6">
        <v>58.070999999999998</v>
      </c>
      <c r="E27" s="6">
        <v>6.6000000000000003E-2</v>
      </c>
      <c r="F27" s="6">
        <v>27.7606</v>
      </c>
      <c r="G27" s="6">
        <v>0.2903</v>
      </c>
      <c r="H27" s="6">
        <v>-1.1000000000000001E-3</v>
      </c>
      <c r="I27" s="6">
        <v>9.9786999999999999</v>
      </c>
      <c r="J27" s="6">
        <v>5.4626999999999999</v>
      </c>
      <c r="K27" s="6">
        <v>0.21110000000000001</v>
      </c>
      <c r="L27" s="6">
        <v>101.83930000000001</v>
      </c>
      <c r="M27" s="6">
        <v>1.2495275986494847</v>
      </c>
      <c r="N27" s="6">
        <v>49.143298293380447</v>
      </c>
      <c r="O27" s="6">
        <v>49.60717410797006</v>
      </c>
      <c r="P27" s="13" t="s">
        <v>251</v>
      </c>
    </row>
    <row r="28" spans="1:16" x14ac:dyDescent="0.25">
      <c r="A28" s="5" t="s">
        <v>171</v>
      </c>
      <c r="B28" s="5" t="s">
        <v>248</v>
      </c>
      <c r="C28" s="5" t="s">
        <v>183</v>
      </c>
      <c r="D28" s="6">
        <v>56.2624</v>
      </c>
      <c r="E28" s="6">
        <v>2.8999999999999998E-3</v>
      </c>
      <c r="F28" s="6">
        <v>28.904800000000002</v>
      </c>
      <c r="G28" s="6">
        <v>0.25359999999999999</v>
      </c>
      <c r="H28" s="6">
        <v>9.1999999999999998E-3</v>
      </c>
      <c r="I28" s="6">
        <v>10.9771</v>
      </c>
      <c r="J28" s="6">
        <v>5.2074999999999996</v>
      </c>
      <c r="K28" s="6">
        <v>0.20250000000000001</v>
      </c>
      <c r="L28" s="6">
        <v>101.82</v>
      </c>
      <c r="M28" s="6">
        <v>1.16805933348587</v>
      </c>
      <c r="N28" s="6">
        <v>45.652912156755171</v>
      </c>
      <c r="O28" s="6">
        <v>53.179028509758965</v>
      </c>
      <c r="P28" s="13" t="s">
        <v>251</v>
      </c>
    </row>
    <row r="29" spans="1:16" x14ac:dyDescent="0.25">
      <c r="A29" s="5" t="s">
        <v>171</v>
      </c>
      <c r="B29" s="5" t="s">
        <v>249</v>
      </c>
      <c r="C29" s="5" t="s">
        <v>183</v>
      </c>
      <c r="D29" s="6">
        <v>52.801000000000002</v>
      </c>
      <c r="E29" s="6">
        <v>0</v>
      </c>
      <c r="F29" s="6">
        <v>30.6632</v>
      </c>
      <c r="G29" s="6">
        <v>0.2505</v>
      </c>
      <c r="H29" s="6">
        <v>-3.3999999999999998E-3</v>
      </c>
      <c r="I29" s="6">
        <v>13.0848</v>
      </c>
      <c r="J29" s="6">
        <v>3.7864</v>
      </c>
      <c r="K29" s="6">
        <v>8.5400000000000004E-2</v>
      </c>
      <c r="L29" s="6">
        <v>100.66790000000002</v>
      </c>
      <c r="M29" s="6">
        <v>0.50743645154747474</v>
      </c>
      <c r="N29" s="6">
        <v>34.193976830390923</v>
      </c>
      <c r="O29" s="6">
        <v>65.298586718061586</v>
      </c>
      <c r="P29" s="13" t="s">
        <v>251</v>
      </c>
    </row>
    <row r="30" spans="1:16" x14ac:dyDescent="0.25">
      <c r="D30" s="6"/>
      <c r="E30" s="6"/>
      <c r="F30" s="6"/>
      <c r="G30" s="6"/>
      <c r="H30" s="6"/>
      <c r="I30" s="6"/>
      <c r="J30" s="6"/>
      <c r="K30" s="6"/>
      <c r="L30" s="6"/>
      <c r="M30" s="4" t="s">
        <v>124</v>
      </c>
      <c r="N30" s="4" t="s">
        <v>126</v>
      </c>
      <c r="O30" s="4" t="s">
        <v>125</v>
      </c>
    </row>
    <row r="31" spans="1:16" ht="15.75" customHeight="1" x14ac:dyDescent="0.25">
      <c r="A31" s="5" t="s">
        <v>171</v>
      </c>
      <c r="B31" s="5" t="s">
        <v>10</v>
      </c>
      <c r="C31" s="5" t="s">
        <v>129</v>
      </c>
      <c r="D31" s="6">
        <v>54.246483004340178</v>
      </c>
      <c r="E31" s="6">
        <v>0.1331432316564492</v>
      </c>
      <c r="F31" s="6">
        <v>0.93573652772277915</v>
      </c>
      <c r="G31" s="6">
        <v>20.208784308947326</v>
      </c>
      <c r="H31" s="6">
        <v>22.694484922388796</v>
      </c>
      <c r="I31" s="6">
        <v>0.66247355559245791</v>
      </c>
      <c r="J31" s="6">
        <v>1.1103457695334877E-2</v>
      </c>
      <c r="K31" s="6">
        <v>0</v>
      </c>
      <c r="L31" s="6">
        <v>100</v>
      </c>
      <c r="M31" s="6">
        <v>1.3980851653247026</v>
      </c>
      <c r="N31" s="6">
        <v>31.953723256512831</v>
      </c>
      <c r="O31" s="6">
        <v>66.648191578162468</v>
      </c>
      <c r="P31" s="13" t="s">
        <v>251</v>
      </c>
    </row>
    <row r="32" spans="1:16" x14ac:dyDescent="0.25">
      <c r="A32" s="5" t="s">
        <v>171</v>
      </c>
      <c r="B32" s="5" t="s">
        <v>11</v>
      </c>
      <c r="C32" s="5" t="s">
        <v>129</v>
      </c>
      <c r="D32" s="6">
        <v>54.965085222941781</v>
      </c>
      <c r="E32" s="6">
        <v>7.9392263115067294E-2</v>
      </c>
      <c r="F32" s="6">
        <v>0.70037439094651011</v>
      </c>
      <c r="G32" s="6">
        <v>19.269353596509113</v>
      </c>
      <c r="H32" s="6">
        <v>22.996038306271988</v>
      </c>
      <c r="I32" s="6">
        <v>0.66493495180038287</v>
      </c>
      <c r="J32" s="6">
        <v>1.356202000843419E-2</v>
      </c>
      <c r="K32" s="6">
        <v>0</v>
      </c>
      <c r="L32" s="6">
        <v>100</v>
      </c>
      <c r="M32" s="6">
        <v>1.4116738701375886</v>
      </c>
      <c r="N32" s="6">
        <v>30.650570370528371</v>
      </c>
      <c r="O32" s="6">
        <v>67.937755759334038</v>
      </c>
      <c r="P32" s="13" t="s">
        <v>251</v>
      </c>
    </row>
    <row r="33" spans="1:16" x14ac:dyDescent="0.25">
      <c r="A33" s="5" t="s">
        <v>171</v>
      </c>
      <c r="B33" s="5" t="s">
        <v>12</v>
      </c>
      <c r="C33" s="5" t="s">
        <v>129</v>
      </c>
      <c r="D33" s="6">
        <v>54.494294613422262</v>
      </c>
      <c r="E33" s="6">
        <v>7.847903327921997E-2</v>
      </c>
      <c r="F33" s="6">
        <v>0.7424194831539177</v>
      </c>
      <c r="G33" s="6">
        <v>19.530123912718008</v>
      </c>
      <c r="H33" s="6">
        <v>23.167460753144297</v>
      </c>
      <c r="I33" s="6">
        <v>0.66364688740607225</v>
      </c>
      <c r="J33" s="6">
        <v>2.4365684895917422E-2</v>
      </c>
      <c r="K33" s="6">
        <v>2.240860177174735E-2</v>
      </c>
      <c r="L33" s="6">
        <v>100</v>
      </c>
      <c r="M33" s="6">
        <v>1.3961160325214428</v>
      </c>
      <c r="N33" s="6">
        <v>30.782624994263202</v>
      </c>
      <c r="O33" s="6">
        <v>67.82125897321535</v>
      </c>
      <c r="P33" s="13" t="s">
        <v>251</v>
      </c>
    </row>
    <row r="34" spans="1:16" x14ac:dyDescent="0.25">
      <c r="A34" s="5" t="s">
        <v>171</v>
      </c>
      <c r="B34" s="5" t="s">
        <v>13</v>
      </c>
      <c r="C34" s="5" t="s">
        <v>129</v>
      </c>
      <c r="D34" s="6">
        <v>54.493155727242318</v>
      </c>
      <c r="E34" s="6">
        <v>6.0853372068401163E-2</v>
      </c>
      <c r="F34" s="6">
        <v>0.42775467878324913</v>
      </c>
      <c r="G34" s="6">
        <v>20.869540265142593</v>
      </c>
      <c r="H34" s="6">
        <v>22.387411366816206</v>
      </c>
      <c r="I34" s="6">
        <v>0.75755027082224258</v>
      </c>
      <c r="J34" s="6">
        <v>2.4737143117236245E-3</v>
      </c>
      <c r="K34" s="6">
        <v>1.5831771595031196E-2</v>
      </c>
      <c r="L34" s="6">
        <v>100</v>
      </c>
      <c r="M34" s="6">
        <v>1.5932603862260826</v>
      </c>
      <c r="N34" s="6">
        <v>32.885494962884508</v>
      </c>
      <c r="O34" s="6">
        <v>65.521244650889415</v>
      </c>
      <c r="P34" s="13" t="s">
        <v>251</v>
      </c>
    </row>
    <row r="35" spans="1:16" x14ac:dyDescent="0.25">
      <c r="A35" s="5" t="s">
        <v>171</v>
      </c>
      <c r="B35" s="5" t="s">
        <v>14</v>
      </c>
      <c r="C35" s="5" t="s">
        <v>129</v>
      </c>
      <c r="D35" s="6">
        <v>54.18907678967561</v>
      </c>
      <c r="E35" s="6">
        <v>0.13590919223392875</v>
      </c>
      <c r="F35" s="6">
        <v>0.8023945157105723</v>
      </c>
      <c r="G35" s="6">
        <v>20.915874763214564</v>
      </c>
      <c r="H35" s="6">
        <v>22.116766028986756</v>
      </c>
      <c r="I35" s="6">
        <v>0.70674743967311082</v>
      </c>
      <c r="J35" s="6">
        <v>1.3551639110030468E-2</v>
      </c>
      <c r="K35" s="6">
        <v>1.3453438826624453E-2</v>
      </c>
      <c r="L35" s="6">
        <v>100</v>
      </c>
      <c r="M35" s="6">
        <v>1.4987921842060601</v>
      </c>
      <c r="N35" s="6">
        <v>33.232989389279652</v>
      </c>
      <c r="O35" s="6">
        <v>65.268218426514281</v>
      </c>
      <c r="P35" s="13" t="s">
        <v>251</v>
      </c>
    </row>
    <row r="36" spans="1:16" x14ac:dyDescent="0.25">
      <c r="A36" s="5" t="s">
        <v>171</v>
      </c>
      <c r="B36" s="5" t="s">
        <v>15</v>
      </c>
      <c r="C36" s="5" t="s">
        <v>129</v>
      </c>
      <c r="D36" s="6">
        <v>53.898618335742924</v>
      </c>
      <c r="E36" s="6">
        <v>0.12201968412005228</v>
      </c>
      <c r="F36" s="6">
        <v>1.1010587294253251</v>
      </c>
      <c r="G36" s="6">
        <v>21.796610674735067</v>
      </c>
      <c r="H36" s="6">
        <v>21.444164567590263</v>
      </c>
      <c r="I36" s="6">
        <v>0.69773796570928914</v>
      </c>
      <c r="J36" s="6">
        <v>3.7758534173957543E-3</v>
      </c>
      <c r="K36" s="6">
        <v>0</v>
      </c>
      <c r="L36" s="6">
        <v>100.00000000000001</v>
      </c>
      <c r="M36" s="6">
        <v>1.4886866635771423</v>
      </c>
      <c r="N36" s="6">
        <v>34.843045684589669</v>
      </c>
      <c r="O36" s="6">
        <v>63.66826765183319</v>
      </c>
      <c r="P36" s="13" t="s">
        <v>251</v>
      </c>
    </row>
    <row r="37" spans="1:16" x14ac:dyDescent="0.25">
      <c r="A37" s="5" t="s">
        <v>171</v>
      </c>
      <c r="B37" s="5" t="s">
        <v>16</v>
      </c>
      <c r="C37" s="5" t="s">
        <v>129</v>
      </c>
      <c r="D37" s="6">
        <v>53.879100784776092</v>
      </c>
      <c r="E37" s="6">
        <v>9.7039030160832845E-2</v>
      </c>
      <c r="F37" s="6">
        <v>1.1833644002574586</v>
      </c>
      <c r="G37" s="6">
        <v>20.305663103319997</v>
      </c>
      <c r="H37" s="6">
        <v>22.796692405957767</v>
      </c>
      <c r="I37" s="6">
        <v>0.64384313926183423</v>
      </c>
      <c r="J37" s="6">
        <v>0</v>
      </c>
      <c r="K37" s="6">
        <v>0</v>
      </c>
      <c r="L37" s="6">
        <v>99.999999999999986</v>
      </c>
      <c r="M37" s="6">
        <v>1.3531650831172333</v>
      </c>
      <c r="N37" s="6">
        <v>31.974523948987041</v>
      </c>
      <c r="O37" s="6">
        <v>66.672310967895726</v>
      </c>
      <c r="P37" s="13" t="s">
        <v>251</v>
      </c>
    </row>
    <row r="38" spans="1:16" x14ac:dyDescent="0.25">
      <c r="A38" s="5" t="s">
        <v>171</v>
      </c>
      <c r="B38" s="5" t="s">
        <v>17</v>
      </c>
      <c r="C38" s="5" t="s">
        <v>129</v>
      </c>
      <c r="D38" s="6">
        <v>54.160576469742928</v>
      </c>
      <c r="E38" s="6">
        <v>0.18799638180785591</v>
      </c>
      <c r="F38" s="6">
        <v>0.84371988735965486</v>
      </c>
      <c r="G38" s="6">
        <v>19.91462405152873</v>
      </c>
      <c r="H38" s="6">
        <v>22.764983852980926</v>
      </c>
      <c r="I38" s="6">
        <v>0.7737379881631179</v>
      </c>
      <c r="J38" s="6">
        <v>1.594524285490715E-2</v>
      </c>
      <c r="K38" s="6">
        <v>-2.263830775696694E-3</v>
      </c>
      <c r="L38" s="6">
        <v>100</v>
      </c>
      <c r="M38" s="6">
        <v>1.6332778416117264</v>
      </c>
      <c r="N38" s="6">
        <v>31.495931894892848</v>
      </c>
      <c r="O38" s="6">
        <v>66.870790263495422</v>
      </c>
      <c r="P38" s="13" t="s">
        <v>251</v>
      </c>
    </row>
    <row r="39" spans="1:16" x14ac:dyDescent="0.25">
      <c r="A39" s="5" t="s">
        <v>171</v>
      </c>
      <c r="B39" s="5" t="s">
        <v>18</v>
      </c>
      <c r="C39" s="5" t="s">
        <v>129</v>
      </c>
      <c r="D39" s="6">
        <v>53.836697242257863</v>
      </c>
      <c r="E39" s="6">
        <v>0.15827248404654928</v>
      </c>
      <c r="F39" s="6">
        <v>1.1790755659552816</v>
      </c>
      <c r="G39" s="6">
        <v>20.715680655816236</v>
      </c>
      <c r="H39" s="6">
        <v>22.094799180031728</v>
      </c>
      <c r="I39" s="6">
        <v>0.77008125446038378</v>
      </c>
      <c r="J39" s="6">
        <v>1.3659538960865417E-2</v>
      </c>
      <c r="K39" s="6">
        <v>1.5837146621293239E-2</v>
      </c>
      <c r="L39" s="6">
        <v>100</v>
      </c>
      <c r="M39" s="6">
        <v>1.6371735897045787</v>
      </c>
      <c r="N39" s="6">
        <v>32.996933850153781</v>
      </c>
      <c r="O39" s="6">
        <v>65.365892560141646</v>
      </c>
      <c r="P39" s="13" t="s">
        <v>251</v>
      </c>
    </row>
    <row r="40" spans="1:16" x14ac:dyDescent="0.25">
      <c r="A40" s="5" t="s">
        <v>171</v>
      </c>
      <c r="B40" s="5" t="s">
        <v>19</v>
      </c>
      <c r="C40" s="5" t="s">
        <v>129</v>
      </c>
      <c r="D40" s="6">
        <v>53.940074366899729</v>
      </c>
      <c r="E40" s="6">
        <v>0.16090795098374841</v>
      </c>
      <c r="F40" s="6">
        <v>1.1033688067457035</v>
      </c>
      <c r="G40" s="6">
        <v>21.185194100765276</v>
      </c>
      <c r="H40" s="6">
        <v>21.896405270993263</v>
      </c>
      <c r="I40" s="6">
        <v>0.97028185035264602</v>
      </c>
      <c r="J40" s="6">
        <v>3.107664289385699E-2</v>
      </c>
      <c r="K40" s="6">
        <v>0</v>
      </c>
      <c r="L40" s="6">
        <v>100</v>
      </c>
      <c r="M40" s="6">
        <v>2.0507662893154506</v>
      </c>
      <c r="N40" s="6">
        <v>33.548021277567486</v>
      </c>
      <c r="O40" s="6">
        <v>64.401212433117067</v>
      </c>
      <c r="P40" s="13" t="s">
        <v>251</v>
      </c>
    </row>
    <row r="41" spans="1:16" x14ac:dyDescent="0.25">
      <c r="A41" s="5" t="s">
        <v>171</v>
      </c>
      <c r="B41" s="5" t="s">
        <v>20</v>
      </c>
      <c r="C41" s="5" t="s">
        <v>129</v>
      </c>
      <c r="D41" s="6">
        <v>53.959678364257051</v>
      </c>
      <c r="E41" s="6">
        <v>0.11925306473425731</v>
      </c>
      <c r="F41" s="6">
        <v>1.0966118625521548</v>
      </c>
      <c r="G41" s="6">
        <v>20.421863922422954</v>
      </c>
      <c r="H41" s="6">
        <v>22.489976189104979</v>
      </c>
      <c r="I41" s="6">
        <v>0.76556297177445798</v>
      </c>
      <c r="J41" s="6">
        <v>2.611453457544519E-2</v>
      </c>
      <c r="K41" s="6">
        <v>0</v>
      </c>
      <c r="L41" s="6">
        <v>100</v>
      </c>
      <c r="M41" s="6">
        <v>1.6163906231061176</v>
      </c>
      <c r="N41" s="6">
        <v>32.30553823081938</v>
      </c>
      <c r="O41" s="6">
        <v>66.078071146074507</v>
      </c>
      <c r="P41" s="13" t="s">
        <v>251</v>
      </c>
    </row>
    <row r="42" spans="1:16" x14ac:dyDescent="0.25">
      <c r="A42" s="5" t="s">
        <v>171</v>
      </c>
      <c r="B42" s="5" t="s">
        <v>21</v>
      </c>
      <c r="C42" s="5" t="s">
        <v>129</v>
      </c>
      <c r="D42" s="6">
        <v>54.53236198586449</v>
      </c>
      <c r="E42" s="6">
        <v>0.11170952781430177</v>
      </c>
      <c r="F42" s="6">
        <v>0.96289500968769315</v>
      </c>
      <c r="G42" s="6">
        <v>20.104875763536093</v>
      </c>
      <c r="H42" s="6">
        <v>22.41954417421595</v>
      </c>
      <c r="I42" s="6">
        <v>0.79332366685301237</v>
      </c>
      <c r="J42" s="6">
        <v>3.7889208820451166E-2</v>
      </c>
      <c r="K42" s="6">
        <v>1.566478917641392E-2</v>
      </c>
      <c r="L42" s="6">
        <v>100</v>
      </c>
      <c r="M42" s="6">
        <v>1.6859587261660345</v>
      </c>
      <c r="N42" s="6">
        <v>32.012096834976049</v>
      </c>
      <c r="O42" s="6">
        <v>66.301944438857916</v>
      </c>
      <c r="P42" s="13" t="s">
        <v>251</v>
      </c>
    </row>
    <row r="43" spans="1:16" x14ac:dyDescent="0.25">
      <c r="A43" s="5" t="s">
        <v>171</v>
      </c>
      <c r="B43" s="5" t="s">
        <v>22</v>
      </c>
      <c r="C43" s="5" t="s">
        <v>129</v>
      </c>
      <c r="D43" s="6">
        <v>54.05738859993339</v>
      </c>
      <c r="E43" s="6">
        <v>0.13658321228736478</v>
      </c>
      <c r="F43" s="6">
        <v>1.0820228505882146</v>
      </c>
      <c r="G43" s="6">
        <v>20.228210247485631</v>
      </c>
      <c r="H43" s="6">
        <v>22.465376254230041</v>
      </c>
      <c r="I43" s="6">
        <v>0.79594704591994614</v>
      </c>
      <c r="J43" s="6">
        <v>1.2318110776277489E-2</v>
      </c>
      <c r="K43" s="6">
        <v>2.4734766438765196E-2</v>
      </c>
      <c r="L43" s="6">
        <v>100.00000000000001</v>
      </c>
      <c r="M43" s="6">
        <v>1.6858442382738648</v>
      </c>
      <c r="N43" s="6">
        <v>32.100140254699525</v>
      </c>
      <c r="O43" s="6">
        <v>66.214015507026616</v>
      </c>
      <c r="P43" s="13" t="s">
        <v>251</v>
      </c>
    </row>
    <row r="44" spans="1:16" x14ac:dyDescent="0.25">
      <c r="A44" s="5" t="s">
        <v>171</v>
      </c>
      <c r="B44" s="5" t="s">
        <v>23</v>
      </c>
      <c r="C44" s="5" t="s">
        <v>129</v>
      </c>
      <c r="D44" s="6">
        <v>54.377533676553519</v>
      </c>
      <c r="E44" s="6">
        <v>0.12125232392085926</v>
      </c>
      <c r="F44" s="6">
        <v>0.74690250506120204</v>
      </c>
      <c r="G44" s="6">
        <v>20.171682267733399</v>
      </c>
      <c r="H44" s="6">
        <v>22.642395205809091</v>
      </c>
      <c r="I44" s="6">
        <v>0.66777355341155031</v>
      </c>
      <c r="J44" s="6">
        <v>1.7223341466031144E-2</v>
      </c>
      <c r="K44" s="6">
        <v>0</v>
      </c>
      <c r="L44" s="6">
        <v>100</v>
      </c>
      <c r="M44" s="6">
        <v>1.4121009115432153</v>
      </c>
      <c r="N44" s="6">
        <v>31.95912182575573</v>
      </c>
      <c r="O44" s="6">
        <v>66.62877726270105</v>
      </c>
      <c r="P44" s="13" t="s">
        <v>251</v>
      </c>
    </row>
    <row r="45" spans="1:16" x14ac:dyDescent="0.25">
      <c r="A45" s="5" t="s">
        <v>171</v>
      </c>
      <c r="B45" s="5" t="s">
        <v>24</v>
      </c>
      <c r="C45" s="5" t="s">
        <v>129</v>
      </c>
      <c r="D45" s="6">
        <v>53.542935130108411</v>
      </c>
      <c r="E45" s="6">
        <v>0.17887372799531961</v>
      </c>
      <c r="F45" s="6">
        <v>1.0788754080248091</v>
      </c>
      <c r="G45" s="6">
        <v>22.025779558389427</v>
      </c>
      <c r="H45" s="6">
        <v>21.303564528450309</v>
      </c>
      <c r="I45" s="6">
        <v>0.81135541814451606</v>
      </c>
      <c r="J45" s="6">
        <v>5.0203234155592476E-2</v>
      </c>
      <c r="K45" s="6">
        <v>2.2729810739736747E-3</v>
      </c>
      <c r="L45" s="6">
        <v>99.999999999999986</v>
      </c>
      <c r="M45" s="6">
        <v>1.7277943247737182</v>
      </c>
      <c r="N45" s="6">
        <v>35.142155093812846</v>
      </c>
      <c r="O45" s="6">
        <v>63.130050581413443</v>
      </c>
      <c r="P45" s="13" t="s">
        <v>251</v>
      </c>
    </row>
    <row r="46" spans="1:16" x14ac:dyDescent="0.25">
      <c r="A46" s="5" t="s">
        <v>171</v>
      </c>
      <c r="B46" s="5" t="s">
        <v>25</v>
      </c>
      <c r="C46" s="5" t="s">
        <v>129</v>
      </c>
      <c r="D46" s="6">
        <v>54.086413637691024</v>
      </c>
      <c r="E46" s="6">
        <v>0.1443184094676066</v>
      </c>
      <c r="F46" s="6">
        <v>0.78777120748063711</v>
      </c>
      <c r="G46" s="6">
        <v>20.065142619080131</v>
      </c>
      <c r="H46" s="6">
        <v>22.885929652748779</v>
      </c>
      <c r="I46" s="6">
        <v>0.77551211606867887</v>
      </c>
      <c r="J46" s="6">
        <v>1.8637805642570743E-2</v>
      </c>
      <c r="K46" s="6">
        <v>2.2823836856410162E-2</v>
      </c>
      <c r="L46" s="6">
        <v>100</v>
      </c>
      <c r="M46" s="6">
        <v>1.6273067005569666</v>
      </c>
      <c r="N46" s="6">
        <v>31.545635189668971</v>
      </c>
      <c r="O46" s="6">
        <v>66.827058109774057</v>
      </c>
      <c r="P46" s="13" t="s">
        <v>251</v>
      </c>
    </row>
    <row r="47" spans="1:16" x14ac:dyDescent="0.25">
      <c r="A47" s="5" t="s">
        <v>171</v>
      </c>
      <c r="B47" s="5" t="s">
        <v>26</v>
      </c>
      <c r="C47" s="5" t="s">
        <v>129</v>
      </c>
      <c r="D47" s="6">
        <v>54.39182105375086</v>
      </c>
      <c r="E47" s="6">
        <v>0.10116357991873126</v>
      </c>
      <c r="F47" s="6">
        <v>0.81944487230830843</v>
      </c>
      <c r="G47" s="6">
        <v>19.659621322261653</v>
      </c>
      <c r="H47" s="6">
        <v>23.094413047518064</v>
      </c>
      <c r="I47" s="6">
        <v>0.79430303957801485</v>
      </c>
      <c r="J47" s="6">
        <v>5.4358033610555995E-2</v>
      </c>
      <c r="K47" s="6">
        <v>2.7328079054667092E-2</v>
      </c>
      <c r="L47" s="6">
        <v>100</v>
      </c>
      <c r="M47" s="6">
        <v>1.6665592719629894</v>
      </c>
      <c r="N47" s="6">
        <v>30.9047965046407</v>
      </c>
      <c r="O47" s="6">
        <v>67.428644223396304</v>
      </c>
      <c r="P47" s="13" t="s">
        <v>251</v>
      </c>
    </row>
    <row r="48" spans="1:16" x14ac:dyDescent="0.25">
      <c r="A48" s="5" t="s">
        <v>171</v>
      </c>
      <c r="B48" s="5" t="s">
        <v>27</v>
      </c>
      <c r="C48" s="5" t="s">
        <v>129</v>
      </c>
      <c r="D48" s="6">
        <v>53.611341397825512</v>
      </c>
      <c r="E48" s="6">
        <v>0.13381391446804761</v>
      </c>
      <c r="F48" s="6">
        <v>0.80714255292384895</v>
      </c>
      <c r="G48" s="6">
        <v>21.790372727713944</v>
      </c>
      <c r="H48" s="6">
        <v>21.739957270671578</v>
      </c>
      <c r="I48" s="6">
        <v>0.792285345543977</v>
      </c>
      <c r="J48" s="6">
        <v>1.2876246395889111E-3</v>
      </c>
      <c r="K48" s="6">
        <v>2.0304850085825141E-2</v>
      </c>
      <c r="L48" s="6">
        <v>100</v>
      </c>
      <c r="M48" s="6">
        <v>1.6725165764592276</v>
      </c>
      <c r="N48" s="6">
        <v>34.464316263086914</v>
      </c>
      <c r="O48" s="6">
        <v>63.863167160453862</v>
      </c>
      <c r="P48" s="13" t="s">
        <v>251</v>
      </c>
    </row>
    <row r="49" spans="1:16" x14ac:dyDescent="0.25">
      <c r="A49" s="5" t="s">
        <v>171</v>
      </c>
      <c r="B49" s="5" t="s">
        <v>28</v>
      </c>
      <c r="C49" s="5" t="s">
        <v>129</v>
      </c>
      <c r="D49" s="6">
        <v>53.560425375030015</v>
      </c>
      <c r="E49" s="6">
        <v>0.16427486288188711</v>
      </c>
      <c r="F49" s="6">
        <v>1.3896151006356507</v>
      </c>
      <c r="G49" s="6">
        <v>20.522002650933707</v>
      </c>
      <c r="H49" s="6">
        <v>22.625353482538131</v>
      </c>
      <c r="I49" s="6">
        <v>0.67103612762041631</v>
      </c>
      <c r="J49" s="6">
        <v>2.5995360371802841E-2</v>
      </c>
      <c r="K49" s="6">
        <v>-4.546717023205059E-3</v>
      </c>
      <c r="L49" s="6">
        <v>100</v>
      </c>
      <c r="M49" s="6">
        <v>1.4117748536623638</v>
      </c>
      <c r="N49" s="6">
        <v>32.348599204303696</v>
      </c>
      <c r="O49" s="6">
        <v>66.239625942033939</v>
      </c>
      <c r="P49" s="13" t="s">
        <v>251</v>
      </c>
    </row>
    <row r="50" spans="1:16" x14ac:dyDescent="0.25">
      <c r="A50" s="5" t="s">
        <v>171</v>
      </c>
      <c r="B50" s="5" t="s">
        <v>29</v>
      </c>
      <c r="C50" s="5" t="s">
        <v>129</v>
      </c>
      <c r="D50" s="6">
        <v>54.251629879429764</v>
      </c>
      <c r="E50" s="6">
        <v>7.967635464742219E-2</v>
      </c>
      <c r="F50" s="6">
        <v>0.67167166967776903</v>
      </c>
      <c r="G50" s="6">
        <v>20.844031543868809</v>
      </c>
      <c r="H50" s="6">
        <v>22.27661240042946</v>
      </c>
      <c r="I50" s="6">
        <v>0.72595118628132538</v>
      </c>
      <c r="J50" s="6">
        <v>0</v>
      </c>
      <c r="K50" s="6">
        <v>0</v>
      </c>
      <c r="L50" s="6">
        <v>100</v>
      </c>
      <c r="M50" s="6">
        <v>1.5334099143990727</v>
      </c>
      <c r="N50" s="6">
        <v>32.9874518747677</v>
      </c>
      <c r="O50" s="6">
        <v>65.479138210833227</v>
      </c>
      <c r="P50" s="13" t="s">
        <v>251</v>
      </c>
    </row>
    <row r="51" spans="1:16" x14ac:dyDescent="0.25">
      <c r="A51" s="5" t="s">
        <v>171</v>
      </c>
      <c r="B51" s="5" t="s">
        <v>30</v>
      </c>
      <c r="C51" s="5" t="s">
        <v>129</v>
      </c>
      <c r="D51" s="6">
        <v>54.409461790221833</v>
      </c>
      <c r="E51" s="6">
        <v>0.14687289738546391</v>
      </c>
      <c r="F51" s="6">
        <v>0.97908649027363992</v>
      </c>
      <c r="G51" s="6">
        <v>19.945736418722721</v>
      </c>
      <c r="H51" s="6">
        <v>22.786635360245477</v>
      </c>
      <c r="I51" s="6">
        <v>0.59146112730903044</v>
      </c>
      <c r="J51" s="6">
        <v>8.6337446436049736E-3</v>
      </c>
      <c r="K51" s="6">
        <v>-2.282484216125453E-3</v>
      </c>
      <c r="L51" s="6">
        <v>100</v>
      </c>
      <c r="M51" s="6">
        <v>1.2519156780894922</v>
      </c>
      <c r="N51" s="6">
        <v>31.631162072476684</v>
      </c>
      <c r="O51" s="6">
        <v>67.116922249433827</v>
      </c>
      <c r="P51" s="13" t="s">
        <v>251</v>
      </c>
    </row>
    <row r="52" spans="1:16" x14ac:dyDescent="0.25">
      <c r="A52" s="5" t="s">
        <v>171</v>
      </c>
      <c r="B52" s="5" t="s">
        <v>31</v>
      </c>
      <c r="C52" s="5" t="s">
        <v>129</v>
      </c>
      <c r="D52" s="6">
        <v>54.461341678342833</v>
      </c>
      <c r="E52" s="6">
        <v>0.15065931759042731</v>
      </c>
      <c r="F52" s="6">
        <v>0.56270229894597057</v>
      </c>
      <c r="G52" s="6">
        <v>19.211259904409932</v>
      </c>
      <c r="H52" s="6">
        <v>23.482153754521974</v>
      </c>
      <c r="I52" s="6">
        <v>0.73103455009690821</v>
      </c>
      <c r="J52" s="6">
        <v>2.4214848193406333E-2</v>
      </c>
      <c r="K52" s="6">
        <v>2.2359678372137301E-2</v>
      </c>
      <c r="L52" s="6">
        <v>100</v>
      </c>
      <c r="M52" s="6">
        <v>1.5293090214360447</v>
      </c>
      <c r="N52" s="6">
        <v>30.111292332993045</v>
      </c>
      <c r="O52" s="6">
        <v>68.359398645570906</v>
      </c>
      <c r="P52" s="13" t="s">
        <v>251</v>
      </c>
    </row>
    <row r="53" spans="1:16" x14ac:dyDescent="0.25">
      <c r="A53" s="5" t="s">
        <v>171</v>
      </c>
      <c r="B53" s="5" t="s">
        <v>32</v>
      </c>
      <c r="C53" s="5" t="s">
        <v>129</v>
      </c>
      <c r="D53" s="6">
        <v>54.245484452598603</v>
      </c>
      <c r="E53" s="6">
        <v>0.16409388542688136</v>
      </c>
      <c r="F53" s="6">
        <v>0.86940103754784404</v>
      </c>
      <c r="G53" s="6">
        <v>21.576764305823556</v>
      </c>
      <c r="H53" s="6">
        <v>21.421764780311896</v>
      </c>
      <c r="I53" s="6">
        <v>0.9102268054281466</v>
      </c>
      <c r="J53" s="6">
        <v>4.1221174833138259E-2</v>
      </c>
      <c r="K53" s="6">
        <v>-4.5471799576123741E-3</v>
      </c>
      <c r="L53" s="6">
        <v>99.999999999999986</v>
      </c>
      <c r="M53" s="6">
        <v>1.9413630255977716</v>
      </c>
      <c r="N53" s="6">
        <v>34.479396117178339</v>
      </c>
      <c r="O53" s="6">
        <v>63.579240857223894</v>
      </c>
      <c r="P53" s="13" t="s">
        <v>251</v>
      </c>
    </row>
    <row r="54" spans="1:16" x14ac:dyDescent="0.25">
      <c r="A54" s="5" t="s">
        <v>171</v>
      </c>
      <c r="B54" s="5" t="s">
        <v>33</v>
      </c>
      <c r="C54" s="5" t="s">
        <v>129</v>
      </c>
      <c r="D54" s="6">
        <v>53.557886748084741</v>
      </c>
      <c r="E54" s="6">
        <v>0.14195566539752014</v>
      </c>
      <c r="F54" s="6">
        <v>1.6171542214606691</v>
      </c>
      <c r="G54" s="6">
        <v>20.795128679271624</v>
      </c>
      <c r="H54" s="6">
        <v>21.855175729120283</v>
      </c>
      <c r="I54" s="6">
        <v>0.57765338634060126</v>
      </c>
      <c r="J54" s="6">
        <v>0</v>
      </c>
      <c r="K54" s="6">
        <v>1.3468092908213476E-2</v>
      </c>
      <c r="L54" s="6">
        <v>99.999999999999986</v>
      </c>
      <c r="M54" s="6">
        <v>1.2403745110789941</v>
      </c>
      <c r="N54" s="6">
        <v>33.455176230449695</v>
      </c>
      <c r="O54" s="6">
        <v>65.304449258471308</v>
      </c>
      <c r="P54" s="13" t="s">
        <v>251</v>
      </c>
    </row>
    <row r="55" spans="1:16" x14ac:dyDescent="0.25">
      <c r="A55" s="5" t="s">
        <v>171</v>
      </c>
      <c r="B55" s="5" t="s">
        <v>34</v>
      </c>
      <c r="C55" s="5" t="s">
        <v>129</v>
      </c>
      <c r="D55" s="6">
        <v>53.507523393489663</v>
      </c>
      <c r="E55" s="6">
        <v>0.11488950246353388</v>
      </c>
      <c r="F55" s="6">
        <v>1.6011740762854492</v>
      </c>
      <c r="G55" s="6">
        <v>20.540531501658911</v>
      </c>
      <c r="H55" s="6">
        <v>22.155181487051809</v>
      </c>
      <c r="I55" s="6">
        <v>0.61408832523959078</v>
      </c>
      <c r="J55" s="6">
        <v>3.7083341120507082E-2</v>
      </c>
      <c r="K55" s="6">
        <v>1.3475909107452179E-2</v>
      </c>
      <c r="L55" s="6">
        <v>100</v>
      </c>
      <c r="M55" s="6">
        <v>1.3112007106739862</v>
      </c>
      <c r="N55" s="6">
        <v>32.859898110691631</v>
      </c>
      <c r="O55" s="6">
        <v>65.828901178634382</v>
      </c>
      <c r="P55" s="13" t="s">
        <v>251</v>
      </c>
    </row>
    <row r="56" spans="1:16" x14ac:dyDescent="0.25">
      <c r="A56" s="5" t="s">
        <v>171</v>
      </c>
      <c r="B56" s="5" t="s">
        <v>35</v>
      </c>
      <c r="C56" s="5" t="s">
        <v>129</v>
      </c>
      <c r="D56" s="6">
        <v>54.366856354817237</v>
      </c>
      <c r="E56" s="6">
        <v>8.2427162920457792E-2</v>
      </c>
      <c r="F56" s="6">
        <v>0.63791887265003322</v>
      </c>
      <c r="G56" s="6">
        <v>19.890407538915131</v>
      </c>
      <c r="H56" s="6">
        <v>23.076831626668355</v>
      </c>
      <c r="I56" s="6">
        <v>0.72827172431284271</v>
      </c>
      <c r="J56" s="6">
        <v>2.4767777319849092E-3</v>
      </c>
      <c r="K56" s="6">
        <v>-2.2786355134261165E-3</v>
      </c>
      <c r="L56" s="6">
        <v>100</v>
      </c>
      <c r="M56" s="6">
        <v>1.5253786332695685</v>
      </c>
      <c r="N56" s="6">
        <v>31.213616636089242</v>
      </c>
      <c r="O56" s="6">
        <v>67.26100473064119</v>
      </c>
      <c r="P56" s="13" t="s">
        <v>251</v>
      </c>
    </row>
    <row r="57" spans="1:16" x14ac:dyDescent="0.25">
      <c r="A57" s="5" t="s">
        <v>171</v>
      </c>
      <c r="B57" s="5" t="s">
        <v>36</v>
      </c>
      <c r="C57" s="5" t="s">
        <v>129</v>
      </c>
      <c r="D57" s="6">
        <v>54.260843460921386</v>
      </c>
      <c r="E57" s="6">
        <v>0.17465243469668923</v>
      </c>
      <c r="F57" s="6">
        <v>0.60646243829510582</v>
      </c>
      <c r="G57" s="6">
        <v>20.452326942995906</v>
      </c>
      <c r="H57" s="6">
        <v>22.50889166777667</v>
      </c>
      <c r="I57" s="6">
        <v>1.0597436575420625</v>
      </c>
      <c r="J57" s="6">
        <v>1.6202815512555688E-2</v>
      </c>
      <c r="K57" s="6">
        <v>2.0477177887033571E-2</v>
      </c>
      <c r="L57" s="6">
        <v>100</v>
      </c>
      <c r="M57" s="6">
        <v>2.2214135741360526</v>
      </c>
      <c r="N57" s="6">
        <v>32.120886451170023</v>
      </c>
      <c r="O57" s="6">
        <v>65.657699974693926</v>
      </c>
      <c r="P57" s="13" t="s">
        <v>251</v>
      </c>
    </row>
    <row r="58" spans="1:16" x14ac:dyDescent="0.25">
      <c r="A58" s="5" t="s">
        <v>171</v>
      </c>
      <c r="B58" s="5" t="s">
        <v>37</v>
      </c>
      <c r="C58" s="5" t="s">
        <v>129</v>
      </c>
      <c r="D58" s="6">
        <v>53.674360660550754</v>
      </c>
      <c r="E58" s="6">
        <v>0.25372226834452671</v>
      </c>
      <c r="F58" s="6">
        <v>1.3054099975302251</v>
      </c>
      <c r="G58" s="6">
        <v>20.539204454720295</v>
      </c>
      <c r="H58" s="6">
        <v>22.311392010823365</v>
      </c>
      <c r="I58" s="6">
        <v>1.0719220304922985</v>
      </c>
      <c r="J58" s="6">
        <v>7.8259135935821553E-2</v>
      </c>
      <c r="K58" s="6">
        <v>2.4896125627238547E-2</v>
      </c>
      <c r="L58" s="6">
        <v>100</v>
      </c>
      <c r="M58" s="6">
        <v>2.2562855629586034</v>
      </c>
      <c r="N58" s="6">
        <v>32.391472113990986</v>
      </c>
      <c r="O58" s="6">
        <v>65.352242323050405</v>
      </c>
      <c r="P58" s="13" t="s">
        <v>251</v>
      </c>
    </row>
    <row r="59" spans="1:16" x14ac:dyDescent="0.25">
      <c r="A59" s="5" t="s">
        <v>171</v>
      </c>
      <c r="B59" s="5" t="s">
        <v>38</v>
      </c>
      <c r="C59" s="5" t="s">
        <v>129</v>
      </c>
      <c r="D59" s="6">
        <v>53.379277303071824</v>
      </c>
      <c r="E59" s="6">
        <v>0.11245119855555645</v>
      </c>
      <c r="F59" s="6">
        <v>1.0982799718080094</v>
      </c>
      <c r="G59" s="6">
        <v>20.967001116592886</v>
      </c>
      <c r="H59" s="6">
        <v>22.433222201984531</v>
      </c>
      <c r="I59" s="6">
        <v>0.68757572637930897</v>
      </c>
      <c r="J59" s="6">
        <v>1.2472580121478971E-2</v>
      </c>
      <c r="K59" s="6">
        <v>0</v>
      </c>
      <c r="L59" s="6">
        <v>100</v>
      </c>
      <c r="M59" s="6">
        <v>1.4440630721004462</v>
      </c>
      <c r="N59" s="6">
        <v>32.992721765534426</v>
      </c>
      <c r="O59" s="6">
        <v>65.563215162365125</v>
      </c>
      <c r="P59" s="13" t="s">
        <v>251</v>
      </c>
    </row>
    <row r="60" spans="1:16" x14ac:dyDescent="0.25">
      <c r="A60" s="5" t="s">
        <v>171</v>
      </c>
      <c r="B60" s="5" t="s">
        <v>39</v>
      </c>
      <c r="C60" s="5" t="s">
        <v>129</v>
      </c>
      <c r="D60" s="6">
        <v>53.991419619757416</v>
      </c>
      <c r="E60" s="6">
        <v>0.10641412103518388</v>
      </c>
      <c r="F60" s="6">
        <v>0.7883150174455863</v>
      </c>
      <c r="G60" s="6">
        <v>21.179772613989694</v>
      </c>
      <c r="H60" s="6">
        <v>22.043447817521539</v>
      </c>
      <c r="I60" s="6">
        <v>0.72195453862160075</v>
      </c>
      <c r="J60" s="6">
        <v>1.2856724660384672E-3</v>
      </c>
      <c r="K60" s="6">
        <v>1.3549009834405386E-2</v>
      </c>
      <c r="L60" s="6">
        <v>100</v>
      </c>
      <c r="M60" s="6">
        <v>1.5274493746793485</v>
      </c>
      <c r="N60" s="6">
        <v>33.57333373318157</v>
      </c>
      <c r="O60" s="6">
        <v>64.89921689213908</v>
      </c>
      <c r="P60" s="13" t="s">
        <v>251</v>
      </c>
    </row>
    <row r="61" spans="1:16" x14ac:dyDescent="0.25">
      <c r="A61" s="5" t="s">
        <v>171</v>
      </c>
      <c r="B61" s="5" t="s">
        <v>40</v>
      </c>
      <c r="C61" s="5" t="s">
        <v>129</v>
      </c>
      <c r="D61" s="6">
        <v>53.853021341841945</v>
      </c>
      <c r="E61" s="6">
        <v>0.10908402919155628</v>
      </c>
      <c r="F61" s="6">
        <v>1.2112564469942275</v>
      </c>
      <c r="G61" s="6">
        <v>20.983549694820923</v>
      </c>
      <c r="H61" s="6">
        <v>22.093999491532433</v>
      </c>
      <c r="I61" s="6">
        <v>0.73136555073146403</v>
      </c>
      <c r="J61" s="6">
        <v>1.2416068363266568E-2</v>
      </c>
      <c r="K61" s="6">
        <v>0</v>
      </c>
      <c r="L61" s="6">
        <v>100</v>
      </c>
      <c r="M61" s="6">
        <v>1.5495654488144908</v>
      </c>
      <c r="N61" s="6">
        <v>33.309689331787354</v>
      </c>
      <c r="O61" s="6">
        <v>65.140745219398156</v>
      </c>
      <c r="P61" s="13" t="s">
        <v>251</v>
      </c>
    </row>
    <row r="62" spans="1:16" x14ac:dyDescent="0.25">
      <c r="A62" s="5" t="s">
        <v>171</v>
      </c>
      <c r="B62" s="5" t="s">
        <v>41</v>
      </c>
      <c r="C62" s="5" t="s">
        <v>129</v>
      </c>
      <c r="D62" s="6">
        <v>52.967370790784535</v>
      </c>
      <c r="E62" s="6">
        <v>3.9367119157741486E-2</v>
      </c>
      <c r="F62" s="6">
        <v>1.6291854765004019</v>
      </c>
      <c r="G62" s="6">
        <v>22.82590633395187</v>
      </c>
      <c r="H62" s="6">
        <v>20.634601917317184</v>
      </c>
      <c r="I62" s="6">
        <v>0.63887493125591022</v>
      </c>
      <c r="J62" s="6">
        <v>2.6607424757367985E-2</v>
      </c>
      <c r="K62" s="6">
        <v>-4.5499685458696183E-3</v>
      </c>
      <c r="L62" s="6">
        <v>99.999999999999986</v>
      </c>
      <c r="M62" s="6">
        <v>1.3752518053937051</v>
      </c>
      <c r="N62" s="6">
        <v>36.813796527210812</v>
      </c>
      <c r="O62" s="6">
        <v>61.810951667395486</v>
      </c>
      <c r="P62" s="13" t="s">
        <v>251</v>
      </c>
    </row>
    <row r="63" spans="1:16" x14ac:dyDescent="0.25">
      <c r="A63" s="5" t="s">
        <v>171</v>
      </c>
      <c r="B63" s="5" t="s">
        <v>42</v>
      </c>
      <c r="C63" s="5" t="s">
        <v>129</v>
      </c>
      <c r="D63" s="6">
        <v>53.945092738007666</v>
      </c>
      <c r="E63" s="6">
        <v>9.1445838220384455E-3</v>
      </c>
      <c r="F63" s="6">
        <v>1.2115579587698546</v>
      </c>
      <c r="G63" s="6">
        <v>21.096356082142218</v>
      </c>
      <c r="H63" s="6">
        <v>21.883883664990158</v>
      </c>
      <c r="I63" s="6">
        <v>0.65781364928533093</v>
      </c>
      <c r="J63" s="6">
        <v>1.252410393018309E-2</v>
      </c>
      <c r="K63" s="6">
        <v>2.2861459555096114E-3</v>
      </c>
      <c r="L63" s="6">
        <v>100</v>
      </c>
      <c r="M63" s="6">
        <v>1.4020889875704796</v>
      </c>
      <c r="N63" s="6">
        <v>33.689638053316827</v>
      </c>
      <c r="O63" s="6">
        <v>64.908272959112693</v>
      </c>
      <c r="P63" s="13" t="s">
        <v>251</v>
      </c>
    </row>
    <row r="64" spans="1:16" x14ac:dyDescent="0.25">
      <c r="A64" s="5" t="s">
        <v>171</v>
      </c>
      <c r="B64" s="5" t="s">
        <v>43</v>
      </c>
      <c r="C64" s="5" t="s">
        <v>129</v>
      </c>
      <c r="D64" s="6">
        <v>54.352884673586999</v>
      </c>
      <c r="E64" s="6">
        <v>0.10389409351659182</v>
      </c>
      <c r="F64" s="6">
        <v>0.95945748826353983</v>
      </c>
      <c r="G64" s="6">
        <v>19.951139014663259</v>
      </c>
      <c r="H64" s="6">
        <v>22.641867037390963</v>
      </c>
      <c r="I64" s="6">
        <v>0.68716962521719038</v>
      </c>
      <c r="J64" s="6">
        <v>1.6075303867896726E-2</v>
      </c>
      <c r="K64" s="6">
        <v>3.1753686652635511E-2</v>
      </c>
      <c r="L64" s="6">
        <v>99.999999999999986</v>
      </c>
      <c r="M64" s="6">
        <v>1.4576346756961152</v>
      </c>
      <c r="N64" s="6">
        <v>31.707984113063347</v>
      </c>
      <c r="O64" s="6">
        <v>66.83438121124054</v>
      </c>
      <c r="P64" s="13" t="s">
        <v>251</v>
      </c>
    </row>
    <row r="65" spans="1:16" x14ac:dyDescent="0.25">
      <c r="A65" s="5" t="s">
        <v>171</v>
      </c>
      <c r="B65" s="5" t="s">
        <v>44</v>
      </c>
      <c r="C65" s="5" t="s">
        <v>129</v>
      </c>
      <c r="D65" s="6">
        <v>53.905796430346143</v>
      </c>
      <c r="E65" s="6">
        <v>0.14419625029999392</v>
      </c>
      <c r="F65" s="6">
        <v>1.1996769525994662</v>
      </c>
      <c r="G65" s="6">
        <v>19.900177954902819</v>
      </c>
      <c r="H65" s="6">
        <v>22.872931037744962</v>
      </c>
      <c r="I65" s="6">
        <v>0.66093267489023444</v>
      </c>
      <c r="J65" s="6">
        <v>1.9916609157457726E-2</v>
      </c>
      <c r="K65" s="6">
        <v>0</v>
      </c>
      <c r="L65" s="6">
        <v>100</v>
      </c>
      <c r="M65" s="6">
        <v>1.3943753912428463</v>
      </c>
      <c r="N65" s="6">
        <v>31.455431487372351</v>
      </c>
      <c r="O65" s="6">
        <v>67.150193121384802</v>
      </c>
      <c r="P65" s="13" t="s">
        <v>251</v>
      </c>
    </row>
    <row r="66" spans="1:16" x14ac:dyDescent="0.25">
      <c r="A66" s="5" t="s">
        <v>171</v>
      </c>
      <c r="B66" s="5" t="s">
        <v>45</v>
      </c>
      <c r="C66" s="5" t="s">
        <v>129</v>
      </c>
      <c r="D66" s="6">
        <v>54.662770056631295</v>
      </c>
      <c r="E66" s="6">
        <v>7.3508449001526768E-2</v>
      </c>
      <c r="F66" s="6">
        <v>0.50681095514295893</v>
      </c>
      <c r="G66" s="6">
        <v>19.235373060345466</v>
      </c>
      <c r="H66" s="6">
        <v>23.454261354323634</v>
      </c>
      <c r="I66" s="6">
        <v>0.67657573803972826</v>
      </c>
      <c r="J66" s="6">
        <v>1.9668476895003114E-2</v>
      </c>
      <c r="K66" s="6">
        <v>3.1886773147959582E-2</v>
      </c>
      <c r="L66" s="6">
        <v>99.999999999999986</v>
      </c>
      <c r="M66" s="6">
        <v>1.4176126595456511</v>
      </c>
      <c r="N66" s="6">
        <v>30.196595183846995</v>
      </c>
      <c r="O66" s="6">
        <v>68.385792156607351</v>
      </c>
      <c r="P66" s="13" t="s">
        <v>251</v>
      </c>
    </row>
    <row r="67" spans="1:16" ht="21.75" customHeight="1" x14ac:dyDescent="0.25">
      <c r="A67" s="5" t="s">
        <v>171</v>
      </c>
      <c r="B67" s="5" t="s">
        <v>46</v>
      </c>
      <c r="C67" s="5" t="s">
        <v>184</v>
      </c>
      <c r="D67" s="6">
        <v>44.889650126108315</v>
      </c>
      <c r="E67" s="6">
        <v>2.3054110067816427</v>
      </c>
      <c r="F67" s="6">
        <v>12.002464936986728</v>
      </c>
      <c r="G67" s="6">
        <v>14.869231618233178</v>
      </c>
      <c r="H67" s="6">
        <v>11.994800331928499</v>
      </c>
      <c r="I67" s="6">
        <v>10.832744010366635</v>
      </c>
      <c r="J67" s="6">
        <v>2.08170673381542</v>
      </c>
      <c r="K67" s="6">
        <v>0.48583376595770777</v>
      </c>
      <c r="L67" s="6">
        <v>99.999999999999986</v>
      </c>
      <c r="P67" s="13" t="s">
        <v>251</v>
      </c>
    </row>
    <row r="68" spans="1:16" x14ac:dyDescent="0.25">
      <c r="A68" s="5" t="s">
        <v>171</v>
      </c>
      <c r="B68" s="5" t="s">
        <v>47</v>
      </c>
      <c r="C68" s="5" t="s">
        <v>184</v>
      </c>
      <c r="D68" s="6">
        <v>47.343333527889648</v>
      </c>
      <c r="E68" s="6">
        <v>1.6045776028818908</v>
      </c>
      <c r="F68" s="6">
        <v>10.409479602818402</v>
      </c>
      <c r="G68" s="6">
        <v>14.425941114971518</v>
      </c>
      <c r="H68" s="6">
        <v>13.325366764252017</v>
      </c>
      <c r="I68" s="6">
        <v>10.402721330847109</v>
      </c>
      <c r="J68" s="6">
        <v>1.6829121189128191</v>
      </c>
      <c r="K68" s="6">
        <v>0.36197714270500858</v>
      </c>
      <c r="L68" s="6">
        <v>100.00000000000001</v>
      </c>
      <c r="P68" s="13" t="s">
        <v>251</v>
      </c>
    </row>
    <row r="69" spans="1:16" x14ac:dyDescent="0.25">
      <c r="A69" s="5" t="s">
        <v>171</v>
      </c>
      <c r="B69" s="5" t="s">
        <v>48</v>
      </c>
      <c r="C69" s="5" t="s">
        <v>184</v>
      </c>
      <c r="D69" s="6">
        <v>46.22815916452528</v>
      </c>
      <c r="E69" s="6">
        <v>1.6380948457430649</v>
      </c>
      <c r="F69" s="6">
        <v>11.162733213518788</v>
      </c>
      <c r="G69" s="6">
        <v>14.70660027087013</v>
      </c>
      <c r="H69" s="6">
        <v>13.043066291087548</v>
      </c>
      <c r="I69" s="6">
        <v>10.45919181828013</v>
      </c>
      <c r="J69" s="6">
        <v>1.884967737616446</v>
      </c>
      <c r="K69" s="6">
        <v>0.36840397756824539</v>
      </c>
      <c r="L69" s="6">
        <v>99.999999999999986</v>
      </c>
      <c r="P69" s="13" t="s">
        <v>251</v>
      </c>
    </row>
    <row r="70" spans="1:16" x14ac:dyDescent="0.25">
      <c r="A70" s="5" t="s">
        <v>171</v>
      </c>
      <c r="B70" s="5" t="s">
        <v>49</v>
      </c>
      <c r="C70" s="5" t="s">
        <v>184</v>
      </c>
      <c r="D70" s="6">
        <v>45.422094993882695</v>
      </c>
      <c r="E70" s="6">
        <v>2.1980159101736829</v>
      </c>
      <c r="F70" s="6">
        <v>11.242386793588601</v>
      </c>
      <c r="G70" s="6">
        <v>15.512470789674339</v>
      </c>
      <c r="H70" s="6">
        <v>12.190391127675493</v>
      </c>
      <c r="I70" s="6">
        <v>10.630037527100907</v>
      </c>
      <c r="J70" s="6">
        <v>1.9521912760551992</v>
      </c>
      <c r="K70" s="6">
        <v>0.46407245704242828</v>
      </c>
      <c r="L70" s="6">
        <v>100</v>
      </c>
      <c r="P70" s="13" t="s">
        <v>251</v>
      </c>
    </row>
    <row r="71" spans="1:16" x14ac:dyDescent="0.25">
      <c r="A71" s="5" t="s">
        <v>171</v>
      </c>
      <c r="B71" s="5" t="s">
        <v>50</v>
      </c>
      <c r="C71" s="5" t="s">
        <v>184</v>
      </c>
      <c r="D71" s="6">
        <v>46.784446959576343</v>
      </c>
      <c r="E71" s="6">
        <v>1.8723331295600234</v>
      </c>
      <c r="F71" s="6">
        <v>10.790970427015646</v>
      </c>
      <c r="G71" s="6">
        <v>14.301416445628757</v>
      </c>
      <c r="H71" s="6">
        <v>13.034892182146807</v>
      </c>
      <c r="I71" s="6">
        <v>10.754332053881882</v>
      </c>
      <c r="J71" s="6">
        <v>1.7852787220862034</v>
      </c>
      <c r="K71" s="6">
        <v>0.44762090407992272</v>
      </c>
      <c r="L71" s="6">
        <v>100</v>
      </c>
      <c r="P71" s="13" t="s">
        <v>251</v>
      </c>
    </row>
    <row r="72" spans="1:16" x14ac:dyDescent="0.25">
      <c r="A72" s="5" t="s">
        <v>171</v>
      </c>
      <c r="B72" s="5" t="s">
        <v>51</v>
      </c>
      <c r="C72" s="5" t="s">
        <v>184</v>
      </c>
      <c r="D72" s="6">
        <v>48.718923781485124</v>
      </c>
      <c r="E72" s="6">
        <v>1.4499509322865558</v>
      </c>
      <c r="F72" s="6">
        <v>8.9653868171409901</v>
      </c>
      <c r="G72" s="6">
        <v>14.046144095518486</v>
      </c>
      <c r="H72" s="6">
        <v>13.853757769054631</v>
      </c>
      <c r="I72" s="6">
        <v>10.710664049721951</v>
      </c>
      <c r="J72" s="6">
        <v>1.5341838403663723</v>
      </c>
      <c r="K72" s="6">
        <v>0.34551848217206421</v>
      </c>
      <c r="L72" s="6">
        <v>100</v>
      </c>
      <c r="P72" s="13" t="s">
        <v>251</v>
      </c>
    </row>
    <row r="73" spans="1:16" x14ac:dyDescent="0.25">
      <c r="A73" s="5" t="s">
        <v>171</v>
      </c>
      <c r="B73" s="5" t="s">
        <v>52</v>
      </c>
      <c r="C73" s="5" t="s">
        <v>184</v>
      </c>
      <c r="D73" s="6">
        <v>47.181091216157647</v>
      </c>
      <c r="E73" s="6">
        <v>1.5636297995286266</v>
      </c>
      <c r="F73" s="6">
        <v>10.342882843007775</v>
      </c>
      <c r="G73" s="6">
        <v>14.988694993263907</v>
      </c>
      <c r="H73" s="6">
        <v>13.002848433361651</v>
      </c>
      <c r="I73" s="6">
        <v>10.341862995760495</v>
      </c>
      <c r="J73" s="6">
        <v>1.7173207796936174</v>
      </c>
      <c r="K73" s="6">
        <v>0.29595967116045363</v>
      </c>
      <c r="L73" s="6">
        <v>100</v>
      </c>
      <c r="P73" s="13" t="s">
        <v>251</v>
      </c>
    </row>
    <row r="74" spans="1:16" x14ac:dyDescent="0.25">
      <c r="A74" s="5" t="s">
        <v>171</v>
      </c>
      <c r="B74" s="5" t="s">
        <v>53</v>
      </c>
      <c r="C74" s="5" t="s">
        <v>184</v>
      </c>
      <c r="D74" s="6">
        <v>46.452875162194367</v>
      </c>
      <c r="E74" s="6">
        <v>1.9109446118927624</v>
      </c>
      <c r="F74" s="6">
        <v>10.412471984608311</v>
      </c>
      <c r="G74" s="6">
        <v>14.817752504606524</v>
      </c>
      <c r="H74" s="6">
        <v>12.685430369294723</v>
      </c>
      <c r="I74" s="6">
        <v>11.14860055237607</v>
      </c>
      <c r="J74" s="6">
        <v>1.7597326792679997</v>
      </c>
      <c r="K74" s="6">
        <v>0.39028338763539916</v>
      </c>
      <c r="L74" s="6">
        <v>100</v>
      </c>
      <c r="P74" s="13" t="s">
        <v>251</v>
      </c>
    </row>
    <row r="75" spans="1:16" x14ac:dyDescent="0.25">
      <c r="A75" s="5" t="s">
        <v>171</v>
      </c>
      <c r="B75" s="5" t="s">
        <v>54</v>
      </c>
      <c r="C75" s="5" t="s">
        <v>184</v>
      </c>
      <c r="D75" s="6">
        <v>44.018363406024385</v>
      </c>
      <c r="E75" s="6">
        <v>2.0966835992111812</v>
      </c>
      <c r="F75" s="6">
        <v>12.741432255472327</v>
      </c>
      <c r="G75" s="6">
        <v>15.762230995986208</v>
      </c>
      <c r="H75" s="6">
        <v>11.562611465751573</v>
      </c>
      <c r="I75" s="6">
        <v>10.895149420480591</v>
      </c>
      <c r="J75" s="6">
        <v>2.0872538528713576</v>
      </c>
      <c r="K75" s="6">
        <v>0.39953425252860697</v>
      </c>
      <c r="L75" s="6">
        <v>100</v>
      </c>
      <c r="P75" s="13" t="s">
        <v>251</v>
      </c>
    </row>
    <row r="76" spans="1:16" x14ac:dyDescent="0.25">
      <c r="A76" s="5" t="s">
        <v>171</v>
      </c>
      <c r="B76" s="5" t="s">
        <v>55</v>
      </c>
      <c r="C76" s="5" t="s">
        <v>184</v>
      </c>
      <c r="D76" s="6">
        <v>47.9213055466548</v>
      </c>
      <c r="E76" s="6">
        <v>1.9275630598545632</v>
      </c>
      <c r="F76" s="6">
        <v>9.2440164826081546</v>
      </c>
      <c r="G76" s="6">
        <v>14.127774909127277</v>
      </c>
      <c r="H76" s="6">
        <v>13.361300974955661</v>
      </c>
      <c r="I76" s="6">
        <v>10.963812143984034</v>
      </c>
      <c r="J76" s="6">
        <v>1.6934675725706216</v>
      </c>
      <c r="K76" s="6">
        <v>0.37185874266027991</v>
      </c>
      <c r="L76" s="6">
        <v>100.00000000000001</v>
      </c>
      <c r="P76" s="13" t="s">
        <v>251</v>
      </c>
    </row>
    <row r="77" spans="1:16" x14ac:dyDescent="0.25">
      <c r="A77" s="5" t="s">
        <v>171</v>
      </c>
      <c r="B77" s="5" t="s">
        <v>56</v>
      </c>
      <c r="C77" s="5" t="s">
        <v>184</v>
      </c>
      <c r="D77" s="6">
        <v>48.580275842578416</v>
      </c>
      <c r="E77" s="6">
        <v>1.7537260706512408</v>
      </c>
      <c r="F77" s="6">
        <v>8.4086544668625987</v>
      </c>
      <c r="G77" s="6">
        <v>13.940246646002704</v>
      </c>
      <c r="H77" s="6">
        <v>14.096395463144917</v>
      </c>
      <c r="I77" s="6">
        <v>10.986126543570707</v>
      </c>
      <c r="J77" s="6">
        <v>1.4534242439337306</v>
      </c>
      <c r="K77" s="6">
        <v>0.38478077661671473</v>
      </c>
      <c r="L77" s="6">
        <v>100</v>
      </c>
      <c r="P77" s="13" t="s">
        <v>251</v>
      </c>
    </row>
    <row r="78" spans="1:16" x14ac:dyDescent="0.25">
      <c r="A78" s="5" t="s">
        <v>171</v>
      </c>
      <c r="B78" s="5" t="s">
        <v>57</v>
      </c>
      <c r="C78" s="5" t="s">
        <v>184</v>
      </c>
      <c r="D78" s="6">
        <v>47.527757579718781</v>
      </c>
      <c r="E78" s="6">
        <v>1.7162109167558557</v>
      </c>
      <c r="F78" s="6">
        <v>9.5378638714368567</v>
      </c>
      <c r="G78" s="6">
        <v>14.604490232763336</v>
      </c>
      <c r="H78" s="6">
        <v>13.355705520469936</v>
      </c>
      <c r="I78" s="6">
        <v>10.899088227844997</v>
      </c>
      <c r="J78" s="6">
        <v>1.6446212795856172</v>
      </c>
      <c r="K78" s="6">
        <v>0.37898593942760961</v>
      </c>
      <c r="L78" s="6">
        <v>100</v>
      </c>
      <c r="P78" s="13" t="s">
        <v>251</v>
      </c>
    </row>
    <row r="79" spans="1:16" x14ac:dyDescent="0.25">
      <c r="A79" s="5" t="s">
        <v>171</v>
      </c>
      <c r="B79" s="5" t="s">
        <v>58</v>
      </c>
      <c r="C79" s="5" t="s">
        <v>184</v>
      </c>
      <c r="D79" s="6">
        <v>48.46053638051626</v>
      </c>
      <c r="E79" s="6">
        <v>1.6704980530717466</v>
      </c>
      <c r="F79" s="6">
        <v>8.8643037350670149</v>
      </c>
      <c r="G79" s="6">
        <v>14.290137634535647</v>
      </c>
      <c r="H79" s="6">
        <v>13.874575653160564</v>
      </c>
      <c r="I79" s="6">
        <v>10.627182846253271</v>
      </c>
      <c r="J79" s="6">
        <v>1.4936805041337213</v>
      </c>
      <c r="K79" s="6">
        <v>0.31645859709126983</v>
      </c>
      <c r="L79" s="6">
        <v>100</v>
      </c>
      <c r="P79" s="13" t="s">
        <v>251</v>
      </c>
    </row>
    <row r="80" spans="1:16" x14ac:dyDescent="0.25">
      <c r="A80" s="5" t="s">
        <v>171</v>
      </c>
      <c r="B80" s="5" t="s">
        <v>59</v>
      </c>
      <c r="C80" s="5" t="s">
        <v>184</v>
      </c>
      <c r="D80" s="6">
        <v>47.830899147975515</v>
      </c>
      <c r="E80" s="6">
        <v>1.5623003945863692</v>
      </c>
      <c r="F80" s="6">
        <v>9.4636343847120017</v>
      </c>
      <c r="G80" s="6">
        <v>14.425754706472098</v>
      </c>
      <c r="H80" s="6">
        <v>13.459881675188274</v>
      </c>
      <c r="I80" s="6">
        <v>11.000589682297164</v>
      </c>
      <c r="J80" s="6">
        <v>1.6299554519041015</v>
      </c>
      <c r="K80" s="6">
        <v>0.36821929231992462</v>
      </c>
      <c r="L80" s="6">
        <v>100</v>
      </c>
      <c r="P80" s="13" t="s">
        <v>251</v>
      </c>
    </row>
    <row r="81" spans="1:16" x14ac:dyDescent="0.25">
      <c r="A81" s="5" t="s">
        <v>171</v>
      </c>
      <c r="B81" s="5" t="s">
        <v>60</v>
      </c>
      <c r="C81" s="5" t="s">
        <v>184</v>
      </c>
      <c r="D81" s="6">
        <v>47.507209116492362</v>
      </c>
      <c r="E81" s="6">
        <v>1.7323338326749242</v>
      </c>
      <c r="F81" s="6">
        <v>9.7091624753990793</v>
      </c>
      <c r="G81" s="6">
        <v>14.763820964580805</v>
      </c>
      <c r="H81" s="6">
        <v>13.140620178168893</v>
      </c>
      <c r="I81" s="6">
        <v>10.795077159516133</v>
      </c>
      <c r="J81" s="6">
        <v>1.6475206974705248</v>
      </c>
      <c r="K81" s="6">
        <v>0.37910449591364181</v>
      </c>
      <c r="L81" s="6">
        <v>100</v>
      </c>
      <c r="P81" s="13" t="s">
        <v>251</v>
      </c>
    </row>
    <row r="82" spans="1:16" x14ac:dyDescent="0.25">
      <c r="A82" s="5" t="s">
        <v>171</v>
      </c>
      <c r="B82" s="5" t="s">
        <v>61</v>
      </c>
      <c r="C82" s="5" t="s">
        <v>184</v>
      </c>
      <c r="D82" s="6">
        <v>47.014436914894048</v>
      </c>
      <c r="E82" s="6">
        <v>1.6710233443592379</v>
      </c>
      <c r="F82" s="6">
        <v>10.541508195096569</v>
      </c>
      <c r="G82" s="6">
        <v>14.294961533220183</v>
      </c>
      <c r="H82" s="6">
        <v>13.313470186697058</v>
      </c>
      <c r="I82" s="6">
        <v>10.640101256622771</v>
      </c>
      <c r="J82" s="6">
        <v>1.6900192850093119</v>
      </c>
      <c r="K82" s="6">
        <v>0.3603034395041233</v>
      </c>
      <c r="L82" s="6">
        <v>100</v>
      </c>
      <c r="P82" s="13" t="s">
        <v>251</v>
      </c>
    </row>
    <row r="83" spans="1:16" x14ac:dyDescent="0.25">
      <c r="A83" s="5" t="s">
        <v>171</v>
      </c>
      <c r="B83" s="5" t="s">
        <v>62</v>
      </c>
      <c r="C83" s="5" t="s">
        <v>184</v>
      </c>
      <c r="D83" s="6">
        <v>48.411950760726576</v>
      </c>
      <c r="E83" s="6">
        <v>1.6315791085205258</v>
      </c>
      <c r="F83" s="6">
        <v>9.0578870713736777</v>
      </c>
      <c r="G83" s="6">
        <v>14.804952504983227</v>
      </c>
      <c r="H83" s="6">
        <v>13.286561262805082</v>
      </c>
      <c r="I83" s="6">
        <v>10.518204466889232</v>
      </c>
      <c r="J83" s="6">
        <v>1.6590340553610121</v>
      </c>
      <c r="K83" s="6">
        <v>0.37232582183678703</v>
      </c>
      <c r="L83" s="6">
        <v>100</v>
      </c>
      <c r="P83" s="13" t="s">
        <v>251</v>
      </c>
    </row>
    <row r="84" spans="1:16" x14ac:dyDescent="0.25">
      <c r="A84" s="5" t="s">
        <v>171</v>
      </c>
      <c r="B84" s="5" t="s">
        <v>63</v>
      </c>
      <c r="C84" s="5" t="s">
        <v>184</v>
      </c>
      <c r="D84" s="6">
        <v>45.380195037871772</v>
      </c>
      <c r="E84" s="6">
        <v>1.9899424332605098</v>
      </c>
      <c r="F84" s="6">
        <v>11.522037602909109</v>
      </c>
      <c r="G84" s="6">
        <v>15.301650328317498</v>
      </c>
      <c r="H84" s="6">
        <v>12.276610687928159</v>
      </c>
      <c r="I84" s="6">
        <v>10.788319809767023</v>
      </c>
      <c r="J84" s="6">
        <v>1.9583527999762822</v>
      </c>
      <c r="K84" s="6">
        <v>0.44757092077135957</v>
      </c>
      <c r="L84" s="6">
        <v>100</v>
      </c>
      <c r="P84" s="13" t="s">
        <v>251</v>
      </c>
    </row>
    <row r="85" spans="1:16" x14ac:dyDescent="0.25">
      <c r="A85" s="5" t="s">
        <v>171</v>
      </c>
      <c r="B85" s="5" t="s">
        <v>64</v>
      </c>
      <c r="C85" s="5" t="s">
        <v>184</v>
      </c>
      <c r="D85" s="6">
        <v>47.413755753570776</v>
      </c>
      <c r="E85" s="6">
        <v>1.4796812042112735</v>
      </c>
      <c r="F85" s="6">
        <v>9.8983080220920616</v>
      </c>
      <c r="G85" s="6">
        <v>14.913585544843297</v>
      </c>
      <c r="H85" s="6">
        <v>13.505288849368373</v>
      </c>
      <c r="I85" s="6">
        <v>10.393770154260686</v>
      </c>
      <c r="J85" s="6">
        <v>1.671656017445879</v>
      </c>
      <c r="K85" s="6">
        <v>0.27646023614655696</v>
      </c>
      <c r="L85" s="6">
        <v>100</v>
      </c>
      <c r="P85" s="13" t="s">
        <v>251</v>
      </c>
    </row>
    <row r="86" spans="1:16" x14ac:dyDescent="0.25">
      <c r="A86" s="5" t="s">
        <v>171</v>
      </c>
      <c r="B86" s="5" t="s">
        <v>65</v>
      </c>
      <c r="C86" s="5" t="s">
        <v>184</v>
      </c>
      <c r="D86" s="6">
        <v>46.80685326409192</v>
      </c>
      <c r="E86" s="6">
        <v>1.6567847723416</v>
      </c>
      <c r="F86" s="6">
        <v>10.550489664901555</v>
      </c>
      <c r="G86" s="6">
        <v>15.082905685837542</v>
      </c>
      <c r="H86" s="6">
        <v>13.000347570076261</v>
      </c>
      <c r="I86" s="6">
        <v>10.383962707775346</v>
      </c>
      <c r="J86" s="6">
        <v>1.7574778679642618</v>
      </c>
      <c r="K86" s="6">
        <v>0.3195600171740508</v>
      </c>
      <c r="L86" s="6">
        <v>100</v>
      </c>
      <c r="P86" s="13" t="s">
        <v>251</v>
      </c>
    </row>
    <row r="87" spans="1:16" x14ac:dyDescent="0.25">
      <c r="A87" s="5" t="s">
        <v>171</v>
      </c>
      <c r="B87" s="5" t="s">
        <v>66</v>
      </c>
      <c r="C87" s="5" t="s">
        <v>184</v>
      </c>
      <c r="D87" s="6">
        <v>47.040642739786357</v>
      </c>
      <c r="E87" s="6">
        <v>1.549625186160656</v>
      </c>
      <c r="F87" s="6">
        <v>10.413053367093237</v>
      </c>
      <c r="G87" s="6">
        <v>15.501236916826434</v>
      </c>
      <c r="H87" s="6">
        <v>12.722484053016064</v>
      </c>
      <c r="I87" s="6">
        <v>10.218220792249904</v>
      </c>
      <c r="J87" s="6">
        <v>1.8596333076464517</v>
      </c>
      <c r="K87" s="6">
        <v>0.41832921720093308</v>
      </c>
      <c r="L87" s="6">
        <v>100</v>
      </c>
      <c r="P87" s="13" t="s">
        <v>251</v>
      </c>
    </row>
    <row r="88" spans="1:16" x14ac:dyDescent="0.25">
      <c r="A88" s="5" t="s">
        <v>171</v>
      </c>
      <c r="B88" s="5" t="s">
        <v>67</v>
      </c>
      <c r="C88" s="5" t="s">
        <v>184</v>
      </c>
      <c r="D88" s="6">
        <v>47.079974084699636</v>
      </c>
      <c r="E88" s="6">
        <v>1.7955454751087223</v>
      </c>
      <c r="F88" s="6">
        <v>9.9993961284670139</v>
      </c>
      <c r="G88" s="6">
        <v>14.538667736576906</v>
      </c>
      <c r="H88" s="6">
        <v>13.704915616629597</v>
      </c>
      <c r="I88" s="6">
        <v>10.235724835189128</v>
      </c>
      <c r="J88" s="6">
        <v>1.7272772865493242</v>
      </c>
      <c r="K88" s="6">
        <v>0.3870918877535876</v>
      </c>
      <c r="L88" s="6">
        <v>100</v>
      </c>
      <c r="P88" s="13" t="s">
        <v>251</v>
      </c>
    </row>
    <row r="89" spans="1:16" x14ac:dyDescent="0.25">
      <c r="A89" s="5" t="s">
        <v>171</v>
      </c>
      <c r="B89" s="5" t="s">
        <v>68</v>
      </c>
      <c r="C89" s="5" t="s">
        <v>184</v>
      </c>
      <c r="D89" s="6">
        <v>47.047545345015202</v>
      </c>
      <c r="E89" s="6">
        <v>1.625449509109949</v>
      </c>
      <c r="F89" s="6">
        <v>10.194503218858857</v>
      </c>
      <c r="G89" s="6">
        <v>14.671322214476623</v>
      </c>
      <c r="H89" s="6">
        <v>13.338738190949114</v>
      </c>
      <c r="I89" s="6">
        <v>10.514802451430496</v>
      </c>
      <c r="J89" s="6">
        <v>1.7750043760921035</v>
      </c>
      <c r="K89" s="6">
        <v>0.32705530459136511</v>
      </c>
      <c r="L89" s="6">
        <v>100.00000000000001</v>
      </c>
      <c r="P89" s="13" t="s">
        <v>251</v>
      </c>
    </row>
    <row r="90" spans="1:16" x14ac:dyDescent="0.25">
      <c r="A90" s="5" t="s">
        <v>171</v>
      </c>
      <c r="B90" s="5" t="s">
        <v>69</v>
      </c>
      <c r="C90" s="5" t="s">
        <v>184</v>
      </c>
      <c r="D90" s="6">
        <v>47.750324588742714</v>
      </c>
      <c r="E90" s="6">
        <v>1.5999316330134294</v>
      </c>
      <c r="F90" s="6">
        <v>9.7976893194087076</v>
      </c>
      <c r="G90" s="6">
        <v>14.511098824273164</v>
      </c>
      <c r="H90" s="6">
        <v>13.359568134806517</v>
      </c>
      <c r="I90" s="6">
        <v>10.5243974387091</v>
      </c>
      <c r="J90" s="6">
        <v>1.6305114447776989</v>
      </c>
      <c r="K90" s="6">
        <v>0.31753582316837736</v>
      </c>
      <c r="L90" s="6">
        <v>100.00000000000001</v>
      </c>
      <c r="P90" s="13" t="s">
        <v>251</v>
      </c>
    </row>
    <row r="91" spans="1:16" x14ac:dyDescent="0.25">
      <c r="A91" s="5" t="s">
        <v>171</v>
      </c>
      <c r="B91" s="5" t="s">
        <v>70</v>
      </c>
      <c r="C91" s="5" t="s">
        <v>184</v>
      </c>
      <c r="D91" s="6">
        <v>45.537973840539181</v>
      </c>
      <c r="E91" s="6">
        <v>1.815035440065409</v>
      </c>
      <c r="F91" s="6">
        <v>11.204142563528801</v>
      </c>
      <c r="G91" s="6">
        <v>15.730512062326975</v>
      </c>
      <c r="H91" s="6">
        <v>12.506685354923189</v>
      </c>
      <c r="I91" s="6">
        <v>10.575872887069243</v>
      </c>
      <c r="J91" s="6">
        <v>1.8005889259785208</v>
      </c>
      <c r="K91" s="6">
        <v>0.42765779999057396</v>
      </c>
      <c r="L91" s="6">
        <v>100</v>
      </c>
      <c r="P91" s="13" t="s">
        <v>251</v>
      </c>
    </row>
    <row r="92" spans="1:16" x14ac:dyDescent="0.25">
      <c r="A92" s="5" t="s">
        <v>171</v>
      </c>
      <c r="B92" s="5" t="s">
        <v>71</v>
      </c>
      <c r="C92" s="5" t="s">
        <v>184</v>
      </c>
      <c r="D92" s="6">
        <v>47.97553815746825</v>
      </c>
      <c r="E92" s="6">
        <v>1.893839856934417</v>
      </c>
      <c r="F92" s="6">
        <v>9.3459902884726471</v>
      </c>
      <c r="G92" s="6">
        <v>14.411873870797219</v>
      </c>
      <c r="H92" s="6">
        <v>13.382439701721758</v>
      </c>
      <c r="I92" s="6">
        <v>10.361416463789336</v>
      </c>
      <c r="J92" s="6">
        <v>1.7068280278483008</v>
      </c>
      <c r="K92" s="6">
        <v>0.38895188509764184</v>
      </c>
      <c r="L92" s="6">
        <v>100</v>
      </c>
      <c r="P92" s="13" t="s">
        <v>251</v>
      </c>
    </row>
    <row r="93" spans="1:16" x14ac:dyDescent="0.25">
      <c r="A93" s="5" t="s">
        <v>171</v>
      </c>
      <c r="B93" s="5" t="s">
        <v>72</v>
      </c>
      <c r="C93" s="5" t="s">
        <v>184</v>
      </c>
      <c r="D93" s="6">
        <v>47.53218044027134</v>
      </c>
      <c r="E93" s="6">
        <v>1.7213065579054727</v>
      </c>
      <c r="F93" s="6">
        <v>9.9135787781448581</v>
      </c>
      <c r="G93" s="6">
        <v>14.58199237573454</v>
      </c>
      <c r="H93" s="6">
        <v>13.462553345962487</v>
      </c>
      <c r="I93" s="6">
        <v>10.298961094689147</v>
      </c>
      <c r="J93" s="6">
        <v>1.6971057686343538</v>
      </c>
      <c r="K93" s="6">
        <v>0.3573175357088747</v>
      </c>
      <c r="L93" s="6">
        <v>100</v>
      </c>
      <c r="P93" s="13" t="s">
        <v>251</v>
      </c>
    </row>
    <row r="94" spans="1:16" x14ac:dyDescent="0.25">
      <c r="A94" s="5" t="s">
        <v>171</v>
      </c>
      <c r="B94" s="5" t="s">
        <v>73</v>
      </c>
      <c r="C94" s="5" t="s">
        <v>184</v>
      </c>
      <c r="D94" s="6">
        <v>48.772193769772166</v>
      </c>
      <c r="E94" s="6">
        <v>1.8611337242253436</v>
      </c>
      <c r="F94" s="6">
        <v>8.8580320064301397</v>
      </c>
      <c r="G94" s="6">
        <v>14.026565543109758</v>
      </c>
      <c r="H94" s="6">
        <v>13.668270766567398</v>
      </c>
      <c r="I94" s="6">
        <v>10.744824459260329</v>
      </c>
      <c r="J94" s="6">
        <v>1.472955287862082</v>
      </c>
      <c r="K94" s="6">
        <v>0.41785600197850448</v>
      </c>
      <c r="L94" s="6">
        <v>100</v>
      </c>
      <c r="P94" s="13" t="s">
        <v>251</v>
      </c>
    </row>
    <row r="95" spans="1:16" x14ac:dyDescent="0.25">
      <c r="A95" s="5" t="s">
        <v>171</v>
      </c>
      <c r="B95" s="5" t="s">
        <v>74</v>
      </c>
      <c r="C95" s="5" t="s">
        <v>184</v>
      </c>
      <c r="D95" s="6">
        <v>45.273231494296645</v>
      </c>
      <c r="E95" s="6">
        <v>1.3502847822843296</v>
      </c>
      <c r="F95" s="6">
        <v>12.310621067200387</v>
      </c>
      <c r="G95" s="6">
        <v>14.779866124028217</v>
      </c>
      <c r="H95" s="6">
        <v>12.701238429915776</v>
      </c>
      <c r="I95" s="6">
        <v>10.977109369774491</v>
      </c>
      <c r="J95" s="6">
        <v>1.9732556763514939</v>
      </c>
      <c r="K95" s="6">
        <v>0.42786801743165997</v>
      </c>
      <c r="L95" s="6">
        <v>100</v>
      </c>
      <c r="P95" s="13" t="s">
        <v>251</v>
      </c>
    </row>
    <row r="96" spans="1:16" x14ac:dyDescent="0.25">
      <c r="A96" s="5" t="s">
        <v>171</v>
      </c>
      <c r="B96" s="5" t="s">
        <v>75</v>
      </c>
      <c r="C96" s="5" t="s">
        <v>184</v>
      </c>
      <c r="D96" s="6">
        <v>47.658724735705242</v>
      </c>
      <c r="E96" s="6">
        <v>1.7771948754454205</v>
      </c>
      <c r="F96" s="6">
        <v>10.70080180799442</v>
      </c>
      <c r="G96" s="6">
        <v>11.349835905741157</v>
      </c>
      <c r="H96" s="6">
        <v>15.374479620288538</v>
      </c>
      <c r="I96" s="6">
        <v>10.652052860992072</v>
      </c>
      <c r="J96" s="6">
        <v>1.8343066125193006</v>
      </c>
      <c r="K96" s="6">
        <v>0.35980394356544498</v>
      </c>
      <c r="L96" s="6">
        <v>100</v>
      </c>
      <c r="P96" s="13" t="s">
        <v>251</v>
      </c>
    </row>
    <row r="97" spans="1:16" x14ac:dyDescent="0.25">
      <c r="A97" s="5" t="s">
        <v>171</v>
      </c>
      <c r="B97" s="5" t="s">
        <v>76</v>
      </c>
      <c r="C97" s="5" t="s">
        <v>184</v>
      </c>
      <c r="D97" s="6">
        <v>45.660523695492955</v>
      </c>
      <c r="E97" s="6">
        <v>1.3717793632376296</v>
      </c>
      <c r="F97" s="6">
        <v>11.597481093802719</v>
      </c>
      <c r="G97" s="6">
        <v>15.827717020103522</v>
      </c>
      <c r="H97" s="6">
        <v>12.443734004822213</v>
      </c>
      <c r="I97" s="6">
        <v>10.3238329177673</v>
      </c>
      <c r="J97" s="6">
        <v>1.8689156606677038</v>
      </c>
      <c r="K97" s="6">
        <v>0.36063725611211234</v>
      </c>
      <c r="L97" s="6">
        <v>99.999999999999986</v>
      </c>
      <c r="P97" s="13" t="s">
        <v>251</v>
      </c>
    </row>
    <row r="98" spans="1:16" x14ac:dyDescent="0.25">
      <c r="A98" s="5" t="s">
        <v>171</v>
      </c>
      <c r="B98" s="5" t="s">
        <v>77</v>
      </c>
      <c r="C98" s="5" t="s">
        <v>184</v>
      </c>
      <c r="D98" s="6">
        <v>46.176231879317427</v>
      </c>
      <c r="E98" s="6">
        <v>1.8428869612859831</v>
      </c>
      <c r="F98" s="6">
        <v>11.193271607335975</v>
      </c>
      <c r="G98" s="6">
        <v>14.355178666710279</v>
      </c>
      <c r="H98" s="6">
        <v>12.799524073343406</v>
      </c>
      <c r="I98" s="6">
        <v>10.838677627153988</v>
      </c>
      <c r="J98" s="6">
        <v>1.7898358584567955</v>
      </c>
      <c r="K98" s="6">
        <v>0.57211372357411105</v>
      </c>
      <c r="L98" s="6">
        <v>100</v>
      </c>
      <c r="P98" s="13" t="s">
        <v>251</v>
      </c>
    </row>
    <row r="99" spans="1:16" ht="23.25" customHeight="1" x14ac:dyDescent="0.25">
      <c r="A99" s="5" t="s">
        <v>171</v>
      </c>
      <c r="B99" s="5" t="s">
        <v>82</v>
      </c>
      <c r="C99" s="5" t="s">
        <v>306</v>
      </c>
      <c r="D99" s="6">
        <v>9.8285498638206722E-2</v>
      </c>
      <c r="E99" s="6">
        <v>5.4820084662382049</v>
      </c>
      <c r="F99" s="6">
        <v>3.1537411213877742</v>
      </c>
      <c r="G99" s="6">
        <v>89.373658034891335</v>
      </c>
      <c r="H99" s="6">
        <v>1.3524623731386145</v>
      </c>
      <c r="I99" s="6">
        <v>4.9764809437066685E-3</v>
      </c>
      <c r="J99" s="6">
        <v>5.4948643753427806E-3</v>
      </c>
      <c r="K99" s="6">
        <v>-3.8360373941072239E-3</v>
      </c>
      <c r="L99" s="6">
        <v>100</v>
      </c>
      <c r="P99" s="13" t="s">
        <v>251</v>
      </c>
    </row>
    <row r="100" spans="1:16" x14ac:dyDescent="0.25">
      <c r="A100" s="5" t="s">
        <v>171</v>
      </c>
      <c r="B100" s="5" t="s">
        <v>83</v>
      </c>
      <c r="C100" s="5" t="s">
        <v>306</v>
      </c>
      <c r="D100" s="6">
        <v>3.4146884627008912E-2</v>
      </c>
      <c r="E100" s="6">
        <v>5.9331802732811232</v>
      </c>
      <c r="F100" s="6">
        <v>3.1017460511036758</v>
      </c>
      <c r="G100" s="6">
        <v>88.962708844785453</v>
      </c>
      <c r="H100" s="6">
        <v>1.3608912124795198</v>
      </c>
      <c r="I100" s="6">
        <v>2.2799938493189179E-2</v>
      </c>
      <c r="J100" s="6">
        <v>9.6714157701342021E-2</v>
      </c>
      <c r="K100" s="6">
        <v>3.1919913890464849E-2</v>
      </c>
      <c r="L100" s="6">
        <v>100</v>
      </c>
      <c r="P100" s="13" t="s">
        <v>251</v>
      </c>
    </row>
    <row r="101" spans="1:16" x14ac:dyDescent="0.25">
      <c r="A101" s="5" t="s">
        <v>171</v>
      </c>
      <c r="B101" s="5" t="s">
        <v>84</v>
      </c>
      <c r="C101" s="5" t="s">
        <v>306</v>
      </c>
      <c r="D101" s="6">
        <v>0.1629276456007957</v>
      </c>
      <c r="E101" s="6">
        <v>5.4186072212311158</v>
      </c>
      <c r="F101" s="6">
        <v>3.1128863348121021</v>
      </c>
      <c r="G101" s="6">
        <v>89.556948369407934</v>
      </c>
      <c r="H101" s="6">
        <v>1.2505854554448674</v>
      </c>
      <c r="I101" s="6">
        <v>-7.367529193834431E-4</v>
      </c>
      <c r="J101" s="6">
        <v>3.8100650973829489E-2</v>
      </c>
      <c r="K101" s="6">
        <v>0</v>
      </c>
      <c r="L101" s="6">
        <v>100</v>
      </c>
      <c r="P101" s="13" t="s">
        <v>251</v>
      </c>
    </row>
    <row r="102" spans="1:16" x14ac:dyDescent="0.25">
      <c r="A102" s="5" t="s">
        <v>171</v>
      </c>
      <c r="B102" s="5" t="s">
        <v>85</v>
      </c>
      <c r="C102" s="5" t="s">
        <v>306</v>
      </c>
      <c r="D102" s="6">
        <v>2.912659545178645E-2</v>
      </c>
      <c r="E102" s="6">
        <v>5.7306045044173564</v>
      </c>
      <c r="F102" s="6">
        <v>3.0524459430585691</v>
      </c>
      <c r="G102" s="6">
        <v>89.418966941314153</v>
      </c>
      <c r="H102" s="6">
        <v>1.2766803334888879</v>
      </c>
      <c r="I102" s="6">
        <v>4.9961678329706683E-3</v>
      </c>
      <c r="J102" s="6">
        <v>3.1146322873625655E-2</v>
      </c>
      <c r="K102" s="6">
        <v>0</v>
      </c>
      <c r="L102" s="6">
        <v>100</v>
      </c>
      <c r="P102" s="13" t="s">
        <v>251</v>
      </c>
    </row>
    <row r="103" spans="1:16" x14ac:dyDescent="0.25">
      <c r="A103" s="5" t="s">
        <v>171</v>
      </c>
      <c r="B103" s="5" t="s">
        <v>86</v>
      </c>
      <c r="C103" s="5" t="s">
        <v>306</v>
      </c>
      <c r="D103" s="6">
        <v>5.6099207018727844E-2</v>
      </c>
      <c r="E103" s="6">
        <v>5.7327695292728187</v>
      </c>
      <c r="F103" s="6">
        <v>2.9852792306394464</v>
      </c>
      <c r="G103" s="6">
        <v>89.233592036443397</v>
      </c>
      <c r="H103" s="6">
        <v>1.3484899611945333</v>
      </c>
      <c r="I103" s="6">
        <v>1.1283111186097518E-2</v>
      </c>
      <c r="J103" s="6">
        <v>3.2689387548506831E-2</v>
      </c>
      <c r="K103" s="6">
        <v>0</v>
      </c>
      <c r="L103" s="6">
        <v>100</v>
      </c>
      <c r="P103" s="13" t="s">
        <v>251</v>
      </c>
    </row>
    <row r="104" spans="1:16" x14ac:dyDescent="0.25">
      <c r="A104" s="5" t="s">
        <v>171</v>
      </c>
      <c r="B104" s="5" t="s">
        <v>87</v>
      </c>
      <c r="C104" s="5" t="s">
        <v>306</v>
      </c>
      <c r="D104" s="6">
        <v>4.9727404378567167E-2</v>
      </c>
      <c r="E104" s="6">
        <v>5.7869068915580533</v>
      </c>
      <c r="F104" s="6">
        <v>3.0182511287162446</v>
      </c>
      <c r="G104" s="6">
        <v>89.10458727319191</v>
      </c>
      <c r="H104" s="6">
        <v>1.4905443393815485</v>
      </c>
      <c r="I104" s="6">
        <v>0</v>
      </c>
      <c r="J104" s="6">
        <v>0</v>
      </c>
      <c r="K104" s="6">
        <v>1.3203850413152737E-2</v>
      </c>
      <c r="L104" s="6">
        <v>100</v>
      </c>
      <c r="P104" s="13" t="s">
        <v>251</v>
      </c>
    </row>
    <row r="105" spans="1:16" x14ac:dyDescent="0.25">
      <c r="A105" s="5" t="s">
        <v>171</v>
      </c>
      <c r="B105" s="5" t="s">
        <v>88</v>
      </c>
      <c r="C105" s="5" t="s">
        <v>306</v>
      </c>
      <c r="D105" s="6">
        <v>5.4815068194831451E-2</v>
      </c>
      <c r="E105" s="6">
        <v>5.4293475200962025</v>
      </c>
      <c r="F105" s="6">
        <v>2.983278217278007</v>
      </c>
      <c r="G105" s="6">
        <v>89.291727705086444</v>
      </c>
      <c r="H105" s="6">
        <v>1.5764643643629821</v>
      </c>
      <c r="I105" s="6">
        <v>-4.2492300926225933E-3</v>
      </c>
      <c r="J105" s="6">
        <v>5.4921298947147014E-2</v>
      </c>
      <c r="K105" s="6">
        <v>0</v>
      </c>
      <c r="L105" s="6">
        <v>100</v>
      </c>
      <c r="P105" s="13" t="s">
        <v>251</v>
      </c>
    </row>
    <row r="106" spans="1:16" x14ac:dyDescent="0.25">
      <c r="A106" s="5" t="s">
        <v>171</v>
      </c>
      <c r="B106" s="5" t="s">
        <v>89</v>
      </c>
      <c r="C106" s="5" t="s">
        <v>306</v>
      </c>
      <c r="D106" s="6">
        <v>5.5107716361865455E-2</v>
      </c>
      <c r="E106" s="6">
        <v>5.8522045222502737</v>
      </c>
      <c r="F106" s="6">
        <v>2.8084643743565425</v>
      </c>
      <c r="G106" s="6">
        <v>88.988068538620254</v>
      </c>
      <c r="H106" s="6">
        <v>1.7059896534194547</v>
      </c>
      <c r="I106" s="6">
        <v>2.4349921183149853E-2</v>
      </c>
      <c r="J106" s="6">
        <v>4.7738661266964834E-2</v>
      </c>
      <c r="K106" s="6">
        <v>5.6602886960830795E-3</v>
      </c>
      <c r="L106" s="6">
        <v>100</v>
      </c>
      <c r="P106" s="13" t="s">
        <v>251</v>
      </c>
    </row>
    <row r="107" spans="1:16" x14ac:dyDescent="0.25">
      <c r="A107" s="5" t="s">
        <v>171</v>
      </c>
      <c r="B107" s="5" t="s">
        <v>90</v>
      </c>
      <c r="C107" s="5" t="s">
        <v>306</v>
      </c>
      <c r="D107" s="6">
        <v>4.9444516793666023E-2</v>
      </c>
      <c r="E107" s="6">
        <v>6.1779176764676924</v>
      </c>
      <c r="F107" s="6">
        <v>2.9054741538582078</v>
      </c>
      <c r="G107" s="6">
        <v>88.428394916637828</v>
      </c>
      <c r="H107" s="6">
        <v>1.7398752558250827</v>
      </c>
      <c r="I107" s="6">
        <v>1.8422582274299545E-2</v>
      </c>
      <c r="J107" s="6">
        <v>0</v>
      </c>
      <c r="K107" s="6">
        <v>1.8740213003166781E-2</v>
      </c>
      <c r="L107" s="6">
        <v>100.00000000000001</v>
      </c>
      <c r="P107" s="13" t="s">
        <v>251</v>
      </c>
    </row>
    <row r="108" spans="1:16" x14ac:dyDescent="0.25">
      <c r="A108" s="5" t="s">
        <v>171</v>
      </c>
      <c r="B108" s="5" t="s">
        <v>91</v>
      </c>
      <c r="C108" s="5" t="s">
        <v>306</v>
      </c>
      <c r="D108" s="6">
        <v>7.2298228051712474E-2</v>
      </c>
      <c r="E108" s="6">
        <v>6.3189293017445678</v>
      </c>
      <c r="F108" s="6">
        <v>2.7153546035575857</v>
      </c>
      <c r="G108" s="6">
        <v>88.812811759370945</v>
      </c>
      <c r="H108" s="6">
        <v>1.5513103519084162</v>
      </c>
      <c r="I108" s="6">
        <v>-7.486502904763125E-4</v>
      </c>
      <c r="J108" s="6">
        <v>8.6415633529265803E-2</v>
      </c>
      <c r="K108" s="6">
        <v>0</v>
      </c>
      <c r="L108" s="6">
        <v>100</v>
      </c>
      <c r="P108" s="13" t="s">
        <v>251</v>
      </c>
    </row>
    <row r="109" spans="1:16" x14ac:dyDescent="0.25">
      <c r="A109" s="5" t="s">
        <v>171</v>
      </c>
      <c r="B109" s="5" t="s">
        <v>92</v>
      </c>
      <c r="C109" s="5" t="s">
        <v>306</v>
      </c>
      <c r="D109" s="6">
        <v>5.9104078917617112E-2</v>
      </c>
      <c r="E109" s="6">
        <v>8.9725670836554077</v>
      </c>
      <c r="F109" s="6">
        <v>2.5136060324020755</v>
      </c>
      <c r="G109" s="6">
        <v>86.06878999647688</v>
      </c>
      <c r="H109" s="6">
        <v>1.6677446325188117</v>
      </c>
      <c r="I109" s="6">
        <v>2.8395198056506443E-3</v>
      </c>
      <c r="J109" s="6">
        <v>8.8025113975169961E-2</v>
      </c>
      <c r="K109" s="6">
        <v>0</v>
      </c>
      <c r="L109" s="6">
        <v>100</v>
      </c>
      <c r="P109" s="13" t="s">
        <v>251</v>
      </c>
    </row>
    <row r="110" spans="1:16" x14ac:dyDescent="0.25">
      <c r="A110" s="5" t="s">
        <v>171</v>
      </c>
      <c r="B110" s="5" t="s">
        <v>93</v>
      </c>
      <c r="C110" s="5" t="s">
        <v>306</v>
      </c>
      <c r="D110" s="6">
        <v>8.404612962253713E-2</v>
      </c>
      <c r="E110" s="6">
        <v>5.9138686752627763</v>
      </c>
      <c r="F110" s="6">
        <v>3.0059789778288435</v>
      </c>
      <c r="G110" s="6">
        <v>88.73090344269967</v>
      </c>
      <c r="H110" s="6">
        <v>1.6228350142559258</v>
      </c>
      <c r="I110" s="6">
        <v>3.6171751989446353E-3</v>
      </c>
      <c r="J110" s="6">
        <v>1.8298651006425803E-2</v>
      </c>
      <c r="K110" s="6">
        <v>0</v>
      </c>
      <c r="L110" s="6">
        <v>100</v>
      </c>
      <c r="P110" s="13" t="s">
        <v>251</v>
      </c>
    </row>
    <row r="111" spans="1:16" x14ac:dyDescent="0.25">
      <c r="A111" s="5" t="s">
        <v>171</v>
      </c>
      <c r="B111" s="5" t="s">
        <v>94</v>
      </c>
      <c r="C111" s="5" t="s">
        <v>306</v>
      </c>
      <c r="D111" s="6">
        <v>-3.2264712188359301E-3</v>
      </c>
      <c r="E111" s="6">
        <v>31.705700029766792</v>
      </c>
      <c r="F111" s="6">
        <v>0.47918301585550394</v>
      </c>
      <c r="G111" s="6">
        <v>66.150153725741603</v>
      </c>
      <c r="H111" s="6">
        <v>1.4111127995154045</v>
      </c>
      <c r="I111" s="6">
        <v>1.353036317576358E-3</v>
      </c>
      <c r="J111" s="6">
        <v>0</v>
      </c>
      <c r="K111" s="6">
        <v>7.2855801715650042E-3</v>
      </c>
      <c r="L111" s="6">
        <v>100</v>
      </c>
      <c r="P111" s="13" t="s">
        <v>251</v>
      </c>
    </row>
    <row r="112" spans="1:16" x14ac:dyDescent="0.25">
      <c r="A112" s="5" t="s">
        <v>171</v>
      </c>
      <c r="B112" s="5" t="s">
        <v>95</v>
      </c>
      <c r="C112" s="5" t="s">
        <v>306</v>
      </c>
      <c r="D112" s="6">
        <v>5.4890522130135205E-2</v>
      </c>
      <c r="E112" s="6">
        <v>5.5010728118520964</v>
      </c>
      <c r="F112" s="6">
        <v>3.0517428272661213</v>
      </c>
      <c r="G112" s="6">
        <v>89.572928334891742</v>
      </c>
      <c r="H112" s="6">
        <v>1.3053519322846689</v>
      </c>
      <c r="I112" s="6">
        <v>0</v>
      </c>
      <c r="J112" s="6">
        <v>8.4356945831777552E-2</v>
      </c>
      <c r="K112" s="6">
        <v>0</v>
      </c>
      <c r="L112" s="6">
        <v>100</v>
      </c>
      <c r="P112" s="13" t="s">
        <v>251</v>
      </c>
    </row>
    <row r="113" spans="1:16" x14ac:dyDescent="0.25">
      <c r="A113" s="5" t="s">
        <v>171</v>
      </c>
      <c r="B113" s="5" t="s">
        <v>96</v>
      </c>
      <c r="C113" s="5" t="s">
        <v>306</v>
      </c>
      <c r="D113" s="6">
        <v>7.3788732439291765E-2</v>
      </c>
      <c r="E113" s="6">
        <v>6.2219637371972834</v>
      </c>
      <c r="F113" s="6">
        <v>3.1476104252633905</v>
      </c>
      <c r="G113" s="6">
        <v>88.072381005036576</v>
      </c>
      <c r="H113" s="6">
        <v>1.9157426240506614</v>
      </c>
      <c r="I113" s="6">
        <v>1.5735925649877781E-2</v>
      </c>
      <c r="J113" s="6">
        <v>5.4225149198903174E-3</v>
      </c>
      <c r="K113" s="6">
        <v>0</v>
      </c>
      <c r="L113" s="6">
        <v>100.00000000000001</v>
      </c>
      <c r="P113" s="13" t="s">
        <v>251</v>
      </c>
    </row>
    <row r="114" spans="1:16" x14ac:dyDescent="0.25">
      <c r="A114" s="5" t="s">
        <v>171</v>
      </c>
      <c r="B114" s="5" t="s">
        <v>97</v>
      </c>
      <c r="C114" s="5" t="s">
        <v>306</v>
      </c>
      <c r="D114" s="6">
        <v>0.11780511365383535</v>
      </c>
      <c r="E114" s="6">
        <v>7.0309824267853402</v>
      </c>
      <c r="F114" s="6">
        <v>3.0180800629424982</v>
      </c>
      <c r="G114" s="6">
        <v>87.324763567999852</v>
      </c>
      <c r="H114" s="6">
        <v>1.8653713405925036</v>
      </c>
      <c r="I114" s="6">
        <v>6.8392707746826098E-2</v>
      </c>
      <c r="J114" s="6">
        <v>2.9053646391674966E-2</v>
      </c>
      <c r="K114" s="6">
        <v>1.9086337045625887E-3</v>
      </c>
      <c r="L114" s="6">
        <v>100</v>
      </c>
      <c r="P114" s="13" t="s">
        <v>251</v>
      </c>
    </row>
    <row r="115" spans="1:16" x14ac:dyDescent="0.25">
      <c r="A115" s="5" t="s">
        <v>171</v>
      </c>
      <c r="B115" s="5" t="s">
        <v>98</v>
      </c>
      <c r="C115" s="5" t="s">
        <v>306</v>
      </c>
      <c r="D115" s="6">
        <v>0.11469765485776429</v>
      </c>
      <c r="E115" s="6">
        <v>6.0998974093198219</v>
      </c>
      <c r="F115" s="6">
        <v>3.017504136549682</v>
      </c>
      <c r="G115" s="6">
        <v>88.327920595238353</v>
      </c>
      <c r="H115" s="6">
        <v>1.7001803302018041</v>
      </c>
      <c r="I115" s="6">
        <v>1.7098446696388932E-2</v>
      </c>
      <c r="J115" s="6">
        <v>5.8410842751639221E-2</v>
      </c>
      <c r="K115" s="6">
        <v>1.8797671212800258E-2</v>
      </c>
      <c r="L115" s="6">
        <v>99.999999999999986</v>
      </c>
      <c r="P115" s="13" t="s">
        <v>251</v>
      </c>
    </row>
    <row r="116" spans="1:16" x14ac:dyDescent="0.25">
      <c r="A116" s="5" t="s">
        <v>171</v>
      </c>
      <c r="B116" s="5" t="s">
        <v>99</v>
      </c>
      <c r="C116" s="5" t="s">
        <v>306</v>
      </c>
      <c r="D116" s="6">
        <v>8.0550463590234073E-2</v>
      </c>
      <c r="E116" s="6">
        <v>5.8619059004808589</v>
      </c>
      <c r="F116" s="6">
        <v>3.0089530033739811</v>
      </c>
      <c r="G116" s="6">
        <v>88.936744507319162</v>
      </c>
      <c r="H116" s="6">
        <v>1.6316250896628679</v>
      </c>
      <c r="I116" s="6">
        <v>2.1253420472357272E-3</v>
      </c>
      <c r="J116" s="6">
        <v>4.7501394755718497E-2</v>
      </c>
      <c r="K116" s="6">
        <v>9.4577721101989868E-3</v>
      </c>
      <c r="L116" s="6">
        <v>100.00000000000001</v>
      </c>
      <c r="P116" s="13" t="s">
        <v>251</v>
      </c>
    </row>
    <row r="117" spans="1:16" x14ac:dyDescent="0.25">
      <c r="A117" s="5" t="s">
        <v>171</v>
      </c>
      <c r="B117" s="5" t="s">
        <v>100</v>
      </c>
      <c r="C117" s="5" t="s">
        <v>306</v>
      </c>
      <c r="D117" s="6">
        <v>6.3542882931019257E-2</v>
      </c>
      <c r="E117" s="6">
        <v>6.2053829443238753</v>
      </c>
      <c r="F117" s="6">
        <v>3.2481376187703757</v>
      </c>
      <c r="G117" s="6">
        <v>88.254997482765177</v>
      </c>
      <c r="H117" s="6">
        <v>1.7446087003724231</v>
      </c>
      <c r="I117" s="6">
        <v>1.71363553633067E-2</v>
      </c>
      <c r="J117" s="6">
        <v>-3.6188576543629055E-3</v>
      </c>
      <c r="K117" s="6">
        <v>1.915865817015656E-3</v>
      </c>
      <c r="L117" s="6">
        <v>100</v>
      </c>
      <c r="P117" s="13" t="s">
        <v>251</v>
      </c>
    </row>
    <row r="118" spans="1:16" x14ac:dyDescent="0.25">
      <c r="A118" s="5" t="s">
        <v>171</v>
      </c>
      <c r="B118" s="5" t="s">
        <v>101</v>
      </c>
      <c r="C118" s="5" t="s">
        <v>306</v>
      </c>
      <c r="D118" s="6">
        <v>8.4435658107104128E-2</v>
      </c>
      <c r="E118" s="6">
        <v>6.2122654802264723</v>
      </c>
      <c r="F118" s="6">
        <v>3.431012544726348</v>
      </c>
      <c r="G118" s="6">
        <v>87.962101092219555</v>
      </c>
      <c r="H118" s="6">
        <v>1.8089085490303245</v>
      </c>
      <c r="I118" s="6">
        <v>1.4303891512455062E-2</v>
      </c>
      <c r="J118" s="6">
        <v>5.123782034312261E-2</v>
      </c>
      <c r="K118" s="6">
        <v>9.500345855287317E-3</v>
      </c>
      <c r="L118" s="6">
        <v>100.00000000000001</v>
      </c>
      <c r="P118" s="13" t="s">
        <v>251</v>
      </c>
    </row>
    <row r="119" spans="1:16" x14ac:dyDescent="0.25">
      <c r="A119" s="5" t="s">
        <v>171</v>
      </c>
      <c r="B119" s="5" t="s">
        <v>102</v>
      </c>
      <c r="C119" s="5" t="s">
        <v>306</v>
      </c>
      <c r="D119" s="6">
        <v>6.6446940319432032E-2</v>
      </c>
      <c r="E119" s="6">
        <v>6.824143093697594</v>
      </c>
      <c r="F119" s="6">
        <v>2.8879025303799013</v>
      </c>
      <c r="G119" s="6">
        <v>87.668590594795347</v>
      </c>
      <c r="H119" s="6">
        <v>1.8768086423345309</v>
      </c>
      <c r="I119" s="6">
        <v>2.0632409812562494E-2</v>
      </c>
      <c r="J119" s="6">
        <v>3.8090602730884604E-2</v>
      </c>
      <c r="K119" s="6">
        <v>0</v>
      </c>
      <c r="L119" s="6">
        <v>100</v>
      </c>
      <c r="P119" s="13" t="s">
        <v>251</v>
      </c>
    </row>
    <row r="120" spans="1:16" x14ac:dyDescent="0.25">
      <c r="A120" s="5" t="s">
        <v>171</v>
      </c>
      <c r="B120" s="5" t="s">
        <v>103</v>
      </c>
      <c r="C120" s="5" t="s">
        <v>306</v>
      </c>
      <c r="D120" s="6">
        <v>5.6077075881471448E-2</v>
      </c>
      <c r="E120" s="6">
        <v>7.0704638556316279</v>
      </c>
      <c r="F120" s="6">
        <v>2.9487459750705187</v>
      </c>
      <c r="G120" s="6">
        <v>87.393007368168725</v>
      </c>
      <c r="H120" s="6">
        <v>1.8524444219150482</v>
      </c>
      <c r="I120" s="6">
        <v>-7.392458214129944E-4</v>
      </c>
      <c r="J120" s="6">
        <v>1.626340807108588E-2</v>
      </c>
      <c r="K120" s="6">
        <v>0</v>
      </c>
      <c r="L120" s="6">
        <v>100</v>
      </c>
      <c r="P120" s="13" t="s">
        <v>251</v>
      </c>
    </row>
    <row r="121" spans="1:16" x14ac:dyDescent="0.25">
      <c r="A121" s="5" t="s">
        <v>171</v>
      </c>
      <c r="B121" s="5" t="s">
        <v>104</v>
      </c>
      <c r="C121" s="5" t="s">
        <v>306</v>
      </c>
      <c r="D121" s="6">
        <v>5.1103044432196605E-2</v>
      </c>
      <c r="E121" s="6">
        <v>6.6870022996370002</v>
      </c>
      <c r="F121" s="6">
        <v>3.0171913175505169</v>
      </c>
      <c r="G121" s="6">
        <v>87.831140336984461</v>
      </c>
      <c r="H121" s="6">
        <v>1.9565919759773458</v>
      </c>
      <c r="I121" s="6">
        <v>-1.3726024330961899E-3</v>
      </c>
      <c r="J121" s="6">
        <v>0</v>
      </c>
      <c r="K121" s="6">
        <v>3.6954680891051269E-3</v>
      </c>
      <c r="L121" s="6">
        <v>100</v>
      </c>
      <c r="P121" s="13" t="s">
        <v>251</v>
      </c>
    </row>
    <row r="122" spans="1:16" x14ac:dyDescent="0.25">
      <c r="A122" s="5" t="s">
        <v>171</v>
      </c>
      <c r="B122" s="5" t="s">
        <v>105</v>
      </c>
      <c r="C122" s="5" t="s">
        <v>306</v>
      </c>
      <c r="D122" s="6">
        <v>0.14989350514858565</v>
      </c>
      <c r="E122" s="6">
        <v>5.6248498662809014</v>
      </c>
      <c r="F122" s="6">
        <v>3.2403260504022247</v>
      </c>
      <c r="G122" s="6">
        <v>88.841047759871458</v>
      </c>
      <c r="H122" s="6">
        <v>1.5247713963903851</v>
      </c>
      <c r="I122" s="6">
        <v>3.80071850661656E-2</v>
      </c>
      <c r="J122" s="6">
        <v>0</v>
      </c>
      <c r="K122" s="6">
        <v>0</v>
      </c>
      <c r="L122" s="6">
        <v>100</v>
      </c>
      <c r="P122" s="13" t="s">
        <v>251</v>
      </c>
    </row>
    <row r="123" spans="1:16" x14ac:dyDescent="0.25">
      <c r="A123" s="5" t="s">
        <v>171</v>
      </c>
      <c r="B123" s="5" t="s">
        <v>106</v>
      </c>
      <c r="C123" s="5" t="s">
        <v>306</v>
      </c>
      <c r="D123" s="6">
        <v>0.1110374157948605</v>
      </c>
      <c r="E123" s="6">
        <v>5.6163953949138934</v>
      </c>
      <c r="F123" s="6">
        <v>3.1169940222032451</v>
      </c>
      <c r="G123" s="6">
        <v>88.991191172949243</v>
      </c>
      <c r="H123" s="6">
        <v>1.5660725599845735</v>
      </c>
      <c r="I123" s="6">
        <v>1.6316566824817288E-2</v>
      </c>
      <c r="J123" s="6">
        <v>1.8223698012133593E-2</v>
      </c>
      <c r="K123" s="6">
        <v>0</v>
      </c>
      <c r="L123" s="6">
        <v>100</v>
      </c>
      <c r="P123" s="13" t="s">
        <v>251</v>
      </c>
    </row>
    <row r="124" spans="1:16" x14ac:dyDescent="0.25">
      <c r="A124" s="5" t="s">
        <v>171</v>
      </c>
      <c r="B124" s="5" t="s">
        <v>107</v>
      </c>
      <c r="C124" s="5" t="s">
        <v>306</v>
      </c>
      <c r="D124" s="6">
        <v>0.11850246108210954</v>
      </c>
      <c r="E124" s="6">
        <v>5.7540238133517043</v>
      </c>
      <c r="F124" s="6">
        <v>3.0797863335679252</v>
      </c>
      <c r="G124" s="6">
        <v>88.963619850919017</v>
      </c>
      <c r="H124" s="6">
        <v>1.4716451186674917</v>
      </c>
      <c r="I124" s="6">
        <v>2.1294242782050237E-3</v>
      </c>
      <c r="J124" s="6">
        <v>1.277654566923014E-2</v>
      </c>
      <c r="K124" s="6">
        <v>4.3440255275382478E-2</v>
      </c>
      <c r="L124" s="6">
        <v>100</v>
      </c>
      <c r="P124" s="13" t="s">
        <v>251</v>
      </c>
    </row>
    <row r="125" spans="1:16" x14ac:dyDescent="0.25">
      <c r="A125" s="5" t="s">
        <v>171</v>
      </c>
      <c r="B125" s="5" t="s">
        <v>108</v>
      </c>
      <c r="C125" s="5" t="s">
        <v>306</v>
      </c>
      <c r="D125" s="6">
        <v>3.5607208247387924E-2</v>
      </c>
      <c r="E125" s="6">
        <v>6.3481963579514682</v>
      </c>
      <c r="F125" s="6">
        <v>2.9975369925182722</v>
      </c>
      <c r="G125" s="6">
        <v>88.2088520783864</v>
      </c>
      <c r="H125" s="6">
        <v>1.6974525044087621</v>
      </c>
      <c r="I125" s="6">
        <v>9.165168986753694E-3</v>
      </c>
      <c r="J125" s="6">
        <v>2.3492329701679013E-2</v>
      </c>
      <c r="K125" s="6">
        <v>0</v>
      </c>
      <c r="L125" s="6">
        <v>100</v>
      </c>
      <c r="P125" s="13" t="s">
        <v>251</v>
      </c>
    </row>
    <row r="126" spans="1:16" x14ac:dyDescent="0.25">
      <c r="A126" s="5" t="s">
        <v>171</v>
      </c>
      <c r="B126" s="5" t="s">
        <v>109</v>
      </c>
      <c r="C126" s="5" t="s">
        <v>306</v>
      </c>
      <c r="D126" s="6">
        <v>6.6419222504395387E-2</v>
      </c>
      <c r="E126" s="6">
        <v>6.039397475224785</v>
      </c>
      <c r="F126" s="6">
        <v>3.0765088198180597</v>
      </c>
      <c r="G126" s="6">
        <v>88.704613971267591</v>
      </c>
      <c r="H126" s="6">
        <v>1.4389423609974499</v>
      </c>
      <c r="I126" s="6">
        <v>0</v>
      </c>
      <c r="J126" s="6">
        <v>8.3525604135098172E-2</v>
      </c>
      <c r="K126" s="6">
        <v>1.3093773593871268E-2</v>
      </c>
      <c r="L126" s="6">
        <v>100</v>
      </c>
      <c r="P126" s="13" t="s">
        <v>251</v>
      </c>
    </row>
    <row r="127" spans="1:16" x14ac:dyDescent="0.25">
      <c r="A127" s="5" t="s">
        <v>171</v>
      </c>
      <c r="B127" s="5" t="s">
        <v>110</v>
      </c>
      <c r="C127" s="5" t="s">
        <v>306</v>
      </c>
      <c r="D127" s="6">
        <v>0</v>
      </c>
      <c r="E127" s="6">
        <v>5.5224548430398226</v>
      </c>
      <c r="F127" s="6">
        <v>2.9713568818201086</v>
      </c>
      <c r="G127" s="6">
        <v>89.437114236351221</v>
      </c>
      <c r="H127" s="6">
        <v>1.5288176016339359</v>
      </c>
      <c r="I127" s="6">
        <v>7.4931544681680086E-4</v>
      </c>
      <c r="J127" s="6">
        <v>5.53422980006123E-2</v>
      </c>
      <c r="K127" s="6">
        <v>2.8473986979038433E-2</v>
      </c>
      <c r="L127" s="6">
        <v>100.00000000000001</v>
      </c>
      <c r="M127" s="4"/>
      <c r="N127" s="4"/>
      <c r="O127" s="4"/>
      <c r="P127" s="13" t="s">
        <v>251</v>
      </c>
    </row>
    <row r="128" spans="1:16" x14ac:dyDescent="0.25">
      <c r="A128" s="5" t="s">
        <v>171</v>
      </c>
      <c r="B128" s="5" t="s">
        <v>111</v>
      </c>
      <c r="C128" s="5" t="s">
        <v>306</v>
      </c>
      <c r="D128" s="6">
        <v>0.11788336231785643</v>
      </c>
      <c r="E128" s="6">
        <v>6.7058762362632987</v>
      </c>
      <c r="F128" s="6">
        <v>3.3752203018280942</v>
      </c>
      <c r="G128" s="6">
        <v>87.427330902099513</v>
      </c>
      <c r="H128" s="6">
        <v>1.7755717236966779</v>
      </c>
      <c r="I128" s="6">
        <v>2.1327232966596884E-2</v>
      </c>
      <c r="J128" s="6">
        <v>2.1751655513195831E-2</v>
      </c>
      <c r="K128" s="6">
        <v>0</v>
      </c>
      <c r="L128" s="6">
        <v>100</v>
      </c>
      <c r="P128" s="13" t="s">
        <v>251</v>
      </c>
    </row>
    <row r="129" spans="1:16" s="3" customFormat="1" ht="20.25" customHeight="1" x14ac:dyDescent="0.25">
      <c r="A129" s="3" t="s">
        <v>146</v>
      </c>
      <c r="M129" s="4" t="s">
        <v>124</v>
      </c>
      <c r="N129" s="4" t="s">
        <v>126</v>
      </c>
      <c r="O129" s="4" t="s">
        <v>125</v>
      </c>
      <c r="P129" s="12"/>
    </row>
    <row r="130" spans="1:16" x14ac:dyDescent="0.25">
      <c r="A130" s="5" t="s">
        <v>177</v>
      </c>
      <c r="B130" s="5" t="s">
        <v>210</v>
      </c>
      <c r="C130" s="5" t="s">
        <v>129</v>
      </c>
      <c r="D130" s="6">
        <v>53.39</v>
      </c>
      <c r="E130" s="6">
        <v>0.22209999999999999</v>
      </c>
      <c r="F130" s="6">
        <v>0.6764</v>
      </c>
      <c r="G130" s="6">
        <v>21.990200000000002</v>
      </c>
      <c r="H130" s="6">
        <v>23.682099999999998</v>
      </c>
      <c r="I130" s="6">
        <v>0.65900000000000003</v>
      </c>
      <c r="J130" s="6">
        <v>4.2000000000000003E-2</v>
      </c>
      <c r="K130" s="6">
        <v>0</v>
      </c>
      <c r="L130" s="6">
        <f t="shared" ref="L130:L137" si="0">SUM(D130:K130)</f>
        <v>100.66180000000001</v>
      </c>
      <c r="M130" s="6">
        <v>1.3156345494427431</v>
      </c>
      <c r="N130" s="6">
        <v>32.892375140209751</v>
      </c>
      <c r="O130" s="6">
        <v>65.791990310347501</v>
      </c>
      <c r="P130" s="13" t="s">
        <v>252</v>
      </c>
    </row>
    <row r="131" spans="1:16" x14ac:dyDescent="0.25">
      <c r="A131" s="5" t="s">
        <v>177</v>
      </c>
      <c r="B131" s="5" t="s">
        <v>211</v>
      </c>
      <c r="C131" s="5" t="s">
        <v>129</v>
      </c>
      <c r="D131" s="6">
        <v>53.367899999999999</v>
      </c>
      <c r="E131" s="6">
        <v>0.30280000000000001</v>
      </c>
      <c r="F131" s="6">
        <v>1.1823999999999999</v>
      </c>
      <c r="G131" s="6">
        <v>20.422499999999999</v>
      </c>
      <c r="H131" s="6">
        <v>23.9587</v>
      </c>
      <c r="I131" s="6">
        <v>1.1978</v>
      </c>
      <c r="J131" s="6">
        <v>1.5900000000000001E-2</v>
      </c>
      <c r="K131" s="6">
        <v>1.06E-2</v>
      </c>
      <c r="L131" s="6">
        <f t="shared" si="0"/>
        <v>100.45859999999999</v>
      </c>
      <c r="M131" s="6">
        <v>2.4033371392028857</v>
      </c>
      <c r="N131" s="6">
        <v>30.701210121459624</v>
      </c>
      <c r="O131" s="6">
        <v>66.895452739337486</v>
      </c>
      <c r="P131" s="13" t="s">
        <v>252</v>
      </c>
    </row>
    <row r="132" spans="1:16" x14ac:dyDescent="0.25">
      <c r="A132" s="5" t="s">
        <v>185</v>
      </c>
      <c r="B132" s="5" t="s">
        <v>212</v>
      </c>
      <c r="C132" s="5" t="s">
        <v>129</v>
      </c>
      <c r="D132" s="6">
        <v>52.384900000000002</v>
      </c>
      <c r="E132" s="6">
        <v>0.24410000000000001</v>
      </c>
      <c r="F132" s="6">
        <v>1.216</v>
      </c>
      <c r="G132" s="6">
        <v>21.047799999999999</v>
      </c>
      <c r="H132" s="6">
        <v>23.2074</v>
      </c>
      <c r="I132" s="6">
        <v>0.76600000000000001</v>
      </c>
      <c r="J132" s="6">
        <v>0</v>
      </c>
      <c r="K132" s="6">
        <v>0</v>
      </c>
      <c r="L132" s="6">
        <f t="shared" si="0"/>
        <v>98.866200000000006</v>
      </c>
      <c r="M132" s="6">
        <v>1.5686998402603469</v>
      </c>
      <c r="N132" s="6">
        <v>32.294903511433716</v>
      </c>
      <c r="O132" s="6">
        <v>66.136396648305933</v>
      </c>
      <c r="P132" s="13" t="s">
        <v>252</v>
      </c>
    </row>
    <row r="133" spans="1:16" x14ac:dyDescent="0.25">
      <c r="A133" s="5" t="s">
        <v>185</v>
      </c>
      <c r="B133" s="5" t="s">
        <v>213</v>
      </c>
      <c r="C133" s="5" t="s">
        <v>129</v>
      </c>
      <c r="D133" s="6">
        <v>53.0486</v>
      </c>
      <c r="E133" s="6">
        <v>0</v>
      </c>
      <c r="F133" s="6">
        <v>0.50080000000000002</v>
      </c>
      <c r="G133" s="6">
        <v>21.673300000000001</v>
      </c>
      <c r="H133" s="6">
        <v>23.7317</v>
      </c>
      <c r="I133" s="6">
        <v>0.67569999999999997</v>
      </c>
      <c r="J133" s="6">
        <v>5.4800000000000001E-2</v>
      </c>
      <c r="K133" s="6">
        <v>0</v>
      </c>
      <c r="L133" s="6">
        <f t="shared" si="0"/>
        <v>99.684900000000013</v>
      </c>
      <c r="M133" s="6">
        <v>1.3530727310771917</v>
      </c>
      <c r="N133" s="6">
        <v>32.516849842060793</v>
      </c>
      <c r="O133" s="6">
        <v>66.130077426862016</v>
      </c>
      <c r="P133" s="13" t="s">
        <v>252</v>
      </c>
    </row>
    <row r="134" spans="1:16" x14ac:dyDescent="0.25">
      <c r="A134" s="5" t="s">
        <v>185</v>
      </c>
      <c r="B134" s="5" t="s">
        <v>214</v>
      </c>
      <c r="C134" s="5" t="s">
        <v>129</v>
      </c>
      <c r="D134" s="6">
        <v>52.827100000000002</v>
      </c>
      <c r="E134" s="6">
        <v>0.1573</v>
      </c>
      <c r="F134" s="6">
        <v>0.68969999999999998</v>
      </c>
      <c r="G134" s="6">
        <v>22.609400000000001</v>
      </c>
      <c r="H134" s="6">
        <v>22.8718</v>
      </c>
      <c r="I134" s="6">
        <v>0.75539999999999996</v>
      </c>
      <c r="J134" s="6">
        <v>0</v>
      </c>
      <c r="K134" s="6">
        <v>2.64E-2</v>
      </c>
      <c r="L134" s="6">
        <f t="shared" si="0"/>
        <v>99.937100000000001</v>
      </c>
      <c r="M134" s="6">
        <v>1.5253629970860956</v>
      </c>
      <c r="N134" s="6">
        <v>34.205934834376805</v>
      </c>
      <c r="O134" s="6">
        <v>64.268702168537104</v>
      </c>
      <c r="P134" s="13" t="s">
        <v>252</v>
      </c>
    </row>
    <row r="135" spans="1:16" x14ac:dyDescent="0.25">
      <c r="A135" s="5" t="s">
        <v>177</v>
      </c>
      <c r="B135" s="5" t="s">
        <v>215</v>
      </c>
      <c r="C135" s="5" t="s">
        <v>129</v>
      </c>
      <c r="D135" s="6">
        <v>53.096800000000002</v>
      </c>
      <c r="E135" s="6">
        <v>8.6300000000000002E-2</v>
      </c>
      <c r="F135" s="6">
        <v>0.60640000000000005</v>
      </c>
      <c r="G135" s="6">
        <v>22.373749722160483</v>
      </c>
      <c r="H135" s="6">
        <v>24.034600000000001</v>
      </c>
      <c r="I135" s="6">
        <v>0.748</v>
      </c>
      <c r="J135" s="6">
        <v>1.6E-2</v>
      </c>
      <c r="K135" s="6">
        <v>3.7100000000000001E-2</v>
      </c>
      <c r="L135" s="6">
        <f t="shared" si="0"/>
        <v>100.99894972216049</v>
      </c>
      <c r="M135" s="6">
        <v>1.4679103203529309</v>
      </c>
      <c r="N135" s="6">
        <v>32.896742995622873</v>
      </c>
      <c r="O135" s="6">
        <v>65.635346684024199</v>
      </c>
      <c r="P135" s="13" t="s">
        <v>252</v>
      </c>
    </row>
    <row r="136" spans="1:16" x14ac:dyDescent="0.25">
      <c r="A136" s="5" t="s">
        <v>185</v>
      </c>
      <c r="B136" s="5" t="s">
        <v>216</v>
      </c>
      <c r="C136" s="5" t="s">
        <v>129</v>
      </c>
      <c r="D136" s="6">
        <v>52.505899999999997</v>
      </c>
      <c r="E136" s="6">
        <v>9.3399999999999997E-2</v>
      </c>
      <c r="F136" s="6">
        <v>0.72250000000000003</v>
      </c>
      <c r="G136" s="6">
        <v>20.372699999999998</v>
      </c>
      <c r="H136" s="6">
        <v>23.894500000000001</v>
      </c>
      <c r="I136" s="6">
        <v>0.76349999999999996</v>
      </c>
      <c r="J136" s="6">
        <v>0</v>
      </c>
      <c r="K136" s="6">
        <v>0</v>
      </c>
      <c r="L136" s="6">
        <f t="shared" si="0"/>
        <v>98.352499999999992</v>
      </c>
      <c r="M136" s="6">
        <v>1.5493703258162177</v>
      </c>
      <c r="N136" s="6">
        <v>30.974976303277231</v>
      </c>
      <c r="O136" s="6">
        <v>67.475653370906556</v>
      </c>
      <c r="P136" s="13" t="s">
        <v>252</v>
      </c>
    </row>
    <row r="137" spans="1:16" x14ac:dyDescent="0.25">
      <c r="A137" s="5" t="s">
        <v>185</v>
      </c>
      <c r="B137" s="5" t="s">
        <v>217</v>
      </c>
      <c r="C137" s="5" t="s">
        <v>129</v>
      </c>
      <c r="D137" s="6">
        <v>52.555100000000003</v>
      </c>
      <c r="E137" s="6">
        <v>0.2225</v>
      </c>
      <c r="F137" s="6">
        <v>0.54610000000000003</v>
      </c>
      <c r="G137" s="6">
        <v>20.8</v>
      </c>
      <c r="H137" s="6">
        <v>23.532399999999999</v>
      </c>
      <c r="I137" s="6">
        <v>0.83620000000000005</v>
      </c>
      <c r="J137" s="6">
        <v>2.5700000000000001E-2</v>
      </c>
      <c r="K137" s="6">
        <v>2.6499999999999999E-2</v>
      </c>
      <c r="L137" s="6">
        <f t="shared" si="0"/>
        <v>98.544499999999999</v>
      </c>
      <c r="M137" s="6">
        <v>1.7007326757556105</v>
      </c>
      <c r="N137" s="6">
        <v>31.696070765346235</v>
      </c>
      <c r="O137" s="6">
        <v>66.603196558898148</v>
      </c>
      <c r="P137" s="13" t="s">
        <v>252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3C758-7EF3-433B-8B2C-86FFCB3FC851}">
  <dimension ref="A1:Q114"/>
  <sheetViews>
    <sheetView topLeftCell="A82" workbookViewId="0">
      <selection activeCell="B14" sqref="B14"/>
    </sheetView>
  </sheetViews>
  <sheetFormatPr baseColWidth="10" defaultColWidth="10.85546875" defaultRowHeight="15" x14ac:dyDescent="0.25"/>
  <cols>
    <col min="1" max="1" width="13.140625" style="6" customWidth="1"/>
    <col min="2" max="2" width="10" style="23" customWidth="1"/>
    <col min="3" max="3" width="19.7109375" style="6" customWidth="1"/>
    <col min="4" max="4" width="5.28515625" style="6" bestFit="1" customWidth="1"/>
    <col min="5" max="5" width="5.140625" style="6" bestFit="1" customWidth="1"/>
    <col min="6" max="6" width="5.85546875" style="6" bestFit="1" customWidth="1"/>
    <col min="7" max="7" width="5" style="6" bestFit="1" customWidth="1"/>
    <col min="8" max="8" width="5.7109375" style="6" bestFit="1" customWidth="1"/>
    <col min="9" max="9" width="5.85546875" style="6" bestFit="1" customWidth="1"/>
    <col min="10" max="10" width="5.28515625" style="6" bestFit="1" customWidth="1"/>
    <col min="11" max="11" width="5.85546875" style="6" bestFit="1" customWidth="1"/>
    <col min="12" max="12" width="5.140625" style="6" bestFit="1" customWidth="1"/>
    <col min="13" max="13" width="6.28515625" style="6" bestFit="1" customWidth="1"/>
    <col min="14" max="14" width="8.28515625" style="4" customWidth="1"/>
    <col min="15" max="15" width="9" style="4" customWidth="1"/>
    <col min="16" max="16" width="9.140625" style="4" customWidth="1"/>
    <col min="17" max="17" width="18.42578125" style="8" customWidth="1"/>
    <col min="18" max="16384" width="10.85546875" style="6"/>
  </cols>
  <sheetData>
    <row r="1" spans="1:17" s="2" customFormat="1" ht="15.75" x14ac:dyDescent="0.25">
      <c r="A1" s="2" t="s">
        <v>160</v>
      </c>
      <c r="B1" s="20"/>
      <c r="Q1" s="21"/>
    </row>
    <row r="2" spans="1:17" s="4" customFormat="1" x14ac:dyDescent="0.25">
      <c r="A2" s="4" t="s">
        <v>128</v>
      </c>
      <c r="B2" s="22" t="s">
        <v>170</v>
      </c>
      <c r="C2" s="4" t="s">
        <v>165</v>
      </c>
      <c r="D2" s="4" t="s">
        <v>114</v>
      </c>
      <c r="E2" s="4" t="s">
        <v>118</v>
      </c>
      <c r="F2" s="4" t="s">
        <v>2</v>
      </c>
      <c r="G2" s="4" t="s">
        <v>115</v>
      </c>
      <c r="H2" s="4" t="s">
        <v>120</v>
      </c>
      <c r="I2" s="4" t="s">
        <v>119</v>
      </c>
      <c r="J2" s="4" t="s">
        <v>116</v>
      </c>
      <c r="K2" s="4" t="s">
        <v>117</v>
      </c>
      <c r="L2" s="4" t="s">
        <v>113</v>
      </c>
      <c r="M2" s="4" t="s">
        <v>9</v>
      </c>
      <c r="N2" s="4" t="s">
        <v>205</v>
      </c>
      <c r="O2" s="4" t="s">
        <v>206</v>
      </c>
      <c r="P2" s="4" t="s">
        <v>207</v>
      </c>
      <c r="Q2" s="9" t="s">
        <v>144</v>
      </c>
    </row>
    <row r="3" spans="1:17" s="4" customFormat="1" x14ac:dyDescent="0.25">
      <c r="A3" s="4" t="s">
        <v>305</v>
      </c>
      <c r="B3" s="22"/>
      <c r="Q3" s="9"/>
    </row>
    <row r="4" spans="1:17" x14ac:dyDescent="0.25">
      <c r="A4" s="18" t="s">
        <v>153</v>
      </c>
      <c r="B4" s="23">
        <v>5</v>
      </c>
      <c r="C4" s="6" t="s">
        <v>161</v>
      </c>
      <c r="D4" s="6">
        <v>54.642220000000002</v>
      </c>
      <c r="E4" s="6">
        <v>2.0000000000000002E-5</v>
      </c>
      <c r="F4" s="6">
        <v>26.96339</v>
      </c>
      <c r="G4" s="6">
        <v>0.66884999999999994</v>
      </c>
      <c r="H4" s="6">
        <v>6.9459999999999994E-2</v>
      </c>
      <c r="I4" s="6">
        <v>8.1309999999999993E-2</v>
      </c>
      <c r="J4" s="6">
        <v>10.824450000000001</v>
      </c>
      <c r="K4" s="6">
        <v>5.1915699999999996</v>
      </c>
      <c r="L4" s="6">
        <v>0.21862999999999999</v>
      </c>
      <c r="M4" s="6">
        <v>98.659880000000001</v>
      </c>
      <c r="N4" s="4">
        <v>1.2710927860336652</v>
      </c>
      <c r="O4" s="4">
        <v>45.873887394287053</v>
      </c>
      <c r="P4" s="4">
        <v>52.855019819679292</v>
      </c>
      <c r="Q4" s="8" t="s">
        <v>150</v>
      </c>
    </row>
    <row r="5" spans="1:17" x14ac:dyDescent="0.25">
      <c r="A5" s="6" t="s">
        <v>153</v>
      </c>
      <c r="B5" s="23">
        <v>6</v>
      </c>
      <c r="C5" s="6" t="s">
        <v>161</v>
      </c>
      <c r="D5" s="6">
        <v>54.851990000000001</v>
      </c>
      <c r="E5" s="6">
        <v>2.1839999999999998E-2</v>
      </c>
      <c r="F5" s="6">
        <v>26.43844</v>
      </c>
      <c r="G5" s="6">
        <v>0.60558000000000001</v>
      </c>
      <c r="H5" s="6">
        <v>6.2799999999999995E-2</v>
      </c>
      <c r="I5" s="6">
        <v>1.0000000000000001E-5</v>
      </c>
      <c r="J5" s="6">
        <v>10.105270000000001</v>
      </c>
      <c r="K5" s="6">
        <v>5.51572</v>
      </c>
      <c r="L5" s="6">
        <v>0.30808999999999997</v>
      </c>
      <c r="M5" s="6">
        <v>97.909739999999999</v>
      </c>
      <c r="N5" s="4">
        <v>1.7934878695086685</v>
      </c>
      <c r="O5" s="4">
        <v>48.800287865563405</v>
      </c>
      <c r="P5" s="4">
        <v>49.406224264927928</v>
      </c>
      <c r="Q5" s="8" t="s">
        <v>150</v>
      </c>
    </row>
    <row r="6" spans="1:17" x14ac:dyDescent="0.25">
      <c r="A6" s="6" t="s">
        <v>153</v>
      </c>
      <c r="B6" s="23">
        <v>7</v>
      </c>
      <c r="C6" s="6" t="s">
        <v>161</v>
      </c>
      <c r="D6" s="6">
        <v>53.035119999999999</v>
      </c>
      <c r="E6" s="6">
        <v>2.0000000000000002E-5</v>
      </c>
      <c r="F6" s="6">
        <v>27.769580000000001</v>
      </c>
      <c r="G6" s="6">
        <v>0.56742000000000004</v>
      </c>
      <c r="H6" s="6">
        <v>8.8400000000000006E-2</v>
      </c>
      <c r="I6" s="6">
        <v>7.4050000000000005E-2</v>
      </c>
      <c r="J6" s="6">
        <v>11.95754</v>
      </c>
      <c r="K6" s="6">
        <v>4.6678600000000001</v>
      </c>
      <c r="L6" s="6">
        <v>0.16724</v>
      </c>
      <c r="M6" s="6">
        <v>98.327219999999997</v>
      </c>
      <c r="N6" s="4">
        <v>0.9664559015763774</v>
      </c>
      <c r="O6" s="4">
        <v>40.997656886427194</v>
      </c>
      <c r="P6" s="4">
        <v>58.035887211996432</v>
      </c>
      <c r="Q6" s="8" t="s">
        <v>150</v>
      </c>
    </row>
    <row r="7" spans="1:17" x14ac:dyDescent="0.25">
      <c r="A7" s="6" t="s">
        <v>153</v>
      </c>
      <c r="B7" s="23">
        <v>12</v>
      </c>
      <c r="C7" s="6" t="s">
        <v>161</v>
      </c>
      <c r="D7" s="6">
        <v>54.779949999999999</v>
      </c>
      <c r="E7" s="6">
        <v>1.1379999999999999E-2</v>
      </c>
      <c r="F7" s="6">
        <v>26.571739999999998</v>
      </c>
      <c r="G7" s="6">
        <v>0.48658000000000001</v>
      </c>
      <c r="H7" s="6">
        <v>3.6900000000000002E-2</v>
      </c>
      <c r="I7" s="6">
        <v>1.0000000000000001E-5</v>
      </c>
      <c r="J7" s="6">
        <v>10.22587</v>
      </c>
      <c r="K7" s="6">
        <v>5.5117700000000003</v>
      </c>
      <c r="L7" s="6">
        <v>0.24598</v>
      </c>
      <c r="M7" s="6">
        <v>97.870189999999994</v>
      </c>
      <c r="N7" s="4">
        <v>1.4291661652417496</v>
      </c>
      <c r="O7" s="4">
        <v>48.671344829951366</v>
      </c>
      <c r="P7" s="4">
        <v>49.899489004806895</v>
      </c>
      <c r="Q7" s="8" t="s">
        <v>150</v>
      </c>
    </row>
    <row r="8" spans="1:17" x14ac:dyDescent="0.25">
      <c r="A8" s="6" t="s">
        <v>153</v>
      </c>
      <c r="B8" s="23">
        <v>13</v>
      </c>
      <c r="C8" s="6" t="s">
        <v>161</v>
      </c>
      <c r="D8" s="6">
        <v>52.937849999999997</v>
      </c>
      <c r="E8" s="6">
        <v>4.2659999999999997E-2</v>
      </c>
      <c r="F8" s="6">
        <v>27.796299999999999</v>
      </c>
      <c r="G8" s="6">
        <v>0.52798</v>
      </c>
      <c r="H8" s="6">
        <v>3.2800000000000003E-2</v>
      </c>
      <c r="I8" s="6">
        <v>1.0000000000000001E-5</v>
      </c>
      <c r="J8" s="6">
        <v>11.587160000000001</v>
      </c>
      <c r="K8" s="6">
        <v>4.6648100000000001</v>
      </c>
      <c r="L8" s="6">
        <v>7.4679999999999996E-2</v>
      </c>
      <c r="M8" s="6">
        <v>97.664280000000005</v>
      </c>
      <c r="N8" s="4">
        <v>0.44199299391383212</v>
      </c>
      <c r="O8" s="4">
        <v>41.960858625255668</v>
      </c>
      <c r="P8" s="4">
        <v>57.597148380830497</v>
      </c>
      <c r="Q8" s="8" t="s">
        <v>150</v>
      </c>
    </row>
    <row r="9" spans="1:17" x14ac:dyDescent="0.25">
      <c r="A9" s="6" t="s">
        <v>153</v>
      </c>
      <c r="B9" s="23">
        <v>14</v>
      </c>
      <c r="C9" s="6" t="s">
        <v>161</v>
      </c>
      <c r="D9" s="6">
        <v>54.105820000000001</v>
      </c>
      <c r="E9" s="6">
        <v>8.9599999999999999E-2</v>
      </c>
      <c r="F9" s="6">
        <v>27.152200000000001</v>
      </c>
      <c r="G9" s="6">
        <v>0.50231999999999999</v>
      </c>
      <c r="H9" s="6">
        <v>5.076E-2</v>
      </c>
      <c r="I9" s="6">
        <v>1.0000000000000001E-5</v>
      </c>
      <c r="J9" s="6">
        <v>10.993539999999999</v>
      </c>
      <c r="K9" s="6">
        <v>5.1023399999999999</v>
      </c>
      <c r="L9" s="6">
        <v>0.20754</v>
      </c>
      <c r="M9" s="6">
        <v>98.204130000000006</v>
      </c>
      <c r="N9" s="4">
        <v>1.2069458764101864</v>
      </c>
      <c r="O9" s="4">
        <v>45.097732755733801</v>
      </c>
      <c r="P9" s="4">
        <v>53.695321367856018</v>
      </c>
      <c r="Q9" s="8" t="s">
        <v>150</v>
      </c>
    </row>
    <row r="10" spans="1:17" x14ac:dyDescent="0.25">
      <c r="A10" s="6" t="s">
        <v>153</v>
      </c>
      <c r="B10" s="23">
        <v>16</v>
      </c>
      <c r="C10" s="6" t="s">
        <v>162</v>
      </c>
      <c r="D10" s="6">
        <v>53.106310000000001</v>
      </c>
      <c r="E10" s="6">
        <v>5.2659999999999998E-2</v>
      </c>
      <c r="F10" s="6">
        <v>27.63017</v>
      </c>
      <c r="G10" s="6">
        <v>0.40956999999999999</v>
      </c>
      <c r="H10" s="6">
        <v>5.6079999999999998E-2</v>
      </c>
      <c r="I10" s="6">
        <v>1.0000000000000001E-5</v>
      </c>
      <c r="J10" s="6">
        <v>11.513680000000001</v>
      </c>
      <c r="K10" s="6">
        <v>4.6566900000000002</v>
      </c>
      <c r="L10" s="6">
        <v>0.13683999999999999</v>
      </c>
      <c r="M10" s="6">
        <v>97.562029999999993</v>
      </c>
      <c r="N10" s="4">
        <v>0.81045702719703805</v>
      </c>
      <c r="O10" s="4">
        <v>41.917327437090883</v>
      </c>
      <c r="P10" s="4">
        <v>57.272215535712078</v>
      </c>
      <c r="Q10" s="8" t="s">
        <v>150</v>
      </c>
    </row>
    <row r="11" spans="1:17" x14ac:dyDescent="0.25">
      <c r="A11" s="6" t="s">
        <v>153</v>
      </c>
      <c r="B11" s="23">
        <v>19</v>
      </c>
      <c r="C11" s="6" t="s">
        <v>161</v>
      </c>
      <c r="D11" s="6">
        <v>51.06044</v>
      </c>
      <c r="E11" s="6">
        <v>2.18E-2</v>
      </c>
      <c r="F11" s="6">
        <v>28.785889999999998</v>
      </c>
      <c r="G11" s="6">
        <v>0.49762000000000001</v>
      </c>
      <c r="H11" s="6">
        <v>2.6159999999999999E-2</v>
      </c>
      <c r="I11" s="6">
        <v>1.6289999999999999E-2</v>
      </c>
      <c r="J11" s="6">
        <v>13.185180000000001</v>
      </c>
      <c r="K11" s="6">
        <v>3.7894399999999999</v>
      </c>
      <c r="L11" s="6">
        <v>7.3380000000000001E-2</v>
      </c>
      <c r="M11" s="6">
        <v>97.456209999999999</v>
      </c>
      <c r="N11" s="4">
        <v>0.43403167378587926</v>
      </c>
      <c r="O11" s="4">
        <v>34.065759981664293</v>
      </c>
      <c r="P11" s="4">
        <v>65.500208344549819</v>
      </c>
      <c r="Q11" s="8" t="s">
        <v>150</v>
      </c>
    </row>
    <row r="12" spans="1:17" x14ac:dyDescent="0.25">
      <c r="A12" s="6" t="s">
        <v>153</v>
      </c>
      <c r="B12" s="23">
        <v>20</v>
      </c>
      <c r="C12" s="6" t="s">
        <v>161</v>
      </c>
      <c r="D12" s="6">
        <v>52.449269999999999</v>
      </c>
      <c r="E12" s="6">
        <v>2.0000000000000002E-5</v>
      </c>
      <c r="F12" s="6">
        <v>27.99145</v>
      </c>
      <c r="G12" s="6">
        <v>0.58694999999999997</v>
      </c>
      <c r="H12" s="6">
        <v>5.4390000000000001E-2</v>
      </c>
      <c r="I12" s="6">
        <v>1.0000000000000001E-5</v>
      </c>
      <c r="J12" s="6">
        <v>11.943659999999999</v>
      </c>
      <c r="K12" s="6">
        <v>4.58622</v>
      </c>
      <c r="L12" s="6">
        <v>0.12651999999999999</v>
      </c>
      <c r="M12" s="6">
        <v>97.738489999999999</v>
      </c>
      <c r="N12" s="4">
        <v>0.73867330039524359</v>
      </c>
      <c r="O12" s="4">
        <v>40.695597863530061</v>
      </c>
      <c r="P12" s="4">
        <v>58.565728836074683</v>
      </c>
      <c r="Q12" s="8" t="s">
        <v>150</v>
      </c>
    </row>
    <row r="13" spans="1:17" x14ac:dyDescent="0.25">
      <c r="A13" s="6" t="s">
        <v>153</v>
      </c>
      <c r="B13" s="23">
        <v>21</v>
      </c>
      <c r="C13" s="6" t="s">
        <v>161</v>
      </c>
      <c r="D13" s="6">
        <v>53.86383</v>
      </c>
      <c r="E13" s="6">
        <v>1.5640000000000001E-2</v>
      </c>
      <c r="F13" s="6">
        <v>26.755469999999999</v>
      </c>
      <c r="G13" s="6">
        <v>0.62280000000000002</v>
      </c>
      <c r="H13" s="6">
        <v>9.8150000000000001E-2</v>
      </c>
      <c r="I13" s="6">
        <v>9.0109999999999996E-2</v>
      </c>
      <c r="J13" s="6">
        <v>10.79275</v>
      </c>
      <c r="K13" s="6">
        <v>5.2713799999999997</v>
      </c>
      <c r="L13" s="6">
        <v>0.17155000000000001</v>
      </c>
      <c r="M13" s="6">
        <v>97.681690000000003</v>
      </c>
      <c r="N13" s="4">
        <v>0.99462217194757951</v>
      </c>
      <c r="O13" s="4">
        <v>46.450572308090202</v>
      </c>
      <c r="P13" s="4">
        <v>52.554805519962208</v>
      </c>
      <c r="Q13" s="8" t="s">
        <v>150</v>
      </c>
    </row>
    <row r="14" spans="1:17" x14ac:dyDescent="0.25">
      <c r="A14" s="6" t="s">
        <v>153</v>
      </c>
      <c r="B14" s="23">
        <v>23</v>
      </c>
      <c r="C14" s="6" t="s">
        <v>161</v>
      </c>
      <c r="D14" s="6">
        <v>54.634480000000003</v>
      </c>
      <c r="E14" s="6">
        <v>0.1232</v>
      </c>
      <c r="F14" s="6">
        <v>26.70842</v>
      </c>
      <c r="G14" s="6">
        <v>0.58838000000000001</v>
      </c>
      <c r="H14" s="6">
        <v>5.9760000000000001E-2</v>
      </c>
      <c r="I14" s="6">
        <v>0</v>
      </c>
      <c r="J14" s="6">
        <v>10.512969999999999</v>
      </c>
      <c r="K14" s="6">
        <v>5.4204299999999996</v>
      </c>
      <c r="L14" s="6">
        <v>0.23884</v>
      </c>
      <c r="M14" s="6">
        <v>98.286469999999994</v>
      </c>
      <c r="N14" s="4">
        <v>1.380051613004035</v>
      </c>
      <c r="O14" s="4">
        <v>47.601576661108211</v>
      </c>
      <c r="P14" s="4">
        <v>51.018371725887754</v>
      </c>
      <c r="Q14" s="8" t="s">
        <v>150</v>
      </c>
    </row>
    <row r="15" spans="1:17" x14ac:dyDescent="0.25">
      <c r="A15" s="6" t="s">
        <v>153</v>
      </c>
      <c r="B15" s="23">
        <v>25</v>
      </c>
      <c r="C15" s="6" t="s">
        <v>162</v>
      </c>
      <c r="D15" s="6">
        <v>55.226640000000003</v>
      </c>
      <c r="E15" s="6">
        <v>2.0000000000000002E-5</v>
      </c>
      <c r="F15" s="6">
        <v>28.039020000000001</v>
      </c>
      <c r="G15" s="6">
        <v>0.40356999999999998</v>
      </c>
      <c r="H15" s="6">
        <v>6.6780000000000006E-2</v>
      </c>
      <c r="I15" s="6">
        <v>1.0000000000000001E-5</v>
      </c>
      <c r="J15" s="6">
        <v>11.16743</v>
      </c>
      <c r="K15" s="6">
        <v>4.8235599999999996</v>
      </c>
      <c r="L15" s="6">
        <v>0.10906</v>
      </c>
      <c r="M15" s="6">
        <v>99.836110000000005</v>
      </c>
      <c r="N15" s="4">
        <v>0.64842053837791136</v>
      </c>
      <c r="O15" s="4">
        <v>43.587131129663248</v>
      </c>
      <c r="P15" s="4">
        <v>55.764448331958839</v>
      </c>
      <c r="Q15" s="8" t="s">
        <v>150</v>
      </c>
    </row>
    <row r="16" spans="1:17" s="4" customFormat="1" ht="17.100000000000001" customHeight="1" x14ac:dyDescent="0.25">
      <c r="A16" s="4" t="s">
        <v>146</v>
      </c>
      <c r="B16" s="22"/>
      <c r="Q16" s="8"/>
    </row>
    <row r="17" spans="1:17" x14ac:dyDescent="0.25">
      <c r="A17" s="6" t="s">
        <v>218</v>
      </c>
      <c r="B17" s="23">
        <v>40</v>
      </c>
      <c r="C17" s="6" t="s">
        <v>168</v>
      </c>
      <c r="D17" s="6">
        <v>51.596919999999997</v>
      </c>
      <c r="E17" s="6">
        <v>2.0000000000000002E-5</v>
      </c>
      <c r="F17" s="6">
        <v>28.727239999999998</v>
      </c>
      <c r="G17" s="6">
        <v>0.58974000000000004</v>
      </c>
      <c r="H17" s="6">
        <v>5.3920000000000003E-2</v>
      </c>
      <c r="I17" s="6">
        <v>8.0790000000000001E-2</v>
      </c>
      <c r="J17" s="6">
        <v>12.8919</v>
      </c>
      <c r="K17" s="6">
        <v>3.9834299999999998</v>
      </c>
      <c r="L17" s="6">
        <v>4.0349999999999997E-2</v>
      </c>
      <c r="M17" s="6">
        <v>97.964309999999998</v>
      </c>
      <c r="N17" s="4">
        <v>0.23844575988611444</v>
      </c>
      <c r="O17" s="4">
        <v>35.776890002553593</v>
      </c>
      <c r="P17" s="4">
        <v>63.98466423756031</v>
      </c>
      <c r="Q17" s="8" t="s">
        <v>150</v>
      </c>
    </row>
    <row r="18" spans="1:17" x14ac:dyDescent="0.25">
      <c r="A18" s="6" t="s">
        <v>218</v>
      </c>
      <c r="B18" s="23">
        <v>41</v>
      </c>
      <c r="C18" s="6" t="s">
        <v>164</v>
      </c>
      <c r="D18" s="6">
        <v>51.551929999999999</v>
      </c>
      <c r="E18" s="6">
        <v>2.0000000000000002E-5</v>
      </c>
      <c r="F18" s="6">
        <v>28.521429999999999</v>
      </c>
      <c r="G18" s="6">
        <v>0.48081000000000002</v>
      </c>
      <c r="H18" s="6">
        <v>6.5379999999999994E-2</v>
      </c>
      <c r="I18" s="6">
        <v>1.0000000000000001E-5</v>
      </c>
      <c r="J18" s="6">
        <v>12.694789999999999</v>
      </c>
      <c r="K18" s="6">
        <v>4.1168100000000001</v>
      </c>
      <c r="L18" s="6">
        <v>8.856E-2</v>
      </c>
      <c r="M18" s="6">
        <v>97.519739999999999</v>
      </c>
      <c r="N18" s="4">
        <v>0.52071245218304574</v>
      </c>
      <c r="O18" s="4">
        <v>36.789214082593134</v>
      </c>
      <c r="P18" s="4">
        <v>62.690073465223819</v>
      </c>
      <c r="Q18" s="8" t="s">
        <v>150</v>
      </c>
    </row>
    <row r="19" spans="1:17" x14ac:dyDescent="0.25">
      <c r="A19" s="6" t="s">
        <v>218</v>
      </c>
      <c r="B19" s="23">
        <v>42</v>
      </c>
      <c r="C19" s="6" t="s">
        <v>163</v>
      </c>
      <c r="D19" s="6">
        <v>54.11741</v>
      </c>
      <c r="E19" s="6">
        <v>2.512E-2</v>
      </c>
      <c r="F19" s="6">
        <v>27.28314</v>
      </c>
      <c r="G19" s="6">
        <v>0.56010000000000004</v>
      </c>
      <c r="H19" s="6">
        <v>3.7350000000000001E-2</v>
      </c>
      <c r="I19" s="6">
        <v>5.3589999999999999E-2</v>
      </c>
      <c r="J19" s="6">
        <v>10.96</v>
      </c>
      <c r="K19" s="6">
        <v>5.2501899999999999</v>
      </c>
      <c r="L19" s="6">
        <v>0.23572000000000001</v>
      </c>
      <c r="M19" s="6">
        <v>98.52261</v>
      </c>
      <c r="N19" s="4">
        <v>1.3531426504019968</v>
      </c>
      <c r="O19" s="4">
        <v>45.805908573789338</v>
      </c>
      <c r="P19" s="4">
        <v>52.840948775808648</v>
      </c>
      <c r="Q19" s="8" t="s">
        <v>150</v>
      </c>
    </row>
    <row r="20" spans="1:17" x14ac:dyDescent="0.25">
      <c r="A20" s="6" t="s">
        <v>218</v>
      </c>
      <c r="B20" s="23">
        <v>43</v>
      </c>
      <c r="C20" s="6" t="s">
        <v>161</v>
      </c>
      <c r="D20" s="6">
        <v>54.241590000000002</v>
      </c>
      <c r="E20" s="6">
        <v>2.0000000000000002E-5</v>
      </c>
      <c r="F20" s="6">
        <v>26.951930000000001</v>
      </c>
      <c r="G20" s="6">
        <v>0.63099000000000005</v>
      </c>
      <c r="H20" s="6">
        <v>9.9489999999999995E-2</v>
      </c>
      <c r="I20" s="6">
        <v>0.12451</v>
      </c>
      <c r="J20" s="6">
        <v>10.859159999999999</v>
      </c>
      <c r="K20" s="6">
        <v>5.2030500000000002</v>
      </c>
      <c r="L20" s="6">
        <v>0.23513999999999999</v>
      </c>
      <c r="M20" s="6">
        <v>98.345879999999994</v>
      </c>
      <c r="N20" s="4">
        <v>1.3620825928980345</v>
      </c>
      <c r="O20" s="4">
        <v>45.807254127921837</v>
      </c>
      <c r="P20" s="4">
        <v>52.830663279180115</v>
      </c>
      <c r="Q20" s="8" t="s">
        <v>150</v>
      </c>
    </row>
    <row r="21" spans="1:17" x14ac:dyDescent="0.25">
      <c r="A21" s="6" t="s">
        <v>218</v>
      </c>
      <c r="B21" s="23">
        <v>44</v>
      </c>
      <c r="C21" s="6" t="s">
        <v>161</v>
      </c>
      <c r="D21" s="6">
        <v>54.768999999999998</v>
      </c>
      <c r="E21" s="6">
        <v>2.0000000000000002E-5</v>
      </c>
      <c r="F21" s="6">
        <v>26.347110000000001</v>
      </c>
      <c r="G21" s="6">
        <v>0.63119999999999998</v>
      </c>
      <c r="H21" s="6">
        <v>5.6939999999999998E-2</v>
      </c>
      <c r="I21" s="6">
        <v>2.9239999999999999E-2</v>
      </c>
      <c r="J21" s="6">
        <v>10.11093</v>
      </c>
      <c r="K21" s="6">
        <v>5.3540400000000004</v>
      </c>
      <c r="L21" s="6">
        <v>0.30451</v>
      </c>
      <c r="M21" s="6">
        <v>97.602969999999999</v>
      </c>
      <c r="N21" s="4">
        <v>1.7982479748897735</v>
      </c>
      <c r="O21" s="4">
        <v>48.053935705259917</v>
      </c>
      <c r="P21" s="4">
        <v>50.147816319850314</v>
      </c>
      <c r="Q21" s="8" t="s">
        <v>150</v>
      </c>
    </row>
    <row r="22" spans="1:17" x14ac:dyDescent="0.25">
      <c r="A22" s="6" t="s">
        <v>218</v>
      </c>
      <c r="B22" s="23">
        <v>46</v>
      </c>
      <c r="C22" s="6" t="s">
        <v>161</v>
      </c>
      <c r="D22" s="6">
        <v>51.275039999999997</v>
      </c>
      <c r="E22" s="6">
        <v>2.0000000000000002E-5</v>
      </c>
      <c r="F22" s="6">
        <v>28.391030000000001</v>
      </c>
      <c r="G22" s="6">
        <v>0.55878000000000005</v>
      </c>
      <c r="H22" s="6">
        <v>4.6609999999999999E-2</v>
      </c>
      <c r="I22" s="6">
        <v>1.0000000000000001E-5</v>
      </c>
      <c r="J22" s="6">
        <v>12.58318</v>
      </c>
      <c r="K22" s="6">
        <v>4.1600999999999999</v>
      </c>
      <c r="L22" s="6">
        <v>0.16797000000000001</v>
      </c>
      <c r="M22" s="6">
        <v>97.182739999999995</v>
      </c>
      <c r="N22" s="4">
        <v>0.98464538706994531</v>
      </c>
      <c r="O22" s="4">
        <v>37.063909740007375</v>
      </c>
      <c r="P22" s="4">
        <v>61.951444872922679</v>
      </c>
      <c r="Q22" s="8" t="s">
        <v>150</v>
      </c>
    </row>
    <row r="23" spans="1:17" x14ac:dyDescent="0.25">
      <c r="A23" s="6" t="s">
        <v>219</v>
      </c>
      <c r="B23" s="23">
        <v>48</v>
      </c>
      <c r="C23" s="6" t="s">
        <v>161</v>
      </c>
      <c r="D23" s="6">
        <v>51.936880000000002</v>
      </c>
      <c r="E23" s="6">
        <v>2.6530000000000001E-2</v>
      </c>
      <c r="F23" s="6">
        <v>28.375150000000001</v>
      </c>
      <c r="G23" s="6">
        <v>0.58082999999999996</v>
      </c>
      <c r="H23" s="6">
        <v>5.2139999999999999E-2</v>
      </c>
      <c r="I23" s="6">
        <v>0.11205</v>
      </c>
      <c r="J23" s="6">
        <v>12.67487</v>
      </c>
      <c r="K23" s="6">
        <v>4.3044099999999998</v>
      </c>
      <c r="L23" s="6">
        <v>0.10917</v>
      </c>
      <c r="M23" s="6">
        <v>98.172020000000003</v>
      </c>
      <c r="N23" s="4">
        <v>0.63116925035281257</v>
      </c>
      <c r="O23" s="4">
        <v>37.822957504224696</v>
      </c>
      <c r="P23" s="4">
        <v>61.545873245422499</v>
      </c>
      <c r="Q23" s="8" t="s">
        <v>150</v>
      </c>
    </row>
    <row r="24" spans="1:17" x14ac:dyDescent="0.25">
      <c r="A24" s="6" t="s">
        <v>219</v>
      </c>
      <c r="B24" s="23">
        <v>51</v>
      </c>
      <c r="C24" s="6" t="s">
        <v>161</v>
      </c>
      <c r="D24" s="6">
        <v>52.054949999999998</v>
      </c>
      <c r="E24" s="6">
        <v>0.12847</v>
      </c>
      <c r="F24" s="6">
        <v>28.753019999999999</v>
      </c>
      <c r="G24" s="6">
        <v>0.61980000000000002</v>
      </c>
      <c r="H24" s="6">
        <v>7.3230000000000003E-2</v>
      </c>
      <c r="I24" s="6">
        <v>8.0399999999999999E-2</v>
      </c>
      <c r="J24" s="6">
        <v>12.356960000000001</v>
      </c>
      <c r="K24" s="6">
        <v>4.2981299999999996</v>
      </c>
      <c r="L24" s="6">
        <v>0.11957</v>
      </c>
      <c r="M24" s="6">
        <v>98.484520000000003</v>
      </c>
      <c r="N24" s="4">
        <v>0.70210065038873193</v>
      </c>
      <c r="O24" s="4">
        <v>38.35800610039194</v>
      </c>
      <c r="P24" s="4">
        <v>60.939893249219324</v>
      </c>
      <c r="Q24" s="8" t="s">
        <v>150</v>
      </c>
    </row>
    <row r="25" spans="1:17" x14ac:dyDescent="0.25">
      <c r="A25" s="6" t="s">
        <v>219</v>
      </c>
      <c r="B25" s="23">
        <v>53</v>
      </c>
      <c r="C25" s="6" t="s">
        <v>161</v>
      </c>
      <c r="D25" s="6">
        <v>53.494669999999999</v>
      </c>
      <c r="E25" s="6">
        <v>2.0000000000000002E-5</v>
      </c>
      <c r="F25" s="6">
        <v>27.9221</v>
      </c>
      <c r="G25" s="6">
        <v>0.78985000000000005</v>
      </c>
      <c r="H25" s="6">
        <v>4.444E-2</v>
      </c>
      <c r="I25" s="6">
        <v>1.0000000000000001E-5</v>
      </c>
      <c r="J25" s="6">
        <v>11.52556</v>
      </c>
      <c r="K25" s="6">
        <v>4.7907299999999999</v>
      </c>
      <c r="L25" s="6">
        <v>0.24711</v>
      </c>
      <c r="M25" s="6">
        <v>98.814480000000003</v>
      </c>
      <c r="N25" s="4">
        <v>1.4359957477943652</v>
      </c>
      <c r="O25" s="4">
        <v>42.312029742877087</v>
      </c>
      <c r="P25" s="4">
        <v>56.251974509328527</v>
      </c>
      <c r="Q25" s="8" t="s">
        <v>150</v>
      </c>
    </row>
    <row r="26" spans="1:17" x14ac:dyDescent="0.25">
      <c r="A26" s="6" t="s">
        <v>220</v>
      </c>
      <c r="B26" s="23">
        <v>58</v>
      </c>
      <c r="C26" s="6" t="s">
        <v>161</v>
      </c>
      <c r="D26" s="6">
        <v>54.710850000000001</v>
      </c>
      <c r="E26" s="6">
        <v>5.3519999999999998E-2</v>
      </c>
      <c r="F26" s="6">
        <v>26.974979999999999</v>
      </c>
      <c r="G26" s="6">
        <v>0.49717</v>
      </c>
      <c r="H26" s="6">
        <v>5.8749999999999997E-2</v>
      </c>
      <c r="I26" s="6">
        <v>8.3360000000000004E-2</v>
      </c>
      <c r="J26" s="6">
        <v>10.364240000000001</v>
      </c>
      <c r="K26" s="6">
        <v>5.3722599999999998</v>
      </c>
      <c r="L26" s="6">
        <v>0.33165</v>
      </c>
      <c r="M26" s="6">
        <v>98.446789999999993</v>
      </c>
      <c r="N26" s="4">
        <v>1.928053736962364</v>
      </c>
      <c r="O26" s="4">
        <v>47.467404598134863</v>
      </c>
      <c r="P26" s="4">
        <v>50.604541664902783</v>
      </c>
      <c r="Q26" s="8" t="s">
        <v>150</v>
      </c>
    </row>
    <row r="27" spans="1:17" x14ac:dyDescent="0.25">
      <c r="A27" s="6" t="s">
        <v>220</v>
      </c>
      <c r="B27" s="23">
        <v>60</v>
      </c>
      <c r="C27" s="6" t="s">
        <v>161</v>
      </c>
      <c r="D27" s="6">
        <v>53.130940000000002</v>
      </c>
      <c r="E27" s="6">
        <v>6.9739999999999996E-2</v>
      </c>
      <c r="F27" s="6">
        <v>27.90718</v>
      </c>
      <c r="G27" s="6">
        <v>0.54017999999999999</v>
      </c>
      <c r="H27" s="6">
        <v>6.3769999999999993E-2</v>
      </c>
      <c r="I27" s="6">
        <v>8.5199999999999998E-2</v>
      </c>
      <c r="J27" s="6">
        <v>11.76971</v>
      </c>
      <c r="K27" s="6">
        <v>4.5691499999999996</v>
      </c>
      <c r="L27" s="6">
        <v>0.14024</v>
      </c>
      <c r="M27" s="6">
        <v>98.2761</v>
      </c>
      <c r="N27" s="4">
        <v>0.82641483937875693</v>
      </c>
      <c r="O27" s="4">
        <v>40.922386270580056</v>
      </c>
      <c r="P27" s="4">
        <v>58.251198890041181</v>
      </c>
      <c r="Q27" s="8" t="s">
        <v>150</v>
      </c>
    </row>
    <row r="28" spans="1:17" x14ac:dyDescent="0.25">
      <c r="A28" s="6" t="s">
        <v>220</v>
      </c>
      <c r="B28" s="23">
        <v>61</v>
      </c>
      <c r="C28" s="6" t="s">
        <v>161</v>
      </c>
      <c r="D28" s="6">
        <v>54.258319999999998</v>
      </c>
      <c r="E28" s="6">
        <v>2.0000000000000002E-5</v>
      </c>
      <c r="F28" s="6">
        <v>26.576689999999999</v>
      </c>
      <c r="G28" s="6">
        <v>0.57821</v>
      </c>
      <c r="H28" s="6">
        <v>1.9109999999999999E-2</v>
      </c>
      <c r="I28" s="6">
        <v>6.5710000000000005E-2</v>
      </c>
      <c r="J28" s="6">
        <v>10.349080000000001</v>
      </c>
      <c r="K28" s="6">
        <v>5.5817100000000002</v>
      </c>
      <c r="L28" s="6">
        <v>0.38667000000000001</v>
      </c>
      <c r="M28" s="6">
        <v>97.815529999999995</v>
      </c>
      <c r="N28" s="4">
        <v>2.2017545394177787</v>
      </c>
      <c r="O28" s="4">
        <v>48.30532647735388</v>
      </c>
      <c r="P28" s="4">
        <v>49.492918983228336</v>
      </c>
      <c r="Q28" s="8" t="s">
        <v>150</v>
      </c>
    </row>
    <row r="29" spans="1:17" ht="15.95" customHeight="1" x14ac:dyDescent="0.25">
      <c r="A29" s="6" t="s">
        <v>221</v>
      </c>
      <c r="B29" s="23">
        <v>17</v>
      </c>
      <c r="C29" s="6" t="s">
        <v>161</v>
      </c>
      <c r="D29" s="6">
        <v>55.02</v>
      </c>
      <c r="E29" s="6">
        <v>0.16400000000000001</v>
      </c>
      <c r="F29" s="6">
        <v>28.048999999999999</v>
      </c>
      <c r="G29" s="6">
        <v>0.47499999999999998</v>
      </c>
      <c r="H29" s="6">
        <v>4.5999999999999999E-2</v>
      </c>
      <c r="I29" s="6">
        <v>3.9E-2</v>
      </c>
      <c r="J29" s="6">
        <v>10.462</v>
      </c>
      <c r="K29" s="6">
        <v>5.3419999999999996</v>
      </c>
      <c r="L29" s="6">
        <v>0.34799999999999998</v>
      </c>
      <c r="M29" s="6">
        <v>99.944999999999993</v>
      </c>
      <c r="N29" s="4">
        <v>2.0169529077339332</v>
      </c>
      <c r="O29" s="4">
        <v>47.056511611059285</v>
      </c>
      <c r="P29" s="4">
        <v>50.926535481206784</v>
      </c>
      <c r="Q29" s="8" t="s">
        <v>150</v>
      </c>
    </row>
    <row r="30" spans="1:17" x14ac:dyDescent="0.25">
      <c r="A30" s="6" t="s">
        <v>221</v>
      </c>
      <c r="B30" s="23">
        <v>18</v>
      </c>
      <c r="C30" s="6" t="s">
        <v>161</v>
      </c>
      <c r="D30" s="6">
        <v>59.332999999999998</v>
      </c>
      <c r="E30" s="6">
        <v>0</v>
      </c>
      <c r="F30" s="6">
        <v>25.608000000000001</v>
      </c>
      <c r="G30" s="6">
        <v>0.63200000000000001</v>
      </c>
      <c r="H30" s="6">
        <v>4.9000000000000002E-2</v>
      </c>
      <c r="I30" s="6">
        <v>2.8000000000000001E-2</v>
      </c>
      <c r="J30" s="6">
        <v>8.8859999999999992</v>
      </c>
      <c r="K30" s="6">
        <v>5.3840000000000003</v>
      </c>
      <c r="L30" s="6">
        <v>0.73199999999999998</v>
      </c>
      <c r="M30" s="6">
        <v>100.652</v>
      </c>
      <c r="N30" s="4">
        <v>4.4694251324730168</v>
      </c>
      <c r="O30" s="4">
        <v>49.962592790083676</v>
      </c>
      <c r="P30" s="4">
        <v>45.567982077443311</v>
      </c>
      <c r="Q30" s="8" t="s">
        <v>150</v>
      </c>
    </row>
    <row r="31" spans="1:17" x14ac:dyDescent="0.25">
      <c r="A31" s="6" t="s">
        <v>221</v>
      </c>
      <c r="B31" s="23">
        <v>19</v>
      </c>
      <c r="C31" s="6" t="s">
        <v>161</v>
      </c>
      <c r="D31" s="6">
        <v>59.332999999999998</v>
      </c>
      <c r="E31" s="6">
        <v>0</v>
      </c>
      <c r="F31" s="6">
        <v>25.608000000000001</v>
      </c>
      <c r="G31" s="6">
        <v>0.63200000000000001</v>
      </c>
      <c r="H31" s="6">
        <v>4.9000000000000002E-2</v>
      </c>
      <c r="I31" s="6">
        <v>2.8000000000000001E-2</v>
      </c>
      <c r="J31" s="6">
        <v>8.8859999999999992</v>
      </c>
      <c r="K31" s="6">
        <v>5.3840000000000003</v>
      </c>
      <c r="L31" s="6">
        <v>0.73199999999999998</v>
      </c>
      <c r="M31" s="6">
        <v>100.652</v>
      </c>
      <c r="N31" s="4">
        <v>4.4694251324730168</v>
      </c>
      <c r="O31" s="4">
        <v>49.962592790083676</v>
      </c>
      <c r="P31" s="4">
        <v>45.567982077443311</v>
      </c>
      <c r="Q31" s="8" t="s">
        <v>150</v>
      </c>
    </row>
    <row r="32" spans="1:17" ht="15.95" customHeight="1" x14ac:dyDescent="0.25">
      <c r="A32" s="6" t="s">
        <v>177</v>
      </c>
      <c r="B32" s="23">
        <v>39</v>
      </c>
      <c r="C32" s="6" t="s">
        <v>161</v>
      </c>
      <c r="D32" s="6">
        <v>55.195999999999998</v>
      </c>
      <c r="E32" s="6">
        <v>0.14399999999999999</v>
      </c>
      <c r="F32" s="6">
        <v>27.486000000000001</v>
      </c>
      <c r="G32" s="6">
        <v>0.66200000000000003</v>
      </c>
      <c r="H32" s="6">
        <v>5.3999999999999999E-2</v>
      </c>
      <c r="I32" s="6">
        <v>0</v>
      </c>
      <c r="J32" s="6">
        <v>10.349</v>
      </c>
      <c r="K32" s="6">
        <v>5.6619999999999999</v>
      </c>
      <c r="L32" s="6">
        <v>0.33700000000000002</v>
      </c>
      <c r="M32" s="6">
        <v>99.89</v>
      </c>
      <c r="N32" s="4">
        <v>1.9110598059720791</v>
      </c>
      <c r="O32" s="4">
        <v>48.799297875221079</v>
      </c>
      <c r="P32" s="4">
        <v>49.289642318806834</v>
      </c>
      <c r="Q32" s="8" t="s">
        <v>150</v>
      </c>
    </row>
    <row r="33" spans="1:17" x14ac:dyDescent="0.25">
      <c r="A33" s="6" t="s">
        <v>177</v>
      </c>
      <c r="B33" s="23">
        <v>40</v>
      </c>
      <c r="C33" s="6" t="s">
        <v>161</v>
      </c>
      <c r="D33" s="6">
        <v>55.100999999999999</v>
      </c>
      <c r="E33" s="6">
        <v>0.125</v>
      </c>
      <c r="F33" s="6">
        <v>28.420999999999999</v>
      </c>
      <c r="G33" s="6">
        <v>0.51100000000000001</v>
      </c>
      <c r="H33" s="6">
        <v>8.3000000000000004E-2</v>
      </c>
      <c r="I33" s="6">
        <v>6.0999999999999999E-2</v>
      </c>
      <c r="J33" s="6">
        <v>10.76</v>
      </c>
      <c r="K33" s="6">
        <v>5.0549999999999997</v>
      </c>
      <c r="L33" s="6">
        <v>0.32200000000000001</v>
      </c>
      <c r="M33" s="6">
        <v>100.43899999999999</v>
      </c>
      <c r="N33" s="4">
        <v>1.8894678242704581</v>
      </c>
      <c r="O33" s="4">
        <v>45.082098113643696</v>
      </c>
      <c r="P33" s="4">
        <v>53.028434062085836</v>
      </c>
      <c r="Q33" s="8" t="s">
        <v>150</v>
      </c>
    </row>
    <row r="34" spans="1:17" x14ac:dyDescent="0.25">
      <c r="A34" s="6" t="s">
        <v>177</v>
      </c>
      <c r="B34" s="23">
        <v>42</v>
      </c>
      <c r="C34" s="6" t="s">
        <v>161</v>
      </c>
      <c r="D34" s="6">
        <v>55.731999999999999</v>
      </c>
      <c r="E34" s="6">
        <v>3.9E-2</v>
      </c>
      <c r="F34" s="6">
        <v>27.245000000000001</v>
      </c>
      <c r="G34" s="6">
        <v>0.54300000000000004</v>
      </c>
      <c r="H34" s="6">
        <v>4.3999999999999997E-2</v>
      </c>
      <c r="I34" s="6">
        <v>6.0999999999999999E-2</v>
      </c>
      <c r="J34" s="6">
        <v>10.295</v>
      </c>
      <c r="K34" s="6">
        <v>5.0659999999999998</v>
      </c>
      <c r="L34" s="6">
        <v>0.32800000000000001</v>
      </c>
      <c r="M34" s="6">
        <v>99.352999999999994</v>
      </c>
      <c r="N34" s="4">
        <v>1.9671328587998818</v>
      </c>
      <c r="O34" s="4">
        <v>46.176856563903137</v>
      </c>
      <c r="P34" s="4">
        <v>51.856010577296985</v>
      </c>
      <c r="Q34" s="8" t="s">
        <v>150</v>
      </c>
    </row>
    <row r="35" spans="1:17" x14ac:dyDescent="0.25">
      <c r="A35" s="6" t="s">
        <v>177</v>
      </c>
      <c r="B35" s="23">
        <v>45</v>
      </c>
      <c r="C35" s="6" t="s">
        <v>161</v>
      </c>
      <c r="D35" s="6">
        <v>56.151000000000003</v>
      </c>
      <c r="E35" s="6">
        <v>0</v>
      </c>
      <c r="F35" s="6">
        <v>27.286000000000001</v>
      </c>
      <c r="G35" s="6">
        <v>0.44900000000000001</v>
      </c>
      <c r="H35" s="6">
        <v>1.0999999999999999E-2</v>
      </c>
      <c r="I35" s="6">
        <v>3.9E-2</v>
      </c>
      <c r="J35" s="6">
        <v>10.166</v>
      </c>
      <c r="K35" s="6">
        <v>5.4450000000000003</v>
      </c>
      <c r="L35" s="6">
        <v>0.41099999999999998</v>
      </c>
      <c r="M35" s="6">
        <v>99.957999999999998</v>
      </c>
      <c r="N35" s="4">
        <v>2.3861095071881318</v>
      </c>
      <c r="O35" s="4">
        <v>48.044730790539511</v>
      </c>
      <c r="P35" s="4">
        <v>49.569159702272358</v>
      </c>
      <c r="Q35" s="8" t="s">
        <v>150</v>
      </c>
    </row>
    <row r="36" spans="1:17" x14ac:dyDescent="0.25">
      <c r="A36" s="6" t="s">
        <v>177</v>
      </c>
      <c r="B36" s="23">
        <v>47</v>
      </c>
      <c r="C36" s="6" t="s">
        <v>161</v>
      </c>
      <c r="D36" s="6">
        <v>55.718000000000004</v>
      </c>
      <c r="E36" s="6">
        <v>0</v>
      </c>
      <c r="F36" s="6">
        <v>28.143999999999998</v>
      </c>
      <c r="G36" s="6">
        <v>0.64500000000000002</v>
      </c>
      <c r="H36" s="6">
        <v>2.5999999999999999E-2</v>
      </c>
      <c r="I36" s="6">
        <v>0.05</v>
      </c>
      <c r="J36" s="6">
        <v>10.792999999999999</v>
      </c>
      <c r="K36" s="6">
        <v>5.2160000000000002</v>
      </c>
      <c r="L36" s="6">
        <v>0.27800000000000002</v>
      </c>
      <c r="M36" s="6">
        <v>100.87</v>
      </c>
      <c r="N36" s="4">
        <v>1.6097048844549378</v>
      </c>
      <c r="O36" s="4">
        <v>45.902715647613022</v>
      </c>
      <c r="P36" s="4">
        <v>52.487579467932044</v>
      </c>
      <c r="Q36" s="8" t="s">
        <v>150</v>
      </c>
    </row>
    <row r="37" spans="1:17" x14ac:dyDescent="0.25">
      <c r="A37" s="6" t="s">
        <v>177</v>
      </c>
      <c r="B37" s="23">
        <v>48</v>
      </c>
      <c r="C37" s="6" t="s">
        <v>161</v>
      </c>
      <c r="D37" s="6">
        <v>60.07</v>
      </c>
      <c r="E37" s="6">
        <v>0</v>
      </c>
      <c r="F37" s="6">
        <v>25.901</v>
      </c>
      <c r="G37" s="6">
        <v>0.55700000000000005</v>
      </c>
      <c r="H37" s="6">
        <v>3.1E-2</v>
      </c>
      <c r="I37" s="6">
        <v>2.8000000000000001E-2</v>
      </c>
      <c r="J37" s="6">
        <v>8.9860000000000007</v>
      </c>
      <c r="K37" s="6">
        <v>5.61</v>
      </c>
      <c r="L37" s="6">
        <v>0.60299999999999998</v>
      </c>
      <c r="M37" s="6">
        <v>101.786</v>
      </c>
      <c r="N37" s="4">
        <v>3.6158845528161532</v>
      </c>
      <c r="O37" s="4">
        <v>51.128074336030139</v>
      </c>
      <c r="P37" s="4">
        <v>45.256041111153706</v>
      </c>
      <c r="Q37" s="8" t="s">
        <v>150</v>
      </c>
    </row>
    <row r="38" spans="1:17" x14ac:dyDescent="0.25">
      <c r="A38" s="6" t="s">
        <v>177</v>
      </c>
      <c r="B38" s="23">
        <v>49</v>
      </c>
      <c r="C38" s="6" t="s">
        <v>161</v>
      </c>
      <c r="D38" s="6">
        <v>60.633000000000003</v>
      </c>
      <c r="E38" s="6">
        <v>0.11799999999999999</v>
      </c>
      <c r="F38" s="6">
        <v>25.113</v>
      </c>
      <c r="G38" s="6">
        <v>0.76500000000000001</v>
      </c>
      <c r="H38" s="6">
        <v>3.4000000000000002E-2</v>
      </c>
      <c r="I38" s="6">
        <v>1.0999999999999999E-2</v>
      </c>
      <c r="J38" s="6">
        <v>7.4509999999999996</v>
      </c>
      <c r="K38" s="6">
        <v>6.6740000000000004</v>
      </c>
      <c r="L38" s="6">
        <v>0.629</v>
      </c>
      <c r="M38" s="6">
        <v>101.428</v>
      </c>
      <c r="N38" s="4">
        <v>3.6934105961762929</v>
      </c>
      <c r="O38" s="4">
        <v>59.561068277282928</v>
      </c>
      <c r="P38" s="4">
        <v>36.745521126540794</v>
      </c>
      <c r="Q38" s="8" t="s">
        <v>150</v>
      </c>
    </row>
    <row r="39" spans="1:17" x14ac:dyDescent="0.25">
      <c r="A39" s="6" t="s">
        <v>177</v>
      </c>
      <c r="B39" s="23">
        <v>50</v>
      </c>
      <c r="C39" s="6" t="s">
        <v>161</v>
      </c>
      <c r="D39" s="6">
        <v>57.834000000000003</v>
      </c>
      <c r="E39" s="6">
        <v>3.3000000000000002E-2</v>
      </c>
      <c r="F39" s="6">
        <v>26.902999999999999</v>
      </c>
      <c r="G39" s="6">
        <v>0.53100000000000003</v>
      </c>
      <c r="H39" s="6">
        <v>4.9000000000000002E-2</v>
      </c>
      <c r="I39" s="6">
        <v>0</v>
      </c>
      <c r="J39" s="6">
        <v>9.6020000000000003</v>
      </c>
      <c r="K39" s="6">
        <v>5.3120000000000003</v>
      </c>
      <c r="L39" s="6">
        <v>0.40600000000000003</v>
      </c>
      <c r="M39" s="6">
        <v>100.67</v>
      </c>
      <c r="N39" s="4">
        <v>2.4540820026436627</v>
      </c>
      <c r="O39" s="4">
        <v>48.800068786517159</v>
      </c>
      <c r="P39" s="4">
        <v>48.745849210839168</v>
      </c>
      <c r="Q39" s="8" t="s">
        <v>150</v>
      </c>
    </row>
    <row r="40" spans="1:17" x14ac:dyDescent="0.25">
      <c r="A40" s="6" t="s">
        <v>177</v>
      </c>
      <c r="B40" s="23">
        <v>51</v>
      </c>
      <c r="C40" s="6" t="s">
        <v>161</v>
      </c>
      <c r="D40" s="6">
        <v>57.061999999999998</v>
      </c>
      <c r="E40" s="6">
        <v>0</v>
      </c>
      <c r="F40" s="6">
        <v>27.474</v>
      </c>
      <c r="G40" s="6">
        <v>0.55200000000000005</v>
      </c>
      <c r="H40" s="6">
        <v>3.5999999999999997E-2</v>
      </c>
      <c r="I40" s="6">
        <v>9.4E-2</v>
      </c>
      <c r="J40" s="6">
        <v>9.9640000000000004</v>
      </c>
      <c r="K40" s="6">
        <v>5.44</v>
      </c>
      <c r="L40" s="6">
        <v>0.45500000000000002</v>
      </c>
      <c r="M40" s="6">
        <v>101.077</v>
      </c>
      <c r="N40" s="4">
        <v>2.6621516344947982</v>
      </c>
      <c r="O40" s="4">
        <v>48.37484905778151</v>
      </c>
      <c r="P40" s="4">
        <v>48.962999307723685</v>
      </c>
      <c r="Q40" s="8" t="s">
        <v>150</v>
      </c>
    </row>
    <row r="41" spans="1:17" x14ac:dyDescent="0.25">
      <c r="A41" s="6" t="s">
        <v>177</v>
      </c>
      <c r="B41" s="23">
        <v>54</v>
      </c>
      <c r="C41" s="6" t="s">
        <v>161</v>
      </c>
      <c r="D41" s="6">
        <v>57.283999999999999</v>
      </c>
      <c r="E41" s="6">
        <v>0</v>
      </c>
      <c r="F41" s="6">
        <v>27.544</v>
      </c>
      <c r="G41" s="6">
        <v>0.45300000000000001</v>
      </c>
      <c r="H41" s="6">
        <v>4.1000000000000002E-2</v>
      </c>
      <c r="I41" s="6">
        <v>6.0999999999999999E-2</v>
      </c>
      <c r="J41" s="6">
        <v>10.209</v>
      </c>
      <c r="K41" s="6">
        <v>5.5810000000000004</v>
      </c>
      <c r="L41" s="6">
        <v>0.376</v>
      </c>
      <c r="M41" s="6">
        <v>101.54900000000001</v>
      </c>
      <c r="N41" s="4">
        <v>2.1568902643060137</v>
      </c>
      <c r="O41" s="4">
        <v>48.657698006205401</v>
      </c>
      <c r="P41" s="4">
        <v>49.185411729488578</v>
      </c>
      <c r="Q41" s="8" t="s">
        <v>150</v>
      </c>
    </row>
    <row r="42" spans="1:17" x14ac:dyDescent="0.25">
      <c r="A42" s="6" t="s">
        <v>177</v>
      </c>
      <c r="B42" s="23">
        <v>55</v>
      </c>
      <c r="C42" s="6" t="s">
        <v>161</v>
      </c>
      <c r="D42" s="6">
        <v>58.048000000000002</v>
      </c>
      <c r="E42" s="6">
        <v>0.124</v>
      </c>
      <c r="F42" s="6">
        <v>27.390999999999998</v>
      </c>
      <c r="G42" s="6">
        <v>0.61899999999999999</v>
      </c>
      <c r="H42" s="6">
        <v>5.0999999999999997E-2</v>
      </c>
      <c r="I42" s="6">
        <v>0</v>
      </c>
      <c r="J42" s="6">
        <v>9.6769999999999996</v>
      </c>
      <c r="K42" s="6">
        <v>5.5890000000000004</v>
      </c>
      <c r="L42" s="6">
        <v>0.42</v>
      </c>
      <c r="M42" s="6">
        <v>101.919</v>
      </c>
      <c r="N42" s="4">
        <v>2.4645208869394519</v>
      </c>
      <c r="O42" s="4">
        <v>49.844432218352047</v>
      </c>
      <c r="P42" s="4">
        <v>47.691046894708492</v>
      </c>
      <c r="Q42" s="8" t="s">
        <v>150</v>
      </c>
    </row>
    <row r="43" spans="1:17" x14ac:dyDescent="0.25">
      <c r="A43" s="6" t="s">
        <v>177</v>
      </c>
      <c r="B43" s="23">
        <v>56</v>
      </c>
      <c r="C43" s="6" t="s">
        <v>161</v>
      </c>
      <c r="D43" s="6">
        <v>60.314</v>
      </c>
      <c r="E43" s="6">
        <v>0.13100000000000001</v>
      </c>
      <c r="F43" s="6">
        <v>25.603999999999999</v>
      </c>
      <c r="G43" s="6">
        <v>0.59799999999999998</v>
      </c>
      <c r="H43" s="6">
        <v>0</v>
      </c>
      <c r="I43" s="6">
        <v>2.1999999999999999E-2</v>
      </c>
      <c r="J43" s="6">
        <v>8.14</v>
      </c>
      <c r="K43" s="6">
        <v>6.1539999999999999</v>
      </c>
      <c r="L43" s="6">
        <v>0.60699999999999998</v>
      </c>
      <c r="M43" s="6">
        <v>101.57</v>
      </c>
      <c r="N43" s="4">
        <v>3.6138090220273513</v>
      </c>
      <c r="O43" s="4">
        <v>55.684372435881848</v>
      </c>
      <c r="P43" s="4">
        <v>40.701818542090798</v>
      </c>
      <c r="Q43" s="8" t="s">
        <v>150</v>
      </c>
    </row>
    <row r="44" spans="1:17" x14ac:dyDescent="0.25">
      <c r="A44" s="6" t="s">
        <v>177</v>
      </c>
      <c r="B44" s="23">
        <v>57</v>
      </c>
      <c r="C44" s="6" t="s">
        <v>161</v>
      </c>
      <c r="D44" s="6">
        <v>59.716000000000001</v>
      </c>
      <c r="E44" s="6">
        <v>0</v>
      </c>
      <c r="F44" s="6">
        <v>25.8</v>
      </c>
      <c r="G44" s="6">
        <v>0.53600000000000003</v>
      </c>
      <c r="H44" s="6">
        <v>4.7E-2</v>
      </c>
      <c r="I44" s="6">
        <v>0</v>
      </c>
      <c r="J44" s="6">
        <v>8.0180000000000007</v>
      </c>
      <c r="K44" s="6">
        <v>6.0739999999999998</v>
      </c>
      <c r="L44" s="6">
        <v>0.56399999999999995</v>
      </c>
      <c r="M44" s="6">
        <v>100.755</v>
      </c>
      <c r="N44" s="4">
        <v>3.4120546384199724</v>
      </c>
      <c r="O44" s="4">
        <v>55.848432922438548</v>
      </c>
      <c r="P44" s="4">
        <v>40.739512439141471</v>
      </c>
      <c r="Q44" s="8" t="s">
        <v>150</v>
      </c>
    </row>
    <row r="45" spans="1:17" x14ac:dyDescent="0.25">
      <c r="A45" s="6" t="s">
        <v>180</v>
      </c>
      <c r="B45" s="23">
        <v>58</v>
      </c>
      <c r="C45" s="6" t="s">
        <v>161</v>
      </c>
      <c r="D45" s="6">
        <v>55.536999999999999</v>
      </c>
      <c r="E45" s="6">
        <v>4.5999999999999999E-2</v>
      </c>
      <c r="F45" s="6">
        <v>27.849</v>
      </c>
      <c r="G45" s="6">
        <v>0.54100000000000004</v>
      </c>
      <c r="H45" s="6">
        <v>5.6000000000000001E-2</v>
      </c>
      <c r="I45" s="6">
        <v>2.8000000000000001E-2</v>
      </c>
      <c r="J45" s="6">
        <v>11.054</v>
      </c>
      <c r="K45" s="6">
        <v>4.6390000000000002</v>
      </c>
      <c r="L45" s="6">
        <v>0.21</v>
      </c>
      <c r="M45" s="6">
        <v>99.96</v>
      </c>
      <c r="N45" s="4">
        <v>1.269303824128746</v>
      </c>
      <c r="O45" s="4">
        <v>42.615736371222077</v>
      </c>
      <c r="P45" s="4">
        <v>56.114959804649168</v>
      </c>
      <c r="Q45" s="8" t="s">
        <v>150</v>
      </c>
    </row>
    <row r="46" spans="1:17" x14ac:dyDescent="0.25">
      <c r="A46" s="6" t="s">
        <v>180</v>
      </c>
      <c r="B46" s="23">
        <v>68</v>
      </c>
      <c r="C46" s="6" t="s">
        <v>161</v>
      </c>
      <c r="D46" s="6">
        <v>55.326999999999998</v>
      </c>
      <c r="E46" s="6">
        <v>0</v>
      </c>
      <c r="F46" s="6">
        <v>27.806999999999999</v>
      </c>
      <c r="G46" s="6">
        <v>0.65</v>
      </c>
      <c r="H46" s="6">
        <v>0.05</v>
      </c>
      <c r="I46" s="6">
        <v>0</v>
      </c>
      <c r="J46" s="6">
        <v>11.067</v>
      </c>
      <c r="K46" s="6">
        <v>4.8959999999999999</v>
      </c>
      <c r="L46" s="6">
        <v>0.29199999999999998</v>
      </c>
      <c r="M46" s="6">
        <v>100.089</v>
      </c>
      <c r="N46" s="4">
        <v>1.7148205508887335</v>
      </c>
      <c r="O46" s="4">
        <v>43.699510088077837</v>
      </c>
      <c r="P46" s="4">
        <v>54.585669361033432</v>
      </c>
      <c r="Q46" s="8" t="s">
        <v>150</v>
      </c>
    </row>
    <row r="47" spans="1:17" x14ac:dyDescent="0.25">
      <c r="A47" s="6" t="s">
        <v>180</v>
      </c>
      <c r="B47" s="23">
        <v>71</v>
      </c>
      <c r="C47" s="6" t="s">
        <v>161</v>
      </c>
      <c r="D47" s="6">
        <v>56.383000000000003</v>
      </c>
      <c r="E47" s="6">
        <v>0</v>
      </c>
      <c r="F47" s="6">
        <v>28.193999999999999</v>
      </c>
      <c r="G47" s="6">
        <v>0.63400000000000001</v>
      </c>
      <c r="H47" s="6">
        <v>1.6E-2</v>
      </c>
      <c r="I47" s="6">
        <v>6.7000000000000004E-2</v>
      </c>
      <c r="J47" s="6">
        <v>11.013999999999999</v>
      </c>
      <c r="K47" s="6">
        <v>5.0780000000000003</v>
      </c>
      <c r="L47" s="6">
        <v>0.22900000000000001</v>
      </c>
      <c r="M47" s="6">
        <v>101.61499999999999</v>
      </c>
      <c r="N47" s="4">
        <v>1.3316183631946632</v>
      </c>
      <c r="O47" s="4">
        <v>44.878292064216765</v>
      </c>
      <c r="P47" s="4">
        <v>53.790089572588563</v>
      </c>
      <c r="Q47" s="8" t="s">
        <v>150</v>
      </c>
    </row>
    <row r="48" spans="1:17" x14ac:dyDescent="0.25">
      <c r="A48" s="6" t="s">
        <v>180</v>
      </c>
      <c r="B48" s="23">
        <v>72</v>
      </c>
      <c r="C48" s="6" t="s">
        <v>161</v>
      </c>
      <c r="D48" s="6">
        <v>54.896999999999998</v>
      </c>
      <c r="E48" s="6">
        <v>0.11799999999999999</v>
      </c>
      <c r="F48" s="6">
        <v>28.463000000000001</v>
      </c>
      <c r="G48" s="6">
        <v>0.71699999999999997</v>
      </c>
      <c r="H48" s="6">
        <v>0.03</v>
      </c>
      <c r="I48" s="6">
        <v>3.3000000000000002E-2</v>
      </c>
      <c r="J48" s="6">
        <v>10.805</v>
      </c>
      <c r="K48" s="6">
        <v>4.7430000000000003</v>
      </c>
      <c r="L48" s="6">
        <v>0.33100000000000002</v>
      </c>
      <c r="M48" s="6">
        <v>100.137</v>
      </c>
      <c r="N48" s="4">
        <v>1.9922431165003294</v>
      </c>
      <c r="O48" s="4">
        <v>43.387716794280792</v>
      </c>
      <c r="P48" s="4">
        <v>54.620040089218868</v>
      </c>
      <c r="Q48" s="8" t="s">
        <v>150</v>
      </c>
    </row>
    <row r="49" spans="1:17" x14ac:dyDescent="0.25">
      <c r="A49" s="6" t="s">
        <v>180</v>
      </c>
      <c r="B49" s="23">
        <v>73</v>
      </c>
      <c r="C49" s="6" t="s">
        <v>168</v>
      </c>
      <c r="D49" s="6">
        <v>50.997</v>
      </c>
      <c r="E49" s="6">
        <v>2.5999999999999999E-2</v>
      </c>
      <c r="F49" s="6">
        <v>30.527999999999999</v>
      </c>
      <c r="G49" s="6">
        <v>0.71599999999999997</v>
      </c>
      <c r="H49" s="6">
        <v>5.0999999999999997E-2</v>
      </c>
      <c r="I49" s="6">
        <v>0</v>
      </c>
      <c r="J49" s="6">
        <v>13.776</v>
      </c>
      <c r="K49" s="6">
        <v>3.44</v>
      </c>
      <c r="L49" s="6">
        <v>0.19800000000000001</v>
      </c>
      <c r="M49" s="6">
        <v>99.731999999999999</v>
      </c>
      <c r="N49" s="4">
        <v>1.1649567928275644</v>
      </c>
      <c r="O49" s="4">
        <v>30.76113822984496</v>
      </c>
      <c r="P49" s="4">
        <v>68.073904977327487</v>
      </c>
      <c r="Q49" s="8" t="s">
        <v>150</v>
      </c>
    </row>
    <row r="50" spans="1:17" x14ac:dyDescent="0.25">
      <c r="A50" s="6" t="s">
        <v>180</v>
      </c>
      <c r="B50" s="23">
        <v>74</v>
      </c>
      <c r="C50" s="6" t="s">
        <v>166</v>
      </c>
      <c r="D50" s="6">
        <v>49.271000000000001</v>
      </c>
      <c r="E50" s="6">
        <v>0</v>
      </c>
      <c r="F50" s="6">
        <v>32.298000000000002</v>
      </c>
      <c r="G50" s="6">
        <v>0.52500000000000002</v>
      </c>
      <c r="H50" s="6">
        <v>1.2E-2</v>
      </c>
      <c r="I50" s="6">
        <v>1.0999999999999999E-2</v>
      </c>
      <c r="J50" s="6">
        <v>15.273</v>
      </c>
      <c r="K50" s="6">
        <v>2.3849999999999998</v>
      </c>
      <c r="L50" s="6">
        <v>0.20699999999999999</v>
      </c>
      <c r="M50" s="6">
        <v>99.981999999999999</v>
      </c>
      <c r="N50" s="4">
        <v>1.2425574321145862</v>
      </c>
      <c r="O50" s="4">
        <v>21.758744881151291</v>
      </c>
      <c r="P50" s="4">
        <v>76.998697686734133</v>
      </c>
      <c r="Q50" s="8" t="s">
        <v>150</v>
      </c>
    </row>
    <row r="51" spans="1:17" x14ac:dyDescent="0.25">
      <c r="A51" s="6" t="s">
        <v>180</v>
      </c>
      <c r="B51" s="23">
        <v>75</v>
      </c>
      <c r="C51" s="6" t="s">
        <v>167</v>
      </c>
      <c r="D51" s="6">
        <v>55.671999999999997</v>
      </c>
      <c r="E51" s="6">
        <v>0</v>
      </c>
      <c r="F51" s="6">
        <v>28.14</v>
      </c>
      <c r="G51" s="6">
        <v>0.81</v>
      </c>
      <c r="H51" s="6">
        <v>3.4000000000000002E-2</v>
      </c>
      <c r="I51" s="6">
        <v>6.0000000000000001E-3</v>
      </c>
      <c r="J51" s="6">
        <v>10.722</v>
      </c>
      <c r="K51" s="6">
        <v>4.7649999999999997</v>
      </c>
      <c r="L51" s="6">
        <v>0.375</v>
      </c>
      <c r="M51" s="6">
        <v>100.524</v>
      </c>
      <c r="N51" s="4">
        <v>2.2560237577131907</v>
      </c>
      <c r="O51" s="4">
        <v>43.56870353698681</v>
      </c>
      <c r="P51" s="4">
        <v>54.175272705300003</v>
      </c>
      <c r="Q51" s="8" t="s">
        <v>150</v>
      </c>
    </row>
    <row r="52" spans="1:17" x14ac:dyDescent="0.25">
      <c r="A52" s="6" t="s">
        <v>180</v>
      </c>
      <c r="B52" s="23">
        <v>79</v>
      </c>
      <c r="C52" s="6" t="s">
        <v>161</v>
      </c>
      <c r="D52" s="6">
        <v>54.143999999999998</v>
      </c>
      <c r="E52" s="6">
        <v>0</v>
      </c>
      <c r="F52" s="6">
        <v>28.189</v>
      </c>
      <c r="G52" s="6">
        <v>0.432</v>
      </c>
      <c r="H52" s="6">
        <v>3.5999999999999997E-2</v>
      </c>
      <c r="I52" s="6">
        <v>0</v>
      </c>
      <c r="J52" s="6">
        <v>11.516999999999999</v>
      </c>
      <c r="K52" s="6">
        <v>4.4340000000000002</v>
      </c>
      <c r="L52" s="6">
        <v>0.36499999999999999</v>
      </c>
      <c r="M52" s="6">
        <v>99.117000000000004</v>
      </c>
      <c r="N52" s="4">
        <v>2.1756241830643672</v>
      </c>
      <c r="O52" s="4">
        <v>40.168538703604675</v>
      </c>
      <c r="P52" s="4">
        <v>57.655837113330954</v>
      </c>
      <c r="Q52" s="8" t="s">
        <v>150</v>
      </c>
    </row>
    <row r="53" spans="1:17" ht="17.45" customHeight="1" x14ac:dyDescent="0.25">
      <c r="A53" s="6" t="s">
        <v>199</v>
      </c>
      <c r="C53" s="6" t="s">
        <v>161</v>
      </c>
      <c r="D53" s="6">
        <v>53.4</v>
      </c>
      <c r="F53" s="6">
        <v>29.2</v>
      </c>
      <c r="J53" s="6">
        <v>12.12</v>
      </c>
      <c r="K53" s="6">
        <v>4.2300000000000004</v>
      </c>
      <c r="L53" s="6">
        <v>0.11</v>
      </c>
      <c r="M53" s="6">
        <v>99.06</v>
      </c>
      <c r="N53" s="4">
        <v>0.65796601289374212</v>
      </c>
      <c r="O53" s="4">
        <v>38.454792644800065</v>
      </c>
      <c r="P53" s="4">
        <v>60.887241342306183</v>
      </c>
      <c r="Q53" s="8" t="s">
        <v>151</v>
      </c>
    </row>
    <row r="54" spans="1:17" x14ac:dyDescent="0.25">
      <c r="A54" s="6" t="s">
        <v>199</v>
      </c>
      <c r="C54" s="6" t="s">
        <v>161</v>
      </c>
      <c r="D54" s="6">
        <v>56.3</v>
      </c>
      <c r="F54" s="6">
        <v>28.6</v>
      </c>
      <c r="J54" s="6">
        <v>10.59</v>
      </c>
      <c r="K54" s="6">
        <v>4.9400000000000004</v>
      </c>
      <c r="L54" s="6">
        <v>0.21</v>
      </c>
      <c r="M54" s="6">
        <v>100.63999999999999</v>
      </c>
      <c r="N54" s="4">
        <v>1.2641254566769149</v>
      </c>
      <c r="O54" s="4">
        <v>45.195704683053599</v>
      </c>
      <c r="P54" s="4">
        <v>53.540169860269479</v>
      </c>
      <c r="Q54" s="8" t="s">
        <v>151</v>
      </c>
    </row>
    <row r="55" spans="1:17" x14ac:dyDescent="0.25">
      <c r="A55" s="6" t="s">
        <v>199</v>
      </c>
      <c r="C55" s="6" t="s">
        <v>161</v>
      </c>
      <c r="D55" s="6">
        <v>53.9</v>
      </c>
      <c r="F55" s="6">
        <v>28.4</v>
      </c>
      <c r="J55" s="6">
        <v>11.2</v>
      </c>
      <c r="K55" s="6">
        <v>4.68</v>
      </c>
      <c r="L55" s="6">
        <v>0.15</v>
      </c>
      <c r="M55" s="6">
        <v>98.330000000000013</v>
      </c>
      <c r="N55" s="4">
        <v>0.89985041740357918</v>
      </c>
      <c r="O55" s="4">
        <v>42.670157643849869</v>
      </c>
      <c r="P55" s="4">
        <v>56.429991938746561</v>
      </c>
      <c r="Q55" s="8" t="s">
        <v>151</v>
      </c>
    </row>
    <row r="56" spans="1:17" x14ac:dyDescent="0.25">
      <c r="A56" s="6" t="s">
        <v>199</v>
      </c>
      <c r="C56" s="6" t="s">
        <v>161</v>
      </c>
      <c r="D56" s="6">
        <v>52.9</v>
      </c>
      <c r="F56" s="6">
        <v>29.6</v>
      </c>
      <c r="J56" s="6">
        <v>12.25</v>
      </c>
      <c r="K56" s="6">
        <v>4.22</v>
      </c>
      <c r="L56" s="6">
        <v>0.12</v>
      </c>
      <c r="M56" s="6">
        <v>99.09</v>
      </c>
      <c r="N56" s="4">
        <v>0.71334420114222052</v>
      </c>
      <c r="O56" s="4">
        <v>38.126739837428751</v>
      </c>
      <c r="P56" s="4">
        <v>61.159915961429022</v>
      </c>
      <c r="Q56" s="8" t="s">
        <v>151</v>
      </c>
    </row>
    <row r="57" spans="1:17" x14ac:dyDescent="0.25">
      <c r="A57" s="6" t="s">
        <v>199</v>
      </c>
      <c r="C57" s="6" t="s">
        <v>161</v>
      </c>
      <c r="D57" s="6">
        <v>55.6</v>
      </c>
      <c r="F57" s="6">
        <v>27.7</v>
      </c>
      <c r="J57" s="6">
        <v>10.51</v>
      </c>
      <c r="K57" s="6">
        <v>4.8499999999999996</v>
      </c>
      <c r="L57" s="6">
        <v>0.24</v>
      </c>
      <c r="M57" s="6">
        <v>98.9</v>
      </c>
      <c r="N57" s="4">
        <v>1.4600050388099297</v>
      </c>
      <c r="O57" s="4">
        <v>44.841918231761099</v>
      </c>
      <c r="P57" s="4">
        <v>53.698076729428969</v>
      </c>
      <c r="Q57" s="8" t="s">
        <v>151</v>
      </c>
    </row>
    <row r="58" spans="1:17" x14ac:dyDescent="0.25">
      <c r="A58" s="6" t="s">
        <v>199</v>
      </c>
      <c r="C58" s="6" t="s">
        <v>161</v>
      </c>
      <c r="D58" s="6">
        <v>56.7</v>
      </c>
      <c r="F58" s="6">
        <v>27.2</v>
      </c>
      <c r="J58" s="6">
        <v>10.220000000000001</v>
      </c>
      <c r="K58" s="6">
        <v>4.93</v>
      </c>
      <c r="L58" s="6">
        <v>0.28999999999999998</v>
      </c>
      <c r="M58" s="6">
        <v>99.340000000000018</v>
      </c>
      <c r="N58" s="4">
        <v>1.7719311627782275</v>
      </c>
      <c r="O58" s="4">
        <v>45.782035561036679</v>
      </c>
      <c r="P58" s="4">
        <v>52.446033276185091</v>
      </c>
      <c r="Q58" s="8" t="s">
        <v>151</v>
      </c>
    </row>
    <row r="59" spans="1:17" x14ac:dyDescent="0.25">
      <c r="A59" s="6" t="s">
        <v>199</v>
      </c>
      <c r="C59" s="6" t="s">
        <v>161</v>
      </c>
      <c r="D59" s="6">
        <v>55.2</v>
      </c>
      <c r="F59" s="6">
        <v>27.6</v>
      </c>
      <c r="J59" s="6">
        <v>10.42</v>
      </c>
      <c r="K59" s="6">
        <v>4.9800000000000004</v>
      </c>
      <c r="L59" s="6">
        <v>0.24</v>
      </c>
      <c r="M59" s="6">
        <v>98.44</v>
      </c>
      <c r="N59" s="4">
        <v>1.4492499084437791</v>
      </c>
      <c r="O59" s="4">
        <v>45.704684310094109</v>
      </c>
      <c r="P59" s="4">
        <v>52.846065781462116</v>
      </c>
      <c r="Q59" s="8" t="s">
        <v>151</v>
      </c>
    </row>
    <row r="60" spans="1:17" x14ac:dyDescent="0.25">
      <c r="A60" s="6" t="s">
        <v>199</v>
      </c>
      <c r="C60" s="6" t="s">
        <v>161</v>
      </c>
      <c r="D60" s="6">
        <v>56.7</v>
      </c>
      <c r="F60" s="6">
        <v>26.6</v>
      </c>
      <c r="J60" s="6">
        <v>9.74</v>
      </c>
      <c r="K60" s="6">
        <v>5.13</v>
      </c>
      <c r="L60" s="6">
        <v>0.39</v>
      </c>
      <c r="M60" s="6">
        <v>98.56</v>
      </c>
      <c r="N60" s="4">
        <v>2.3828209720196605</v>
      </c>
      <c r="O60" s="4">
        <v>47.636901210672306</v>
      </c>
      <c r="P60" s="4">
        <v>49.980277817308036</v>
      </c>
      <c r="Q60" s="8" t="s">
        <v>151</v>
      </c>
    </row>
    <row r="61" spans="1:17" x14ac:dyDescent="0.25">
      <c r="A61" s="6" t="s">
        <v>199</v>
      </c>
      <c r="C61" s="6" t="s">
        <v>161</v>
      </c>
      <c r="D61" s="6">
        <v>56.2</v>
      </c>
      <c r="F61" s="6">
        <v>26.1</v>
      </c>
      <c r="J61" s="6">
        <v>9.6</v>
      </c>
      <c r="K61" s="6">
        <v>4.99</v>
      </c>
      <c r="L61" s="6">
        <v>0.41</v>
      </c>
      <c r="M61" s="6">
        <v>97.299999999999983</v>
      </c>
      <c r="N61" s="4">
        <v>2.5534361664970922</v>
      </c>
      <c r="O61" s="4">
        <v>47.232509997374855</v>
      </c>
      <c r="P61" s="4">
        <v>50.214053836128059</v>
      </c>
      <c r="Q61" s="8" t="s">
        <v>151</v>
      </c>
    </row>
    <row r="62" spans="1:17" x14ac:dyDescent="0.25">
      <c r="A62" s="6" t="s">
        <v>200</v>
      </c>
      <c r="C62" s="6" t="s">
        <v>161</v>
      </c>
      <c r="D62" s="6">
        <v>55</v>
      </c>
      <c r="F62" s="6">
        <v>28.4</v>
      </c>
      <c r="J62" s="6">
        <v>11.12</v>
      </c>
      <c r="K62" s="6">
        <v>4.6100000000000003</v>
      </c>
      <c r="L62" s="6">
        <v>0.23</v>
      </c>
      <c r="M62" s="6">
        <v>99.359999999999985</v>
      </c>
      <c r="N62" s="4">
        <v>1.3875601250770511</v>
      </c>
      <c r="O62" s="4">
        <v>42.269219736816247</v>
      </c>
      <c r="P62" s="4">
        <v>56.343220138106709</v>
      </c>
      <c r="Q62" s="8" t="s">
        <v>151</v>
      </c>
    </row>
    <row r="63" spans="1:17" x14ac:dyDescent="0.25">
      <c r="A63" s="6" t="s">
        <v>200</v>
      </c>
      <c r="C63" s="6" t="s">
        <v>161</v>
      </c>
      <c r="D63" s="6">
        <v>54.2</v>
      </c>
      <c r="F63" s="6">
        <v>29.3</v>
      </c>
      <c r="J63" s="6">
        <v>12.09</v>
      </c>
      <c r="K63" s="6">
        <v>4.1500000000000004</v>
      </c>
      <c r="L63" s="6">
        <v>0.16</v>
      </c>
      <c r="M63" s="6">
        <v>99.9</v>
      </c>
      <c r="N63" s="4">
        <v>0.96261417125422744</v>
      </c>
      <c r="O63" s="4">
        <v>37.947196471484254</v>
      </c>
      <c r="P63" s="4">
        <v>61.090189357261501</v>
      </c>
      <c r="Q63" s="8" t="s">
        <v>151</v>
      </c>
    </row>
    <row r="64" spans="1:17" x14ac:dyDescent="0.25">
      <c r="A64" s="6" t="s">
        <v>200</v>
      </c>
      <c r="C64" s="6" t="s">
        <v>161</v>
      </c>
      <c r="D64" s="6">
        <v>52.8</v>
      </c>
      <c r="F64" s="6">
        <v>28.7</v>
      </c>
      <c r="J64" s="6">
        <v>12.03</v>
      </c>
      <c r="K64" s="6">
        <v>4.13</v>
      </c>
      <c r="L64" s="6">
        <v>0.19</v>
      </c>
      <c r="M64" s="6">
        <v>97.85</v>
      </c>
      <c r="N64" s="4">
        <v>1.1466079611709679</v>
      </c>
      <c r="O64" s="4">
        <v>37.880066648131006</v>
      </c>
      <c r="P64" s="4">
        <v>60.973325390698029</v>
      </c>
      <c r="Q64" s="8" t="s">
        <v>151</v>
      </c>
    </row>
    <row r="65" spans="1:17" x14ac:dyDescent="0.25">
      <c r="A65" s="6" t="s">
        <v>200</v>
      </c>
      <c r="C65" s="6" t="s">
        <v>161</v>
      </c>
      <c r="D65" s="6">
        <v>53.7</v>
      </c>
      <c r="F65" s="6">
        <v>28.2</v>
      </c>
      <c r="J65" s="6">
        <v>11.32</v>
      </c>
      <c r="K65" s="6">
        <v>4.5999999999999996</v>
      </c>
      <c r="L65" s="6">
        <v>0.19</v>
      </c>
      <c r="M65" s="6">
        <v>98.01</v>
      </c>
      <c r="N65" s="4">
        <v>1.1384994013367571</v>
      </c>
      <c r="O65" s="4">
        <v>41.892508668946142</v>
      </c>
      <c r="P65" s="4">
        <v>56.968991929717085</v>
      </c>
      <c r="Q65" s="8" t="s">
        <v>151</v>
      </c>
    </row>
    <row r="66" spans="1:17" x14ac:dyDescent="0.25">
      <c r="A66" s="6" t="s">
        <v>200</v>
      </c>
      <c r="C66" s="6" t="s">
        <v>161</v>
      </c>
      <c r="D66" s="6">
        <v>56.5</v>
      </c>
      <c r="F66" s="6">
        <v>28.5</v>
      </c>
      <c r="J66" s="6">
        <v>10.86</v>
      </c>
      <c r="K66" s="6">
        <v>4.68</v>
      </c>
      <c r="L66" s="6">
        <v>0.25</v>
      </c>
      <c r="M66" s="6">
        <v>100.78999999999999</v>
      </c>
      <c r="N66" s="4">
        <v>1.5166331437459346</v>
      </c>
      <c r="O66" s="4">
        <v>43.150488623379012</v>
      </c>
      <c r="P66" s="4">
        <v>55.332878232875046</v>
      </c>
      <c r="Q66" s="8" t="s">
        <v>151</v>
      </c>
    </row>
    <row r="67" spans="1:17" x14ac:dyDescent="0.25">
      <c r="A67" s="6" t="s">
        <v>200</v>
      </c>
      <c r="C67" s="6" t="s">
        <v>161</v>
      </c>
      <c r="D67" s="6">
        <v>55.8</v>
      </c>
      <c r="F67" s="6">
        <v>28.5</v>
      </c>
      <c r="J67" s="6">
        <v>11.2</v>
      </c>
      <c r="K67" s="6">
        <v>4.53</v>
      </c>
      <c r="L67" s="6">
        <v>0.22</v>
      </c>
      <c r="M67" s="6">
        <v>100.25</v>
      </c>
      <c r="N67" s="4">
        <v>1.3324078825064474</v>
      </c>
      <c r="O67" s="4">
        <v>41.697694716070174</v>
      </c>
      <c r="P67" s="4">
        <v>56.969897401423388</v>
      </c>
      <c r="Q67" s="8" t="s">
        <v>151</v>
      </c>
    </row>
    <row r="68" spans="1:17" x14ac:dyDescent="0.25">
      <c r="A68" s="6" t="s">
        <v>200</v>
      </c>
      <c r="C68" s="6" t="s">
        <v>161</v>
      </c>
      <c r="D68" s="6">
        <v>55.9</v>
      </c>
      <c r="F68" s="6">
        <v>27.7</v>
      </c>
      <c r="J68" s="6">
        <v>10.75</v>
      </c>
      <c r="K68" s="6">
        <v>4.72</v>
      </c>
      <c r="L68" s="6">
        <v>0.26</v>
      </c>
      <c r="M68" s="6">
        <v>99.33</v>
      </c>
      <c r="N68" s="4">
        <v>1.579367267096863</v>
      </c>
      <c r="O68" s="4">
        <v>43.57637648408145</v>
      </c>
      <c r="P68" s="4">
        <v>54.844256248821686</v>
      </c>
      <c r="Q68" s="8" t="s">
        <v>151</v>
      </c>
    </row>
    <row r="69" spans="1:17" x14ac:dyDescent="0.25">
      <c r="A69" s="6" t="s">
        <v>200</v>
      </c>
      <c r="C69" s="6" t="s">
        <v>161</v>
      </c>
      <c r="D69" s="6">
        <v>58.4</v>
      </c>
      <c r="F69" s="6">
        <v>26.4</v>
      </c>
      <c r="J69" s="6">
        <v>9.1199999999999992</v>
      </c>
      <c r="K69" s="6">
        <v>5.68</v>
      </c>
      <c r="L69" s="6">
        <v>0.34</v>
      </c>
      <c r="M69" s="6">
        <v>99.94</v>
      </c>
      <c r="N69" s="4">
        <v>2.0442091082875495</v>
      </c>
      <c r="O69" s="4">
        <v>51.903192141862789</v>
      </c>
      <c r="P69" s="4">
        <v>46.052598749849658</v>
      </c>
      <c r="Q69" s="8" t="s">
        <v>151</v>
      </c>
    </row>
    <row r="70" spans="1:17" x14ac:dyDescent="0.25">
      <c r="A70" s="6" t="s">
        <v>200</v>
      </c>
      <c r="C70" s="6" t="s">
        <v>161</v>
      </c>
      <c r="D70" s="6">
        <v>57.2</v>
      </c>
      <c r="F70" s="6">
        <v>27.4</v>
      </c>
      <c r="J70" s="6">
        <v>10.210000000000001</v>
      </c>
      <c r="K70" s="6">
        <v>5.03</v>
      </c>
      <c r="L70" s="6">
        <v>0.33</v>
      </c>
      <c r="M70" s="6">
        <v>100.17000000000002</v>
      </c>
      <c r="N70" s="4">
        <v>1.993968539030103</v>
      </c>
      <c r="O70" s="4">
        <v>46.192522366671426</v>
      </c>
      <c r="P70" s="4">
        <v>51.813509094298468</v>
      </c>
      <c r="Q70" s="8" t="s">
        <v>151</v>
      </c>
    </row>
    <row r="71" spans="1:17" x14ac:dyDescent="0.25">
      <c r="A71" s="6" t="s">
        <v>200</v>
      </c>
      <c r="C71" s="6" t="s">
        <v>161</v>
      </c>
      <c r="D71" s="6">
        <v>54.5</v>
      </c>
      <c r="F71" s="6">
        <v>29.2</v>
      </c>
      <c r="J71" s="6">
        <v>11.93</v>
      </c>
      <c r="K71" s="6">
        <v>4.1100000000000003</v>
      </c>
      <c r="L71" s="6">
        <v>0.21</v>
      </c>
      <c r="M71" s="6">
        <v>99.95</v>
      </c>
      <c r="N71" s="4">
        <v>1.2745632820228485</v>
      </c>
      <c r="O71" s="4">
        <v>37.912573133770508</v>
      </c>
      <c r="P71" s="4">
        <v>60.812863584206632</v>
      </c>
      <c r="Q71" s="8" t="s">
        <v>151</v>
      </c>
    </row>
    <row r="72" spans="1:17" x14ac:dyDescent="0.25">
      <c r="A72" s="6" t="s">
        <v>201</v>
      </c>
      <c r="C72" s="6" t="s">
        <v>161</v>
      </c>
      <c r="D72" s="6">
        <v>53.7</v>
      </c>
      <c r="F72" s="6">
        <v>28.7</v>
      </c>
      <c r="J72" s="6">
        <v>11.71</v>
      </c>
      <c r="K72" s="6">
        <v>4.29</v>
      </c>
      <c r="L72" s="6">
        <v>0.26</v>
      </c>
      <c r="M72" s="6">
        <v>98.660000000000011</v>
      </c>
      <c r="N72" s="4">
        <v>1.564848014580897</v>
      </c>
      <c r="O72" s="4">
        <v>39.242388981334109</v>
      </c>
      <c r="P72" s="4">
        <v>59.192763004084995</v>
      </c>
      <c r="Q72" s="8" t="s">
        <v>151</v>
      </c>
    </row>
    <row r="73" spans="1:17" x14ac:dyDescent="0.25">
      <c r="A73" s="6" t="s">
        <v>201</v>
      </c>
      <c r="C73" s="6" t="s">
        <v>161</v>
      </c>
      <c r="D73" s="6">
        <v>57.3</v>
      </c>
      <c r="F73" s="6">
        <v>27</v>
      </c>
      <c r="J73" s="6">
        <v>9.98</v>
      </c>
      <c r="K73" s="6">
        <v>4.8499999999999996</v>
      </c>
      <c r="L73" s="6">
        <v>0.38</v>
      </c>
      <c r="M73" s="6">
        <v>99.509999999999991</v>
      </c>
      <c r="N73" s="4">
        <v>2.3553961150496958</v>
      </c>
      <c r="O73" s="4">
        <v>45.690028323345174</v>
      </c>
      <c r="P73" s="4">
        <v>51.954575561605139</v>
      </c>
      <c r="Q73" s="8" t="s">
        <v>151</v>
      </c>
    </row>
    <row r="74" spans="1:17" x14ac:dyDescent="0.25">
      <c r="A74" s="6" t="s">
        <v>201</v>
      </c>
      <c r="C74" s="6" t="s">
        <v>161</v>
      </c>
      <c r="D74" s="6">
        <v>54</v>
      </c>
      <c r="F74" s="6">
        <v>27.9</v>
      </c>
      <c r="J74" s="6">
        <v>11.06</v>
      </c>
      <c r="K74" s="6">
        <v>4.57</v>
      </c>
      <c r="L74" s="6">
        <v>0.28999999999999998</v>
      </c>
      <c r="M74" s="6">
        <v>97.82</v>
      </c>
      <c r="N74" s="4">
        <v>1.754951606380591</v>
      </c>
      <c r="O74" s="4">
        <v>42.032253832560343</v>
      </c>
      <c r="P74" s="4">
        <v>56.212794561059063</v>
      </c>
      <c r="Q74" s="8" t="s">
        <v>151</v>
      </c>
    </row>
    <row r="75" spans="1:17" x14ac:dyDescent="0.25">
      <c r="A75" s="6" t="s">
        <v>201</v>
      </c>
      <c r="C75" s="6" t="s">
        <v>161</v>
      </c>
      <c r="D75" s="6">
        <v>54.7</v>
      </c>
      <c r="F75" s="6">
        <v>28.6</v>
      </c>
      <c r="J75" s="6">
        <v>11.24</v>
      </c>
      <c r="K75" s="6">
        <v>4.41</v>
      </c>
      <c r="L75" s="6">
        <v>0.28999999999999998</v>
      </c>
      <c r="M75" s="6">
        <v>99.240000000000009</v>
      </c>
      <c r="N75" s="4">
        <v>1.7647767032748667</v>
      </c>
      <c r="O75" s="4">
        <v>40.787743967901307</v>
      </c>
      <c r="P75" s="4">
        <v>57.447479328823817</v>
      </c>
      <c r="Q75" s="8" t="s">
        <v>151</v>
      </c>
    </row>
    <row r="76" spans="1:17" x14ac:dyDescent="0.25">
      <c r="A76" s="6" t="s">
        <v>201</v>
      </c>
      <c r="C76" s="6" t="s">
        <v>161</v>
      </c>
      <c r="D76" s="6">
        <v>52.8</v>
      </c>
      <c r="F76" s="6">
        <v>30.9</v>
      </c>
      <c r="J76" s="6">
        <v>13.37</v>
      </c>
      <c r="K76" s="6">
        <v>3.66</v>
      </c>
      <c r="L76" s="6">
        <v>0.18</v>
      </c>
      <c r="M76" s="6">
        <v>100.91</v>
      </c>
      <c r="N76" s="4">
        <v>1.0605880634831402</v>
      </c>
      <c r="O76" s="4">
        <v>32.775901529454785</v>
      </c>
      <c r="P76" s="4">
        <v>66.163510407062091</v>
      </c>
      <c r="Q76" s="8" t="s">
        <v>151</v>
      </c>
    </row>
    <row r="77" spans="1:17" x14ac:dyDescent="0.25">
      <c r="A77" s="6" t="s">
        <v>201</v>
      </c>
      <c r="C77" s="6" t="s">
        <v>161</v>
      </c>
      <c r="D77" s="6">
        <v>53.4</v>
      </c>
      <c r="F77" s="6">
        <v>29.5</v>
      </c>
      <c r="J77" s="6">
        <v>12.32</v>
      </c>
      <c r="K77" s="6">
        <v>4.09</v>
      </c>
      <c r="L77" s="6">
        <v>0.14000000000000001</v>
      </c>
      <c r="M77" s="6">
        <v>99.45</v>
      </c>
      <c r="N77" s="4">
        <v>0.83815347589755784</v>
      </c>
      <c r="O77" s="4">
        <v>37.215011165682391</v>
      </c>
      <c r="P77" s="4">
        <v>61.94683535842006</v>
      </c>
      <c r="Q77" s="8" t="s">
        <v>151</v>
      </c>
    </row>
    <row r="78" spans="1:17" x14ac:dyDescent="0.25">
      <c r="A78" s="6" t="s">
        <v>201</v>
      </c>
      <c r="C78" s="6" t="s">
        <v>161</v>
      </c>
      <c r="D78" s="6">
        <v>53.3</v>
      </c>
      <c r="F78" s="6">
        <v>29.5</v>
      </c>
      <c r="J78" s="6">
        <v>12.16</v>
      </c>
      <c r="K78" s="6">
        <v>4.1500000000000004</v>
      </c>
      <c r="L78" s="6">
        <v>0.17</v>
      </c>
      <c r="M78" s="6">
        <v>99.28</v>
      </c>
      <c r="N78" s="4">
        <v>1.0185620340246271</v>
      </c>
      <c r="O78" s="4">
        <v>37.7907917128151</v>
      </c>
      <c r="P78" s="4">
        <v>61.190646253160288</v>
      </c>
      <c r="Q78" s="8" t="s">
        <v>151</v>
      </c>
    </row>
    <row r="79" spans="1:17" x14ac:dyDescent="0.25">
      <c r="A79" s="6" t="s">
        <v>201</v>
      </c>
      <c r="C79" s="6" t="s">
        <v>161</v>
      </c>
      <c r="D79" s="6">
        <v>55.3</v>
      </c>
      <c r="F79" s="6">
        <v>28.6</v>
      </c>
      <c r="J79" s="6">
        <v>11.1</v>
      </c>
      <c r="K79" s="6">
        <v>4.5999999999999996</v>
      </c>
      <c r="L79" s="6">
        <v>0.28000000000000003</v>
      </c>
      <c r="M79" s="6">
        <v>99.88</v>
      </c>
      <c r="N79" s="4">
        <v>1.6873708673983228</v>
      </c>
      <c r="O79" s="4">
        <v>42.131767405444229</v>
      </c>
      <c r="P79" s="4">
        <v>56.180861727157449</v>
      </c>
      <c r="Q79" s="8" t="s">
        <v>151</v>
      </c>
    </row>
    <row r="80" spans="1:17" x14ac:dyDescent="0.25">
      <c r="A80" s="6" t="s">
        <v>201</v>
      </c>
      <c r="C80" s="6" t="s">
        <v>161</v>
      </c>
      <c r="D80" s="6">
        <v>54.6</v>
      </c>
      <c r="F80" s="6">
        <v>28.5</v>
      </c>
      <c r="J80" s="6">
        <v>11.32</v>
      </c>
      <c r="K80" s="6">
        <v>4.34</v>
      </c>
      <c r="L80" s="6">
        <v>0.28000000000000003</v>
      </c>
      <c r="M80" s="6">
        <v>99.04</v>
      </c>
      <c r="N80" s="4">
        <v>1.7090391978979773</v>
      </c>
      <c r="O80" s="4">
        <v>40.260860484847314</v>
      </c>
      <c r="P80" s="4">
        <v>58.030100317254707</v>
      </c>
      <c r="Q80" s="8" t="s">
        <v>151</v>
      </c>
    </row>
    <row r="81" spans="1:17" x14ac:dyDescent="0.25">
      <c r="A81" s="6" t="s">
        <v>202</v>
      </c>
      <c r="C81" s="6" t="s">
        <v>161</v>
      </c>
      <c r="D81" s="6">
        <v>54</v>
      </c>
      <c r="F81" s="6">
        <v>28.7</v>
      </c>
      <c r="J81" s="6">
        <v>11.85</v>
      </c>
      <c r="K81" s="6">
        <v>4.24</v>
      </c>
      <c r="L81" s="6">
        <v>0.28000000000000003</v>
      </c>
      <c r="M81" s="6">
        <v>99.07</v>
      </c>
      <c r="N81" s="4">
        <v>1.6789971141349498</v>
      </c>
      <c r="O81" s="4">
        <v>38.641778417139875</v>
      </c>
      <c r="P81" s="4">
        <v>59.679224468725181</v>
      </c>
      <c r="Q81" s="8" t="s">
        <v>151</v>
      </c>
    </row>
    <row r="82" spans="1:17" x14ac:dyDescent="0.25">
      <c r="A82" s="6" t="s">
        <v>202</v>
      </c>
      <c r="C82" s="6" t="s">
        <v>161</v>
      </c>
      <c r="D82" s="6">
        <v>54.7</v>
      </c>
      <c r="F82" s="6">
        <v>27.3</v>
      </c>
      <c r="J82" s="6">
        <v>10.66</v>
      </c>
      <c r="K82" s="6">
        <v>4.58</v>
      </c>
      <c r="L82" s="6">
        <v>0.39</v>
      </c>
      <c r="M82" s="6">
        <v>97.63</v>
      </c>
      <c r="N82" s="4">
        <v>2.3920624752302722</v>
      </c>
      <c r="O82" s="4">
        <v>42.694577492468525</v>
      </c>
      <c r="P82" s="4">
        <v>54.91336003230122</v>
      </c>
      <c r="Q82" s="8" t="s">
        <v>151</v>
      </c>
    </row>
    <row r="83" spans="1:17" x14ac:dyDescent="0.25">
      <c r="A83" s="6" t="s">
        <v>202</v>
      </c>
      <c r="C83" s="6" t="s">
        <v>161</v>
      </c>
      <c r="D83" s="6">
        <v>55.8</v>
      </c>
      <c r="F83" s="6">
        <v>27.8</v>
      </c>
      <c r="J83" s="6">
        <v>10.63</v>
      </c>
      <c r="K83" s="6">
        <v>4.68</v>
      </c>
      <c r="L83" s="6">
        <v>0.44</v>
      </c>
      <c r="M83" s="6">
        <v>99.34999999999998</v>
      </c>
      <c r="N83" s="4">
        <v>2.6697878336872729</v>
      </c>
      <c r="O83" s="4">
        <v>43.158789683183592</v>
      </c>
      <c r="P83" s="4">
        <v>54.171422483129149</v>
      </c>
      <c r="Q83" s="8" t="s">
        <v>151</v>
      </c>
    </row>
    <row r="84" spans="1:17" x14ac:dyDescent="0.25">
      <c r="A84" s="6" t="s">
        <v>202</v>
      </c>
      <c r="C84" s="6" t="s">
        <v>161</v>
      </c>
      <c r="D84" s="6">
        <v>54.1</v>
      </c>
      <c r="F84" s="6">
        <v>28.5</v>
      </c>
      <c r="J84" s="6">
        <v>11.93</v>
      </c>
      <c r="K84" s="6">
        <v>4.0999999999999996</v>
      </c>
      <c r="L84" s="6">
        <v>0.34</v>
      </c>
      <c r="M84" s="6">
        <v>98.97</v>
      </c>
      <c r="N84" s="4">
        <v>2.0492997278135068</v>
      </c>
      <c r="O84" s="4">
        <v>37.558630909217996</v>
      </c>
      <c r="P84" s="4">
        <v>60.392069362968506</v>
      </c>
      <c r="Q84" s="8" t="s">
        <v>151</v>
      </c>
    </row>
    <row r="85" spans="1:17" x14ac:dyDescent="0.25">
      <c r="A85" s="6" t="s">
        <v>202</v>
      </c>
      <c r="C85" s="6" t="s">
        <v>161</v>
      </c>
      <c r="D85" s="6">
        <v>53.6</v>
      </c>
      <c r="F85" s="6">
        <v>29.2</v>
      </c>
      <c r="J85" s="6">
        <v>12.3</v>
      </c>
      <c r="K85" s="6">
        <v>4.03</v>
      </c>
      <c r="L85" s="6">
        <v>0.28999999999999998</v>
      </c>
      <c r="M85" s="6">
        <v>99.42</v>
      </c>
      <c r="N85" s="4">
        <v>1.7318192365126499</v>
      </c>
      <c r="O85" s="4">
        <v>36.577072107818502</v>
      </c>
      <c r="P85" s="4">
        <v>61.691108655668849</v>
      </c>
      <c r="Q85" s="8" t="s">
        <v>151</v>
      </c>
    </row>
    <row r="86" spans="1:17" x14ac:dyDescent="0.25">
      <c r="A86" s="6" t="s">
        <v>202</v>
      </c>
      <c r="C86" s="6" t="s">
        <v>161</v>
      </c>
      <c r="D86" s="6">
        <v>56.1</v>
      </c>
      <c r="F86" s="6">
        <v>28.2</v>
      </c>
      <c r="J86" s="6">
        <v>11.02</v>
      </c>
      <c r="K86" s="6">
        <v>4.46</v>
      </c>
      <c r="L86" s="6">
        <v>0.44</v>
      </c>
      <c r="M86" s="6">
        <v>100.22</v>
      </c>
      <c r="N86" s="4">
        <v>2.6708924457669831</v>
      </c>
      <c r="O86" s="4">
        <v>41.146975014849886</v>
      </c>
      <c r="P86" s="4">
        <v>56.182132539383126</v>
      </c>
      <c r="Q86" s="8" t="s">
        <v>151</v>
      </c>
    </row>
    <row r="87" spans="1:17" x14ac:dyDescent="0.25">
      <c r="A87" s="6" t="s">
        <v>202</v>
      </c>
      <c r="C87" s="6" t="s">
        <v>161</v>
      </c>
      <c r="D87" s="6">
        <v>53.9</v>
      </c>
      <c r="F87" s="6">
        <v>29</v>
      </c>
      <c r="J87" s="6">
        <v>12.04</v>
      </c>
      <c r="K87" s="6">
        <v>4.0599999999999996</v>
      </c>
      <c r="L87" s="6">
        <v>0.31</v>
      </c>
      <c r="M87" s="6">
        <v>99.31</v>
      </c>
      <c r="N87" s="4">
        <v>1.8682998818408336</v>
      </c>
      <c r="O87" s="4">
        <v>37.188636626268128</v>
      </c>
      <c r="P87" s="4">
        <v>60.943063491891039</v>
      </c>
      <c r="Q87" s="8" t="s">
        <v>151</v>
      </c>
    </row>
    <row r="88" spans="1:17" x14ac:dyDescent="0.25">
      <c r="A88" s="6" t="s">
        <v>202</v>
      </c>
      <c r="C88" s="6" t="s">
        <v>161</v>
      </c>
      <c r="D88" s="6">
        <v>54.3</v>
      </c>
      <c r="F88" s="6">
        <v>28.1</v>
      </c>
      <c r="J88" s="6">
        <v>11.32</v>
      </c>
      <c r="K88" s="6">
        <v>4.37</v>
      </c>
      <c r="L88" s="6">
        <v>0.37</v>
      </c>
      <c r="M88" s="6">
        <v>98.460000000000008</v>
      </c>
      <c r="N88" s="4">
        <v>2.2398355648039949</v>
      </c>
      <c r="O88" s="4">
        <v>40.206399169471574</v>
      </c>
      <c r="P88" s="4">
        <v>57.553765265724429</v>
      </c>
      <c r="Q88" s="8" t="s">
        <v>151</v>
      </c>
    </row>
    <row r="89" spans="1:17" x14ac:dyDescent="0.25">
      <c r="A89" s="6" t="s">
        <v>202</v>
      </c>
      <c r="C89" s="6" t="s">
        <v>161</v>
      </c>
      <c r="D89" s="6">
        <v>53.3</v>
      </c>
      <c r="F89" s="6">
        <v>29.3</v>
      </c>
      <c r="J89" s="6">
        <v>12.21</v>
      </c>
      <c r="K89" s="6">
        <v>3.86</v>
      </c>
      <c r="L89" s="6">
        <v>0.31</v>
      </c>
      <c r="M89" s="6">
        <v>98.97999999999999</v>
      </c>
      <c r="N89" s="4">
        <v>1.8866277303605714</v>
      </c>
      <c r="O89" s="4">
        <v>35.70352987393791</v>
      </c>
      <c r="P89" s="4">
        <v>62.40984239570151</v>
      </c>
      <c r="Q89" s="8" t="s">
        <v>151</v>
      </c>
    </row>
    <row r="90" spans="1:17" x14ac:dyDescent="0.25">
      <c r="A90" s="6" t="s">
        <v>202</v>
      </c>
      <c r="C90" s="6" t="s">
        <v>161</v>
      </c>
      <c r="D90" s="6">
        <v>54.4</v>
      </c>
      <c r="F90" s="6">
        <v>28.3</v>
      </c>
      <c r="J90" s="6">
        <v>11.38</v>
      </c>
      <c r="K90" s="6">
        <v>4.37</v>
      </c>
      <c r="L90" s="6">
        <v>0.35</v>
      </c>
      <c r="M90" s="6">
        <v>98.8</v>
      </c>
      <c r="N90" s="4">
        <v>2.1148723643698899</v>
      </c>
      <c r="O90" s="4">
        <v>40.132562037630706</v>
      </c>
      <c r="P90" s="4">
        <v>57.752565597999407</v>
      </c>
      <c r="Q90" s="8" t="s">
        <v>151</v>
      </c>
    </row>
    <row r="91" spans="1:17" x14ac:dyDescent="0.25">
      <c r="A91" s="6" t="s">
        <v>202</v>
      </c>
      <c r="C91" s="6" t="s">
        <v>161</v>
      </c>
      <c r="D91" s="6">
        <v>54.8</v>
      </c>
      <c r="F91" s="6">
        <v>28.1</v>
      </c>
      <c r="J91" s="6">
        <v>10.98</v>
      </c>
      <c r="K91" s="6">
        <v>4.51</v>
      </c>
      <c r="L91" s="6">
        <v>0.41</v>
      </c>
      <c r="M91" s="6">
        <v>98.800000000000011</v>
      </c>
      <c r="N91" s="4">
        <v>2.4869146208023549</v>
      </c>
      <c r="O91" s="4">
        <v>41.57697531583414</v>
      </c>
      <c r="P91" s="4">
        <v>55.9361100633635</v>
      </c>
      <c r="Q91" s="8" t="s">
        <v>151</v>
      </c>
    </row>
    <row r="92" spans="1:17" x14ac:dyDescent="0.25">
      <c r="A92" s="6" t="s">
        <v>203</v>
      </c>
      <c r="C92" s="6" t="s">
        <v>161</v>
      </c>
      <c r="D92" s="6">
        <v>53.2</v>
      </c>
      <c r="F92" s="6">
        <v>28.8</v>
      </c>
      <c r="J92" s="6">
        <v>11.94</v>
      </c>
      <c r="K92" s="6">
        <v>4.12</v>
      </c>
      <c r="L92" s="6">
        <v>0.34</v>
      </c>
      <c r="M92" s="6">
        <v>98.4</v>
      </c>
      <c r="N92" s="4">
        <v>2.0445189299731816</v>
      </c>
      <c r="O92" s="4">
        <v>37.653796044184638</v>
      </c>
      <c r="P92" s="4">
        <v>60.30168502584219</v>
      </c>
      <c r="Q92" s="8" t="s">
        <v>151</v>
      </c>
    </row>
    <row r="93" spans="1:17" x14ac:dyDescent="0.25">
      <c r="A93" s="6" t="s">
        <v>203</v>
      </c>
      <c r="C93" s="6" t="s">
        <v>161</v>
      </c>
      <c r="D93" s="6">
        <v>53.1</v>
      </c>
      <c r="F93" s="6">
        <v>29</v>
      </c>
      <c r="J93" s="6">
        <v>11.96</v>
      </c>
      <c r="K93" s="6">
        <v>4.18</v>
      </c>
      <c r="L93" s="6">
        <v>0.32</v>
      </c>
      <c r="M93" s="6">
        <v>98.56</v>
      </c>
      <c r="N93" s="4">
        <v>1.9141255054124122</v>
      </c>
      <c r="O93" s="4">
        <v>38.001089187498465</v>
      </c>
      <c r="P93" s="4">
        <v>60.084785307089106</v>
      </c>
      <c r="Q93" s="8" t="s">
        <v>151</v>
      </c>
    </row>
    <row r="94" spans="1:17" x14ac:dyDescent="0.25">
      <c r="A94" s="6" t="s">
        <v>203</v>
      </c>
      <c r="C94" s="6" t="s">
        <v>161</v>
      </c>
      <c r="D94" s="6">
        <v>54.1</v>
      </c>
      <c r="F94" s="6">
        <v>28</v>
      </c>
      <c r="J94" s="6">
        <v>11.14</v>
      </c>
      <c r="K94" s="6">
        <v>4.43</v>
      </c>
      <c r="L94" s="6">
        <v>0.43</v>
      </c>
      <c r="M94" s="6">
        <v>98.1</v>
      </c>
      <c r="N94" s="4">
        <v>2.6030499656936308</v>
      </c>
      <c r="O94" s="4">
        <v>40.758398019756804</v>
      </c>
      <c r="P94" s="4">
        <v>56.638552014549568</v>
      </c>
      <c r="Q94" s="8" t="s">
        <v>151</v>
      </c>
    </row>
    <row r="95" spans="1:17" x14ac:dyDescent="0.25">
      <c r="A95" s="6" t="s">
        <v>203</v>
      </c>
      <c r="C95" s="6" t="s">
        <v>161</v>
      </c>
      <c r="D95" s="6">
        <v>53.3</v>
      </c>
      <c r="F95" s="6">
        <v>29.1</v>
      </c>
      <c r="J95" s="6">
        <v>12.02</v>
      </c>
      <c r="K95" s="6">
        <v>4.24</v>
      </c>
      <c r="L95" s="6">
        <v>0.28999999999999998</v>
      </c>
      <c r="M95" s="6">
        <v>98.949999999999989</v>
      </c>
      <c r="N95" s="4">
        <v>1.7231749151596949</v>
      </c>
      <c r="O95" s="4">
        <v>38.290986331191576</v>
      </c>
      <c r="P95" s="4">
        <v>59.985838753648736</v>
      </c>
      <c r="Q95" s="8" t="s">
        <v>151</v>
      </c>
    </row>
    <row r="96" spans="1:17" x14ac:dyDescent="0.25">
      <c r="A96" s="6" t="s">
        <v>203</v>
      </c>
      <c r="C96" s="6" t="s">
        <v>161</v>
      </c>
      <c r="D96" s="6">
        <v>54</v>
      </c>
      <c r="F96" s="6">
        <v>28.8</v>
      </c>
      <c r="J96" s="6">
        <v>11.69</v>
      </c>
      <c r="K96" s="6">
        <v>4.25</v>
      </c>
      <c r="L96" s="6">
        <v>0.34</v>
      </c>
      <c r="M96" s="6">
        <v>99.08</v>
      </c>
      <c r="N96" s="4">
        <v>2.046043086398261</v>
      </c>
      <c r="O96" s="4">
        <v>38.870857280315462</v>
      </c>
      <c r="P96" s="4">
        <v>59.083099633286274</v>
      </c>
      <c r="Q96" s="8" t="s">
        <v>151</v>
      </c>
    </row>
    <row r="97" spans="1:17" x14ac:dyDescent="0.25">
      <c r="A97" s="6" t="s">
        <v>203</v>
      </c>
      <c r="C97" s="6" t="s">
        <v>161</v>
      </c>
      <c r="D97" s="6">
        <v>53</v>
      </c>
      <c r="F97" s="6">
        <v>29.5</v>
      </c>
      <c r="J97" s="6">
        <v>12.33</v>
      </c>
      <c r="K97" s="6">
        <v>3.99</v>
      </c>
      <c r="L97" s="6">
        <v>0.31</v>
      </c>
      <c r="M97" s="6">
        <v>99.13</v>
      </c>
      <c r="N97" s="4">
        <v>1.8529810224079493</v>
      </c>
      <c r="O97" s="4">
        <v>36.247787586016663</v>
      </c>
      <c r="P97" s="4">
        <v>61.899231391575384</v>
      </c>
      <c r="Q97" s="8" t="s">
        <v>151</v>
      </c>
    </row>
    <row r="98" spans="1:17" x14ac:dyDescent="0.25">
      <c r="A98" s="6" t="s">
        <v>203</v>
      </c>
      <c r="C98" s="6" t="s">
        <v>161</v>
      </c>
      <c r="D98" s="6">
        <v>54.2</v>
      </c>
      <c r="F98" s="6">
        <v>28.8</v>
      </c>
      <c r="J98" s="6">
        <v>11.83</v>
      </c>
      <c r="K98" s="6">
        <v>4.2300000000000004</v>
      </c>
      <c r="L98" s="6">
        <v>0.32</v>
      </c>
      <c r="M98" s="6">
        <v>99.38000000000001</v>
      </c>
      <c r="N98" s="4">
        <v>1.9179333128533531</v>
      </c>
      <c r="O98" s="4">
        <v>38.53214824537271</v>
      </c>
      <c r="P98" s="4">
        <v>59.549918441773933</v>
      </c>
      <c r="Q98" s="8" t="s">
        <v>151</v>
      </c>
    </row>
    <row r="99" spans="1:17" x14ac:dyDescent="0.25">
      <c r="A99" s="6" t="s">
        <v>203</v>
      </c>
      <c r="C99" s="6" t="s">
        <v>161</v>
      </c>
      <c r="D99" s="6">
        <v>54.7</v>
      </c>
      <c r="F99" s="6">
        <v>28.5</v>
      </c>
      <c r="J99" s="6">
        <v>11.61</v>
      </c>
      <c r="K99" s="6">
        <v>4.2699999999999996</v>
      </c>
      <c r="L99" s="6">
        <v>0.34</v>
      </c>
      <c r="M99" s="6">
        <v>99.42</v>
      </c>
      <c r="N99" s="4">
        <v>2.0505833015080968</v>
      </c>
      <c r="O99" s="4">
        <v>39.140440165651533</v>
      </c>
      <c r="P99" s="4">
        <v>58.808976532840376</v>
      </c>
      <c r="Q99" s="8" t="s">
        <v>151</v>
      </c>
    </row>
    <row r="100" spans="1:17" x14ac:dyDescent="0.25">
      <c r="A100" s="6" t="s">
        <v>204</v>
      </c>
      <c r="C100" s="6" t="s">
        <v>161</v>
      </c>
      <c r="D100" s="6">
        <v>57.9</v>
      </c>
      <c r="F100" s="6">
        <v>26.3</v>
      </c>
      <c r="J100" s="6">
        <v>8.8000000000000007</v>
      </c>
      <c r="K100" s="6">
        <v>5.64</v>
      </c>
      <c r="L100" s="6">
        <v>0.53</v>
      </c>
      <c r="M100" s="6">
        <v>99.17</v>
      </c>
      <c r="N100" s="4">
        <v>3.2135241367838066</v>
      </c>
      <c r="O100" s="4">
        <v>51.973759386277841</v>
      </c>
      <c r="P100" s="4">
        <v>44.812716476938348</v>
      </c>
      <c r="Q100" s="8" t="s">
        <v>151</v>
      </c>
    </row>
    <row r="101" spans="1:17" x14ac:dyDescent="0.25">
      <c r="A101" s="6" t="s">
        <v>204</v>
      </c>
      <c r="C101" s="6" t="s">
        <v>161</v>
      </c>
      <c r="D101" s="6">
        <v>58.1</v>
      </c>
      <c r="F101" s="6">
        <v>26</v>
      </c>
      <c r="J101" s="6">
        <v>8.36</v>
      </c>
      <c r="K101" s="6">
        <v>5.7</v>
      </c>
      <c r="L101" s="6">
        <v>0.56000000000000005</v>
      </c>
      <c r="M101" s="6">
        <v>98.720000000000013</v>
      </c>
      <c r="N101" s="4">
        <v>3.44733255582367</v>
      </c>
      <c r="O101" s="4">
        <v>53.329724523001708</v>
      </c>
      <c r="P101" s="4">
        <v>43.222942921174628</v>
      </c>
      <c r="Q101" s="8" t="s">
        <v>151</v>
      </c>
    </row>
    <row r="102" spans="1:17" x14ac:dyDescent="0.25">
      <c r="A102" s="6" t="s">
        <v>204</v>
      </c>
      <c r="C102" s="6" t="s">
        <v>161</v>
      </c>
      <c r="D102" s="6">
        <v>53.4</v>
      </c>
      <c r="F102" s="6">
        <v>29</v>
      </c>
      <c r="J102" s="6">
        <v>11.78</v>
      </c>
      <c r="K102" s="6">
        <v>4.2</v>
      </c>
      <c r="L102" s="6">
        <v>0.26</v>
      </c>
      <c r="M102" s="6">
        <v>98.64</v>
      </c>
      <c r="N102" s="4">
        <v>1.5722284415769154</v>
      </c>
      <c r="O102" s="4">
        <v>38.600321482456557</v>
      </c>
      <c r="P102" s="4">
        <v>59.827450075966524</v>
      </c>
      <c r="Q102" s="8" t="s">
        <v>151</v>
      </c>
    </row>
    <row r="103" spans="1:17" x14ac:dyDescent="0.25">
      <c r="A103" s="6" t="s">
        <v>204</v>
      </c>
      <c r="C103" s="6" t="s">
        <v>161</v>
      </c>
      <c r="D103" s="6">
        <v>54.1</v>
      </c>
      <c r="F103" s="6">
        <v>29.1</v>
      </c>
      <c r="J103" s="6">
        <v>11.84</v>
      </c>
      <c r="K103" s="6">
        <v>4.3600000000000003</v>
      </c>
      <c r="L103" s="6">
        <v>0.28999999999999998</v>
      </c>
      <c r="M103" s="6">
        <v>99.69</v>
      </c>
      <c r="N103" s="4">
        <v>1.7199857737861257</v>
      </c>
      <c r="O103" s="4">
        <v>39.301821339656136</v>
      </c>
      <c r="P103" s="4">
        <v>58.978192886557743</v>
      </c>
      <c r="Q103" s="8" t="s">
        <v>151</v>
      </c>
    </row>
    <row r="104" spans="1:17" x14ac:dyDescent="0.25">
      <c r="A104" s="6" t="s">
        <v>204</v>
      </c>
      <c r="C104" s="6" t="s">
        <v>161</v>
      </c>
      <c r="D104" s="6">
        <v>55.4</v>
      </c>
      <c r="F104" s="6">
        <v>27.8</v>
      </c>
      <c r="J104" s="6">
        <v>10.29</v>
      </c>
      <c r="K104" s="6">
        <v>4.96</v>
      </c>
      <c r="L104" s="6">
        <v>0.39</v>
      </c>
      <c r="M104" s="6">
        <v>98.839999999999989</v>
      </c>
      <c r="N104" s="4">
        <v>2.3535502398477219</v>
      </c>
      <c r="O104" s="4">
        <v>45.492507329267958</v>
      </c>
      <c r="P104" s="4">
        <v>52.153942430884314</v>
      </c>
      <c r="Q104" s="8" t="s">
        <v>151</v>
      </c>
    </row>
    <row r="105" spans="1:17" x14ac:dyDescent="0.25">
      <c r="A105" s="6" t="s">
        <v>204</v>
      </c>
      <c r="C105" s="6" t="s">
        <v>161</v>
      </c>
      <c r="D105" s="6">
        <v>55.6</v>
      </c>
      <c r="F105" s="6">
        <v>27.8</v>
      </c>
      <c r="J105" s="6">
        <v>10.29</v>
      </c>
      <c r="K105" s="6">
        <v>4.97</v>
      </c>
      <c r="L105" s="6">
        <v>0.36</v>
      </c>
      <c r="M105" s="6">
        <v>99.02</v>
      </c>
      <c r="N105" s="4">
        <v>2.1744502100733438</v>
      </c>
      <c r="O105" s="4">
        <v>45.624979951009188</v>
      </c>
      <c r="P105" s="4">
        <v>52.200569838917467</v>
      </c>
      <c r="Q105" s="8" t="s">
        <v>151</v>
      </c>
    </row>
    <row r="106" spans="1:17" x14ac:dyDescent="0.25">
      <c r="A106" s="6" t="s">
        <v>204</v>
      </c>
      <c r="C106" s="6" t="s">
        <v>161</v>
      </c>
      <c r="D106" s="6">
        <v>55.2</v>
      </c>
      <c r="F106" s="6">
        <v>28</v>
      </c>
      <c r="J106" s="6">
        <v>10.71</v>
      </c>
      <c r="K106" s="6">
        <v>4.84</v>
      </c>
      <c r="L106" s="6">
        <v>0.35</v>
      </c>
      <c r="M106" s="6">
        <v>99.100000000000009</v>
      </c>
      <c r="N106" s="4">
        <v>2.0956734440558336</v>
      </c>
      <c r="O106" s="4">
        <v>44.045369566288116</v>
      </c>
      <c r="P106" s="4">
        <v>53.85895698965605</v>
      </c>
      <c r="Q106" s="8" t="s">
        <v>151</v>
      </c>
    </row>
    <row r="107" spans="1:17" ht="15.75" customHeight="1" x14ac:dyDescent="0.25">
      <c r="A107" s="4" t="s">
        <v>253</v>
      </c>
    </row>
    <row r="108" spans="1:17" ht="15.95" customHeight="1" x14ac:dyDescent="0.25">
      <c r="A108" s="6" t="s">
        <v>121</v>
      </c>
      <c r="B108" s="23">
        <v>20</v>
      </c>
      <c r="D108" s="6">
        <v>56.472999999999999</v>
      </c>
      <c r="E108" s="6">
        <v>0</v>
      </c>
      <c r="F108" s="6">
        <v>26.492999999999999</v>
      </c>
      <c r="G108" s="6">
        <v>0.82099999999999995</v>
      </c>
      <c r="H108" s="6">
        <v>8.1000000000000003E-2</v>
      </c>
      <c r="I108" s="6">
        <v>0</v>
      </c>
      <c r="J108" s="6">
        <v>10.130000000000001</v>
      </c>
      <c r="K108" s="6">
        <v>5.1820000000000004</v>
      </c>
      <c r="L108" s="6">
        <v>0.28499999999999998</v>
      </c>
      <c r="M108" s="6">
        <v>99.465000000000003</v>
      </c>
      <c r="N108" s="4">
        <v>1.7097876310796316</v>
      </c>
      <c r="O108" s="4">
        <v>47.249155488798785</v>
      </c>
      <c r="P108" s="4">
        <v>51.04105688012158</v>
      </c>
      <c r="Q108" s="8" t="s">
        <v>169</v>
      </c>
    </row>
    <row r="109" spans="1:17" x14ac:dyDescent="0.25">
      <c r="A109" s="6" t="s">
        <v>121</v>
      </c>
      <c r="B109" s="23">
        <v>21</v>
      </c>
      <c r="D109" s="6">
        <v>56.878999999999998</v>
      </c>
      <c r="E109" s="6">
        <v>0.02</v>
      </c>
      <c r="F109" s="6">
        <v>26.622</v>
      </c>
      <c r="G109" s="6">
        <v>0.82099999999999995</v>
      </c>
      <c r="H109" s="6">
        <v>9.0999999999999998E-2</v>
      </c>
      <c r="I109" s="6">
        <v>0.05</v>
      </c>
      <c r="J109" s="6">
        <v>10.122</v>
      </c>
      <c r="K109" s="6">
        <v>4.952</v>
      </c>
      <c r="L109" s="6">
        <v>0.29499999999999998</v>
      </c>
      <c r="M109" s="6">
        <v>99.852000000000004</v>
      </c>
      <c r="N109" s="4">
        <v>1.8073263369616437</v>
      </c>
      <c r="O109" s="4">
        <v>46.109936936667843</v>
      </c>
      <c r="P109" s="4">
        <v>52.082736726370513</v>
      </c>
      <c r="Q109" s="8" t="s">
        <v>169</v>
      </c>
    </row>
    <row r="110" spans="1:17" x14ac:dyDescent="0.25">
      <c r="A110" s="6" t="s">
        <v>121</v>
      </c>
      <c r="B110" s="23">
        <v>22</v>
      </c>
      <c r="D110" s="6">
        <v>56.308999999999997</v>
      </c>
      <c r="E110" s="6">
        <v>0</v>
      </c>
      <c r="F110" s="6">
        <v>26.998000000000001</v>
      </c>
      <c r="G110" s="6">
        <v>0.77400000000000002</v>
      </c>
      <c r="H110" s="6">
        <v>7.3999999999999996E-2</v>
      </c>
      <c r="I110" s="6">
        <v>9.5000000000000001E-2</v>
      </c>
      <c r="J110" s="6">
        <v>11.067</v>
      </c>
      <c r="K110" s="6">
        <v>4.8090000000000002</v>
      </c>
      <c r="L110" s="6">
        <v>0.24</v>
      </c>
      <c r="M110" s="6">
        <v>100.366</v>
      </c>
      <c r="N110" s="4">
        <v>1.4248571085011292</v>
      </c>
      <c r="O110" s="4">
        <v>43.392450793028523</v>
      </c>
      <c r="P110" s="4">
        <v>55.182692098470341</v>
      </c>
      <c r="Q110" s="8" t="s">
        <v>169</v>
      </c>
    </row>
    <row r="111" spans="1:17" x14ac:dyDescent="0.25">
      <c r="A111" s="6" t="s">
        <v>121</v>
      </c>
      <c r="B111" s="23">
        <v>24</v>
      </c>
      <c r="D111" s="6">
        <v>55.156999999999996</v>
      </c>
      <c r="E111" s="6">
        <v>7.9000000000000001E-2</v>
      </c>
      <c r="F111" s="6">
        <v>27.568999999999999</v>
      </c>
      <c r="G111" s="6">
        <v>0.90300000000000002</v>
      </c>
      <c r="H111" s="6">
        <v>6.3E-2</v>
      </c>
      <c r="I111" s="6">
        <v>3.9E-2</v>
      </c>
      <c r="J111" s="6">
        <v>11.003</v>
      </c>
      <c r="K111" s="6">
        <v>4.8029999999999999</v>
      </c>
      <c r="L111" s="6">
        <v>0.23</v>
      </c>
      <c r="M111" s="6">
        <v>99.846000000000004</v>
      </c>
      <c r="N111" s="4">
        <v>1.3714212049636232</v>
      </c>
      <c r="O111" s="4">
        <v>43.526619784002875</v>
      </c>
      <c r="P111" s="4">
        <v>55.1019590110335</v>
      </c>
      <c r="Q111" s="8" t="s">
        <v>169</v>
      </c>
    </row>
    <row r="112" spans="1:17" ht="19.5" customHeight="1" x14ac:dyDescent="0.25">
      <c r="A112" s="6" t="s">
        <v>122</v>
      </c>
      <c r="B112" s="23">
        <v>25</v>
      </c>
      <c r="D112" s="6">
        <v>58.594999999999999</v>
      </c>
      <c r="E112" s="6">
        <v>0</v>
      </c>
      <c r="F112" s="6">
        <v>25.11</v>
      </c>
      <c r="G112" s="18">
        <v>1.129</v>
      </c>
      <c r="H112" s="6">
        <v>9.1999999999999998E-2</v>
      </c>
      <c r="I112" s="6">
        <v>2.8000000000000001E-2</v>
      </c>
      <c r="J112" s="6">
        <v>8.7959999999999994</v>
      </c>
      <c r="K112" s="6">
        <v>5.9770000000000003</v>
      </c>
      <c r="L112" s="6">
        <v>0.33</v>
      </c>
      <c r="M112" s="6">
        <v>100.057</v>
      </c>
      <c r="N112" s="4">
        <v>1.964095743040833</v>
      </c>
      <c r="O112" s="4">
        <v>54.066879058240048</v>
      </c>
      <c r="P112" s="4">
        <v>43.969025198719123</v>
      </c>
      <c r="Q112" s="8" t="s">
        <v>169</v>
      </c>
    </row>
    <row r="113" spans="1:17" ht="19.5" customHeight="1" x14ac:dyDescent="0.25">
      <c r="A113" s="6" t="s">
        <v>123</v>
      </c>
      <c r="B113" s="23">
        <v>36</v>
      </c>
      <c r="D113" s="6">
        <v>57.337000000000003</v>
      </c>
      <c r="E113" s="6">
        <v>3.9E-2</v>
      </c>
      <c r="F113" s="6">
        <v>25.391999999999999</v>
      </c>
      <c r="G113" s="18">
        <v>1.0740000000000001</v>
      </c>
      <c r="H113" s="6">
        <v>6.4000000000000001E-2</v>
      </c>
      <c r="I113" s="6">
        <v>0.05</v>
      </c>
      <c r="J113" s="6">
        <v>10.012</v>
      </c>
      <c r="K113" s="6">
        <v>4.82</v>
      </c>
      <c r="L113" s="6">
        <v>0.34300000000000003</v>
      </c>
      <c r="M113" s="6">
        <v>99.131</v>
      </c>
      <c r="N113" s="4">
        <v>2.1334231630770288</v>
      </c>
      <c r="O113" s="4">
        <v>45.564777627700217</v>
      </c>
      <c r="P113" s="4">
        <v>52.301799209222764</v>
      </c>
      <c r="Q113" s="8" t="s">
        <v>169</v>
      </c>
    </row>
    <row r="114" spans="1:17" x14ac:dyDescent="0.25">
      <c r="A114" s="6" t="s">
        <v>123</v>
      </c>
      <c r="B114" s="23">
        <v>38</v>
      </c>
      <c r="D114" s="6">
        <v>56.286000000000001</v>
      </c>
      <c r="E114" s="6">
        <v>7.1999999999999995E-2</v>
      </c>
      <c r="F114" s="6">
        <v>26.965</v>
      </c>
      <c r="G114" s="6">
        <v>0.67400000000000004</v>
      </c>
      <c r="H114" s="6">
        <v>5.5E-2</v>
      </c>
      <c r="I114" s="6">
        <v>0</v>
      </c>
      <c r="J114" s="6">
        <v>10.746</v>
      </c>
      <c r="K114" s="6">
        <v>4.6239999999999997</v>
      </c>
      <c r="L114" s="6">
        <v>0.25900000000000001</v>
      </c>
      <c r="M114" s="6">
        <v>99.680999999999997</v>
      </c>
      <c r="N114" s="4">
        <v>1.5877857819636714</v>
      </c>
      <c r="O114" s="4">
        <v>43.083333715594001</v>
      </c>
      <c r="P114" s="4">
        <v>55.328880502442324</v>
      </c>
      <c r="Q114" s="8" t="s">
        <v>169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CBAF8-A9F4-4A54-AF37-C82B8FE0D7F3}">
  <dimension ref="A1:R14"/>
  <sheetViews>
    <sheetView workbookViewId="0">
      <selection activeCell="B18" sqref="B18"/>
    </sheetView>
  </sheetViews>
  <sheetFormatPr baseColWidth="10" defaultColWidth="10.85546875" defaultRowHeight="15" x14ac:dyDescent="0.25"/>
  <cols>
    <col min="1" max="1" width="13.140625" style="5" customWidth="1"/>
    <col min="2" max="2" width="9" style="5" bestFit="1" customWidth="1"/>
    <col min="3" max="3" width="10.140625" style="5" customWidth="1"/>
    <col min="4" max="4" width="5.140625" style="6" bestFit="1" customWidth="1"/>
    <col min="5" max="7" width="5.28515625" style="6" bestFit="1" customWidth="1"/>
    <col min="8" max="8" width="5.85546875" style="6" bestFit="1" customWidth="1"/>
    <col min="9" max="9" width="5.140625" style="6" bestFit="1" customWidth="1"/>
    <col min="10" max="11" width="5.85546875" style="6" bestFit="1" customWidth="1"/>
    <col min="12" max="12" width="5.7109375" style="6" bestFit="1" customWidth="1"/>
    <col min="13" max="13" width="6.28515625" style="6" bestFit="1" customWidth="1"/>
    <col min="14" max="14" width="4.42578125" style="6" bestFit="1" customWidth="1"/>
    <col min="15" max="15" width="7.5703125" style="4" bestFit="1" customWidth="1"/>
    <col min="16" max="16" width="8.85546875" style="4" bestFit="1" customWidth="1"/>
    <col min="17" max="17" width="8" style="4" bestFit="1" customWidth="1"/>
    <col min="18" max="16384" width="10.85546875" style="5"/>
  </cols>
  <sheetData>
    <row r="1" spans="1:18" s="1" customFormat="1" ht="15.75" x14ac:dyDescent="0.25">
      <c r="A1" s="1" t="s">
        <v>181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8" s="3" customFormat="1" x14ac:dyDescent="0.25">
      <c r="A2" s="3" t="s">
        <v>128</v>
      </c>
      <c r="B2" s="3" t="s">
        <v>170</v>
      </c>
      <c r="C2" s="3" t="s">
        <v>208</v>
      </c>
      <c r="D2" s="4" t="s">
        <v>113</v>
      </c>
      <c r="E2" s="4" t="s">
        <v>114</v>
      </c>
      <c r="F2" s="4" t="s">
        <v>115</v>
      </c>
      <c r="G2" s="4" t="s">
        <v>116</v>
      </c>
      <c r="H2" s="4" t="s">
        <v>117</v>
      </c>
      <c r="I2" s="4" t="s">
        <v>118</v>
      </c>
      <c r="J2" s="4" t="s">
        <v>2</v>
      </c>
      <c r="K2" s="4" t="s">
        <v>119</v>
      </c>
      <c r="L2" s="4" t="s">
        <v>120</v>
      </c>
      <c r="M2" s="4" t="s">
        <v>9</v>
      </c>
      <c r="N2" s="4" t="s">
        <v>127</v>
      </c>
      <c r="O2" s="4" t="s">
        <v>126</v>
      </c>
      <c r="P2" s="4" t="s">
        <v>124</v>
      </c>
      <c r="Q2" s="4" t="s">
        <v>125</v>
      </c>
      <c r="R2" s="9" t="s">
        <v>144</v>
      </c>
    </row>
    <row r="3" spans="1:18" s="3" customFormat="1" x14ac:dyDescent="0.25">
      <c r="A3" s="3" t="s">
        <v>305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9"/>
    </row>
    <row r="4" spans="1:18" x14ac:dyDescent="0.25">
      <c r="A4" s="5" t="s">
        <v>171</v>
      </c>
      <c r="B4" s="5">
        <v>8</v>
      </c>
      <c r="C4" s="5" t="s">
        <v>176</v>
      </c>
      <c r="D4" s="6">
        <v>3.6889999999999999E-2</v>
      </c>
      <c r="E4" s="6">
        <v>51.558839999999996</v>
      </c>
      <c r="F4" s="6">
        <v>9.3373600000000003</v>
      </c>
      <c r="G4" s="6">
        <v>20.736969999999999</v>
      </c>
      <c r="H4" s="6">
        <v>0.27556999999999998</v>
      </c>
      <c r="I4" s="6">
        <v>0.27179999999999999</v>
      </c>
      <c r="J4" s="6">
        <v>1.60789</v>
      </c>
      <c r="K4" s="6">
        <v>0.62436999999999998</v>
      </c>
      <c r="L4" s="6">
        <v>14.377969999999999</v>
      </c>
      <c r="M4" s="6">
        <v>98.827659999999995</v>
      </c>
      <c r="N4" s="6">
        <v>0.74093007687084356</v>
      </c>
      <c r="O4" s="4">
        <v>15.52719890527635</v>
      </c>
      <c r="P4" s="4">
        <v>42.99220676352806</v>
      </c>
      <c r="Q4" s="4">
        <v>41.48059433119559</v>
      </c>
      <c r="R4" s="8" t="s">
        <v>150</v>
      </c>
    </row>
    <row r="5" spans="1:18" x14ac:dyDescent="0.25">
      <c r="A5" s="5" t="s">
        <v>172</v>
      </c>
      <c r="B5" s="5">
        <v>22</v>
      </c>
      <c r="C5" s="5" t="s">
        <v>176</v>
      </c>
      <c r="D5" s="6">
        <v>4.1500000000000002E-2</v>
      </c>
      <c r="E5" s="6">
        <v>51.674950000000003</v>
      </c>
      <c r="F5" s="6">
        <v>10.26202</v>
      </c>
      <c r="G5" s="6">
        <v>19.605840000000001</v>
      </c>
      <c r="H5" s="6">
        <v>0.19980999999999999</v>
      </c>
      <c r="I5" s="6">
        <v>0.15135999999999999</v>
      </c>
      <c r="J5" s="6">
        <v>0.87395999999999996</v>
      </c>
      <c r="K5" s="6">
        <v>0.45249</v>
      </c>
      <c r="L5" s="6">
        <v>14.94295</v>
      </c>
      <c r="M5" s="6">
        <v>98.20487</v>
      </c>
      <c r="N5" s="6">
        <v>0.7300595165216377</v>
      </c>
      <c r="O5" s="4">
        <v>16.6087971074042</v>
      </c>
      <c r="P5" s="4">
        <v>40.469272528995482</v>
      </c>
      <c r="Q5" s="4">
        <v>42.92193036360031</v>
      </c>
      <c r="R5" s="8" t="s">
        <v>150</v>
      </c>
    </row>
    <row r="6" spans="1:18" ht="18" customHeight="1" x14ac:dyDescent="0.25">
      <c r="A6" s="5" t="s">
        <v>173</v>
      </c>
      <c r="B6" s="5">
        <v>4</v>
      </c>
      <c r="C6" s="5" t="s">
        <v>129</v>
      </c>
      <c r="D6" s="6">
        <v>4.1110000000000001E-2</v>
      </c>
      <c r="E6" s="6">
        <v>53.313740000000003</v>
      </c>
      <c r="F6" s="6">
        <v>19.019970000000001</v>
      </c>
      <c r="G6" s="6">
        <v>1.3041</v>
      </c>
      <c r="H6" s="6">
        <v>2.1399999999999999E-2</v>
      </c>
      <c r="I6" s="6">
        <v>0.21773999999999999</v>
      </c>
      <c r="J6" s="6">
        <v>0.51053999999999999</v>
      </c>
      <c r="K6" s="6">
        <v>1.18571</v>
      </c>
      <c r="L6" s="6">
        <v>23.37593</v>
      </c>
      <c r="M6" s="6">
        <v>98.990229999999997</v>
      </c>
      <c r="N6" s="6">
        <v>0.69537124344247703</v>
      </c>
      <c r="O6" s="4">
        <v>30.982103597246535</v>
      </c>
      <c r="P6" s="4">
        <v>2.6602945241802138</v>
      </c>
      <c r="Q6" s="4">
        <v>66.357601878573249</v>
      </c>
      <c r="R6" s="8" t="s">
        <v>150</v>
      </c>
    </row>
    <row r="7" spans="1:18" x14ac:dyDescent="0.25">
      <c r="A7" s="5" t="s">
        <v>174</v>
      </c>
      <c r="B7" s="5">
        <v>9</v>
      </c>
      <c r="C7" s="5" t="s">
        <v>129</v>
      </c>
      <c r="D7" s="6">
        <v>6.8999999999999999E-3</v>
      </c>
      <c r="E7" s="6">
        <v>52.058799999999998</v>
      </c>
      <c r="F7" s="6">
        <v>19.563220000000001</v>
      </c>
      <c r="G7" s="6">
        <v>1.40612</v>
      </c>
      <c r="H7" s="6">
        <v>1.15E-3</v>
      </c>
      <c r="I7" s="6">
        <v>0.12673000000000001</v>
      </c>
      <c r="J7" s="6">
        <v>1.55769</v>
      </c>
      <c r="K7" s="6">
        <v>0.90219000000000005</v>
      </c>
      <c r="L7" s="6">
        <v>23.178730000000002</v>
      </c>
      <c r="M7" s="6">
        <v>98.80153</v>
      </c>
      <c r="N7" s="6">
        <v>0.68755608363632392</v>
      </c>
      <c r="O7" s="4">
        <v>31.348478659954495</v>
      </c>
      <c r="P7" s="4">
        <v>2.8677959963182</v>
      </c>
      <c r="Q7" s="4">
        <v>65.783725343727312</v>
      </c>
      <c r="R7" s="8" t="s">
        <v>150</v>
      </c>
    </row>
    <row r="8" spans="1:18" x14ac:dyDescent="0.25">
      <c r="A8" s="5" t="s">
        <v>175</v>
      </c>
      <c r="B8" s="5">
        <v>26</v>
      </c>
      <c r="C8" s="5" t="s">
        <v>129</v>
      </c>
      <c r="D8" s="6">
        <v>1.0000000000000001E-5</v>
      </c>
      <c r="E8" s="6">
        <v>49.254080000000002</v>
      </c>
      <c r="F8" s="6">
        <v>20.583110000000001</v>
      </c>
      <c r="G8" s="6">
        <v>0.65512999999999999</v>
      </c>
      <c r="H8" s="6">
        <v>2.9680000000000002E-2</v>
      </c>
      <c r="I8" s="6">
        <v>0.10511</v>
      </c>
      <c r="J8" s="6">
        <v>1.27145</v>
      </c>
      <c r="K8" s="6">
        <v>1.1637500000000001</v>
      </c>
      <c r="L8" s="6">
        <v>23.613340000000001</v>
      </c>
      <c r="M8" s="6">
        <v>96.675650000000005</v>
      </c>
      <c r="N8" s="6">
        <v>0.68058806239407599</v>
      </c>
      <c r="O8" s="4">
        <v>32.777337191288652</v>
      </c>
      <c r="P8" s="4">
        <v>1.3140422529651186</v>
      </c>
      <c r="Q8" s="4">
        <v>65.908620555746225</v>
      </c>
      <c r="R8" s="8" t="s">
        <v>150</v>
      </c>
    </row>
    <row r="9" spans="1:18" ht="18.600000000000001" customHeight="1" x14ac:dyDescent="0.25">
      <c r="A9" s="3" t="s">
        <v>146</v>
      </c>
      <c r="R9" s="8"/>
    </row>
    <row r="10" spans="1:18" ht="15.6" customHeight="1" x14ac:dyDescent="0.25">
      <c r="A10" s="5" t="s">
        <v>177</v>
      </c>
      <c r="B10" s="5">
        <v>44</v>
      </c>
      <c r="C10" s="5" t="s">
        <v>129</v>
      </c>
      <c r="D10" s="6">
        <v>2.4E-2</v>
      </c>
      <c r="E10" s="6">
        <v>53.432000000000002</v>
      </c>
      <c r="F10" s="6">
        <v>18.818999999999999</v>
      </c>
      <c r="G10" s="6">
        <v>1.1299999999999999</v>
      </c>
      <c r="H10" s="6">
        <v>7.0000000000000001E-3</v>
      </c>
      <c r="I10" s="6">
        <v>0.246</v>
      </c>
      <c r="J10" s="6">
        <v>1.6220000000000001</v>
      </c>
      <c r="K10" s="6">
        <v>0.84799999999999998</v>
      </c>
      <c r="L10" s="6">
        <v>24.698</v>
      </c>
      <c r="M10" s="6">
        <v>100.82599999999999</v>
      </c>
      <c r="N10" s="6">
        <v>0.70909441357303715</v>
      </c>
      <c r="O10" s="4">
        <v>29.382249866572081</v>
      </c>
      <c r="P10" s="4">
        <v>2.2479067099616361</v>
      </c>
      <c r="Q10" s="4">
        <v>68.369843423466278</v>
      </c>
      <c r="R10" s="8" t="s">
        <v>150</v>
      </c>
    </row>
    <row r="11" spans="1:18" ht="14.1" customHeight="1" x14ac:dyDescent="0.25">
      <c r="A11" s="5" t="s">
        <v>178</v>
      </c>
      <c r="B11" s="5">
        <v>52</v>
      </c>
      <c r="C11" s="5" t="s">
        <v>129</v>
      </c>
      <c r="D11" s="6">
        <v>1.0000000000000001E-5</v>
      </c>
      <c r="E11" s="6">
        <v>52.485100000000003</v>
      </c>
      <c r="F11" s="6">
        <v>18.447849999999999</v>
      </c>
      <c r="G11" s="6">
        <v>1.7984199999999999</v>
      </c>
      <c r="H11" s="6">
        <v>4.0759999999999998E-2</v>
      </c>
      <c r="I11" s="6">
        <v>0.22004000000000001</v>
      </c>
      <c r="J11" s="6">
        <v>1.4797800000000001</v>
      </c>
      <c r="K11" s="6">
        <v>0.67952999999999997</v>
      </c>
      <c r="L11" s="6">
        <v>23.707519999999999</v>
      </c>
      <c r="M11" s="6">
        <v>98.858999999999995</v>
      </c>
      <c r="N11" s="6">
        <v>0.70474135053341425</v>
      </c>
      <c r="O11" s="4">
        <v>29.21573695004713</v>
      </c>
      <c r="P11" s="4">
        <v>3.6592047828307335</v>
      </c>
      <c r="Q11" s="4">
        <v>67.125058267122142</v>
      </c>
      <c r="R11" s="8" t="s">
        <v>150</v>
      </c>
    </row>
    <row r="12" spans="1:18" x14ac:dyDescent="0.25">
      <c r="A12" s="5" t="s">
        <v>180</v>
      </c>
      <c r="B12" s="5">
        <v>57</v>
      </c>
      <c r="C12" s="5" t="s">
        <v>129</v>
      </c>
      <c r="D12" s="6">
        <v>1.0000000000000001E-5</v>
      </c>
      <c r="E12" s="6">
        <v>52.235779999999998</v>
      </c>
      <c r="F12" s="6">
        <v>19.665230000000001</v>
      </c>
      <c r="G12" s="6">
        <v>1.73498</v>
      </c>
      <c r="H12" s="6">
        <v>4.3589999999999997E-2</v>
      </c>
      <c r="I12" s="6">
        <v>9.7900000000000001E-2</v>
      </c>
      <c r="J12" s="6">
        <v>1.4874099999999999</v>
      </c>
      <c r="K12" s="6">
        <v>1.4492400000000001</v>
      </c>
      <c r="L12" s="6">
        <v>22.456060000000001</v>
      </c>
      <c r="M12" s="6">
        <v>99.170209999999997</v>
      </c>
      <c r="N12" s="6">
        <v>0.6795801581021742</v>
      </c>
      <c r="O12" s="4">
        <v>32.497637841389661</v>
      </c>
      <c r="P12" s="4">
        <v>3.5506675493472195</v>
      </c>
      <c r="Q12" s="4">
        <v>63.951694609263122</v>
      </c>
      <c r="R12" s="8" t="s">
        <v>150</v>
      </c>
    </row>
    <row r="13" spans="1:18" x14ac:dyDescent="0.25">
      <c r="A13" s="5" t="s">
        <v>180</v>
      </c>
      <c r="B13" s="5">
        <v>76</v>
      </c>
      <c r="C13" s="5" t="s">
        <v>129</v>
      </c>
      <c r="D13" s="6">
        <v>0.36499999999999999</v>
      </c>
      <c r="E13" s="6">
        <v>53.927</v>
      </c>
      <c r="F13" s="6">
        <v>18.03</v>
      </c>
      <c r="G13" s="6">
        <v>1.6839999999999999</v>
      </c>
      <c r="H13" s="6">
        <v>0.12</v>
      </c>
      <c r="I13" s="6">
        <v>0.309</v>
      </c>
      <c r="J13" s="6">
        <v>2.5990000000000002</v>
      </c>
      <c r="K13" s="6">
        <v>0.872</v>
      </c>
      <c r="L13" s="6">
        <v>21.704999999999998</v>
      </c>
      <c r="M13" s="6">
        <v>99.927000000000007</v>
      </c>
      <c r="N13" s="6">
        <v>0.6909662003252981</v>
      </c>
      <c r="O13" s="4">
        <v>30.80768367464195</v>
      </c>
      <c r="P13" s="4">
        <v>3.6540484167571066</v>
      </c>
      <c r="Q13" s="4">
        <v>65.538267908600943</v>
      </c>
      <c r="R13" s="8" t="s">
        <v>150</v>
      </c>
    </row>
    <row r="14" spans="1:18" x14ac:dyDescent="0.25">
      <c r="A14" s="5" t="s">
        <v>180</v>
      </c>
      <c r="B14" s="5">
        <v>77</v>
      </c>
      <c r="C14" s="5" t="s">
        <v>129</v>
      </c>
      <c r="D14" s="6">
        <v>4.9000000000000002E-2</v>
      </c>
      <c r="E14" s="6">
        <v>51.9</v>
      </c>
      <c r="F14" s="6">
        <v>20.233000000000001</v>
      </c>
      <c r="G14" s="6">
        <v>1.288</v>
      </c>
      <c r="H14" s="6">
        <v>0.02</v>
      </c>
      <c r="I14" s="6">
        <v>1.26</v>
      </c>
      <c r="J14" s="6">
        <v>2.9390000000000001</v>
      </c>
      <c r="K14" s="6">
        <v>0.872</v>
      </c>
      <c r="L14" s="6">
        <v>23.731999999999999</v>
      </c>
      <c r="M14" s="6">
        <v>101.15900000000001</v>
      </c>
      <c r="N14" s="6">
        <v>0.68538780330559879</v>
      </c>
      <c r="O14" s="4">
        <v>31.595276726271123</v>
      </c>
      <c r="P14" s="4">
        <v>2.5677254368099578</v>
      </c>
      <c r="Q14" s="4">
        <v>65.836997836918925</v>
      </c>
      <c r="R14" s="8" t="s">
        <v>150</v>
      </c>
    </row>
  </sheetData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56CBE-8D93-4F0B-B66B-0D245EE98E62}">
  <dimension ref="A1:Q97"/>
  <sheetViews>
    <sheetView workbookViewId="0"/>
  </sheetViews>
  <sheetFormatPr baseColWidth="10" defaultColWidth="8.140625" defaultRowHeight="15" x14ac:dyDescent="0.25"/>
  <cols>
    <col min="1" max="1" width="13.140625" style="6" customWidth="1"/>
    <col min="2" max="2" width="13.28515625" style="6" customWidth="1"/>
    <col min="3" max="3" width="16.5703125" style="6" customWidth="1"/>
    <col min="4" max="4" width="5.28515625" style="6" bestFit="1" customWidth="1"/>
    <col min="5" max="5" width="5.140625" style="6" bestFit="1" customWidth="1"/>
    <col min="6" max="6" width="5.85546875" style="6" bestFit="1" customWidth="1"/>
    <col min="7" max="7" width="5.28515625" style="6" bestFit="1" customWidth="1"/>
    <col min="8" max="8" width="5.7109375" style="6" bestFit="1" customWidth="1"/>
    <col min="9" max="9" width="5.85546875" style="6" bestFit="1" customWidth="1"/>
    <col min="10" max="10" width="5.28515625" style="6" bestFit="1" customWidth="1"/>
    <col min="11" max="11" width="5.85546875" style="6" bestFit="1" customWidth="1"/>
    <col min="12" max="12" width="5.140625" style="6" bestFit="1" customWidth="1"/>
    <col min="13" max="14" width="5.140625" style="6" customWidth="1"/>
    <col min="15" max="15" width="5.28515625" style="6" bestFit="1" customWidth="1"/>
    <col min="16" max="17" width="10.85546875" style="6" customWidth="1"/>
    <col min="18" max="16384" width="8.140625" style="6"/>
  </cols>
  <sheetData>
    <row r="1" spans="1:17" s="2" customFormat="1" ht="15.75" x14ac:dyDescent="0.25">
      <c r="A1" s="2" t="s">
        <v>304</v>
      </c>
    </row>
    <row r="2" spans="1:17" s="4" customFormat="1" x14ac:dyDescent="0.25">
      <c r="A2" s="4" t="s">
        <v>128</v>
      </c>
      <c r="B2" s="4" t="s">
        <v>170</v>
      </c>
      <c r="C2" s="4" t="s">
        <v>297</v>
      </c>
      <c r="D2" s="4" t="s">
        <v>114</v>
      </c>
      <c r="E2" s="4" t="s">
        <v>118</v>
      </c>
      <c r="F2" s="4" t="s">
        <v>2</v>
      </c>
      <c r="G2" s="4" t="s">
        <v>115</v>
      </c>
      <c r="H2" s="4" t="s">
        <v>120</v>
      </c>
      <c r="I2" s="4" t="s">
        <v>119</v>
      </c>
      <c r="J2" s="4" t="s">
        <v>116</v>
      </c>
      <c r="K2" s="4" t="s">
        <v>117</v>
      </c>
      <c r="L2" s="4" t="s">
        <v>113</v>
      </c>
      <c r="M2" s="4" t="s">
        <v>295</v>
      </c>
      <c r="N2" s="4" t="s">
        <v>254</v>
      </c>
      <c r="O2" s="4" t="s">
        <v>9</v>
      </c>
      <c r="P2" s="9" t="s">
        <v>144</v>
      </c>
      <c r="Q2" s="9" t="s">
        <v>144</v>
      </c>
    </row>
    <row r="3" spans="1:17" s="4" customFormat="1" x14ac:dyDescent="0.25">
      <c r="A3" s="4" t="s">
        <v>305</v>
      </c>
      <c r="P3" s="9"/>
      <c r="Q3" s="9"/>
    </row>
    <row r="4" spans="1:17" x14ac:dyDescent="0.25">
      <c r="A4" s="6" t="s">
        <v>296</v>
      </c>
      <c r="B4" s="23">
        <v>27</v>
      </c>
      <c r="C4" s="23" t="s">
        <v>161</v>
      </c>
      <c r="D4" s="6">
        <v>40.407249999999998</v>
      </c>
      <c r="E4" s="6">
        <v>1.8009900000000001</v>
      </c>
      <c r="F4" s="6">
        <v>10.54687</v>
      </c>
      <c r="G4" s="6">
        <v>14.911099999999999</v>
      </c>
      <c r="H4" s="6">
        <v>12.840339999999999</v>
      </c>
      <c r="I4" s="6">
        <v>0.48142000000000001</v>
      </c>
      <c r="J4" s="6">
        <v>10.7622</v>
      </c>
      <c r="K4" s="6">
        <v>1.8995899999999999</v>
      </c>
      <c r="L4" s="6">
        <v>0.56918999999999997</v>
      </c>
      <c r="O4" s="6">
        <v>94.218950000000007</v>
      </c>
      <c r="P4" s="8"/>
      <c r="Q4" s="8" t="s">
        <v>150</v>
      </c>
    </row>
    <row r="5" spans="1:17" x14ac:dyDescent="0.25">
      <c r="A5" s="6" t="s">
        <v>296</v>
      </c>
      <c r="B5" s="23">
        <v>28</v>
      </c>
      <c r="C5" s="23" t="s">
        <v>161</v>
      </c>
      <c r="D5" s="6">
        <v>39.713970000000003</v>
      </c>
      <c r="E5" s="6">
        <v>1.62243</v>
      </c>
      <c r="F5" s="6">
        <v>12.290850000000001</v>
      </c>
      <c r="G5" s="6">
        <v>11.192399999999999</v>
      </c>
      <c r="H5" s="6">
        <v>15.328419999999999</v>
      </c>
      <c r="I5" s="6">
        <v>4.8869999999999997E-2</v>
      </c>
      <c r="J5" s="6">
        <v>10.39805</v>
      </c>
      <c r="K5" s="6">
        <v>2.4391699999999998</v>
      </c>
      <c r="L5" s="6">
        <v>0.3805</v>
      </c>
      <c r="O5" s="6">
        <v>93.414630000000002</v>
      </c>
      <c r="P5" s="8"/>
      <c r="Q5" s="8" t="s">
        <v>150</v>
      </c>
    </row>
    <row r="6" spans="1:17" x14ac:dyDescent="0.25">
      <c r="A6" s="6" t="s">
        <v>296</v>
      </c>
      <c r="B6" s="6" t="s">
        <v>285</v>
      </c>
      <c r="C6" s="6" t="s">
        <v>298</v>
      </c>
      <c r="D6" s="6">
        <v>39.929430000000004</v>
      </c>
      <c r="E6" s="6">
        <v>1.8995599999999999</v>
      </c>
      <c r="F6" s="6">
        <v>14.2148</v>
      </c>
      <c r="G6" s="6">
        <v>12.22024</v>
      </c>
      <c r="H6" s="6">
        <v>13.138260000000001</v>
      </c>
      <c r="I6" s="6">
        <v>0.27132000000000001</v>
      </c>
      <c r="J6" s="6">
        <v>10.98532</v>
      </c>
      <c r="K6" s="6">
        <v>2.1295700000000002</v>
      </c>
      <c r="L6" s="6">
        <v>0.38330999999999998</v>
      </c>
      <c r="M6" s="6">
        <v>1.0000000000000001E-5</v>
      </c>
      <c r="N6" s="6">
        <v>2.2380000000000001E-2</v>
      </c>
      <c r="O6" s="6">
        <v>95.194209999999998</v>
      </c>
      <c r="P6" s="6" t="s">
        <v>256</v>
      </c>
      <c r="Q6" s="8" t="s">
        <v>150</v>
      </c>
    </row>
    <row r="7" spans="1:17" x14ac:dyDescent="0.25">
      <c r="A7" s="6" t="s">
        <v>296</v>
      </c>
      <c r="B7" s="6" t="s">
        <v>286</v>
      </c>
      <c r="C7" s="6" t="s">
        <v>298</v>
      </c>
      <c r="D7" s="6">
        <v>40.401339999999998</v>
      </c>
      <c r="E7" s="6">
        <v>2.2044000000000001</v>
      </c>
      <c r="F7" s="6">
        <v>12.288270000000001</v>
      </c>
      <c r="G7" s="6">
        <v>14.62</v>
      </c>
      <c r="H7" s="6">
        <v>12.299239999999999</v>
      </c>
      <c r="I7" s="6">
        <v>0.32340000000000002</v>
      </c>
      <c r="J7" s="6">
        <v>11.03027</v>
      </c>
      <c r="K7" s="6">
        <v>2.07416</v>
      </c>
      <c r="L7" s="6">
        <v>0.49373</v>
      </c>
      <c r="M7" s="6">
        <v>7.3910000000000003E-2</v>
      </c>
      <c r="N7" s="6">
        <v>3.1289999999999998E-2</v>
      </c>
      <c r="O7" s="6">
        <v>95.84</v>
      </c>
      <c r="P7" s="6" t="s">
        <v>256</v>
      </c>
      <c r="Q7" s="8" t="s">
        <v>150</v>
      </c>
    </row>
    <row r="8" spans="1:17" x14ac:dyDescent="0.25">
      <c r="A8" s="6" t="s">
        <v>296</v>
      </c>
      <c r="B8" s="6" t="s">
        <v>287</v>
      </c>
      <c r="C8" s="6" t="s">
        <v>299</v>
      </c>
      <c r="D8" s="6">
        <v>40.496380000000002</v>
      </c>
      <c r="E8" s="6">
        <v>1.9389400000000001</v>
      </c>
      <c r="F8" s="6">
        <v>14.25525</v>
      </c>
      <c r="G8" s="6">
        <v>10.52543</v>
      </c>
      <c r="H8" s="6">
        <v>14.66058</v>
      </c>
      <c r="I8" s="6">
        <v>5.5050000000000002E-2</v>
      </c>
      <c r="J8" s="6">
        <v>11.230090000000001</v>
      </c>
      <c r="K8" s="6">
        <v>2.30139</v>
      </c>
      <c r="L8" s="6">
        <v>0.39049</v>
      </c>
      <c r="M8" s="6">
        <v>0.20573</v>
      </c>
      <c r="N8" s="6">
        <v>2.3120000000000002E-2</v>
      </c>
      <c r="O8" s="6">
        <v>96.082430000000002</v>
      </c>
      <c r="P8" s="6" t="s">
        <v>256</v>
      </c>
      <c r="Q8" s="8" t="s">
        <v>150</v>
      </c>
    </row>
    <row r="9" spans="1:17" x14ac:dyDescent="0.25">
      <c r="A9" s="6" t="s">
        <v>296</v>
      </c>
      <c r="B9" s="6" t="s">
        <v>285</v>
      </c>
      <c r="C9" s="6" t="s">
        <v>298</v>
      </c>
      <c r="D9" s="6">
        <v>40.921219999999998</v>
      </c>
      <c r="E9" s="6">
        <v>1.92584</v>
      </c>
      <c r="F9" s="6">
        <v>14.08555</v>
      </c>
      <c r="G9" s="6">
        <v>12.885870000000001</v>
      </c>
      <c r="H9" s="6">
        <v>13.5832</v>
      </c>
      <c r="I9" s="6">
        <v>0.10521999999999999</v>
      </c>
      <c r="J9" s="6">
        <v>10.940009999999999</v>
      </c>
      <c r="K9" s="6">
        <v>2.0802900000000002</v>
      </c>
      <c r="L9" s="6">
        <v>0.39262999999999998</v>
      </c>
      <c r="M9" s="6">
        <v>6.5769999999999995E-2</v>
      </c>
      <c r="N9" s="6">
        <v>1.6219999999999998E-2</v>
      </c>
      <c r="O9" s="6">
        <v>97.001819999999995</v>
      </c>
      <c r="P9" s="6" t="s">
        <v>256</v>
      </c>
      <c r="Q9" s="8" t="s">
        <v>150</v>
      </c>
    </row>
    <row r="10" spans="1:17" x14ac:dyDescent="0.25">
      <c r="A10" s="6" t="s">
        <v>296</v>
      </c>
      <c r="B10" s="6" t="s">
        <v>288</v>
      </c>
      <c r="C10" s="6" t="s">
        <v>299</v>
      </c>
      <c r="D10" s="6">
        <v>41.07085</v>
      </c>
      <c r="E10" s="6">
        <v>1.6361300000000001</v>
      </c>
      <c r="F10" s="6">
        <v>11.996090000000001</v>
      </c>
      <c r="G10" s="6">
        <v>14.844099999999999</v>
      </c>
      <c r="H10" s="6">
        <v>12.517709999999999</v>
      </c>
      <c r="I10" s="6">
        <v>0.39726</v>
      </c>
      <c r="J10" s="6">
        <v>10.54566</v>
      </c>
      <c r="K10" s="6">
        <v>1.9296</v>
      </c>
      <c r="L10" s="6">
        <v>0.38750000000000001</v>
      </c>
      <c r="M10" s="6">
        <v>0.11579</v>
      </c>
      <c r="N10" s="6">
        <v>3.9879999999999999E-2</v>
      </c>
      <c r="O10" s="6">
        <v>95.480559999999997</v>
      </c>
      <c r="P10" s="6" t="s">
        <v>256</v>
      </c>
      <c r="Q10" s="8" t="s">
        <v>150</v>
      </c>
    </row>
    <row r="11" spans="1:17" x14ac:dyDescent="0.25">
      <c r="A11" s="6" t="s">
        <v>296</v>
      </c>
      <c r="B11" s="6" t="s">
        <v>288</v>
      </c>
      <c r="C11" s="6" t="s">
        <v>299</v>
      </c>
      <c r="D11" s="6">
        <v>42.014099999999999</v>
      </c>
      <c r="E11" s="6">
        <v>1.5728800000000001</v>
      </c>
      <c r="F11" s="6">
        <v>11.096349999999999</v>
      </c>
      <c r="G11" s="6">
        <v>15.17113</v>
      </c>
      <c r="H11" s="6">
        <v>13.09633</v>
      </c>
      <c r="I11" s="6">
        <v>0.43697999999999998</v>
      </c>
      <c r="J11" s="6">
        <v>10.44819</v>
      </c>
      <c r="K11" s="6">
        <v>1.6403000000000001</v>
      </c>
      <c r="L11" s="6">
        <v>0.36981000000000003</v>
      </c>
      <c r="M11" s="6">
        <v>0.16070000000000001</v>
      </c>
      <c r="N11" s="6">
        <v>4.8320000000000002E-2</v>
      </c>
      <c r="O11" s="6">
        <v>96.055090000000007</v>
      </c>
      <c r="P11" s="6" t="s">
        <v>256</v>
      </c>
      <c r="Q11" s="8" t="s">
        <v>150</v>
      </c>
    </row>
    <row r="12" spans="1:17" x14ac:dyDescent="0.25">
      <c r="A12" s="6" t="s">
        <v>296</v>
      </c>
      <c r="B12" s="6" t="s">
        <v>289</v>
      </c>
      <c r="C12" s="6" t="s">
        <v>299</v>
      </c>
      <c r="D12" s="6">
        <v>42.651910000000001</v>
      </c>
      <c r="E12" s="6">
        <v>1.91903</v>
      </c>
      <c r="F12" s="6">
        <v>9.3509600000000006</v>
      </c>
      <c r="G12" s="6">
        <v>14.69209</v>
      </c>
      <c r="H12" s="6">
        <v>13.499650000000001</v>
      </c>
      <c r="I12" s="6">
        <v>0.34723999999999999</v>
      </c>
      <c r="J12" s="6">
        <v>10.54307</v>
      </c>
      <c r="K12" s="6">
        <v>1.70522</v>
      </c>
      <c r="L12" s="6">
        <v>0.45440000000000003</v>
      </c>
      <c r="M12" s="6">
        <v>0.10780000000000001</v>
      </c>
      <c r="N12" s="6">
        <v>6.4750000000000002E-2</v>
      </c>
      <c r="O12" s="6">
        <v>95.336110000000005</v>
      </c>
      <c r="P12" s="6" t="s">
        <v>256</v>
      </c>
      <c r="Q12" s="8" t="s">
        <v>150</v>
      </c>
    </row>
    <row r="13" spans="1:17" x14ac:dyDescent="0.25">
      <c r="A13" s="6" t="s">
        <v>296</v>
      </c>
      <c r="B13" s="6" t="s">
        <v>286</v>
      </c>
      <c r="C13" s="6" t="s">
        <v>298</v>
      </c>
      <c r="D13" s="6">
        <v>42.976889999999997</v>
      </c>
      <c r="E13" s="6">
        <v>1.93784</v>
      </c>
      <c r="F13" s="6">
        <v>9.4788999999999994</v>
      </c>
      <c r="G13" s="6">
        <v>14.56509</v>
      </c>
      <c r="H13" s="6">
        <v>13.79223</v>
      </c>
      <c r="I13" s="6">
        <v>0.52910000000000001</v>
      </c>
      <c r="J13" s="6">
        <v>10.60223</v>
      </c>
      <c r="K13" s="6">
        <v>1.7296499999999999</v>
      </c>
      <c r="L13" s="6">
        <v>0.40416999999999997</v>
      </c>
      <c r="M13" s="6">
        <v>0.22728999999999999</v>
      </c>
      <c r="N13" s="6">
        <v>5.2699999999999997E-2</v>
      </c>
      <c r="O13" s="6">
        <v>96.296099999999996</v>
      </c>
      <c r="P13" s="6" t="s">
        <v>256</v>
      </c>
      <c r="Q13" s="8" t="s">
        <v>150</v>
      </c>
    </row>
    <row r="14" spans="1:17" x14ac:dyDescent="0.25">
      <c r="A14" s="6" t="s">
        <v>296</v>
      </c>
      <c r="B14" s="6" t="s">
        <v>286</v>
      </c>
      <c r="C14" s="6" t="s">
        <v>298</v>
      </c>
      <c r="D14" s="6">
        <v>42.993099999999998</v>
      </c>
      <c r="E14" s="6">
        <v>1.32182</v>
      </c>
      <c r="F14" s="6">
        <v>9.7505600000000001</v>
      </c>
      <c r="G14" s="6">
        <v>15.083310000000001</v>
      </c>
      <c r="H14" s="6">
        <v>13.129339999999999</v>
      </c>
      <c r="I14" s="6">
        <v>0.28204000000000001</v>
      </c>
      <c r="J14" s="6">
        <v>10.12082</v>
      </c>
      <c r="K14" s="6">
        <v>1.6664399999999999</v>
      </c>
      <c r="L14" s="6">
        <v>0.44766</v>
      </c>
      <c r="M14" s="6">
        <v>2.2519999999999998E-2</v>
      </c>
      <c r="N14" s="6">
        <v>6.071E-2</v>
      </c>
      <c r="O14" s="6">
        <v>94.878320000000002</v>
      </c>
      <c r="P14" s="6" t="s">
        <v>256</v>
      </c>
      <c r="Q14" s="8" t="s">
        <v>150</v>
      </c>
    </row>
    <row r="15" spans="1:17" x14ac:dyDescent="0.25">
      <c r="A15" s="6" t="s">
        <v>296</v>
      </c>
      <c r="B15" s="6" t="s">
        <v>286</v>
      </c>
      <c r="C15" s="6" t="s">
        <v>298</v>
      </c>
      <c r="D15" s="6">
        <v>43.029649999999997</v>
      </c>
      <c r="E15" s="6">
        <v>1.9337500000000001</v>
      </c>
      <c r="F15" s="6">
        <v>9.09192</v>
      </c>
      <c r="G15" s="6">
        <v>14.54745</v>
      </c>
      <c r="H15" s="6">
        <v>13.9099</v>
      </c>
      <c r="I15" s="6">
        <v>0.35477999999999998</v>
      </c>
      <c r="J15" s="6">
        <v>10.596769999999999</v>
      </c>
      <c r="K15" s="6">
        <v>1.6367799999999999</v>
      </c>
      <c r="L15" s="6">
        <v>0.49442999999999998</v>
      </c>
      <c r="M15" s="6">
        <v>1.0000000000000001E-5</v>
      </c>
      <c r="N15" s="6">
        <v>5.3469999999999997E-2</v>
      </c>
      <c r="O15" s="6">
        <v>95.648899999999998</v>
      </c>
      <c r="P15" s="6" t="s">
        <v>256</v>
      </c>
      <c r="Q15" s="8" t="s">
        <v>150</v>
      </c>
    </row>
    <row r="16" spans="1:17" x14ac:dyDescent="0.25">
      <c r="A16" s="6" t="s">
        <v>296</v>
      </c>
      <c r="B16" s="6" t="s">
        <v>290</v>
      </c>
      <c r="C16" s="6" t="s">
        <v>298</v>
      </c>
      <c r="D16" s="6">
        <v>43.129860000000001</v>
      </c>
      <c r="E16" s="6">
        <v>1.4609000000000001</v>
      </c>
      <c r="F16" s="6">
        <v>10.263680000000001</v>
      </c>
      <c r="G16" s="6">
        <v>14.10374</v>
      </c>
      <c r="H16" s="6">
        <v>13.30071</v>
      </c>
      <c r="I16" s="6">
        <v>0.48662</v>
      </c>
      <c r="J16" s="6">
        <v>10.24616</v>
      </c>
      <c r="K16" s="6">
        <v>1.6087899999999999</v>
      </c>
      <c r="L16" s="6">
        <v>0.33378999999999998</v>
      </c>
      <c r="M16" s="6">
        <v>1.0000000000000001E-5</v>
      </c>
      <c r="N16" s="6">
        <v>6.7040000000000002E-2</v>
      </c>
      <c r="O16" s="6">
        <v>95.001300000000001</v>
      </c>
      <c r="P16" s="6" t="s">
        <v>256</v>
      </c>
      <c r="Q16" s="8" t="s">
        <v>150</v>
      </c>
    </row>
    <row r="17" spans="1:17" x14ac:dyDescent="0.25">
      <c r="A17" s="6" t="s">
        <v>296</v>
      </c>
      <c r="B17" s="6" t="s">
        <v>291</v>
      </c>
      <c r="C17" s="6" t="s">
        <v>299</v>
      </c>
      <c r="D17" s="6">
        <v>43.240560000000002</v>
      </c>
      <c r="E17" s="6">
        <v>1.69024</v>
      </c>
      <c r="F17" s="6">
        <v>10.81573</v>
      </c>
      <c r="G17" s="6">
        <v>14.470190000000001</v>
      </c>
      <c r="H17" s="6">
        <v>12.86322</v>
      </c>
      <c r="I17" s="6">
        <v>0.46272999999999997</v>
      </c>
      <c r="J17" s="6">
        <v>10.677849999999999</v>
      </c>
      <c r="K17" s="6">
        <v>1.7057199999999999</v>
      </c>
      <c r="L17" s="6">
        <v>0.39341999999999999</v>
      </c>
      <c r="M17" s="6">
        <v>0.20188999999999999</v>
      </c>
      <c r="N17" s="6">
        <v>4.9880000000000001E-2</v>
      </c>
      <c r="O17" s="6">
        <v>96.571439999999996</v>
      </c>
      <c r="P17" s="6" t="s">
        <v>256</v>
      </c>
      <c r="Q17" s="8" t="s">
        <v>150</v>
      </c>
    </row>
    <row r="18" spans="1:17" x14ac:dyDescent="0.25">
      <c r="A18" s="6" t="s">
        <v>296</v>
      </c>
      <c r="B18" s="6" t="s">
        <v>290</v>
      </c>
      <c r="C18" s="6" t="s">
        <v>298</v>
      </c>
      <c r="D18" s="6">
        <v>43.306809999999999</v>
      </c>
      <c r="E18" s="6">
        <v>1.5874600000000001</v>
      </c>
      <c r="F18" s="6">
        <v>9.5592900000000007</v>
      </c>
      <c r="G18" s="6">
        <v>14.17689</v>
      </c>
      <c r="H18" s="6">
        <v>13.86687</v>
      </c>
      <c r="I18" s="6">
        <v>0.43491999999999997</v>
      </c>
      <c r="J18" s="6">
        <v>10.07841</v>
      </c>
      <c r="K18" s="6">
        <v>1.51115</v>
      </c>
      <c r="L18" s="6">
        <v>0.30131999999999998</v>
      </c>
      <c r="M18" s="6">
        <v>4.8280000000000003E-2</v>
      </c>
      <c r="N18" s="6">
        <v>6.1650000000000003E-2</v>
      </c>
      <c r="O18" s="6">
        <v>94.933059999999998</v>
      </c>
      <c r="P18" s="6" t="s">
        <v>256</v>
      </c>
      <c r="Q18" s="8" t="s">
        <v>150</v>
      </c>
    </row>
    <row r="19" spans="1:17" x14ac:dyDescent="0.25">
      <c r="A19" s="6" t="s">
        <v>296</v>
      </c>
      <c r="B19" s="6" t="s">
        <v>291</v>
      </c>
      <c r="C19" s="6" t="s">
        <v>299</v>
      </c>
      <c r="D19" s="6">
        <v>43.39772</v>
      </c>
      <c r="E19" s="6">
        <v>1.7529600000000001</v>
      </c>
      <c r="F19" s="6">
        <v>10.78417</v>
      </c>
      <c r="G19" s="6">
        <v>14.19322</v>
      </c>
      <c r="H19" s="6">
        <v>12.885809999999999</v>
      </c>
      <c r="I19" s="6">
        <v>0.28999999999999998</v>
      </c>
      <c r="J19" s="6">
        <v>10.75441</v>
      </c>
      <c r="K19" s="6">
        <v>1.7659899999999999</v>
      </c>
      <c r="L19" s="6">
        <v>0.37032999999999999</v>
      </c>
      <c r="M19" s="6">
        <v>0.22489999999999999</v>
      </c>
      <c r="N19" s="6">
        <v>6.5449999999999994E-2</v>
      </c>
      <c r="O19" s="6">
        <v>96.484960000000001</v>
      </c>
      <c r="P19" s="6" t="s">
        <v>256</v>
      </c>
      <c r="Q19" s="8" t="s">
        <v>150</v>
      </c>
    </row>
    <row r="20" spans="1:17" x14ac:dyDescent="0.25">
      <c r="A20" s="6" t="s">
        <v>296</v>
      </c>
      <c r="B20" s="6" t="s">
        <v>286</v>
      </c>
      <c r="C20" s="6" t="s">
        <v>298</v>
      </c>
      <c r="D20" s="6">
        <v>43.451059999999998</v>
      </c>
      <c r="E20" s="6">
        <v>1.75719</v>
      </c>
      <c r="F20" s="6">
        <v>9.4552899999999998</v>
      </c>
      <c r="G20" s="6">
        <v>14.465170000000001</v>
      </c>
      <c r="H20" s="6">
        <v>13.4047</v>
      </c>
      <c r="I20" s="6">
        <v>0.29419000000000001</v>
      </c>
      <c r="J20" s="6">
        <v>10.41831</v>
      </c>
      <c r="K20" s="6">
        <v>1.6520300000000001</v>
      </c>
      <c r="L20" s="6">
        <v>0.54454000000000002</v>
      </c>
      <c r="M20" s="6">
        <v>2.5579999999999999E-2</v>
      </c>
      <c r="N20" s="6">
        <v>5.2420000000000001E-2</v>
      </c>
      <c r="O20" s="6">
        <v>95.520470000000003</v>
      </c>
      <c r="P20" s="6" t="s">
        <v>256</v>
      </c>
      <c r="Q20" s="8" t="s">
        <v>150</v>
      </c>
    </row>
    <row r="21" spans="1:17" x14ac:dyDescent="0.25">
      <c r="A21" s="6" t="s">
        <v>296</v>
      </c>
      <c r="B21" s="6" t="s">
        <v>286</v>
      </c>
      <c r="C21" s="6" t="s">
        <v>298</v>
      </c>
      <c r="D21" s="6">
        <v>43.577289999999998</v>
      </c>
      <c r="E21" s="6">
        <v>2.0349699999999999</v>
      </c>
      <c r="F21" s="6">
        <v>9.2153100000000006</v>
      </c>
      <c r="G21" s="6">
        <v>13.7643</v>
      </c>
      <c r="H21" s="6">
        <v>13.907030000000001</v>
      </c>
      <c r="I21" s="6">
        <v>0.33166000000000001</v>
      </c>
      <c r="J21" s="6">
        <v>10.63053</v>
      </c>
      <c r="K21" s="6">
        <v>1.5615000000000001</v>
      </c>
      <c r="L21" s="6">
        <v>0.40847</v>
      </c>
      <c r="M21" s="6">
        <v>0.13736000000000001</v>
      </c>
      <c r="N21" s="6">
        <v>4.8820000000000002E-2</v>
      </c>
      <c r="O21" s="6">
        <v>95.617230000000006</v>
      </c>
      <c r="P21" s="6" t="s">
        <v>256</v>
      </c>
      <c r="Q21" s="8" t="s">
        <v>150</v>
      </c>
    </row>
    <row r="22" spans="1:17" x14ac:dyDescent="0.25">
      <c r="A22" s="6" t="s">
        <v>296</v>
      </c>
      <c r="B22" s="6" t="s">
        <v>292</v>
      </c>
      <c r="C22" s="6" t="s">
        <v>298</v>
      </c>
      <c r="D22" s="6">
        <v>43.683399999999999</v>
      </c>
      <c r="E22" s="6">
        <v>1.3980300000000001</v>
      </c>
      <c r="F22" s="6">
        <v>9.3177000000000003</v>
      </c>
      <c r="G22" s="6">
        <v>14.895099999999999</v>
      </c>
      <c r="H22" s="6">
        <v>13.70609</v>
      </c>
      <c r="I22" s="6">
        <v>0.30446000000000001</v>
      </c>
      <c r="J22" s="6">
        <v>10.059189999999999</v>
      </c>
      <c r="K22" s="6">
        <v>1.54792</v>
      </c>
      <c r="L22" s="6">
        <v>0.33259</v>
      </c>
      <c r="M22" s="6">
        <v>1.975E-2</v>
      </c>
      <c r="N22" s="6">
        <v>4.8189999999999997E-2</v>
      </c>
      <c r="O22" s="6">
        <v>95.312420000000003</v>
      </c>
      <c r="P22" s="6" t="s">
        <v>256</v>
      </c>
      <c r="Q22" s="8" t="s">
        <v>150</v>
      </c>
    </row>
    <row r="23" spans="1:17" x14ac:dyDescent="0.25">
      <c r="A23" s="6" t="s">
        <v>296</v>
      </c>
      <c r="B23" s="6" t="s">
        <v>292</v>
      </c>
      <c r="C23" s="6" t="s">
        <v>298</v>
      </c>
      <c r="D23" s="6">
        <v>43.698399999999999</v>
      </c>
      <c r="E23" s="6">
        <v>1.55708</v>
      </c>
      <c r="F23" s="6">
        <v>9.0156100000000006</v>
      </c>
      <c r="G23" s="6">
        <v>14.29725</v>
      </c>
      <c r="H23" s="6">
        <v>13.931649999999999</v>
      </c>
      <c r="I23" s="6">
        <v>0.48515000000000003</v>
      </c>
      <c r="J23" s="6">
        <v>10.0604</v>
      </c>
      <c r="K23" s="6">
        <v>1.51647</v>
      </c>
      <c r="L23" s="6">
        <v>0.26626</v>
      </c>
      <c r="M23" s="6">
        <v>1.0000000000000001E-5</v>
      </c>
      <c r="N23" s="6">
        <v>3.4419999999999999E-2</v>
      </c>
      <c r="O23" s="6">
        <v>94.862690000000001</v>
      </c>
      <c r="P23" s="6" t="s">
        <v>256</v>
      </c>
      <c r="Q23" s="8" t="s">
        <v>150</v>
      </c>
    </row>
    <row r="24" spans="1:17" x14ac:dyDescent="0.25">
      <c r="A24" s="6" t="s">
        <v>296</v>
      </c>
      <c r="B24" s="6" t="s">
        <v>293</v>
      </c>
      <c r="C24" s="6" t="s">
        <v>298</v>
      </c>
      <c r="D24" s="6">
        <v>44.071890000000003</v>
      </c>
      <c r="E24" s="6">
        <v>1.7552300000000001</v>
      </c>
      <c r="F24" s="6">
        <v>9.1693099999999994</v>
      </c>
      <c r="G24" s="6">
        <v>13.8162</v>
      </c>
      <c r="H24" s="6">
        <v>13.96611</v>
      </c>
      <c r="I24" s="6">
        <v>0.43226999999999999</v>
      </c>
      <c r="J24" s="6">
        <v>10.511839999999999</v>
      </c>
      <c r="K24" s="6">
        <v>1.6337200000000001</v>
      </c>
      <c r="L24" s="6">
        <v>0.33313999999999999</v>
      </c>
      <c r="M24" s="6">
        <v>0.15701999999999999</v>
      </c>
      <c r="N24" s="6">
        <v>4.1759999999999999E-2</v>
      </c>
      <c r="O24" s="6">
        <v>95.888499999999993</v>
      </c>
      <c r="P24" s="6" t="s">
        <v>256</v>
      </c>
      <c r="Q24" s="8" t="s">
        <v>150</v>
      </c>
    </row>
    <row r="25" spans="1:17" x14ac:dyDescent="0.25">
      <c r="A25" s="6" t="s">
        <v>296</v>
      </c>
      <c r="B25" s="6" t="s">
        <v>294</v>
      </c>
      <c r="C25" s="6" t="s">
        <v>298</v>
      </c>
      <c r="D25" s="6">
        <v>44.465350000000001</v>
      </c>
      <c r="E25" s="6">
        <v>2.01403</v>
      </c>
      <c r="F25" s="6">
        <v>8.7246400000000008</v>
      </c>
      <c r="G25" s="6">
        <v>13.66888</v>
      </c>
      <c r="H25" s="6">
        <v>13.67746</v>
      </c>
      <c r="I25" s="6">
        <v>0.36725000000000002</v>
      </c>
      <c r="J25" s="6">
        <v>10.661099999999999</v>
      </c>
      <c r="K25" s="6">
        <v>1.5064900000000001</v>
      </c>
      <c r="L25" s="6">
        <v>0.41777999999999998</v>
      </c>
      <c r="M25" s="6">
        <v>5.7499999999999999E-3</v>
      </c>
      <c r="N25" s="6">
        <v>5.1369999999999999E-2</v>
      </c>
      <c r="O25" s="6">
        <v>95.560100000000006</v>
      </c>
      <c r="P25" s="6" t="s">
        <v>283</v>
      </c>
      <c r="Q25" s="8" t="s">
        <v>150</v>
      </c>
    </row>
    <row r="26" spans="1:17" x14ac:dyDescent="0.25">
      <c r="A26" s="6" t="s">
        <v>296</v>
      </c>
      <c r="B26" s="6" t="s">
        <v>289</v>
      </c>
      <c r="C26" s="6" t="s">
        <v>299</v>
      </c>
      <c r="D26" s="6">
        <v>44.473199999999999</v>
      </c>
      <c r="E26" s="6">
        <v>1.99265</v>
      </c>
      <c r="F26" s="6">
        <v>8.5310299999999994</v>
      </c>
      <c r="G26" s="6">
        <v>13.753539999999999</v>
      </c>
      <c r="H26" s="6">
        <v>13.60674</v>
      </c>
      <c r="I26" s="6">
        <v>0.45589000000000002</v>
      </c>
      <c r="J26" s="6">
        <v>10.40347</v>
      </c>
      <c r="K26" s="6">
        <v>1.48377</v>
      </c>
      <c r="L26" s="6">
        <v>0.35759999999999997</v>
      </c>
      <c r="M26" s="6">
        <v>0.11749999999999999</v>
      </c>
      <c r="N26" s="6">
        <v>5.67E-2</v>
      </c>
      <c r="O26" s="6">
        <v>95.232079999999996</v>
      </c>
      <c r="P26" s="6" t="s">
        <v>283</v>
      </c>
      <c r="Q26" s="8" t="s">
        <v>150</v>
      </c>
    </row>
    <row r="27" spans="1:17" x14ac:dyDescent="0.25">
      <c r="A27" s="6" t="s">
        <v>296</v>
      </c>
      <c r="B27" s="6" t="s">
        <v>294</v>
      </c>
      <c r="C27" s="6" t="s">
        <v>298</v>
      </c>
      <c r="D27" s="6">
        <v>44.76961</v>
      </c>
      <c r="E27" s="6">
        <v>2.1116700000000002</v>
      </c>
      <c r="F27" s="6">
        <v>8.8298000000000005</v>
      </c>
      <c r="G27" s="6">
        <v>13.34408</v>
      </c>
      <c r="H27" s="6">
        <v>13.985569999999999</v>
      </c>
      <c r="I27" s="6">
        <v>0.34232000000000001</v>
      </c>
      <c r="J27" s="6">
        <v>10.67628</v>
      </c>
      <c r="K27" s="6">
        <v>1.55701</v>
      </c>
      <c r="L27" s="6">
        <v>0.43770999999999999</v>
      </c>
      <c r="M27" s="6">
        <v>1.0000000000000001E-5</v>
      </c>
      <c r="N27" s="6">
        <v>5.4859999999999999E-2</v>
      </c>
      <c r="O27" s="6">
        <v>96.108919999999998</v>
      </c>
      <c r="P27" s="6" t="s">
        <v>283</v>
      </c>
      <c r="Q27" s="8" t="s">
        <v>150</v>
      </c>
    </row>
    <row r="28" spans="1:17" x14ac:dyDescent="0.25">
      <c r="A28" s="6" t="s">
        <v>296</v>
      </c>
      <c r="B28" s="6" t="s">
        <v>293</v>
      </c>
      <c r="C28" s="6" t="s">
        <v>298</v>
      </c>
      <c r="D28" s="6">
        <v>44.841790000000003</v>
      </c>
      <c r="E28" s="6">
        <v>1.71597</v>
      </c>
      <c r="F28" s="6">
        <v>9.4297400000000007</v>
      </c>
      <c r="G28" s="6">
        <v>13.80917</v>
      </c>
      <c r="H28" s="6">
        <v>14.07925</v>
      </c>
      <c r="I28" s="6">
        <v>0.40875</v>
      </c>
      <c r="J28" s="6">
        <v>10.663880000000001</v>
      </c>
      <c r="K28" s="6">
        <v>1.5982799999999999</v>
      </c>
      <c r="L28" s="6">
        <v>0.31241999999999998</v>
      </c>
      <c r="M28" s="6">
        <v>6.5799999999999997E-2</v>
      </c>
      <c r="N28" s="6">
        <v>6.5290000000000001E-2</v>
      </c>
      <c r="O28" s="6">
        <v>96.99033</v>
      </c>
      <c r="P28" s="6" t="s">
        <v>256</v>
      </c>
      <c r="Q28" s="8" t="s">
        <v>150</v>
      </c>
    </row>
    <row r="29" spans="1:17" x14ac:dyDescent="0.25">
      <c r="A29" s="6" t="s">
        <v>296</v>
      </c>
      <c r="B29" s="6" t="s">
        <v>287</v>
      </c>
      <c r="C29" s="6" t="s">
        <v>299</v>
      </c>
      <c r="D29" s="6">
        <v>45.303620000000002</v>
      </c>
      <c r="E29" s="6">
        <v>1.5214399999999999</v>
      </c>
      <c r="F29" s="6">
        <v>9.2206700000000001</v>
      </c>
      <c r="G29" s="6">
        <v>13.564590000000001</v>
      </c>
      <c r="H29" s="6">
        <v>14.70092</v>
      </c>
      <c r="I29" s="6">
        <v>0.46522999999999998</v>
      </c>
      <c r="J29" s="6">
        <v>10.613329999999999</v>
      </c>
      <c r="K29" s="6">
        <v>1.5887899999999999</v>
      </c>
      <c r="L29" s="6">
        <v>0.34711999999999998</v>
      </c>
      <c r="M29" s="6">
        <v>0.10584</v>
      </c>
      <c r="N29" s="6">
        <v>3.5720000000000002E-2</v>
      </c>
      <c r="O29" s="6">
        <v>97.467269999999999</v>
      </c>
      <c r="P29" s="6" t="s">
        <v>256</v>
      </c>
      <c r="Q29" s="8" t="s">
        <v>150</v>
      </c>
    </row>
    <row r="30" spans="1:17" x14ac:dyDescent="0.25">
      <c r="A30" s="6" t="s">
        <v>296</v>
      </c>
      <c r="B30" s="6" t="s">
        <v>285</v>
      </c>
      <c r="C30" s="6" t="s">
        <v>298</v>
      </c>
      <c r="D30" s="6">
        <v>45.431919999999998</v>
      </c>
      <c r="E30" s="6">
        <v>1.51939</v>
      </c>
      <c r="F30" s="6">
        <v>9.3526199999999999</v>
      </c>
      <c r="G30" s="6">
        <v>13.506600000000001</v>
      </c>
      <c r="H30" s="6">
        <v>14.646599999999999</v>
      </c>
      <c r="I30" s="6">
        <v>0.48748000000000002</v>
      </c>
      <c r="J30" s="6">
        <v>10.285119999999999</v>
      </c>
      <c r="K30" s="6">
        <v>1.5493300000000001</v>
      </c>
      <c r="L30" s="6">
        <v>0.28273999999999999</v>
      </c>
      <c r="M30" s="6">
        <v>0.14000000000000001</v>
      </c>
      <c r="N30" s="6">
        <v>5.1929999999999997E-2</v>
      </c>
      <c r="O30" s="6">
        <v>97.253739999999993</v>
      </c>
      <c r="P30" s="6" t="s">
        <v>256</v>
      </c>
      <c r="Q30" s="8" t="s">
        <v>150</v>
      </c>
    </row>
    <row r="31" spans="1:17" x14ac:dyDescent="0.25">
      <c r="A31" s="6" t="s">
        <v>296</v>
      </c>
      <c r="B31" s="6" t="s">
        <v>285</v>
      </c>
      <c r="C31" s="6" t="s">
        <v>298</v>
      </c>
      <c r="D31" s="6">
        <v>45.570279999999997</v>
      </c>
      <c r="E31" s="6">
        <v>1.5665</v>
      </c>
      <c r="F31" s="6">
        <v>8.9933399999999999</v>
      </c>
      <c r="G31" s="6">
        <v>12.588229999999999</v>
      </c>
      <c r="H31" s="6">
        <v>14.25348</v>
      </c>
      <c r="I31" s="6">
        <v>0.34427999999999997</v>
      </c>
      <c r="J31" s="6">
        <v>10.41436</v>
      </c>
      <c r="K31" s="6">
        <v>1.54976</v>
      </c>
      <c r="L31" s="6">
        <v>0.26940999999999998</v>
      </c>
      <c r="M31" s="6">
        <v>8.6370000000000002E-2</v>
      </c>
      <c r="N31" s="6">
        <v>7.1569999999999995E-2</v>
      </c>
      <c r="O31" s="6">
        <v>95.707579999999993</v>
      </c>
      <c r="P31" s="6" t="s">
        <v>283</v>
      </c>
      <c r="Q31" s="8" t="s">
        <v>150</v>
      </c>
    </row>
    <row r="32" spans="1:17" s="4" customFormat="1" ht="20.100000000000001" customHeight="1" x14ac:dyDescent="0.25">
      <c r="A32" s="4" t="s">
        <v>146</v>
      </c>
      <c r="B32" s="22"/>
      <c r="C32" s="22"/>
      <c r="P32" s="8"/>
      <c r="Q32" s="8"/>
    </row>
    <row r="33" spans="1:17" x14ac:dyDescent="0.25">
      <c r="A33" s="6" t="s">
        <v>178</v>
      </c>
      <c r="B33" s="23">
        <v>54</v>
      </c>
      <c r="C33" s="23" t="s">
        <v>161</v>
      </c>
      <c r="D33" s="6">
        <v>44.403129999999997</v>
      </c>
      <c r="E33" s="6">
        <v>1.7743899999999999</v>
      </c>
      <c r="F33" s="6">
        <v>9.5103100000000005</v>
      </c>
      <c r="G33" s="6">
        <v>14.18976</v>
      </c>
      <c r="H33" s="6">
        <v>13.37726</v>
      </c>
      <c r="I33" s="6">
        <v>0.42797000000000002</v>
      </c>
      <c r="J33" s="6">
        <v>10.501250000000001</v>
      </c>
      <c r="K33" s="6">
        <v>1.7384900000000001</v>
      </c>
      <c r="L33" s="6">
        <v>0.39272000000000001</v>
      </c>
      <c r="O33" s="6">
        <v>96.315280000000001</v>
      </c>
      <c r="P33" s="8"/>
      <c r="Q33" s="8" t="s">
        <v>150</v>
      </c>
    </row>
    <row r="34" spans="1:17" x14ac:dyDescent="0.25">
      <c r="A34" s="6" t="s">
        <v>178</v>
      </c>
      <c r="B34" s="23">
        <v>55</v>
      </c>
      <c r="C34" s="23" t="s">
        <v>161</v>
      </c>
      <c r="D34" s="6">
        <v>42.38964</v>
      </c>
      <c r="E34" s="6">
        <v>1.7143900000000001</v>
      </c>
      <c r="F34" s="6">
        <v>11.69383</v>
      </c>
      <c r="G34" s="6">
        <v>12.16508</v>
      </c>
      <c r="H34" s="6">
        <v>14.964</v>
      </c>
      <c r="I34" s="6">
        <v>0.22258</v>
      </c>
      <c r="J34" s="6">
        <v>10.13527</v>
      </c>
      <c r="K34" s="6">
        <v>2.2369699999999999</v>
      </c>
      <c r="L34" s="6">
        <v>0.2394</v>
      </c>
      <c r="O34" s="6">
        <v>95.761160000000004</v>
      </c>
      <c r="P34" s="8"/>
      <c r="Q34" s="8" t="s">
        <v>150</v>
      </c>
    </row>
    <row r="35" spans="1:17" x14ac:dyDescent="0.25">
      <c r="A35" s="6" t="s">
        <v>303</v>
      </c>
      <c r="B35" s="6" t="s">
        <v>255</v>
      </c>
      <c r="C35" s="6" t="s">
        <v>298</v>
      </c>
      <c r="D35" s="6">
        <v>39.724910000000001</v>
      </c>
      <c r="E35" s="6">
        <v>2.0289600000000001</v>
      </c>
      <c r="F35" s="6">
        <v>13.573549999999999</v>
      </c>
      <c r="G35" s="6">
        <v>14.26416</v>
      </c>
      <c r="H35" s="6">
        <v>13.060169999999999</v>
      </c>
      <c r="I35" s="6">
        <v>0.26156000000000001</v>
      </c>
      <c r="J35" s="6">
        <v>10.68797</v>
      </c>
      <c r="K35" s="6">
        <v>2.1084900000000002</v>
      </c>
      <c r="L35" s="6">
        <v>0.49947000000000003</v>
      </c>
      <c r="M35" s="6">
        <v>0.22352</v>
      </c>
      <c r="N35" s="6">
        <v>2.9909999999999999E-2</v>
      </c>
      <c r="O35" s="6">
        <v>96.462670000000003</v>
      </c>
      <c r="P35" s="6" t="s">
        <v>256</v>
      </c>
      <c r="Q35" s="8" t="s">
        <v>150</v>
      </c>
    </row>
    <row r="36" spans="1:17" x14ac:dyDescent="0.25">
      <c r="A36" s="6" t="s">
        <v>302</v>
      </c>
      <c r="B36" s="6" t="s">
        <v>257</v>
      </c>
      <c r="C36" s="6" t="s">
        <v>299</v>
      </c>
      <c r="D36" s="6">
        <v>39.815300000000001</v>
      </c>
      <c r="E36" s="6">
        <v>1.8796600000000001</v>
      </c>
      <c r="F36" s="6">
        <v>12.907450000000001</v>
      </c>
      <c r="G36" s="6">
        <v>13.0288</v>
      </c>
      <c r="H36" s="6">
        <v>13.50611</v>
      </c>
      <c r="I36" s="6">
        <v>0.12884000000000001</v>
      </c>
      <c r="J36" s="6">
        <v>11.376810000000001</v>
      </c>
      <c r="K36" s="6">
        <v>2.18987</v>
      </c>
      <c r="L36" s="6">
        <v>0.40343000000000001</v>
      </c>
      <c r="M36" s="6">
        <v>4.002E-2</v>
      </c>
      <c r="N36" s="6">
        <v>2.0740000000000001E-2</v>
      </c>
      <c r="O36" s="6">
        <v>95.297039999999996</v>
      </c>
      <c r="P36" s="6" t="s">
        <v>258</v>
      </c>
      <c r="Q36" s="8" t="s">
        <v>150</v>
      </c>
    </row>
    <row r="37" spans="1:17" x14ac:dyDescent="0.25">
      <c r="A37" s="6" t="s">
        <v>303</v>
      </c>
      <c r="B37" s="6" t="s">
        <v>259</v>
      </c>
      <c r="C37" s="6" t="s">
        <v>298</v>
      </c>
      <c r="D37" s="6">
        <v>39.929430000000004</v>
      </c>
      <c r="E37" s="6">
        <v>1.8995599999999999</v>
      </c>
      <c r="F37" s="6">
        <v>14.2148</v>
      </c>
      <c r="G37" s="6">
        <v>12.22024</v>
      </c>
      <c r="H37" s="6">
        <v>13.138260000000001</v>
      </c>
      <c r="I37" s="6">
        <v>0.27132000000000001</v>
      </c>
      <c r="J37" s="6">
        <v>10.98532</v>
      </c>
      <c r="K37" s="6">
        <v>2.1295700000000002</v>
      </c>
      <c r="L37" s="6">
        <v>0.38330999999999998</v>
      </c>
      <c r="M37" s="6">
        <v>1.0000000000000001E-5</v>
      </c>
      <c r="N37" s="6">
        <v>2.2380000000000001E-2</v>
      </c>
      <c r="O37" s="6">
        <v>95.194209999999998</v>
      </c>
      <c r="P37" s="6" t="s">
        <v>256</v>
      </c>
      <c r="Q37" s="8" t="s">
        <v>150</v>
      </c>
    </row>
    <row r="38" spans="1:17" x14ac:dyDescent="0.25">
      <c r="A38" s="6" t="s">
        <v>302</v>
      </c>
      <c r="B38" s="6" t="s">
        <v>260</v>
      </c>
      <c r="C38" s="6" t="s">
        <v>298</v>
      </c>
      <c r="D38" s="6">
        <v>40.352460000000001</v>
      </c>
      <c r="E38" s="6">
        <v>1.78155</v>
      </c>
      <c r="F38" s="6">
        <v>14.37402</v>
      </c>
      <c r="G38" s="6">
        <v>13.71716</v>
      </c>
      <c r="H38" s="6">
        <v>13.16229</v>
      </c>
      <c r="I38" s="6">
        <v>0.16128000000000001</v>
      </c>
      <c r="J38" s="6">
        <v>10.82479</v>
      </c>
      <c r="K38" s="6">
        <v>2.1215299999999999</v>
      </c>
      <c r="L38" s="6">
        <v>0.27256000000000002</v>
      </c>
      <c r="M38" s="6">
        <v>3.1230000000000001E-2</v>
      </c>
      <c r="N38" s="6">
        <v>2.2799999999999999E-3</v>
      </c>
      <c r="O38" s="6">
        <v>96.801140000000004</v>
      </c>
      <c r="P38" s="6" t="s">
        <v>256</v>
      </c>
      <c r="Q38" s="8" t="s">
        <v>150</v>
      </c>
    </row>
    <row r="39" spans="1:17" x14ac:dyDescent="0.25">
      <c r="A39" s="6" t="s">
        <v>302</v>
      </c>
      <c r="B39" s="6" t="s">
        <v>261</v>
      </c>
      <c r="C39" s="6" t="s">
        <v>298</v>
      </c>
      <c r="D39" s="6">
        <v>40.404879999999999</v>
      </c>
      <c r="E39" s="6">
        <v>1.46906</v>
      </c>
      <c r="F39" s="6">
        <v>13.3591</v>
      </c>
      <c r="G39" s="6">
        <v>14.73654</v>
      </c>
      <c r="H39" s="6">
        <v>12.17615</v>
      </c>
      <c r="I39" s="6">
        <v>0.24063999999999999</v>
      </c>
      <c r="J39" s="6">
        <v>10.8515</v>
      </c>
      <c r="K39" s="6">
        <v>2.0025300000000001</v>
      </c>
      <c r="L39" s="6">
        <v>0.43867</v>
      </c>
      <c r="M39" s="6">
        <v>0.16350999999999999</v>
      </c>
      <c r="N39" s="6">
        <v>2.325E-2</v>
      </c>
      <c r="O39" s="6">
        <v>95.865809999999996</v>
      </c>
      <c r="P39" s="6" t="s">
        <v>256</v>
      </c>
      <c r="Q39" s="8" t="s">
        <v>150</v>
      </c>
    </row>
    <row r="40" spans="1:17" x14ac:dyDescent="0.25">
      <c r="A40" s="6" t="s">
        <v>302</v>
      </c>
      <c r="B40" s="6" t="s">
        <v>260</v>
      </c>
      <c r="C40" s="6" t="s">
        <v>298</v>
      </c>
      <c r="D40" s="6">
        <v>40.461039999999997</v>
      </c>
      <c r="E40" s="6">
        <v>1.8602000000000001</v>
      </c>
      <c r="F40" s="6">
        <v>14.110849999999999</v>
      </c>
      <c r="G40" s="6">
        <v>13.025829999999999</v>
      </c>
      <c r="H40" s="6">
        <v>13.091279999999999</v>
      </c>
      <c r="I40" s="6">
        <v>0.35538999999999998</v>
      </c>
      <c r="J40" s="6">
        <v>10.784000000000001</v>
      </c>
      <c r="K40" s="6">
        <v>2.1833200000000001</v>
      </c>
      <c r="L40" s="6">
        <v>0.40405999999999997</v>
      </c>
      <c r="M40" s="6">
        <v>1.0000000000000001E-5</v>
      </c>
      <c r="N40" s="6">
        <v>8.9499999999999996E-3</v>
      </c>
      <c r="O40" s="6">
        <v>96.284940000000006</v>
      </c>
      <c r="P40" s="6" t="s">
        <v>256</v>
      </c>
      <c r="Q40" s="8" t="s">
        <v>150</v>
      </c>
    </row>
    <row r="41" spans="1:17" x14ac:dyDescent="0.25">
      <c r="A41" s="6" t="s">
        <v>302</v>
      </c>
      <c r="B41" s="6" t="s">
        <v>262</v>
      </c>
      <c r="C41" s="6" t="s">
        <v>298</v>
      </c>
      <c r="D41" s="6">
        <v>40.49288</v>
      </c>
      <c r="E41" s="6">
        <v>1.80881</v>
      </c>
      <c r="F41" s="6">
        <v>12.89584</v>
      </c>
      <c r="G41" s="6">
        <v>13.24902</v>
      </c>
      <c r="H41" s="6">
        <v>13.2875</v>
      </c>
      <c r="I41" s="6">
        <v>0.37297999999999998</v>
      </c>
      <c r="J41" s="6">
        <v>10.83145</v>
      </c>
      <c r="K41" s="6">
        <v>2.0219399999999998</v>
      </c>
      <c r="L41" s="6">
        <v>0.46817999999999999</v>
      </c>
      <c r="M41" s="6">
        <v>0.2054</v>
      </c>
      <c r="N41" s="6">
        <v>2.4129999999999999E-2</v>
      </c>
      <c r="O41" s="6">
        <v>95.658119999999997</v>
      </c>
      <c r="P41" s="6" t="s">
        <v>256</v>
      </c>
      <c r="Q41" s="8" t="s">
        <v>150</v>
      </c>
    </row>
    <row r="42" spans="1:17" x14ac:dyDescent="0.25">
      <c r="A42" s="6" t="s">
        <v>303</v>
      </c>
      <c r="B42" s="6" t="s">
        <v>263</v>
      </c>
      <c r="C42" s="6" t="s">
        <v>299</v>
      </c>
      <c r="D42" s="6">
        <v>40.496380000000002</v>
      </c>
      <c r="E42" s="6">
        <v>1.9389400000000001</v>
      </c>
      <c r="F42" s="6">
        <v>14.25525</v>
      </c>
      <c r="G42" s="6">
        <v>10.52543</v>
      </c>
      <c r="H42" s="6">
        <v>14.66058</v>
      </c>
      <c r="I42" s="6">
        <v>5.5050000000000002E-2</v>
      </c>
      <c r="J42" s="6">
        <v>11.230090000000001</v>
      </c>
      <c r="K42" s="6">
        <v>2.30139</v>
      </c>
      <c r="L42" s="6">
        <v>0.39049</v>
      </c>
      <c r="M42" s="6">
        <v>0.20573</v>
      </c>
      <c r="N42" s="6">
        <v>2.3120000000000002E-2</v>
      </c>
      <c r="O42" s="6">
        <v>96.082430000000002</v>
      </c>
      <c r="P42" s="6" t="s">
        <v>256</v>
      </c>
      <c r="Q42" s="8" t="s">
        <v>150</v>
      </c>
    </row>
    <row r="43" spans="1:17" x14ac:dyDescent="0.25">
      <c r="A43" s="6" t="s">
        <v>302</v>
      </c>
      <c r="B43" s="6" t="s">
        <v>261</v>
      </c>
      <c r="C43" s="6" t="s">
        <v>298</v>
      </c>
      <c r="D43" s="6">
        <v>40.500979999999998</v>
      </c>
      <c r="E43" s="6">
        <v>1.37144</v>
      </c>
      <c r="F43" s="6">
        <v>13.20247</v>
      </c>
      <c r="G43" s="6">
        <v>15.11717</v>
      </c>
      <c r="H43" s="6">
        <v>12.23738</v>
      </c>
      <c r="I43" s="6">
        <v>0.30098000000000003</v>
      </c>
      <c r="J43" s="6">
        <v>10.78509</v>
      </c>
      <c r="K43" s="6">
        <v>1.95902</v>
      </c>
      <c r="L43" s="6">
        <v>0.45022000000000001</v>
      </c>
      <c r="M43" s="6">
        <v>0.10968</v>
      </c>
      <c r="N43" s="6">
        <v>2.9649999999999999E-2</v>
      </c>
      <c r="O43" s="6">
        <v>96.064070000000001</v>
      </c>
      <c r="P43" s="6" t="s">
        <v>256</v>
      </c>
      <c r="Q43" s="8" t="s">
        <v>150</v>
      </c>
    </row>
    <row r="44" spans="1:17" x14ac:dyDescent="0.25">
      <c r="A44" s="6" t="s">
        <v>302</v>
      </c>
      <c r="B44" s="6" t="s">
        <v>257</v>
      </c>
      <c r="C44" s="6" t="s">
        <v>299</v>
      </c>
      <c r="D44" s="6">
        <v>40.62829</v>
      </c>
      <c r="E44" s="6">
        <v>1.85656</v>
      </c>
      <c r="F44" s="6">
        <v>13.32002</v>
      </c>
      <c r="G44" s="6">
        <v>13.0875</v>
      </c>
      <c r="H44" s="6">
        <v>13.77289</v>
      </c>
      <c r="I44" s="6">
        <v>0.22076000000000001</v>
      </c>
      <c r="J44" s="6">
        <v>11.089779999999999</v>
      </c>
      <c r="K44" s="6">
        <v>2.1028199999999999</v>
      </c>
      <c r="L44" s="6">
        <v>0.27082000000000001</v>
      </c>
      <c r="M44" s="6">
        <v>7.1419999999999997E-2</v>
      </c>
      <c r="N44" s="6">
        <v>2.247E-2</v>
      </c>
      <c r="O44" s="6">
        <v>96.443340000000006</v>
      </c>
      <c r="P44" s="6" t="s">
        <v>256</v>
      </c>
      <c r="Q44" s="8" t="s">
        <v>150</v>
      </c>
    </row>
    <row r="45" spans="1:17" x14ac:dyDescent="0.25">
      <c r="A45" s="6" t="s">
        <v>302</v>
      </c>
      <c r="B45" s="6" t="s">
        <v>262</v>
      </c>
      <c r="C45" s="6" t="s">
        <v>298</v>
      </c>
      <c r="D45" s="6">
        <v>40.662300000000002</v>
      </c>
      <c r="E45" s="6">
        <v>1.8883799999999999</v>
      </c>
      <c r="F45" s="6">
        <v>12.95872</v>
      </c>
      <c r="G45" s="6">
        <v>13.083069999999999</v>
      </c>
      <c r="H45" s="6">
        <v>13.149480000000001</v>
      </c>
      <c r="I45" s="6">
        <v>0.15845000000000001</v>
      </c>
      <c r="J45" s="6">
        <v>10.87818</v>
      </c>
      <c r="K45" s="6">
        <v>1.9261900000000001</v>
      </c>
      <c r="L45" s="6">
        <v>0.43217</v>
      </c>
      <c r="M45" s="6">
        <v>0.15426999999999999</v>
      </c>
      <c r="N45" s="6">
        <v>3.5619999999999999E-2</v>
      </c>
      <c r="O45" s="6">
        <v>95.326819999999998</v>
      </c>
      <c r="P45" s="6" t="s">
        <v>256</v>
      </c>
      <c r="Q45" s="8" t="s">
        <v>150</v>
      </c>
    </row>
    <row r="46" spans="1:17" x14ac:dyDescent="0.25">
      <c r="A46" s="6" t="s">
        <v>302</v>
      </c>
      <c r="B46" s="6" t="s">
        <v>264</v>
      </c>
      <c r="C46" s="6" t="s">
        <v>299</v>
      </c>
      <c r="D46" s="6">
        <v>40.877020000000002</v>
      </c>
      <c r="E46" s="6">
        <v>1.9219599999999999</v>
      </c>
      <c r="F46" s="6">
        <v>11.22071</v>
      </c>
      <c r="G46" s="6">
        <v>15.27007</v>
      </c>
      <c r="H46" s="6">
        <v>12.685359999999999</v>
      </c>
      <c r="I46" s="6">
        <v>0.41293000000000002</v>
      </c>
      <c r="J46" s="6">
        <v>10.83062</v>
      </c>
      <c r="K46" s="6">
        <v>1.8127800000000001</v>
      </c>
      <c r="L46" s="6">
        <v>0.51924999999999999</v>
      </c>
      <c r="M46" s="6">
        <v>0.10736</v>
      </c>
      <c r="N46" s="6">
        <v>5.5829999999999998E-2</v>
      </c>
      <c r="O46" s="6">
        <v>95.71387</v>
      </c>
      <c r="P46" s="6" t="s">
        <v>256</v>
      </c>
      <c r="Q46" s="8" t="s">
        <v>150</v>
      </c>
    </row>
    <row r="47" spans="1:17" x14ac:dyDescent="0.25">
      <c r="A47" s="6" t="s">
        <v>303</v>
      </c>
      <c r="B47" s="6" t="s">
        <v>259</v>
      </c>
      <c r="C47" s="6" t="s">
        <v>298</v>
      </c>
      <c r="D47" s="6">
        <v>40.921219999999998</v>
      </c>
      <c r="E47" s="6">
        <v>1.92584</v>
      </c>
      <c r="F47" s="6">
        <v>14.08555</v>
      </c>
      <c r="G47" s="6">
        <v>12.885870000000001</v>
      </c>
      <c r="H47" s="6">
        <v>13.5832</v>
      </c>
      <c r="I47" s="6">
        <v>0.10521999999999999</v>
      </c>
      <c r="J47" s="6">
        <v>10.940009999999999</v>
      </c>
      <c r="K47" s="6">
        <v>2.0802900000000002</v>
      </c>
      <c r="L47" s="6">
        <v>0.39262999999999998</v>
      </c>
      <c r="M47" s="6">
        <v>6.5769999999999995E-2</v>
      </c>
      <c r="N47" s="6">
        <v>1.6219999999999998E-2</v>
      </c>
      <c r="O47" s="6">
        <v>97.001819999999995</v>
      </c>
      <c r="P47" s="6" t="s">
        <v>256</v>
      </c>
      <c r="Q47" s="8" t="s">
        <v>150</v>
      </c>
    </row>
    <row r="48" spans="1:17" x14ac:dyDescent="0.25">
      <c r="A48" s="6" t="s">
        <v>302</v>
      </c>
      <c r="B48" s="6" t="s">
        <v>264</v>
      </c>
      <c r="C48" s="6" t="s">
        <v>299</v>
      </c>
      <c r="D48" s="6">
        <v>41.352400000000003</v>
      </c>
      <c r="E48" s="6">
        <v>1.8145100000000001</v>
      </c>
      <c r="F48" s="6">
        <v>13.014099999999999</v>
      </c>
      <c r="G48" s="6">
        <v>14.473979999999999</v>
      </c>
      <c r="H48" s="6">
        <v>12.325839999999999</v>
      </c>
      <c r="I48" s="6">
        <v>0.34427000000000002</v>
      </c>
      <c r="J48" s="6">
        <v>11.04644</v>
      </c>
      <c r="K48" s="6">
        <v>1.92581</v>
      </c>
      <c r="L48" s="6">
        <v>0.37437999999999999</v>
      </c>
      <c r="M48" s="6">
        <v>0.12501999999999999</v>
      </c>
      <c r="N48" s="6">
        <v>1.4579999999999999E-2</v>
      </c>
      <c r="O48" s="6">
        <v>96.811310000000006</v>
      </c>
      <c r="P48" s="6" t="s">
        <v>256</v>
      </c>
      <c r="Q48" s="8" t="s">
        <v>150</v>
      </c>
    </row>
    <row r="49" spans="1:17" x14ac:dyDescent="0.25">
      <c r="A49" s="6" t="s">
        <v>303</v>
      </c>
      <c r="B49" s="6" t="s">
        <v>265</v>
      </c>
      <c r="C49" s="6" t="s">
        <v>298</v>
      </c>
      <c r="D49" s="6">
        <v>42.021940000000001</v>
      </c>
      <c r="E49" s="6">
        <v>1.8824799999999999</v>
      </c>
      <c r="F49" s="6">
        <v>10.50972</v>
      </c>
      <c r="G49" s="6">
        <v>14.633789999999999</v>
      </c>
      <c r="H49" s="6">
        <v>12.959429999999999</v>
      </c>
      <c r="I49" s="6">
        <v>0.29399999999999998</v>
      </c>
      <c r="J49" s="6">
        <v>10.8042</v>
      </c>
      <c r="K49" s="6">
        <v>2.2227100000000002</v>
      </c>
      <c r="L49" s="6">
        <v>0.47553000000000001</v>
      </c>
      <c r="M49" s="6">
        <v>0.1699</v>
      </c>
      <c r="N49" s="6">
        <v>3.9600000000000003E-2</v>
      </c>
      <c r="O49" s="6">
        <v>96.013310000000004</v>
      </c>
      <c r="P49" s="6" t="s">
        <v>256</v>
      </c>
      <c r="Q49" s="8" t="s">
        <v>150</v>
      </c>
    </row>
    <row r="50" spans="1:17" x14ac:dyDescent="0.25">
      <c r="A50" s="6" t="s">
        <v>302</v>
      </c>
      <c r="B50" s="6" t="s">
        <v>266</v>
      </c>
      <c r="C50" s="6" t="s">
        <v>299</v>
      </c>
      <c r="D50" s="6">
        <v>42.182580000000002</v>
      </c>
      <c r="E50" s="6">
        <v>1.9037599999999999</v>
      </c>
      <c r="F50" s="6">
        <v>10.70707</v>
      </c>
      <c r="G50" s="6">
        <v>15.468249999999999</v>
      </c>
      <c r="H50" s="6">
        <v>12.812010000000001</v>
      </c>
      <c r="I50" s="6">
        <v>0.41589999999999999</v>
      </c>
      <c r="J50" s="6">
        <v>10.579879999999999</v>
      </c>
      <c r="K50" s="6">
        <v>1.8171299999999999</v>
      </c>
      <c r="L50" s="6">
        <v>0.52714000000000005</v>
      </c>
      <c r="M50" s="6">
        <v>7.3410000000000003E-2</v>
      </c>
      <c r="N50" s="6">
        <v>6.2449999999999999E-2</v>
      </c>
      <c r="O50" s="6">
        <v>96.549580000000006</v>
      </c>
      <c r="P50" s="6" t="s">
        <v>256</v>
      </c>
      <c r="Q50" s="8" t="s">
        <v>150</v>
      </c>
    </row>
    <row r="51" spans="1:17" x14ac:dyDescent="0.25">
      <c r="A51" s="6" t="s">
        <v>302</v>
      </c>
      <c r="B51" s="6" t="s">
        <v>267</v>
      </c>
      <c r="C51" s="6" t="s">
        <v>299</v>
      </c>
      <c r="D51" s="6">
        <v>42.230849999999997</v>
      </c>
      <c r="E51" s="6">
        <v>1.55755</v>
      </c>
      <c r="F51" s="6">
        <v>11.137729999999999</v>
      </c>
      <c r="G51" s="6">
        <v>15.171430000000001</v>
      </c>
      <c r="H51" s="6">
        <v>12.99413</v>
      </c>
      <c r="I51" s="6">
        <v>0.31731999999999999</v>
      </c>
      <c r="J51" s="6">
        <v>10.518750000000001</v>
      </c>
      <c r="K51" s="6">
        <v>1.73434</v>
      </c>
      <c r="L51" s="6">
        <v>0.43713000000000002</v>
      </c>
      <c r="M51" s="6">
        <v>1.0000000000000001E-5</v>
      </c>
      <c r="N51" s="6">
        <v>3.0939999999999999E-2</v>
      </c>
      <c r="O51" s="6">
        <v>96.130179999999996</v>
      </c>
      <c r="P51" s="6" t="s">
        <v>256</v>
      </c>
      <c r="Q51" s="8" t="s">
        <v>150</v>
      </c>
    </row>
    <row r="52" spans="1:17" x14ac:dyDescent="0.25">
      <c r="A52" s="6" t="s">
        <v>303</v>
      </c>
      <c r="B52" s="6" t="s">
        <v>268</v>
      </c>
      <c r="C52" s="6" t="s">
        <v>298</v>
      </c>
      <c r="D52" s="6">
        <v>42.28725</v>
      </c>
      <c r="E52" s="6">
        <v>1.73872</v>
      </c>
      <c r="F52" s="6">
        <v>9.7574000000000005</v>
      </c>
      <c r="G52" s="6">
        <v>15.25719</v>
      </c>
      <c r="H52" s="6">
        <v>13.25629</v>
      </c>
      <c r="I52" s="6">
        <v>0.18597</v>
      </c>
      <c r="J52" s="6">
        <v>10.61251</v>
      </c>
      <c r="K52" s="6">
        <v>1.7162999999999999</v>
      </c>
      <c r="L52" s="6">
        <v>0.44241000000000003</v>
      </c>
      <c r="M52" s="6">
        <v>0.19991999999999999</v>
      </c>
      <c r="N52" s="6">
        <v>8.0369999999999997E-2</v>
      </c>
      <c r="O52" s="6">
        <v>95.534319999999994</v>
      </c>
      <c r="P52" s="6" t="s">
        <v>256</v>
      </c>
      <c r="Q52" s="8" t="s">
        <v>150</v>
      </c>
    </row>
    <row r="53" spans="1:17" x14ac:dyDescent="0.25">
      <c r="A53" s="6" t="s">
        <v>303</v>
      </c>
      <c r="B53" s="6" t="s">
        <v>269</v>
      </c>
      <c r="C53" s="6" t="s">
        <v>299</v>
      </c>
      <c r="D53" s="6">
        <v>42.821849999999998</v>
      </c>
      <c r="E53" s="6">
        <v>1.46367</v>
      </c>
      <c r="F53" s="6">
        <v>10.621779999999999</v>
      </c>
      <c r="G53" s="6">
        <v>15.352919999999999</v>
      </c>
      <c r="H53" s="6">
        <v>13.3383</v>
      </c>
      <c r="I53" s="6">
        <v>0.50039</v>
      </c>
      <c r="J53" s="6">
        <v>10.75309</v>
      </c>
      <c r="K53" s="6">
        <v>1.7829699999999999</v>
      </c>
      <c r="L53" s="6">
        <v>0.38256000000000001</v>
      </c>
      <c r="M53" s="6">
        <v>5.9270000000000003E-2</v>
      </c>
      <c r="N53" s="6">
        <v>5.4969999999999998E-2</v>
      </c>
      <c r="O53" s="6">
        <v>97.131749999999997</v>
      </c>
      <c r="P53" s="6" t="s">
        <v>256</v>
      </c>
      <c r="Q53" s="8" t="s">
        <v>150</v>
      </c>
    </row>
    <row r="54" spans="1:17" x14ac:dyDescent="0.25">
      <c r="A54" s="6" t="s">
        <v>302</v>
      </c>
      <c r="B54" s="6" t="s">
        <v>270</v>
      </c>
      <c r="C54" s="6" t="s">
        <v>298</v>
      </c>
      <c r="D54" s="6">
        <v>42.837919999999997</v>
      </c>
      <c r="E54" s="6">
        <v>1.7803199999999999</v>
      </c>
      <c r="F54" s="6">
        <v>10.50475</v>
      </c>
      <c r="G54" s="6">
        <v>15.108129999999999</v>
      </c>
      <c r="H54" s="6">
        <v>13.3475</v>
      </c>
      <c r="I54" s="6">
        <v>0.23033999999999999</v>
      </c>
      <c r="J54" s="6">
        <v>10.66798</v>
      </c>
      <c r="K54" s="6">
        <v>1.7230799999999999</v>
      </c>
      <c r="L54" s="6">
        <v>0.42791000000000001</v>
      </c>
      <c r="M54" s="6">
        <v>0.10734</v>
      </c>
      <c r="N54" s="6">
        <v>5.0160000000000003E-2</v>
      </c>
      <c r="O54" s="6">
        <v>96.785430000000005</v>
      </c>
      <c r="P54" s="6" t="s">
        <v>256</v>
      </c>
      <c r="Q54" s="8" t="s">
        <v>150</v>
      </c>
    </row>
    <row r="55" spans="1:17" x14ac:dyDescent="0.25">
      <c r="A55" s="6" t="s">
        <v>302</v>
      </c>
      <c r="B55" s="6" t="s">
        <v>271</v>
      </c>
      <c r="C55" s="6" t="s">
        <v>298</v>
      </c>
      <c r="D55" s="6">
        <v>42.862340000000003</v>
      </c>
      <c r="E55" s="6">
        <v>2.18072</v>
      </c>
      <c r="F55" s="6">
        <v>9.5553100000000004</v>
      </c>
      <c r="G55" s="6">
        <v>14.51544</v>
      </c>
      <c r="H55" s="6">
        <v>13.532389999999999</v>
      </c>
      <c r="I55" s="6">
        <v>0.22758</v>
      </c>
      <c r="J55" s="6">
        <v>11.01206</v>
      </c>
      <c r="K55" s="6">
        <v>1.6302399999999999</v>
      </c>
      <c r="L55" s="6">
        <v>0.42512</v>
      </c>
      <c r="M55" s="6">
        <v>0.11681999999999999</v>
      </c>
      <c r="N55" s="6">
        <v>4.8259999999999997E-2</v>
      </c>
      <c r="O55" s="6">
        <v>96.106290000000001</v>
      </c>
      <c r="P55" s="6" t="s">
        <v>256</v>
      </c>
      <c r="Q55" s="8" t="s">
        <v>150</v>
      </c>
    </row>
    <row r="56" spans="1:17" x14ac:dyDescent="0.25">
      <c r="A56" s="6" t="s">
        <v>303</v>
      </c>
      <c r="B56" s="6" t="s">
        <v>269</v>
      </c>
      <c r="C56" s="6" t="s">
        <v>299</v>
      </c>
      <c r="D56" s="6">
        <v>42.937130000000003</v>
      </c>
      <c r="E56" s="6">
        <v>1.5492900000000001</v>
      </c>
      <c r="F56" s="6">
        <v>10.139189999999999</v>
      </c>
      <c r="G56" s="6">
        <v>14.37759</v>
      </c>
      <c r="H56" s="6">
        <v>13.635680000000001</v>
      </c>
      <c r="I56" s="6">
        <v>0.49235000000000001</v>
      </c>
      <c r="J56" s="6">
        <v>10.50928</v>
      </c>
      <c r="K56" s="6">
        <v>1.61019</v>
      </c>
      <c r="L56" s="6">
        <v>0.3402</v>
      </c>
      <c r="M56" s="6">
        <v>1.0000000000000001E-5</v>
      </c>
      <c r="N56" s="6">
        <v>5.3379999999999997E-2</v>
      </c>
      <c r="O56" s="6">
        <v>95.644260000000003</v>
      </c>
      <c r="P56" s="6" t="s">
        <v>256</v>
      </c>
      <c r="Q56" s="8" t="s">
        <v>150</v>
      </c>
    </row>
    <row r="57" spans="1:17" x14ac:dyDescent="0.25">
      <c r="A57" s="6" t="s">
        <v>302</v>
      </c>
      <c r="B57" s="6" t="s">
        <v>272</v>
      </c>
      <c r="C57" s="6" t="s">
        <v>299</v>
      </c>
      <c r="D57" s="6">
        <v>43.054349999999999</v>
      </c>
      <c r="E57" s="6">
        <v>2.0057700000000001</v>
      </c>
      <c r="F57" s="6">
        <v>10.39268</v>
      </c>
      <c r="G57" s="6">
        <v>14.138680000000001</v>
      </c>
      <c r="H57" s="6">
        <v>13.060930000000001</v>
      </c>
      <c r="I57" s="6">
        <v>0.19519</v>
      </c>
      <c r="J57" s="6">
        <v>10.51929</v>
      </c>
      <c r="K57" s="6">
        <v>1.55186</v>
      </c>
      <c r="L57" s="6">
        <v>0.40814</v>
      </c>
      <c r="M57" s="6">
        <v>0.11966</v>
      </c>
      <c r="N57" s="6">
        <v>6.1100000000000002E-2</v>
      </c>
      <c r="O57" s="6">
        <v>95.507639999999995</v>
      </c>
      <c r="P57" s="6" t="s">
        <v>256</v>
      </c>
      <c r="Q57" s="8" t="s">
        <v>150</v>
      </c>
    </row>
    <row r="58" spans="1:17" x14ac:dyDescent="0.25">
      <c r="A58" s="6" t="s">
        <v>302</v>
      </c>
      <c r="B58" s="6" t="s">
        <v>273</v>
      </c>
      <c r="C58" s="6" t="s">
        <v>298</v>
      </c>
      <c r="D58" s="6">
        <v>43.142420000000001</v>
      </c>
      <c r="E58" s="6">
        <v>1.3757200000000001</v>
      </c>
      <c r="F58" s="6">
        <v>10.07734</v>
      </c>
      <c r="G58" s="6">
        <v>14.31706</v>
      </c>
      <c r="H58" s="6">
        <v>14.23508</v>
      </c>
      <c r="I58" s="6">
        <v>0.56772999999999996</v>
      </c>
      <c r="J58" s="6">
        <v>10.589930000000001</v>
      </c>
      <c r="K58" s="6">
        <v>1.61863</v>
      </c>
      <c r="L58" s="6">
        <v>0.32735999999999998</v>
      </c>
      <c r="M58" s="6">
        <v>1.0000000000000001E-5</v>
      </c>
      <c r="N58" s="6">
        <v>6.5540000000000001E-2</v>
      </c>
      <c r="O58" s="6">
        <v>96.316810000000004</v>
      </c>
      <c r="P58" s="6" t="s">
        <v>256</v>
      </c>
      <c r="Q58" s="8" t="s">
        <v>150</v>
      </c>
    </row>
    <row r="59" spans="1:17" x14ac:dyDescent="0.25">
      <c r="A59" s="6" t="s">
        <v>302</v>
      </c>
      <c r="B59" s="6" t="s">
        <v>274</v>
      </c>
      <c r="C59" s="6" t="s">
        <v>298</v>
      </c>
      <c r="D59" s="6">
        <v>43.161709999999999</v>
      </c>
      <c r="E59" s="6">
        <v>1.46719</v>
      </c>
      <c r="F59" s="6">
        <v>10.447369999999999</v>
      </c>
      <c r="G59" s="6">
        <v>15.36633</v>
      </c>
      <c r="H59" s="6">
        <v>13.2704</v>
      </c>
      <c r="I59" s="6">
        <v>0.51356000000000002</v>
      </c>
      <c r="J59" s="6">
        <v>10.292529999999999</v>
      </c>
      <c r="K59" s="6">
        <v>1.6403000000000001</v>
      </c>
      <c r="L59" s="6">
        <v>0.41354999999999997</v>
      </c>
      <c r="M59" s="6">
        <v>2.8199999999999999E-2</v>
      </c>
      <c r="N59" s="6">
        <v>7.5759999999999994E-2</v>
      </c>
      <c r="O59" s="6">
        <v>96.676900000000003</v>
      </c>
      <c r="P59" s="6" t="s">
        <v>256</v>
      </c>
      <c r="Q59" s="8" t="s">
        <v>150</v>
      </c>
    </row>
    <row r="60" spans="1:17" x14ac:dyDescent="0.25">
      <c r="A60" s="6" t="s">
        <v>303</v>
      </c>
      <c r="B60" s="6" t="s">
        <v>268</v>
      </c>
      <c r="C60" s="6" t="s">
        <v>298</v>
      </c>
      <c r="D60" s="6">
        <v>43.225090000000002</v>
      </c>
      <c r="E60" s="6">
        <v>1.7469300000000001</v>
      </c>
      <c r="F60" s="6">
        <v>9.6856000000000009</v>
      </c>
      <c r="G60" s="6">
        <v>15.159330000000001</v>
      </c>
      <c r="H60" s="6">
        <v>13.481249999999999</v>
      </c>
      <c r="I60" s="6">
        <v>0.25846000000000002</v>
      </c>
      <c r="J60" s="6">
        <v>10.784459999999999</v>
      </c>
      <c r="K60" s="6">
        <v>1.64144</v>
      </c>
      <c r="L60" s="6">
        <v>0.54744000000000004</v>
      </c>
      <c r="M60" s="6">
        <v>0.1273</v>
      </c>
      <c r="N60" s="6">
        <v>7.1970000000000006E-2</v>
      </c>
      <c r="O60" s="6">
        <v>96.729280000000003</v>
      </c>
      <c r="P60" s="6" t="s">
        <v>256</v>
      </c>
      <c r="Q60" s="8" t="s">
        <v>150</v>
      </c>
    </row>
    <row r="61" spans="1:17" x14ac:dyDescent="0.25">
      <c r="A61" s="6" t="s">
        <v>302</v>
      </c>
      <c r="B61" s="6" t="s">
        <v>272</v>
      </c>
      <c r="C61" s="6" t="s">
        <v>299</v>
      </c>
      <c r="D61" s="6">
        <v>43.264679999999998</v>
      </c>
      <c r="E61" s="6">
        <v>1.87859</v>
      </c>
      <c r="F61" s="6">
        <v>9.8214799999999993</v>
      </c>
      <c r="G61" s="6">
        <v>14.654540000000001</v>
      </c>
      <c r="H61" s="6">
        <v>13.24756</v>
      </c>
      <c r="I61" s="6">
        <v>0.37672</v>
      </c>
      <c r="J61" s="6">
        <v>10.61782</v>
      </c>
      <c r="K61" s="6">
        <v>1.46279</v>
      </c>
      <c r="L61" s="6">
        <v>0.38202999999999998</v>
      </c>
      <c r="M61" s="6">
        <v>0.10804999999999999</v>
      </c>
      <c r="N61" s="6">
        <v>4.453E-2</v>
      </c>
      <c r="O61" s="6">
        <v>95.858779999999996</v>
      </c>
      <c r="P61" s="6" t="s">
        <v>256</v>
      </c>
      <c r="Q61" s="8" t="s">
        <v>150</v>
      </c>
    </row>
    <row r="62" spans="1:17" x14ac:dyDescent="0.25">
      <c r="A62" s="6" t="s">
        <v>302</v>
      </c>
      <c r="B62" s="6" t="s">
        <v>271</v>
      </c>
      <c r="C62" s="6" t="s">
        <v>298</v>
      </c>
      <c r="D62" s="6">
        <v>43.298960000000001</v>
      </c>
      <c r="E62" s="6">
        <v>1.9320299999999999</v>
      </c>
      <c r="F62" s="6">
        <v>9.6493500000000001</v>
      </c>
      <c r="G62" s="6">
        <v>14.863950000000001</v>
      </c>
      <c r="H62" s="6">
        <v>13.38022</v>
      </c>
      <c r="I62" s="6">
        <v>0.27035999999999999</v>
      </c>
      <c r="J62" s="6">
        <v>10.8522</v>
      </c>
      <c r="K62" s="6">
        <v>1.5843799999999999</v>
      </c>
      <c r="L62" s="6">
        <v>0.50014999999999998</v>
      </c>
      <c r="M62" s="6">
        <v>6.2520000000000006E-2</v>
      </c>
      <c r="N62" s="6">
        <v>5.4949999999999999E-2</v>
      </c>
      <c r="O62" s="6">
        <v>96.449060000000003</v>
      </c>
      <c r="P62" s="6" t="s">
        <v>256</v>
      </c>
      <c r="Q62" s="8" t="s">
        <v>150</v>
      </c>
    </row>
    <row r="63" spans="1:17" x14ac:dyDescent="0.25">
      <c r="A63" s="6" t="s">
        <v>302</v>
      </c>
      <c r="B63" s="6" t="s">
        <v>275</v>
      </c>
      <c r="C63" s="6" t="s">
        <v>298</v>
      </c>
      <c r="D63" s="6">
        <v>43.45514</v>
      </c>
      <c r="E63" s="6">
        <v>1.49417</v>
      </c>
      <c r="F63" s="6">
        <v>9.8444900000000004</v>
      </c>
      <c r="G63" s="6">
        <v>14.6258</v>
      </c>
      <c r="H63" s="6">
        <v>13.84548</v>
      </c>
      <c r="I63" s="6">
        <v>0.40783000000000003</v>
      </c>
      <c r="J63" s="6">
        <v>10.26951</v>
      </c>
      <c r="K63" s="6">
        <v>1.61585</v>
      </c>
      <c r="L63" s="6">
        <v>0.24202000000000001</v>
      </c>
      <c r="M63" s="6">
        <v>0.14978</v>
      </c>
      <c r="N63" s="6">
        <v>6.1080000000000002E-2</v>
      </c>
      <c r="O63" s="6">
        <v>96.011150000000001</v>
      </c>
      <c r="P63" s="6" t="s">
        <v>256</v>
      </c>
      <c r="Q63" s="8" t="s">
        <v>150</v>
      </c>
    </row>
    <row r="64" spans="1:17" x14ac:dyDescent="0.25">
      <c r="A64" s="6" t="s">
        <v>302</v>
      </c>
      <c r="B64" s="6" t="s">
        <v>276</v>
      </c>
      <c r="C64" s="6" t="s">
        <v>299</v>
      </c>
      <c r="D64" s="6">
        <v>43.490259999999999</v>
      </c>
      <c r="E64" s="6">
        <v>1.4635499999999999</v>
      </c>
      <c r="F64" s="6">
        <v>10.154859999999999</v>
      </c>
      <c r="G64" s="6">
        <v>15.295400000000001</v>
      </c>
      <c r="H64" s="6">
        <v>13.34417</v>
      </c>
      <c r="I64" s="6">
        <v>0.45023999999999997</v>
      </c>
      <c r="J64" s="6">
        <v>10.4184</v>
      </c>
      <c r="K64" s="6">
        <v>1.6097999999999999</v>
      </c>
      <c r="L64" s="6">
        <v>0.36201</v>
      </c>
      <c r="M64" s="6">
        <v>0.1804</v>
      </c>
      <c r="N64" s="6">
        <v>3.9489999999999997E-2</v>
      </c>
      <c r="O64" s="6">
        <v>96.808589999999995</v>
      </c>
      <c r="P64" s="6" t="s">
        <v>256</v>
      </c>
      <c r="Q64" s="8" t="s">
        <v>150</v>
      </c>
    </row>
    <row r="65" spans="1:17" x14ac:dyDescent="0.25">
      <c r="A65" s="6" t="s">
        <v>302</v>
      </c>
      <c r="B65" s="6" t="s">
        <v>277</v>
      </c>
      <c r="C65" s="6" t="s">
        <v>299</v>
      </c>
      <c r="D65" s="6">
        <v>43.510800000000003</v>
      </c>
      <c r="E65" s="6">
        <v>1.5093799999999999</v>
      </c>
      <c r="F65" s="6">
        <v>10.01525</v>
      </c>
      <c r="G65" s="6">
        <v>14.056240000000001</v>
      </c>
      <c r="H65" s="6">
        <v>13.60441</v>
      </c>
      <c r="I65" s="6">
        <v>0.45860000000000001</v>
      </c>
      <c r="J65" s="6">
        <v>10.520659999999999</v>
      </c>
      <c r="K65" s="6">
        <v>1.6058300000000001</v>
      </c>
      <c r="L65" s="6">
        <v>0.31092999999999998</v>
      </c>
      <c r="M65" s="6">
        <v>5.4100000000000002E-2</v>
      </c>
      <c r="N65" s="6">
        <v>5.654E-2</v>
      </c>
      <c r="O65" s="6">
        <v>95.702740000000006</v>
      </c>
      <c r="P65" s="6" t="s">
        <v>256</v>
      </c>
      <c r="Q65" s="8" t="s">
        <v>150</v>
      </c>
    </row>
    <row r="66" spans="1:17" x14ac:dyDescent="0.25">
      <c r="A66" s="6" t="s">
        <v>302</v>
      </c>
      <c r="B66" s="6" t="s">
        <v>277</v>
      </c>
      <c r="C66" s="6" t="s">
        <v>299</v>
      </c>
      <c r="D66" s="6">
        <v>43.510829999999999</v>
      </c>
      <c r="E66" s="6">
        <v>1.3945799999999999</v>
      </c>
      <c r="F66" s="6">
        <v>9.7276799999999994</v>
      </c>
      <c r="G66" s="6">
        <v>14.96588</v>
      </c>
      <c r="H66" s="6">
        <v>13.70614</v>
      </c>
      <c r="I66" s="6">
        <v>0.48148999999999997</v>
      </c>
      <c r="J66" s="6">
        <v>10.48728</v>
      </c>
      <c r="K66" s="6">
        <v>1.5279400000000001</v>
      </c>
      <c r="L66" s="6">
        <v>0.38114999999999999</v>
      </c>
      <c r="M66" s="6">
        <v>0.19772000000000001</v>
      </c>
      <c r="N66" s="6">
        <v>6.3469999999999999E-2</v>
      </c>
      <c r="O66" s="6">
        <v>96.444159999999997</v>
      </c>
      <c r="P66" s="6" t="s">
        <v>256</v>
      </c>
      <c r="Q66" s="8" t="s">
        <v>150</v>
      </c>
    </row>
    <row r="67" spans="1:17" x14ac:dyDescent="0.25">
      <c r="A67" s="6" t="s">
        <v>302</v>
      </c>
      <c r="B67" s="6" t="s">
        <v>276</v>
      </c>
      <c r="C67" s="6" t="s">
        <v>299</v>
      </c>
      <c r="D67" s="6">
        <v>43.57779</v>
      </c>
      <c r="E67" s="6">
        <v>1.61707</v>
      </c>
      <c r="F67" s="6">
        <v>10.01463</v>
      </c>
      <c r="G67" s="6">
        <v>15.27088</v>
      </c>
      <c r="H67" s="6">
        <v>13.32216</v>
      </c>
      <c r="I67" s="6">
        <v>0.47241</v>
      </c>
      <c r="J67" s="6">
        <v>10.508599999999999</v>
      </c>
      <c r="K67" s="6">
        <v>1.5778700000000001</v>
      </c>
      <c r="L67" s="6">
        <v>0.23802000000000001</v>
      </c>
      <c r="M67" s="6">
        <v>8.4779999999999994E-2</v>
      </c>
      <c r="N67" s="6">
        <v>6.0830000000000002E-2</v>
      </c>
      <c r="O67" s="6">
        <v>96.745050000000006</v>
      </c>
      <c r="P67" s="6" t="s">
        <v>256</v>
      </c>
      <c r="Q67" s="8" t="s">
        <v>150</v>
      </c>
    </row>
    <row r="68" spans="1:17" x14ac:dyDescent="0.25">
      <c r="A68" s="6" t="s">
        <v>303</v>
      </c>
      <c r="B68" s="6" t="s">
        <v>265</v>
      </c>
      <c r="C68" s="6" t="s">
        <v>298</v>
      </c>
      <c r="D68" s="6">
        <v>43.578499999999998</v>
      </c>
      <c r="E68" s="6">
        <v>1.5330299999999999</v>
      </c>
      <c r="F68" s="6">
        <v>9.5475899999999996</v>
      </c>
      <c r="G68" s="6">
        <v>14.0435</v>
      </c>
      <c r="H68" s="6">
        <v>14.2904</v>
      </c>
      <c r="I68" s="6">
        <v>0.47338999999999998</v>
      </c>
      <c r="J68" s="6">
        <v>10.39118</v>
      </c>
      <c r="K68" s="6">
        <v>1.5797399999999999</v>
      </c>
      <c r="L68" s="6">
        <v>0.31528</v>
      </c>
      <c r="M68" s="6">
        <v>5.9720000000000002E-2</v>
      </c>
      <c r="N68" s="6">
        <v>3.1699999999999999E-2</v>
      </c>
      <c r="O68" s="6">
        <v>95.84402</v>
      </c>
      <c r="P68" s="6" t="s">
        <v>256</v>
      </c>
      <c r="Q68" s="8" t="s">
        <v>150</v>
      </c>
    </row>
    <row r="69" spans="1:17" x14ac:dyDescent="0.25">
      <c r="A69" s="6" t="s">
        <v>302</v>
      </c>
      <c r="B69" s="6" t="s">
        <v>278</v>
      </c>
      <c r="C69" s="6" t="s">
        <v>298</v>
      </c>
      <c r="D69" s="6">
        <v>43.70523</v>
      </c>
      <c r="E69" s="6">
        <v>2.0692699999999999</v>
      </c>
      <c r="F69" s="6">
        <v>9.01694</v>
      </c>
      <c r="G69" s="6">
        <v>14.7989</v>
      </c>
      <c r="H69" s="6">
        <v>13.91263</v>
      </c>
      <c r="I69" s="6">
        <v>0.23938000000000001</v>
      </c>
      <c r="J69" s="6">
        <v>11.031700000000001</v>
      </c>
      <c r="K69" s="6">
        <v>1.4732700000000001</v>
      </c>
      <c r="L69" s="6">
        <v>0.43136999999999998</v>
      </c>
      <c r="M69" s="6">
        <v>0.10531</v>
      </c>
      <c r="N69" s="6">
        <v>5.0979999999999998E-2</v>
      </c>
      <c r="O69" s="6">
        <v>96.834959999999995</v>
      </c>
      <c r="P69" s="6" t="s">
        <v>256</v>
      </c>
      <c r="Q69" s="8" t="s">
        <v>150</v>
      </c>
    </row>
    <row r="70" spans="1:17" x14ac:dyDescent="0.25">
      <c r="A70" s="6" t="s">
        <v>302</v>
      </c>
      <c r="B70" s="6" t="s">
        <v>278</v>
      </c>
      <c r="C70" s="6" t="s">
        <v>298</v>
      </c>
      <c r="D70" s="6">
        <v>43.767650000000003</v>
      </c>
      <c r="E70" s="6">
        <v>2.0370699999999999</v>
      </c>
      <c r="F70" s="6">
        <v>9.2433399999999999</v>
      </c>
      <c r="G70" s="6">
        <v>15.41347</v>
      </c>
      <c r="H70" s="6">
        <v>13.610110000000001</v>
      </c>
      <c r="I70" s="6">
        <v>0.35583999999999999</v>
      </c>
      <c r="J70" s="6">
        <v>11.030189999999999</v>
      </c>
      <c r="K70" s="6">
        <v>1.5942099999999999</v>
      </c>
      <c r="L70" s="6">
        <v>0.47706999999999999</v>
      </c>
      <c r="M70" s="6">
        <v>0.15883</v>
      </c>
      <c r="N70" s="6">
        <v>4.0669999999999998E-2</v>
      </c>
      <c r="O70" s="6">
        <v>97.728470000000002</v>
      </c>
      <c r="P70" s="6" t="s">
        <v>256</v>
      </c>
      <c r="Q70" s="8" t="s">
        <v>150</v>
      </c>
    </row>
    <row r="71" spans="1:17" x14ac:dyDescent="0.25">
      <c r="A71" s="6" t="s">
        <v>302</v>
      </c>
      <c r="B71" s="6" t="s">
        <v>274</v>
      </c>
      <c r="C71" s="6" t="s">
        <v>298</v>
      </c>
      <c r="D71" s="6">
        <v>43.770850000000003</v>
      </c>
      <c r="E71" s="6">
        <v>1.51111</v>
      </c>
      <c r="F71" s="6">
        <v>9.56785</v>
      </c>
      <c r="G71" s="6">
        <v>14.75658</v>
      </c>
      <c r="H71" s="6">
        <v>13.524430000000001</v>
      </c>
      <c r="I71" s="6">
        <v>0.26006000000000001</v>
      </c>
      <c r="J71" s="6">
        <v>10.58731</v>
      </c>
      <c r="K71" s="6">
        <v>1.52433</v>
      </c>
      <c r="L71" s="6">
        <v>0.34131</v>
      </c>
      <c r="M71" s="6">
        <v>3.9649999999999998E-2</v>
      </c>
      <c r="N71" s="6">
        <v>6.003E-2</v>
      </c>
      <c r="O71" s="6">
        <v>95.943520000000007</v>
      </c>
      <c r="P71" s="6" t="s">
        <v>256</v>
      </c>
      <c r="Q71" s="8" t="s">
        <v>150</v>
      </c>
    </row>
    <row r="72" spans="1:17" x14ac:dyDescent="0.25">
      <c r="A72" s="6" t="s">
        <v>303</v>
      </c>
      <c r="B72" s="6" t="s">
        <v>279</v>
      </c>
      <c r="C72" s="6" t="s">
        <v>298</v>
      </c>
      <c r="D72" s="6">
        <v>43.796010000000003</v>
      </c>
      <c r="E72" s="6">
        <v>1.70686</v>
      </c>
      <c r="F72" s="6">
        <v>9.8635000000000002</v>
      </c>
      <c r="G72" s="6">
        <v>14.57654</v>
      </c>
      <c r="H72" s="6">
        <v>14.04006</v>
      </c>
      <c r="I72" s="6">
        <v>0.40505000000000002</v>
      </c>
      <c r="J72" s="6">
        <v>10.44467</v>
      </c>
      <c r="K72" s="6">
        <v>1.5510999999999999</v>
      </c>
      <c r="L72" s="6">
        <v>0.31383</v>
      </c>
      <c r="M72" s="6">
        <v>0.12198000000000001</v>
      </c>
      <c r="N72" s="6">
        <v>3.4290000000000001E-2</v>
      </c>
      <c r="O72" s="6">
        <v>96.853899999999996</v>
      </c>
      <c r="P72" s="6" t="s">
        <v>256</v>
      </c>
      <c r="Q72" s="8" t="s">
        <v>150</v>
      </c>
    </row>
    <row r="73" spans="1:17" x14ac:dyDescent="0.25">
      <c r="A73" s="6" t="s">
        <v>303</v>
      </c>
      <c r="B73" s="6" t="s">
        <v>279</v>
      </c>
      <c r="C73" s="6" t="s">
        <v>298</v>
      </c>
      <c r="D73" s="6">
        <v>43.862050000000004</v>
      </c>
      <c r="E73" s="6">
        <v>1.72577</v>
      </c>
      <c r="F73" s="6">
        <v>10.467460000000001</v>
      </c>
      <c r="G73" s="6">
        <v>13.488350000000001</v>
      </c>
      <c r="H73" s="6">
        <v>13.34723</v>
      </c>
      <c r="I73" s="6">
        <v>0.45896999999999999</v>
      </c>
      <c r="J73" s="6">
        <v>10.48616</v>
      </c>
      <c r="K73" s="6">
        <v>1.5306500000000001</v>
      </c>
      <c r="L73" s="6">
        <v>0.36519000000000001</v>
      </c>
      <c r="M73" s="6">
        <v>3.1530000000000002E-2</v>
      </c>
      <c r="N73" s="6">
        <v>6.062E-2</v>
      </c>
      <c r="O73" s="6">
        <v>95.823999999999998</v>
      </c>
      <c r="P73" s="6" t="s">
        <v>256</v>
      </c>
      <c r="Q73" s="8" t="s">
        <v>150</v>
      </c>
    </row>
    <row r="74" spans="1:17" x14ac:dyDescent="0.25">
      <c r="A74" s="6" t="s">
        <v>302</v>
      </c>
      <c r="B74" s="6" t="s">
        <v>280</v>
      </c>
      <c r="C74" s="6" t="s">
        <v>299</v>
      </c>
      <c r="D74" s="6">
        <v>43.949660000000002</v>
      </c>
      <c r="E74" s="6">
        <v>1.8560399999999999</v>
      </c>
      <c r="F74" s="6">
        <v>8.7119300000000006</v>
      </c>
      <c r="G74" s="6">
        <v>13.79144</v>
      </c>
      <c r="H74" s="6">
        <v>14.069179999999999</v>
      </c>
      <c r="I74" s="6">
        <v>0.3508</v>
      </c>
      <c r="J74" s="6">
        <v>11.09554</v>
      </c>
      <c r="K74" s="6">
        <v>1.40587</v>
      </c>
      <c r="L74" s="6">
        <v>0.35713</v>
      </c>
      <c r="M74" s="6">
        <v>0.21764</v>
      </c>
      <c r="N74" s="6">
        <v>5.0209999999999998E-2</v>
      </c>
      <c r="O74" s="6">
        <v>95.855450000000005</v>
      </c>
      <c r="P74" s="6" t="s">
        <v>256</v>
      </c>
      <c r="Q74" s="8" t="s">
        <v>150</v>
      </c>
    </row>
    <row r="75" spans="1:17" x14ac:dyDescent="0.25">
      <c r="A75" s="6" t="s">
        <v>302</v>
      </c>
      <c r="B75" s="6" t="s">
        <v>281</v>
      </c>
      <c r="C75" s="6" t="s">
        <v>298</v>
      </c>
      <c r="D75" s="6">
        <v>43.950870000000002</v>
      </c>
      <c r="E75" s="6">
        <v>2.16892</v>
      </c>
      <c r="F75" s="6">
        <v>8.6521000000000008</v>
      </c>
      <c r="G75" s="6">
        <v>13.706049999999999</v>
      </c>
      <c r="H75" s="6">
        <v>13.85392</v>
      </c>
      <c r="I75" s="6">
        <v>0.29014000000000001</v>
      </c>
      <c r="J75" s="6">
        <v>11.12255</v>
      </c>
      <c r="K75" s="6">
        <v>1.53695</v>
      </c>
      <c r="L75" s="6">
        <v>0.47592000000000001</v>
      </c>
      <c r="M75" s="6">
        <v>0.20386000000000001</v>
      </c>
      <c r="N75" s="6">
        <v>3.449E-2</v>
      </c>
      <c r="O75" s="6">
        <v>95.995779999999996</v>
      </c>
      <c r="P75" s="6" t="s">
        <v>256</v>
      </c>
      <c r="Q75" s="8" t="s">
        <v>150</v>
      </c>
    </row>
    <row r="76" spans="1:17" x14ac:dyDescent="0.25">
      <c r="A76" s="6" t="s">
        <v>302</v>
      </c>
      <c r="B76" s="6" t="s">
        <v>270</v>
      </c>
      <c r="C76" s="6" t="s">
        <v>298</v>
      </c>
      <c r="D76" s="6">
        <v>43.971780000000003</v>
      </c>
      <c r="E76" s="6">
        <v>1.4748600000000001</v>
      </c>
      <c r="F76" s="6">
        <v>9.4574700000000007</v>
      </c>
      <c r="G76" s="6">
        <v>14.300179999999999</v>
      </c>
      <c r="H76" s="6">
        <v>13.75245</v>
      </c>
      <c r="I76" s="6">
        <v>0.36234</v>
      </c>
      <c r="J76" s="6">
        <v>10.570270000000001</v>
      </c>
      <c r="K76" s="6">
        <v>1.5891</v>
      </c>
      <c r="L76" s="6">
        <v>0.32008999999999999</v>
      </c>
      <c r="M76" s="6">
        <v>2.274E-2</v>
      </c>
      <c r="N76" s="6">
        <v>5.1459999999999999E-2</v>
      </c>
      <c r="O76" s="6">
        <v>95.872730000000004</v>
      </c>
      <c r="P76" s="6" t="s">
        <v>256</v>
      </c>
      <c r="Q76" s="8" t="s">
        <v>150</v>
      </c>
    </row>
    <row r="77" spans="1:17" x14ac:dyDescent="0.25">
      <c r="A77" s="6" t="s">
        <v>302</v>
      </c>
      <c r="B77" s="6" t="s">
        <v>275</v>
      </c>
      <c r="C77" s="6" t="s">
        <v>298</v>
      </c>
      <c r="D77" s="6">
        <v>43.983849999999997</v>
      </c>
      <c r="E77" s="6">
        <v>1.52258</v>
      </c>
      <c r="F77" s="6">
        <v>9.7448200000000007</v>
      </c>
      <c r="G77" s="6">
        <v>14.99902</v>
      </c>
      <c r="H77" s="6">
        <v>13.648260000000001</v>
      </c>
      <c r="I77" s="6">
        <v>0.53322000000000003</v>
      </c>
      <c r="J77" s="6">
        <v>10.53284</v>
      </c>
      <c r="K77" s="6">
        <v>1.68411</v>
      </c>
      <c r="L77" s="6">
        <v>0.35904000000000003</v>
      </c>
      <c r="M77" s="6">
        <v>8.2110000000000002E-2</v>
      </c>
      <c r="N77" s="6">
        <v>4.845E-2</v>
      </c>
      <c r="O77" s="6">
        <v>97.138310000000004</v>
      </c>
      <c r="P77" s="6" t="s">
        <v>256</v>
      </c>
      <c r="Q77" s="8" t="s">
        <v>150</v>
      </c>
    </row>
    <row r="78" spans="1:17" x14ac:dyDescent="0.25">
      <c r="A78" s="6" t="s">
        <v>302</v>
      </c>
      <c r="B78" s="6" t="s">
        <v>281</v>
      </c>
      <c r="C78" s="6" t="s">
        <v>298</v>
      </c>
      <c r="D78" s="6">
        <v>44.067309999999999</v>
      </c>
      <c r="E78" s="6">
        <v>2.2342200000000001</v>
      </c>
      <c r="F78" s="6">
        <v>8.6410499999999999</v>
      </c>
      <c r="G78" s="6">
        <v>14.1927</v>
      </c>
      <c r="H78" s="6">
        <v>13.923870000000001</v>
      </c>
      <c r="I78" s="6">
        <v>0.42743999999999999</v>
      </c>
      <c r="J78" s="6">
        <v>10.956770000000001</v>
      </c>
      <c r="K78" s="6">
        <v>1.58056</v>
      </c>
      <c r="L78" s="6">
        <v>0.40587000000000001</v>
      </c>
      <c r="M78" s="6">
        <v>0.16322</v>
      </c>
      <c r="N78" s="6">
        <v>3.2210000000000003E-2</v>
      </c>
      <c r="O78" s="6">
        <v>96.625209999999996</v>
      </c>
      <c r="P78" s="6" t="s">
        <v>256</v>
      </c>
      <c r="Q78" s="8" t="s">
        <v>150</v>
      </c>
    </row>
    <row r="79" spans="1:17" x14ac:dyDescent="0.25">
      <c r="A79" s="6" t="s">
        <v>302</v>
      </c>
      <c r="B79" s="6" t="s">
        <v>280</v>
      </c>
      <c r="C79" s="6" t="s">
        <v>299</v>
      </c>
      <c r="D79" s="6">
        <v>44.118479999999998</v>
      </c>
      <c r="E79" s="6">
        <v>1.78494</v>
      </c>
      <c r="F79" s="6">
        <v>8.9442199999999996</v>
      </c>
      <c r="G79" s="6">
        <v>13.92413</v>
      </c>
      <c r="H79" s="6">
        <v>14.15104</v>
      </c>
      <c r="I79" s="6">
        <v>0.30928</v>
      </c>
      <c r="J79" s="6">
        <v>10.73936</v>
      </c>
      <c r="K79" s="6">
        <v>1.5527599999999999</v>
      </c>
      <c r="L79" s="6">
        <v>0.29480000000000001</v>
      </c>
      <c r="M79" s="6">
        <v>8.5699999999999995E-3</v>
      </c>
      <c r="N79" s="6">
        <v>4.5870000000000001E-2</v>
      </c>
      <c r="O79" s="6">
        <v>95.873469999999998</v>
      </c>
      <c r="P79" s="6" t="s">
        <v>256</v>
      </c>
      <c r="Q79" s="8" t="s">
        <v>150</v>
      </c>
    </row>
    <row r="80" spans="1:17" x14ac:dyDescent="0.25">
      <c r="A80" s="6" t="s">
        <v>302</v>
      </c>
      <c r="B80" s="6" t="s">
        <v>273</v>
      </c>
      <c r="C80" s="6" t="s">
        <v>298</v>
      </c>
      <c r="D80" s="6">
        <v>44.150489999999998</v>
      </c>
      <c r="E80" s="6">
        <v>1.5388200000000001</v>
      </c>
      <c r="F80" s="6">
        <v>9.6677400000000002</v>
      </c>
      <c r="G80" s="6">
        <v>13.982900000000001</v>
      </c>
      <c r="H80" s="6">
        <v>13.992179999999999</v>
      </c>
      <c r="I80" s="6">
        <v>0.40101999999999999</v>
      </c>
      <c r="J80" s="6">
        <v>10.452959999999999</v>
      </c>
      <c r="K80" s="6">
        <v>1.53531</v>
      </c>
      <c r="L80" s="6">
        <v>0.26007000000000002</v>
      </c>
      <c r="M80" s="6">
        <v>0.26156000000000001</v>
      </c>
      <c r="N80" s="6">
        <v>6.139E-2</v>
      </c>
      <c r="O80" s="6">
        <v>96.304410000000004</v>
      </c>
      <c r="P80" s="6" t="s">
        <v>256</v>
      </c>
      <c r="Q80" s="8" t="s">
        <v>150</v>
      </c>
    </row>
    <row r="81" spans="1:17" x14ac:dyDescent="0.25">
      <c r="A81" s="6" t="s">
        <v>303</v>
      </c>
      <c r="B81" s="6" t="s">
        <v>282</v>
      </c>
      <c r="C81" s="6" t="s">
        <v>299</v>
      </c>
      <c r="D81" s="6">
        <v>44.224829999999997</v>
      </c>
      <c r="E81" s="6">
        <v>1.9198500000000001</v>
      </c>
      <c r="F81" s="6">
        <v>8.1818100000000005</v>
      </c>
      <c r="G81" s="6">
        <v>14.152900000000001</v>
      </c>
      <c r="H81" s="6">
        <v>14.587400000000001</v>
      </c>
      <c r="I81" s="6">
        <v>0.32550000000000001</v>
      </c>
      <c r="J81" s="6">
        <v>10.91428</v>
      </c>
      <c r="K81" s="6">
        <v>1.48173</v>
      </c>
      <c r="L81" s="6">
        <v>0.43691999999999998</v>
      </c>
      <c r="M81" s="6">
        <v>0.17695</v>
      </c>
      <c r="N81" s="6">
        <v>5.3159999999999999E-2</v>
      </c>
      <c r="O81" s="6">
        <v>96.455330000000004</v>
      </c>
      <c r="P81" s="6" t="s">
        <v>256</v>
      </c>
      <c r="Q81" s="8" t="s">
        <v>150</v>
      </c>
    </row>
    <row r="82" spans="1:17" x14ac:dyDescent="0.25">
      <c r="A82" s="6" t="s">
        <v>302</v>
      </c>
      <c r="B82" s="6" t="s">
        <v>267</v>
      </c>
      <c r="C82" s="6" t="s">
        <v>299</v>
      </c>
      <c r="D82" s="6">
        <v>44.480269999999997</v>
      </c>
      <c r="E82" s="6">
        <v>1.54132</v>
      </c>
      <c r="F82" s="6">
        <v>9.0607100000000003</v>
      </c>
      <c r="G82" s="6">
        <v>15.03323</v>
      </c>
      <c r="H82" s="6">
        <v>14.03538</v>
      </c>
      <c r="I82" s="6">
        <v>0.36643999999999999</v>
      </c>
      <c r="J82" s="6">
        <v>10.60778</v>
      </c>
      <c r="K82" s="6">
        <v>1.5913900000000001</v>
      </c>
      <c r="L82" s="6">
        <v>0.29039999999999999</v>
      </c>
      <c r="M82" s="6">
        <v>6.7909999999999998E-2</v>
      </c>
      <c r="N82" s="6">
        <v>4.6019999999999998E-2</v>
      </c>
      <c r="O82" s="6">
        <v>97.120840000000001</v>
      </c>
      <c r="P82" s="6" t="s">
        <v>256</v>
      </c>
      <c r="Q82" s="8" t="s">
        <v>150</v>
      </c>
    </row>
    <row r="83" spans="1:17" x14ac:dyDescent="0.25">
      <c r="A83" s="6" t="s">
        <v>303</v>
      </c>
      <c r="B83" s="6" t="s">
        <v>282</v>
      </c>
      <c r="C83" s="6" t="s">
        <v>299</v>
      </c>
      <c r="D83" s="6">
        <v>44.659910000000004</v>
      </c>
      <c r="E83" s="6">
        <v>1.8089999999999999</v>
      </c>
      <c r="F83" s="6">
        <v>7.5930400000000002</v>
      </c>
      <c r="G83" s="6">
        <v>13.655430000000001</v>
      </c>
      <c r="H83" s="6">
        <v>14.5982</v>
      </c>
      <c r="I83" s="6">
        <v>0.40421000000000001</v>
      </c>
      <c r="J83" s="6">
        <v>10.642770000000001</v>
      </c>
      <c r="K83" s="6">
        <v>1.4289799999999999</v>
      </c>
      <c r="L83" s="6">
        <v>0.31523000000000001</v>
      </c>
      <c r="M83" s="6">
        <v>1.146E-2</v>
      </c>
      <c r="N83" s="6">
        <v>4.6649999999999997E-2</v>
      </c>
      <c r="O83" s="6">
        <v>95.16489</v>
      </c>
      <c r="P83" s="6" t="s">
        <v>283</v>
      </c>
      <c r="Q83" s="8" t="s">
        <v>150</v>
      </c>
    </row>
    <row r="84" spans="1:17" x14ac:dyDescent="0.25">
      <c r="A84" s="6" t="s">
        <v>302</v>
      </c>
      <c r="B84" s="6" t="s">
        <v>284</v>
      </c>
      <c r="C84" s="6" t="s">
        <v>299</v>
      </c>
      <c r="D84" s="6">
        <v>45.126359999999998</v>
      </c>
      <c r="E84" s="6">
        <v>1.4159200000000001</v>
      </c>
      <c r="F84" s="6">
        <v>8.7584400000000002</v>
      </c>
      <c r="G84" s="6">
        <v>13.806039999999999</v>
      </c>
      <c r="H84" s="6">
        <v>14.38044</v>
      </c>
      <c r="I84" s="6">
        <v>0.35533999999999999</v>
      </c>
      <c r="J84" s="6">
        <v>10.592779999999999</v>
      </c>
      <c r="K84" s="6">
        <v>1.4795199999999999</v>
      </c>
      <c r="L84" s="6">
        <v>0.17902000000000001</v>
      </c>
      <c r="M84" s="6">
        <v>1.427E-2</v>
      </c>
      <c r="N84" s="6">
        <v>4.1980000000000003E-2</v>
      </c>
      <c r="O84" s="6">
        <v>96.150109999999998</v>
      </c>
      <c r="P84" s="6" t="s">
        <v>283</v>
      </c>
      <c r="Q84" s="8" t="s">
        <v>150</v>
      </c>
    </row>
    <row r="85" spans="1:17" x14ac:dyDescent="0.25">
      <c r="A85" s="6" t="s">
        <v>302</v>
      </c>
      <c r="B85" s="6" t="s">
        <v>284</v>
      </c>
      <c r="C85" s="6" t="s">
        <v>299</v>
      </c>
      <c r="D85" s="6">
        <v>45.675939999999997</v>
      </c>
      <c r="E85" s="6">
        <v>1.66204</v>
      </c>
      <c r="F85" s="6">
        <v>9.8213200000000001</v>
      </c>
      <c r="G85" s="6">
        <v>13.991</v>
      </c>
      <c r="H85" s="6">
        <v>13.657260000000001</v>
      </c>
      <c r="I85" s="6">
        <v>0.43375999999999998</v>
      </c>
      <c r="J85" s="6">
        <v>10.595739999999999</v>
      </c>
      <c r="K85" s="6">
        <v>1.50579</v>
      </c>
      <c r="L85" s="6">
        <v>0.30508999999999997</v>
      </c>
      <c r="M85" s="6">
        <v>1.0000000000000001E-5</v>
      </c>
      <c r="N85" s="6">
        <v>5.237E-2</v>
      </c>
      <c r="O85" s="6">
        <v>97.700320000000005</v>
      </c>
      <c r="P85" s="6" t="s">
        <v>283</v>
      </c>
      <c r="Q85" s="8" t="s">
        <v>150</v>
      </c>
    </row>
    <row r="86" spans="1:17" x14ac:dyDescent="0.25">
      <c r="A86" s="6" t="s">
        <v>300</v>
      </c>
      <c r="C86" s="6" t="s">
        <v>298</v>
      </c>
      <c r="D86" s="6">
        <v>42.853000000000002</v>
      </c>
      <c r="E86" s="6">
        <v>1.839</v>
      </c>
      <c r="F86" s="6">
        <v>12.3</v>
      </c>
      <c r="G86" s="6">
        <v>13.935</v>
      </c>
      <c r="H86" s="6">
        <v>13.728</v>
      </c>
      <c r="I86" s="6">
        <v>0.28899999999999998</v>
      </c>
      <c r="J86" s="6">
        <v>10.92</v>
      </c>
      <c r="K86" s="6">
        <v>2.198</v>
      </c>
      <c r="L86" s="6">
        <v>0.46200000000000002</v>
      </c>
      <c r="O86" s="6">
        <v>98.524000000000001</v>
      </c>
      <c r="P86" s="6" t="s">
        <v>256</v>
      </c>
      <c r="Q86" s="8" t="s">
        <v>150</v>
      </c>
    </row>
    <row r="87" spans="1:17" x14ac:dyDescent="0.25">
      <c r="A87" s="6" t="s">
        <v>300</v>
      </c>
      <c r="C87" s="6" t="s">
        <v>298</v>
      </c>
      <c r="D87" s="6">
        <v>43.674999999999997</v>
      </c>
      <c r="E87" s="6">
        <v>1.659</v>
      </c>
      <c r="F87" s="6">
        <v>11.76</v>
      </c>
      <c r="G87" s="6">
        <v>14.952999999999999</v>
      </c>
      <c r="H87" s="6">
        <v>12.478999999999999</v>
      </c>
      <c r="I87" s="6">
        <v>0.30599999999999999</v>
      </c>
      <c r="J87" s="6">
        <v>10.589</v>
      </c>
      <c r="K87" s="6">
        <v>1.857</v>
      </c>
      <c r="L87" s="6">
        <v>0.34799999999999998</v>
      </c>
      <c r="O87" s="6">
        <v>97.625999999999991</v>
      </c>
      <c r="P87" s="6" t="s">
        <v>256</v>
      </c>
      <c r="Q87" s="8" t="s">
        <v>150</v>
      </c>
    </row>
    <row r="88" spans="1:17" x14ac:dyDescent="0.25">
      <c r="A88" s="6" t="s">
        <v>300</v>
      </c>
      <c r="C88" s="6" t="s">
        <v>298</v>
      </c>
      <c r="D88" s="6">
        <v>43.923000000000002</v>
      </c>
      <c r="E88" s="6">
        <v>1.3440000000000001</v>
      </c>
      <c r="F88" s="6">
        <v>12.332000000000001</v>
      </c>
      <c r="G88" s="6">
        <v>13.32</v>
      </c>
      <c r="H88" s="6">
        <v>13.15</v>
      </c>
      <c r="I88" s="6">
        <v>0.35599999999999998</v>
      </c>
      <c r="J88" s="6">
        <v>10.72</v>
      </c>
      <c r="K88" s="6">
        <v>1.8360000000000001</v>
      </c>
      <c r="L88" s="6">
        <v>0.40200000000000002</v>
      </c>
      <c r="O88" s="6">
        <v>97.38300000000001</v>
      </c>
      <c r="P88" s="6" t="s">
        <v>256</v>
      </c>
      <c r="Q88" s="8" t="s">
        <v>150</v>
      </c>
    </row>
    <row r="89" spans="1:17" x14ac:dyDescent="0.25">
      <c r="A89" s="6" t="s">
        <v>300</v>
      </c>
      <c r="C89" s="6" t="s">
        <v>298</v>
      </c>
      <c r="D89" s="6">
        <v>44.006</v>
      </c>
      <c r="E89" s="6">
        <v>1.788</v>
      </c>
      <c r="F89" s="6">
        <v>11.004</v>
      </c>
      <c r="G89" s="6">
        <v>15.58</v>
      </c>
      <c r="H89" s="6">
        <v>13.372</v>
      </c>
      <c r="I89" s="6">
        <v>0.316</v>
      </c>
      <c r="J89" s="6">
        <v>10.061</v>
      </c>
      <c r="K89" s="6">
        <v>2.0529999999999999</v>
      </c>
      <c r="L89" s="6">
        <v>0.28599999999999998</v>
      </c>
      <c r="O89" s="6">
        <v>98.466000000000008</v>
      </c>
      <c r="P89" s="6" t="s">
        <v>256</v>
      </c>
      <c r="Q89" s="8" t="s">
        <v>150</v>
      </c>
    </row>
    <row r="90" spans="1:17" x14ac:dyDescent="0.25">
      <c r="A90" s="6" t="s">
        <v>300</v>
      </c>
      <c r="C90" s="6" t="s">
        <v>298</v>
      </c>
      <c r="D90" s="6">
        <v>44.68</v>
      </c>
      <c r="E90" s="6">
        <v>1.921</v>
      </c>
      <c r="F90" s="6">
        <v>9.9589999999999996</v>
      </c>
      <c r="G90" s="6">
        <v>14.749000000000001</v>
      </c>
      <c r="H90" s="6">
        <v>13.762</v>
      </c>
      <c r="I90" s="6">
        <v>0.32200000000000001</v>
      </c>
      <c r="J90" s="6">
        <v>10.917999999999999</v>
      </c>
      <c r="K90" s="6">
        <v>1.736</v>
      </c>
      <c r="L90" s="6">
        <v>0.41</v>
      </c>
      <c r="O90" s="6">
        <v>98.457000000000008</v>
      </c>
      <c r="P90" s="6" t="s">
        <v>256</v>
      </c>
      <c r="Q90" s="8" t="s">
        <v>150</v>
      </c>
    </row>
    <row r="91" spans="1:17" x14ac:dyDescent="0.25">
      <c r="A91" s="6" t="s">
        <v>300</v>
      </c>
      <c r="C91" s="6" t="s">
        <v>298</v>
      </c>
      <c r="D91" s="6">
        <v>44.697000000000003</v>
      </c>
      <c r="E91" s="6">
        <v>1.7849999999999999</v>
      </c>
      <c r="F91" s="6">
        <v>10.388</v>
      </c>
      <c r="G91" s="6">
        <v>14.584</v>
      </c>
      <c r="H91" s="6">
        <v>13.762</v>
      </c>
      <c r="I91" s="6">
        <v>0.376</v>
      </c>
      <c r="J91" s="6">
        <v>10.784000000000001</v>
      </c>
      <c r="K91" s="6">
        <v>1.8149999999999999</v>
      </c>
      <c r="L91" s="6">
        <v>0.38100000000000001</v>
      </c>
      <c r="O91" s="6">
        <v>98.572000000000003</v>
      </c>
      <c r="P91" s="6" t="s">
        <v>256</v>
      </c>
      <c r="Q91" s="8" t="s">
        <v>150</v>
      </c>
    </row>
    <row r="92" spans="1:17" x14ac:dyDescent="0.25">
      <c r="A92" s="6" t="s">
        <v>300</v>
      </c>
      <c r="C92" s="6" t="s">
        <v>298</v>
      </c>
      <c r="D92" s="6">
        <v>44.832000000000001</v>
      </c>
      <c r="E92" s="6">
        <v>1.5880000000000001</v>
      </c>
      <c r="F92" s="6">
        <v>9.8439999999999994</v>
      </c>
      <c r="G92" s="6">
        <v>14.68</v>
      </c>
      <c r="H92" s="6">
        <v>13.571999999999999</v>
      </c>
      <c r="I92" s="6">
        <v>0.34399999999999997</v>
      </c>
      <c r="J92" s="6">
        <v>10.481999999999999</v>
      </c>
      <c r="K92" s="6">
        <v>1.7569999999999999</v>
      </c>
      <c r="L92" s="6">
        <v>0.372</v>
      </c>
      <c r="O92" s="6">
        <v>97.471000000000004</v>
      </c>
      <c r="P92" s="6" t="s">
        <v>256</v>
      </c>
      <c r="Q92" s="8" t="s">
        <v>150</v>
      </c>
    </row>
    <row r="93" spans="1:17" x14ac:dyDescent="0.25">
      <c r="A93" s="6" t="s">
        <v>300</v>
      </c>
      <c r="C93" s="6" t="s">
        <v>298</v>
      </c>
      <c r="D93" s="6">
        <v>45.741</v>
      </c>
      <c r="E93" s="6">
        <v>1.667</v>
      </c>
      <c r="F93" s="6">
        <v>9.5869999999999997</v>
      </c>
      <c r="G93" s="6">
        <v>14.148</v>
      </c>
      <c r="H93" s="6">
        <v>13.996</v>
      </c>
      <c r="I93" s="6">
        <v>0.191</v>
      </c>
      <c r="J93" s="6">
        <v>10.611000000000001</v>
      </c>
      <c r="K93" s="6">
        <v>2.2050000000000001</v>
      </c>
      <c r="L93" s="6">
        <v>0.63900000000000001</v>
      </c>
      <c r="O93" s="6">
        <v>98.784999999999997</v>
      </c>
      <c r="P93" s="6" t="s">
        <v>283</v>
      </c>
      <c r="Q93" s="8" t="s">
        <v>150</v>
      </c>
    </row>
    <row r="94" spans="1:17" x14ac:dyDescent="0.25">
      <c r="A94" s="6" t="s">
        <v>300</v>
      </c>
      <c r="C94" s="6" t="s">
        <v>298</v>
      </c>
      <c r="D94" s="6">
        <v>46.040999999999997</v>
      </c>
      <c r="E94" s="6">
        <v>1.706</v>
      </c>
      <c r="F94" s="6">
        <v>8.7409999999999997</v>
      </c>
      <c r="G94" s="6">
        <v>14.382</v>
      </c>
      <c r="H94" s="6">
        <v>14.377000000000001</v>
      </c>
      <c r="I94" s="6">
        <v>0.20200000000000001</v>
      </c>
      <c r="J94" s="6">
        <v>10.776999999999999</v>
      </c>
      <c r="K94" s="6">
        <v>1.675</v>
      </c>
      <c r="L94" s="6">
        <v>0.44400000000000001</v>
      </c>
      <c r="O94" s="6">
        <v>98.344999999999999</v>
      </c>
      <c r="P94" s="6" t="s">
        <v>283</v>
      </c>
      <c r="Q94" s="8" t="s">
        <v>150</v>
      </c>
    </row>
    <row r="95" spans="1:17" x14ac:dyDescent="0.25">
      <c r="A95" s="6" t="s">
        <v>301</v>
      </c>
      <c r="C95" s="6" t="s">
        <v>298</v>
      </c>
      <c r="D95" s="6">
        <v>43.564999999999998</v>
      </c>
      <c r="E95" s="6">
        <v>1.4079999999999999</v>
      </c>
      <c r="F95" s="6">
        <v>11.225</v>
      </c>
      <c r="G95" s="6">
        <v>15.093999999999999</v>
      </c>
      <c r="H95" s="6">
        <v>13.183</v>
      </c>
      <c r="I95" s="6">
        <v>0.47399999999999998</v>
      </c>
      <c r="J95" s="6">
        <v>10.452999999999999</v>
      </c>
      <c r="K95" s="6">
        <v>2.1320000000000001</v>
      </c>
      <c r="L95" s="6">
        <v>0.42399999999999999</v>
      </c>
      <c r="O95" s="6">
        <v>97.958000000000013</v>
      </c>
      <c r="P95" s="6" t="s">
        <v>256</v>
      </c>
      <c r="Q95" s="8" t="s">
        <v>150</v>
      </c>
    </row>
    <row r="96" spans="1:17" x14ac:dyDescent="0.25">
      <c r="A96" s="6" t="s">
        <v>301</v>
      </c>
      <c r="C96" s="6" t="s">
        <v>298</v>
      </c>
      <c r="D96" s="6">
        <v>46.021999999999998</v>
      </c>
      <c r="E96" s="6">
        <v>1.617</v>
      </c>
      <c r="F96" s="6">
        <v>8.7919999999999998</v>
      </c>
      <c r="G96" s="6">
        <v>14.132</v>
      </c>
      <c r="H96" s="6">
        <v>14.374000000000001</v>
      </c>
      <c r="I96" s="6">
        <v>0.35</v>
      </c>
      <c r="J96" s="6">
        <v>10.694000000000001</v>
      </c>
      <c r="K96" s="6">
        <v>1.663</v>
      </c>
      <c r="L96" s="6">
        <v>0.42</v>
      </c>
      <c r="O96" s="6">
        <v>98.063999999999993</v>
      </c>
      <c r="P96" s="6" t="s">
        <v>283</v>
      </c>
      <c r="Q96" s="8" t="s">
        <v>150</v>
      </c>
    </row>
    <row r="97" spans="1:17" x14ac:dyDescent="0.25">
      <c r="A97" s="6" t="s">
        <v>301</v>
      </c>
      <c r="C97" s="6" t="s">
        <v>298</v>
      </c>
      <c r="D97" s="6">
        <v>46.625</v>
      </c>
      <c r="E97" s="6">
        <v>1.399</v>
      </c>
      <c r="F97" s="6">
        <v>9.798</v>
      </c>
      <c r="G97" s="6">
        <v>13.927</v>
      </c>
      <c r="H97" s="6">
        <v>14.382</v>
      </c>
      <c r="I97" s="6">
        <v>0.38800000000000001</v>
      </c>
      <c r="J97" s="6">
        <v>10.439</v>
      </c>
      <c r="K97" s="6">
        <v>1.4690000000000001</v>
      </c>
      <c r="L97" s="6">
        <v>0.27700000000000002</v>
      </c>
      <c r="O97" s="6">
        <v>98.703999999999994</v>
      </c>
      <c r="P97" s="6" t="s">
        <v>283</v>
      </c>
      <c r="Q97" s="8" t="s">
        <v>150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CE2C0-FD48-4C23-8A5B-02AC4FBA70FE}">
  <dimension ref="A1:L11"/>
  <sheetViews>
    <sheetView workbookViewId="0">
      <selection activeCell="C14" sqref="C14"/>
    </sheetView>
  </sheetViews>
  <sheetFormatPr baseColWidth="10" defaultColWidth="10.85546875" defaultRowHeight="15" x14ac:dyDescent="0.25"/>
  <cols>
    <col min="1" max="1" width="13.140625" style="5" customWidth="1"/>
    <col min="2" max="2" width="9" style="5" bestFit="1" customWidth="1"/>
    <col min="3" max="4" width="5.28515625" style="5" bestFit="1" customWidth="1"/>
    <col min="5" max="5" width="5.85546875" style="5" customWidth="1"/>
    <col min="6" max="7" width="5.140625" style="5" bestFit="1" customWidth="1"/>
    <col min="8" max="8" width="6.42578125" style="5" customWidth="1"/>
    <col min="9" max="9" width="9.140625" style="3" customWidth="1"/>
    <col min="10" max="16384" width="10.85546875" style="5"/>
  </cols>
  <sheetData>
    <row r="1" spans="1:12" s="1" customFormat="1" ht="15.75" x14ac:dyDescent="0.25">
      <c r="A1" s="1" t="s">
        <v>197</v>
      </c>
    </row>
    <row r="2" spans="1:12" s="3" customFormat="1" x14ac:dyDescent="0.25">
      <c r="A2" s="3" t="s">
        <v>128</v>
      </c>
      <c r="B2" s="3" t="s">
        <v>170</v>
      </c>
      <c r="C2" s="27" t="s">
        <v>3</v>
      </c>
      <c r="D2" s="27" t="s">
        <v>1</v>
      </c>
      <c r="E2" s="27" t="s">
        <v>2</v>
      </c>
      <c r="F2" s="27" t="s">
        <v>4</v>
      </c>
      <c r="G2" s="27" t="s">
        <v>5</v>
      </c>
      <c r="H2" s="27" t="s">
        <v>9</v>
      </c>
      <c r="I2" s="27" t="s">
        <v>209</v>
      </c>
      <c r="J2" s="9" t="s">
        <v>144</v>
      </c>
    </row>
    <row r="3" spans="1:12" s="3" customFormat="1" x14ac:dyDescent="0.25">
      <c r="A3" s="3" t="s">
        <v>305</v>
      </c>
      <c r="C3" s="24"/>
      <c r="D3" s="24"/>
      <c r="E3" s="24"/>
      <c r="F3" s="24"/>
      <c r="G3" s="24"/>
      <c r="H3" s="24"/>
      <c r="I3" s="24"/>
      <c r="J3" s="9"/>
    </row>
    <row r="4" spans="1:12" x14ac:dyDescent="0.25">
      <c r="A4" s="5" t="s">
        <v>171</v>
      </c>
      <c r="B4" s="5">
        <v>10</v>
      </c>
      <c r="C4" s="6">
        <v>76.027109999999993</v>
      </c>
      <c r="D4" s="6">
        <v>10.03842</v>
      </c>
      <c r="E4" s="6">
        <v>1.19661</v>
      </c>
      <c r="F4" s="6">
        <v>0.55623999999999996</v>
      </c>
      <c r="G4" s="6">
        <v>1.5351900000000001</v>
      </c>
      <c r="H4" s="6">
        <f>SUM(C4:G4)</f>
        <v>89.353570000000005</v>
      </c>
      <c r="I4" s="4">
        <v>69.048048875910197</v>
      </c>
      <c r="J4" s="8" t="s">
        <v>150</v>
      </c>
    </row>
    <row r="5" spans="1:12" x14ac:dyDescent="0.25">
      <c r="A5" s="5" t="s">
        <v>171</v>
      </c>
      <c r="B5" s="5">
        <v>15</v>
      </c>
      <c r="C5" s="6">
        <v>76.284909999999996</v>
      </c>
      <c r="D5" s="6">
        <v>9.2327999999999992</v>
      </c>
      <c r="E5" s="6">
        <v>1.1715500000000001</v>
      </c>
      <c r="F5" s="6">
        <v>0.45434000000000002</v>
      </c>
      <c r="G5" s="6">
        <v>1.4265600000000001</v>
      </c>
      <c r="H5" s="6">
        <f t="shared" ref="H5:H10" si="0">SUM(C5:G5)</f>
        <v>88.570159999999987</v>
      </c>
      <c r="I5" s="4">
        <v>71.287296304922478</v>
      </c>
      <c r="J5" s="8" t="s">
        <v>150</v>
      </c>
    </row>
    <row r="6" spans="1:12" x14ac:dyDescent="0.25">
      <c r="A6" s="5" t="s">
        <v>171</v>
      </c>
      <c r="B6" s="5">
        <v>24</v>
      </c>
      <c r="C6" s="6">
        <v>77.433080000000004</v>
      </c>
      <c r="D6" s="6">
        <v>9.8277300000000007</v>
      </c>
      <c r="E6" s="6">
        <v>1.24272</v>
      </c>
      <c r="F6" s="6">
        <v>0.55381000000000002</v>
      </c>
      <c r="G6" s="6">
        <v>1.40507</v>
      </c>
      <c r="H6" s="6">
        <f t="shared" si="0"/>
        <v>90.462410000000006</v>
      </c>
      <c r="I6" s="4">
        <v>70.022947125793237</v>
      </c>
      <c r="J6" s="8" t="s">
        <v>150</v>
      </c>
    </row>
    <row r="7" spans="1:12" s="3" customFormat="1" ht="19.5" customHeight="1" x14ac:dyDescent="0.25">
      <c r="A7" s="3" t="s">
        <v>146</v>
      </c>
      <c r="C7" s="4"/>
      <c r="D7" s="4"/>
      <c r="E7" s="4"/>
      <c r="F7" s="4"/>
      <c r="G7" s="4"/>
      <c r="H7" s="6"/>
      <c r="I7" s="4"/>
      <c r="J7" s="8"/>
    </row>
    <row r="8" spans="1:12" x14ac:dyDescent="0.25">
      <c r="A8" s="5" t="s">
        <v>178</v>
      </c>
      <c r="B8" s="5">
        <v>45</v>
      </c>
      <c r="C8" s="6">
        <v>76.904150000000001</v>
      </c>
      <c r="D8" s="6">
        <v>9.4363399999999995</v>
      </c>
      <c r="E8" s="6">
        <v>3.5828899999999999</v>
      </c>
      <c r="F8" s="6">
        <v>0.61363000000000001</v>
      </c>
      <c r="G8" s="6">
        <v>1.28908</v>
      </c>
      <c r="H8" s="6">
        <f t="shared" si="0"/>
        <v>91.826090000000008</v>
      </c>
      <c r="I8" s="4">
        <v>70.318885687283966</v>
      </c>
      <c r="J8" s="8" t="s">
        <v>150</v>
      </c>
    </row>
    <row r="9" spans="1:12" x14ac:dyDescent="0.25">
      <c r="A9" s="5" t="s">
        <v>178</v>
      </c>
      <c r="B9" s="5">
        <v>59</v>
      </c>
      <c r="C9" s="6">
        <v>78.472819999999999</v>
      </c>
      <c r="D9" s="6">
        <v>9.7076100000000007</v>
      </c>
      <c r="E9" s="6">
        <v>1.18241</v>
      </c>
      <c r="F9" s="6">
        <v>0.55600000000000005</v>
      </c>
      <c r="G9" s="6">
        <v>1.6479600000000001</v>
      </c>
      <c r="H9" s="6">
        <f t="shared" si="0"/>
        <v>91.566800000000001</v>
      </c>
      <c r="I9" s="4">
        <v>70.853703677958563</v>
      </c>
      <c r="J9" s="8" t="s">
        <v>150</v>
      </c>
    </row>
    <row r="10" spans="1:12" x14ac:dyDescent="0.25">
      <c r="A10" s="5" t="s">
        <v>179</v>
      </c>
      <c r="B10" s="5">
        <v>78</v>
      </c>
      <c r="C10" s="6">
        <v>80.242000000000004</v>
      </c>
      <c r="D10" s="6">
        <v>9.5570000000000004</v>
      </c>
      <c r="E10" s="6">
        <v>1.954</v>
      </c>
      <c r="F10" s="6">
        <v>0.624</v>
      </c>
      <c r="G10" s="6">
        <v>1.954</v>
      </c>
      <c r="H10" s="6">
        <f t="shared" si="0"/>
        <v>94.330999999999989</v>
      </c>
      <c r="I10" s="4">
        <v>71.180000000000007</v>
      </c>
      <c r="J10" s="8" t="s">
        <v>150</v>
      </c>
    </row>
    <row r="11" spans="1:12" x14ac:dyDescent="0.25">
      <c r="C11" s="25"/>
      <c r="D11" s="25"/>
      <c r="E11" s="25"/>
      <c r="F11" s="25"/>
      <c r="G11" s="25"/>
      <c r="H11" s="25"/>
      <c r="I11" s="26"/>
      <c r="J11" s="25"/>
      <c r="K11" s="25"/>
      <c r="L11" s="25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E224A-01AC-4BE7-942B-7ACA9E5A9AB7}">
  <dimension ref="A1:N20"/>
  <sheetViews>
    <sheetView workbookViewId="0">
      <selection activeCell="M28" sqref="M28"/>
    </sheetView>
  </sheetViews>
  <sheetFormatPr baseColWidth="10" defaultColWidth="10.85546875" defaultRowHeight="15" x14ac:dyDescent="0.25"/>
  <cols>
    <col min="1" max="1" width="13.5703125" style="5" customWidth="1"/>
    <col min="2" max="2" width="9.85546875" style="5" customWidth="1"/>
    <col min="3" max="3" width="6.5703125" style="3" customWidth="1"/>
    <col min="4" max="4" width="5.28515625" style="6" bestFit="1" customWidth="1"/>
    <col min="5" max="5" width="5.85546875" style="6" bestFit="1" customWidth="1"/>
    <col min="6" max="6" width="4.28515625" style="6" bestFit="1" customWidth="1"/>
    <col min="7" max="7" width="4.85546875" style="6" bestFit="1" customWidth="1"/>
    <col min="8" max="8" width="5" style="6" bestFit="1" customWidth="1"/>
    <col min="9" max="9" width="4.28515625" style="6" bestFit="1" customWidth="1"/>
    <col min="10" max="10" width="5.42578125" style="6" bestFit="1" customWidth="1"/>
    <col min="11" max="11" width="4.28515625" style="6" bestFit="1" customWidth="1"/>
    <col min="12" max="12" width="6.42578125" style="6" customWidth="1"/>
    <col min="13" max="13" width="7.7109375" style="6" customWidth="1"/>
    <col min="14" max="16384" width="10.85546875" style="5"/>
  </cols>
  <sheetData>
    <row r="1" spans="1:14" s="1" customFormat="1" ht="15.75" x14ac:dyDescent="0.25">
      <c r="A1" s="1" t="s">
        <v>198</v>
      </c>
      <c r="D1" s="2"/>
      <c r="E1" s="2"/>
      <c r="F1" s="2"/>
      <c r="G1" s="2"/>
      <c r="H1" s="2"/>
      <c r="I1" s="2"/>
      <c r="J1" s="2"/>
      <c r="K1" s="2"/>
      <c r="L1" s="2"/>
      <c r="M1" s="2"/>
    </row>
    <row r="2" spans="1:14" s="3" customFormat="1" x14ac:dyDescent="0.25">
      <c r="A2" s="3" t="s">
        <v>128</v>
      </c>
      <c r="B2" s="3" t="s">
        <v>170</v>
      </c>
      <c r="C2" s="3" t="s">
        <v>137</v>
      </c>
      <c r="D2" s="4" t="s">
        <v>0</v>
      </c>
      <c r="E2" s="4" t="s">
        <v>2</v>
      </c>
      <c r="F2" s="4" t="s">
        <v>3</v>
      </c>
      <c r="G2" s="4" t="s">
        <v>5</v>
      </c>
      <c r="H2" s="4" t="s">
        <v>4</v>
      </c>
      <c r="I2" s="4" t="s">
        <v>6</v>
      </c>
      <c r="J2" s="4" t="s">
        <v>7</v>
      </c>
      <c r="K2" s="4" t="s">
        <v>8</v>
      </c>
      <c r="L2" s="4" t="s">
        <v>1</v>
      </c>
      <c r="M2" s="4" t="s">
        <v>9</v>
      </c>
      <c r="N2" s="9" t="s">
        <v>144</v>
      </c>
    </row>
    <row r="3" spans="1:14" s="3" customFormat="1" ht="15.95" customHeight="1" x14ac:dyDescent="0.25">
      <c r="A3" s="3" t="s">
        <v>305</v>
      </c>
      <c r="D3" s="4"/>
      <c r="E3" s="4"/>
      <c r="F3" s="4"/>
      <c r="G3" s="4"/>
      <c r="H3" s="4"/>
      <c r="I3" s="4"/>
      <c r="J3" s="4"/>
      <c r="K3" s="4"/>
      <c r="L3" s="4"/>
      <c r="M3" s="4"/>
      <c r="N3" s="9"/>
    </row>
    <row r="4" spans="1:14" ht="15.6" customHeight="1" x14ac:dyDescent="0.25">
      <c r="A4" s="5" t="s">
        <v>153</v>
      </c>
      <c r="B4" s="5">
        <v>11</v>
      </c>
      <c r="C4" s="3" t="s">
        <v>138</v>
      </c>
      <c r="D4" s="6">
        <v>99.4786</v>
      </c>
      <c r="E4" s="6">
        <v>0.30893999999999999</v>
      </c>
      <c r="F4" s="6">
        <v>8.6190000000000003E-2</v>
      </c>
      <c r="G4" s="6">
        <v>7.5399999999999998E-3</v>
      </c>
      <c r="H4" s="6">
        <v>2.478E-2</v>
      </c>
      <c r="I4" s="6">
        <v>2.128E-2</v>
      </c>
      <c r="J4" s="6">
        <v>3.952E-2</v>
      </c>
      <c r="K4" s="6">
        <v>1.0000000000000001E-5</v>
      </c>
      <c r="L4" s="6">
        <v>0.15529999999999999</v>
      </c>
      <c r="M4" s="6">
        <f>SUM(D4:L4)</f>
        <v>100.12216000000002</v>
      </c>
      <c r="N4" s="8" t="s">
        <v>150</v>
      </c>
    </row>
    <row r="5" spans="1:14" s="3" customFormat="1" ht="16.5" customHeight="1" x14ac:dyDescent="0.25">
      <c r="A5" s="3" t="s">
        <v>146</v>
      </c>
      <c r="D5" s="4"/>
      <c r="E5" s="4"/>
      <c r="F5" s="4"/>
      <c r="G5" s="4"/>
      <c r="H5" s="4"/>
      <c r="I5" s="4"/>
      <c r="J5" s="4"/>
      <c r="K5" s="4"/>
      <c r="L5" s="4"/>
      <c r="M5" s="6"/>
      <c r="N5" s="8"/>
    </row>
    <row r="6" spans="1:14" x14ac:dyDescent="0.25">
      <c r="A6" s="5" t="s">
        <v>177</v>
      </c>
      <c r="B6" s="5">
        <v>41</v>
      </c>
      <c r="C6" s="3" t="s">
        <v>138</v>
      </c>
      <c r="D6" s="6">
        <v>98.238</v>
      </c>
      <c r="E6" s="6">
        <v>0.13700000000000001</v>
      </c>
      <c r="F6" s="6">
        <v>0.152</v>
      </c>
      <c r="G6" s="6">
        <v>0</v>
      </c>
      <c r="H6" s="6">
        <v>0.09</v>
      </c>
      <c r="I6" s="6">
        <v>3.4000000000000002E-2</v>
      </c>
      <c r="J6" s="6">
        <v>1.7999999999999999E-2</v>
      </c>
      <c r="K6" s="6">
        <v>5.0999999999999997E-2</v>
      </c>
      <c r="L6" s="6">
        <v>0.112</v>
      </c>
      <c r="M6" s="6">
        <f>SUM(D6:L6)</f>
        <v>98.832000000000008</v>
      </c>
      <c r="N6" s="8" t="s">
        <v>150</v>
      </c>
    </row>
    <row r="7" spans="1:14" x14ac:dyDescent="0.25">
      <c r="A7" s="5" t="s">
        <v>177</v>
      </c>
      <c r="B7" s="5">
        <v>43</v>
      </c>
      <c r="C7" s="3" t="s">
        <v>138</v>
      </c>
      <c r="D7" s="6">
        <v>99.218999999999994</v>
      </c>
      <c r="E7" s="6">
        <v>0.26300000000000001</v>
      </c>
      <c r="F7" s="6">
        <v>0.152</v>
      </c>
      <c r="G7" s="6">
        <v>0</v>
      </c>
      <c r="H7" s="6">
        <v>0</v>
      </c>
      <c r="I7" s="6">
        <v>4.5999999999999999E-2</v>
      </c>
      <c r="J7" s="6">
        <v>4.2999999999999997E-2</v>
      </c>
      <c r="K7" s="6">
        <v>7.0999999999999994E-2</v>
      </c>
      <c r="L7" s="6">
        <v>0</v>
      </c>
      <c r="M7" s="6">
        <v>99.793999999999997</v>
      </c>
      <c r="N7" s="8" t="s">
        <v>150</v>
      </c>
    </row>
    <row r="8" spans="1:14" x14ac:dyDescent="0.25">
      <c r="A8" s="5" t="s">
        <v>177</v>
      </c>
      <c r="B8" s="5">
        <v>46</v>
      </c>
      <c r="C8" s="3" t="s">
        <v>138</v>
      </c>
      <c r="D8" s="6">
        <v>99.105999999999995</v>
      </c>
      <c r="E8" s="6">
        <v>8.1000000000000003E-2</v>
      </c>
      <c r="F8" s="6">
        <v>0.157</v>
      </c>
      <c r="G8" s="6">
        <v>1E-3</v>
      </c>
      <c r="H8" s="6">
        <v>2.1999999999999999E-2</v>
      </c>
      <c r="I8" s="6">
        <v>0.03</v>
      </c>
      <c r="J8" s="6">
        <v>1.4E-2</v>
      </c>
      <c r="K8" s="6">
        <v>0.02</v>
      </c>
      <c r="L8" s="6">
        <v>0</v>
      </c>
      <c r="M8" s="6">
        <v>99.430999999999997</v>
      </c>
      <c r="N8" s="8" t="s">
        <v>150</v>
      </c>
    </row>
    <row r="9" spans="1:14" x14ac:dyDescent="0.25">
      <c r="A9" s="5" t="s">
        <v>218</v>
      </c>
      <c r="B9" s="5">
        <v>47</v>
      </c>
      <c r="C9" s="3" t="s">
        <v>139</v>
      </c>
      <c r="D9" s="6">
        <v>97.083150000000003</v>
      </c>
      <c r="E9" s="6">
        <v>0.89983999999999997</v>
      </c>
      <c r="F9" s="6">
        <v>0.13286999999999999</v>
      </c>
      <c r="G9" s="6">
        <v>2.0000000000000002E-5</v>
      </c>
      <c r="H9" s="6">
        <v>8.3640000000000006E-2</v>
      </c>
      <c r="I9" s="6">
        <v>4.5690000000000001E-2</v>
      </c>
      <c r="J9" s="6">
        <v>0.36825999999999998</v>
      </c>
      <c r="K9" s="6">
        <v>1.0000000000000001E-5</v>
      </c>
      <c r="L9" s="6">
        <v>0.17655999999999999</v>
      </c>
      <c r="M9" s="6">
        <f t="shared" ref="M9:M11" si="0">SUM(D9:L9)</f>
        <v>98.790040000000005</v>
      </c>
      <c r="N9" s="8" t="s">
        <v>150</v>
      </c>
    </row>
    <row r="10" spans="1:14" x14ac:dyDescent="0.25">
      <c r="A10" s="5" t="s">
        <v>219</v>
      </c>
      <c r="B10" s="5">
        <v>50</v>
      </c>
      <c r="C10" s="3" t="s">
        <v>139</v>
      </c>
      <c r="D10" s="6">
        <v>96.178110000000004</v>
      </c>
      <c r="E10" s="6">
        <v>1.2664</v>
      </c>
      <c r="F10" s="6">
        <v>0.11935999999999999</v>
      </c>
      <c r="G10" s="6">
        <v>3.5999999999999999E-3</v>
      </c>
      <c r="H10" s="6">
        <v>1.0000000000000001E-5</v>
      </c>
      <c r="I10" s="6">
        <v>5.8360000000000002E-2</v>
      </c>
      <c r="J10" s="6">
        <v>0.42197000000000001</v>
      </c>
      <c r="K10" s="6">
        <v>1.0000000000000001E-5</v>
      </c>
      <c r="L10" s="6">
        <v>3.3660000000000002E-2</v>
      </c>
      <c r="M10" s="6">
        <f t="shared" si="0"/>
        <v>98.081480000000013</v>
      </c>
      <c r="N10" s="8" t="s">
        <v>150</v>
      </c>
    </row>
    <row r="11" spans="1:14" x14ac:dyDescent="0.25">
      <c r="A11" s="5" t="s">
        <v>222</v>
      </c>
      <c r="B11" s="5">
        <v>62</v>
      </c>
      <c r="C11" s="3" t="s">
        <v>139</v>
      </c>
      <c r="D11" s="6">
        <v>97.586619999999996</v>
      </c>
      <c r="E11" s="6">
        <v>1.0253099999999999</v>
      </c>
      <c r="F11" s="6">
        <v>9.0069999999999997E-2</v>
      </c>
      <c r="G11" s="6">
        <v>6.4200000000000004E-3</v>
      </c>
      <c r="H11" s="6">
        <v>5.6140000000000002E-2</v>
      </c>
      <c r="I11" s="6">
        <v>4.6440000000000002E-2</v>
      </c>
      <c r="J11" s="6">
        <v>0.39583000000000002</v>
      </c>
      <c r="K11" s="6">
        <v>1.7819999999999999E-2</v>
      </c>
      <c r="L11" s="6">
        <v>0.11776</v>
      </c>
      <c r="M11" s="6">
        <f t="shared" si="0"/>
        <v>99.342410000000015</v>
      </c>
      <c r="N11" s="8" t="s">
        <v>150</v>
      </c>
    </row>
    <row r="12" spans="1:14" x14ac:dyDescent="0.25">
      <c r="A12" s="5" t="s">
        <v>180</v>
      </c>
      <c r="B12" s="5">
        <v>59</v>
      </c>
      <c r="C12" s="3" t="s">
        <v>139</v>
      </c>
      <c r="D12" s="6">
        <v>98.436999999999998</v>
      </c>
      <c r="E12" s="6">
        <v>1.1240000000000001</v>
      </c>
      <c r="F12" s="6">
        <v>0.13100000000000001</v>
      </c>
      <c r="G12" s="6">
        <v>0</v>
      </c>
      <c r="H12" s="6">
        <v>0</v>
      </c>
      <c r="I12" s="6">
        <v>6.2E-2</v>
      </c>
      <c r="J12" s="6">
        <v>0.40400000000000003</v>
      </c>
      <c r="K12" s="6">
        <v>7.5999999999999998E-2</v>
      </c>
      <c r="L12" s="6">
        <v>0.105</v>
      </c>
      <c r="M12" s="6">
        <v>100.339</v>
      </c>
      <c r="N12" s="8" t="s">
        <v>150</v>
      </c>
    </row>
    <row r="13" spans="1:14" x14ac:dyDescent="0.25">
      <c r="A13" s="5" t="s">
        <v>180</v>
      </c>
      <c r="B13" s="5">
        <v>60</v>
      </c>
      <c r="C13" s="3" t="s">
        <v>139</v>
      </c>
      <c r="D13" s="6">
        <v>98.875</v>
      </c>
      <c r="E13" s="6">
        <v>0.70599999999999996</v>
      </c>
      <c r="F13" s="6">
        <v>3.1E-2</v>
      </c>
      <c r="G13" s="6">
        <v>0.01</v>
      </c>
      <c r="H13" s="6">
        <v>5.6000000000000001E-2</v>
      </c>
      <c r="I13" s="6">
        <v>4.7E-2</v>
      </c>
      <c r="J13" s="6">
        <v>0.28399999999999997</v>
      </c>
      <c r="K13" s="6">
        <v>6.6000000000000003E-2</v>
      </c>
      <c r="L13" s="6">
        <v>4.5999999999999999E-2</v>
      </c>
      <c r="M13" s="6">
        <v>100.121</v>
      </c>
      <c r="N13" s="8" t="s">
        <v>150</v>
      </c>
    </row>
    <row r="14" spans="1:14" x14ac:dyDescent="0.25">
      <c r="A14" s="5" t="s">
        <v>180</v>
      </c>
      <c r="B14" s="5">
        <v>61</v>
      </c>
      <c r="C14" s="3" t="s">
        <v>139</v>
      </c>
      <c r="D14" s="6">
        <v>99.248999999999995</v>
      </c>
      <c r="E14" s="6">
        <v>0.78700000000000003</v>
      </c>
      <c r="F14" s="6">
        <v>0.28299999999999997</v>
      </c>
      <c r="G14" s="6">
        <v>0.01</v>
      </c>
      <c r="H14" s="6">
        <v>0</v>
      </c>
      <c r="I14" s="6">
        <v>6.2E-2</v>
      </c>
      <c r="J14" s="6">
        <v>0.25</v>
      </c>
      <c r="K14" s="6">
        <v>0</v>
      </c>
      <c r="L14" s="6">
        <v>0.151</v>
      </c>
      <c r="M14" s="6">
        <v>100.792</v>
      </c>
      <c r="N14" s="8" t="s">
        <v>150</v>
      </c>
    </row>
    <row r="15" spans="1:14" x14ac:dyDescent="0.25">
      <c r="A15" s="5" t="s">
        <v>180</v>
      </c>
      <c r="B15" s="5">
        <v>62</v>
      </c>
      <c r="C15" s="3" t="s">
        <v>139</v>
      </c>
      <c r="D15" s="6">
        <v>97.903000000000006</v>
      </c>
      <c r="E15" s="6">
        <v>1.107</v>
      </c>
      <c r="F15" s="6">
        <v>0.33500000000000002</v>
      </c>
      <c r="G15" s="6">
        <v>2E-3</v>
      </c>
      <c r="H15" s="6">
        <v>4.4999999999999998E-2</v>
      </c>
      <c r="I15" s="6">
        <v>7.2999999999999995E-2</v>
      </c>
      <c r="J15" s="6">
        <v>0.36599999999999999</v>
      </c>
      <c r="K15" s="6">
        <v>7.0999999999999994E-2</v>
      </c>
      <c r="L15" s="6">
        <v>0.25600000000000001</v>
      </c>
      <c r="M15" s="6">
        <v>100.158</v>
      </c>
      <c r="N15" s="8" t="s">
        <v>150</v>
      </c>
    </row>
    <row r="16" spans="1:14" x14ac:dyDescent="0.25">
      <c r="A16" s="5" t="s">
        <v>180</v>
      </c>
      <c r="B16" s="5">
        <v>63</v>
      </c>
      <c r="C16" s="3" t="s">
        <v>139</v>
      </c>
      <c r="D16" s="6">
        <v>98.816999999999993</v>
      </c>
      <c r="E16" s="6">
        <v>0.91300000000000003</v>
      </c>
      <c r="F16" s="6">
        <v>0.17299999999999999</v>
      </c>
      <c r="G16" s="6">
        <v>6.0000000000000001E-3</v>
      </c>
      <c r="H16" s="6">
        <v>1.7000000000000001E-2</v>
      </c>
      <c r="I16" s="6">
        <v>0.09</v>
      </c>
      <c r="J16" s="6">
        <v>0.36799999999999999</v>
      </c>
      <c r="K16" s="6">
        <v>0.05</v>
      </c>
      <c r="L16" s="6">
        <v>0.105</v>
      </c>
      <c r="M16" s="6">
        <v>100.539</v>
      </c>
      <c r="N16" s="8" t="s">
        <v>150</v>
      </c>
    </row>
    <row r="17" spans="1:14" x14ac:dyDescent="0.25">
      <c r="A17" s="5" t="s">
        <v>180</v>
      </c>
      <c r="B17" s="5">
        <v>64</v>
      </c>
      <c r="C17" s="3" t="s">
        <v>139</v>
      </c>
      <c r="D17" s="6">
        <v>96.608000000000004</v>
      </c>
      <c r="E17" s="6">
        <v>0.877</v>
      </c>
      <c r="F17" s="6">
        <v>0.11</v>
      </c>
      <c r="G17" s="6">
        <v>0</v>
      </c>
      <c r="H17" s="6">
        <v>0</v>
      </c>
      <c r="I17" s="6">
        <v>5.8000000000000003E-2</v>
      </c>
      <c r="J17" s="6">
        <v>0.254</v>
      </c>
      <c r="K17" s="6">
        <v>0.19600000000000001</v>
      </c>
      <c r="L17" s="6">
        <v>0.22900000000000001</v>
      </c>
      <c r="M17" s="6">
        <v>98.331999999999994</v>
      </c>
      <c r="N17" s="8" t="s">
        <v>150</v>
      </c>
    </row>
    <row r="18" spans="1:14" x14ac:dyDescent="0.25">
      <c r="A18" s="5" t="s">
        <v>180</v>
      </c>
      <c r="B18" s="5">
        <v>65</v>
      </c>
      <c r="C18" s="3" t="s">
        <v>139</v>
      </c>
      <c r="D18" s="6">
        <v>98.037000000000006</v>
      </c>
      <c r="E18" s="6">
        <v>0.91600000000000004</v>
      </c>
      <c r="F18" s="6">
        <v>0.105</v>
      </c>
      <c r="G18" s="6">
        <v>2E-3</v>
      </c>
      <c r="H18" s="6">
        <v>0</v>
      </c>
      <c r="I18" s="6">
        <v>4.2999999999999997E-2</v>
      </c>
      <c r="J18" s="6">
        <v>0.25700000000000001</v>
      </c>
      <c r="K18" s="6">
        <v>6.6000000000000003E-2</v>
      </c>
      <c r="L18" s="6">
        <v>0</v>
      </c>
      <c r="M18" s="6">
        <v>99.426000000000002</v>
      </c>
      <c r="N18" s="8" t="s">
        <v>150</v>
      </c>
    </row>
    <row r="19" spans="1:14" x14ac:dyDescent="0.25">
      <c r="A19" s="5" t="s">
        <v>180</v>
      </c>
      <c r="B19" s="5">
        <v>66</v>
      </c>
      <c r="C19" s="3" t="s">
        <v>139</v>
      </c>
      <c r="D19" s="6">
        <v>97.805000000000007</v>
      </c>
      <c r="E19" s="6">
        <v>1.4019999999999999</v>
      </c>
      <c r="F19" s="6">
        <v>0.183</v>
      </c>
      <c r="G19" s="6">
        <v>0</v>
      </c>
      <c r="H19" s="6">
        <v>6.7000000000000004E-2</v>
      </c>
      <c r="I19" s="6">
        <v>6.7000000000000004E-2</v>
      </c>
      <c r="J19" s="6">
        <v>0.54600000000000004</v>
      </c>
      <c r="K19" s="6">
        <v>0.11600000000000001</v>
      </c>
      <c r="L19" s="6">
        <v>0.249</v>
      </c>
      <c r="M19" s="6">
        <v>100.435</v>
      </c>
      <c r="N19" s="8" t="s">
        <v>150</v>
      </c>
    </row>
    <row r="20" spans="1:14" x14ac:dyDescent="0.25">
      <c r="A20" s="5" t="s">
        <v>180</v>
      </c>
      <c r="B20" s="5">
        <v>67</v>
      </c>
      <c r="C20" s="3" t="s">
        <v>139</v>
      </c>
      <c r="D20" s="6">
        <v>96.903999999999996</v>
      </c>
      <c r="E20" s="6">
        <v>1.1639999999999999</v>
      </c>
      <c r="F20" s="6">
        <v>4.2000000000000003E-2</v>
      </c>
      <c r="G20" s="6">
        <v>0</v>
      </c>
      <c r="H20" s="6">
        <v>0</v>
      </c>
      <c r="I20" s="6">
        <v>5.1999999999999998E-2</v>
      </c>
      <c r="J20" s="6">
        <v>0.52</v>
      </c>
      <c r="K20" s="6">
        <v>7.5999999999999998E-2</v>
      </c>
      <c r="L20" s="6">
        <v>0.124</v>
      </c>
      <c r="M20" s="6">
        <v>98.882000000000005</v>
      </c>
      <c r="N20" s="8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9</vt:i4>
      </vt:variant>
    </vt:vector>
  </HeadingPairs>
  <TitlesOfParts>
    <vt:vector size="9" baseType="lpstr">
      <vt:lpstr>RT</vt:lpstr>
      <vt:lpstr>RG</vt:lpstr>
      <vt:lpstr>MI</vt:lpstr>
      <vt:lpstr>Host_MI</vt:lpstr>
      <vt:lpstr>Plag</vt:lpstr>
      <vt:lpstr>Pyrox</vt:lpstr>
      <vt:lpstr>Amph</vt:lpstr>
      <vt:lpstr>Oxides</vt:lpstr>
      <vt:lpstr>Silice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Caroline Martel</dc:creator>
  <cp:lastModifiedBy>Caroline Martel</cp:lastModifiedBy>
  <dcterms:created xsi:type="dcterms:W3CDTF">2021-12-03T15:32:34Z</dcterms:created>
  <dcterms:modified xsi:type="dcterms:W3CDTF">2025-02-06T17:34:51Z</dcterms:modified>
</cp:coreProperties>
</file>