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Title page" sheetId="1" state="visible" r:id="rId2"/>
    <sheet name="Spruce tree data" sheetId="2" state="visible" r:id="rId3"/>
    <sheet name="Mean temperature (1991-2020)" sheetId="3" state="visible" r:id="rId4"/>
    <sheet name="Mean temperature 2022" sheetId="4" state="visible" r:id="rId5"/>
    <sheet name="Mean temperature 2023" sheetId="5" state="visible" r:id="rId6"/>
    <sheet name="Mean precipitation (1991-2020)" sheetId="6" state="visible" r:id="rId7"/>
    <sheet name="Precipitation 2022" sheetId="7" state="visible" r:id="rId8"/>
    <sheet name="Precipitation 2023" sheetId="8" state="visible" r:id="rId9"/>
    <sheet name="Correlation summary table" sheetId="9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<sst xmlns="http://schemas.openxmlformats.org/spreadsheetml/2006/main" count="1241" uniqueCount="441">
  <si>
    <t xml:space="preserve">Supplementary material S5</t>
  </si>
  <si>
    <t xml:space="preserve">Spruce dieback, and meteorological data with rank correlation tests</t>
  </si>
  <si>
    <t xml:space="preserve">International Journal of Biometeorology </t>
  </si>
  <si>
    <t xml:space="preserve">Climate-driven decline of Norway spruce in Central Europe: A threshold crossing in the warming Carpathian Basin</t>
  </si>
  <si>
    <r>
      <rPr>
        <sz val="12"/>
        <color rgb="FF000000"/>
        <rFont val="Times New Roman"/>
        <family val="1"/>
        <charset val="1"/>
      </rPr>
      <t xml:space="preserve">Zsuzsa Lisztes-Szabó</t>
    </r>
    <r>
      <rPr>
        <vertAlign val="superscript"/>
        <sz val="12"/>
        <color rgb="FF000000"/>
        <rFont val="Times New Roman"/>
        <family val="1"/>
        <charset val="238"/>
      </rPr>
      <t xml:space="preserve">a,b</t>
    </r>
    <r>
      <rPr>
        <sz val="12"/>
        <color rgb="FF000000"/>
        <rFont val="Times New Roman"/>
        <family val="1"/>
        <charset val="1"/>
      </rPr>
      <t xml:space="preserve">, Albert Tóth</t>
    </r>
    <r>
      <rPr>
        <vertAlign val="superscript"/>
        <sz val="12"/>
        <color rgb="FF000000"/>
        <rFont val="Times New Roman"/>
        <family val="1"/>
        <charset val="238"/>
      </rPr>
      <t xml:space="preserve">a</t>
    </r>
    <r>
      <rPr>
        <sz val="12"/>
        <color rgb="FF000000"/>
        <rFont val="Times New Roman"/>
        <family val="1"/>
        <charset val="1"/>
      </rPr>
      <t xml:space="preserve">, Anna F. Filep</t>
    </r>
    <r>
      <rPr>
        <vertAlign val="superscript"/>
        <sz val="12"/>
        <color rgb="FF000000"/>
        <rFont val="Times New Roman"/>
        <family val="1"/>
        <charset val="238"/>
      </rPr>
      <t xml:space="preserve">c</t>
    </r>
    <r>
      <rPr>
        <sz val="12"/>
        <color rgb="FF000000"/>
        <rFont val="Times New Roman"/>
        <family val="1"/>
        <charset val="1"/>
      </rPr>
      <t xml:space="preserve">, Olivér Szentes</t>
    </r>
    <r>
      <rPr>
        <vertAlign val="superscript"/>
        <sz val="12"/>
        <color rgb="FF000000"/>
        <rFont val="Times New Roman"/>
        <family val="1"/>
        <charset val="238"/>
      </rPr>
      <t xml:space="preserve">d</t>
    </r>
    <r>
      <rPr>
        <sz val="12"/>
        <color rgb="FF000000"/>
        <rFont val="Times New Roman"/>
        <family val="1"/>
        <charset val="1"/>
      </rPr>
      <t xml:space="preserve">, Elemér László</t>
    </r>
    <r>
      <rPr>
        <vertAlign val="superscript"/>
        <sz val="12"/>
        <color rgb="FF000000"/>
        <rFont val="Times New Roman"/>
        <family val="1"/>
        <charset val="238"/>
      </rPr>
      <t xml:space="preserve">a</t>
    </r>
    <r>
      <rPr>
        <sz val="12"/>
        <color rgb="FF000000"/>
        <rFont val="Times New Roman"/>
        <family val="1"/>
        <charset val="1"/>
      </rPr>
      <t xml:space="preserve">, Mihály Braun</t>
    </r>
    <r>
      <rPr>
        <vertAlign val="superscript"/>
        <sz val="12"/>
        <color rgb="FF000000"/>
        <rFont val="Times New Roman"/>
        <family val="1"/>
        <charset val="238"/>
      </rPr>
      <t xml:space="preserve">a</t>
    </r>
  </si>
  <si>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HUN-REN Institute for Nuclear Research, Bem tér 18/c, Debrecen, 4032-Hungary</t>
    </r>
  </si>
  <si>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Department of Botany, Faculty of Science and Technology, University of Debrecen, Egyetem tér 1, Debrecen, 4032-Hungary</t>
    </r>
  </si>
  <si>
    <r>
      <rPr>
        <vertAlign val="superscript"/>
        <sz val="12"/>
        <color rgb="FF000000"/>
        <rFont val="Times New Roman"/>
        <family val="1"/>
        <charset val="1"/>
      </rPr>
      <t xml:space="preserve">c</t>
    </r>
    <r>
      <rPr>
        <sz val="12"/>
        <color rgb="FF000000"/>
        <rFont val="Times New Roman"/>
        <family val="1"/>
        <charset val="1"/>
      </rPr>
      <t xml:space="preserve">Pál Juhász-Nagy Doctoral School of Biology and Environmental Sciences, University of Debrecen, Egyetem tér 1, Debrecen, 4032-Hungary</t>
    </r>
  </si>
  <si>
    <r>
      <rPr>
        <vertAlign val="superscript"/>
        <sz val="12"/>
        <color rgb="FF000000"/>
        <rFont val="Times New Roman"/>
        <family val="1"/>
        <charset val="1"/>
      </rPr>
      <t xml:space="preserve">d</t>
    </r>
    <r>
      <rPr>
        <sz val="12"/>
        <color rgb="FF000000"/>
        <rFont val="Times New Roman"/>
        <family val="1"/>
        <charset val="1"/>
      </rPr>
      <t xml:space="preserve">Hungaromet Hungarian Meteorological Service, Climate Research Department, Kitaibel Pál u.1, Budapest 1024, Hungary</t>
    </r>
  </si>
  <si>
    <t xml:space="preserve">Corresponding author address: HUN-REN Institute for Nuclear Research, Bem tér 18/c, Debrecen, H-4032, Hungary</t>
  </si>
  <si>
    <t xml:space="preserve">Corresponding author email address: lsz.zsuzsa@atomki.hu</t>
  </si>
  <si>
    <t xml:space="preserve">Street, garden, park Norway spruce dieback data in Hungary in 2023 based on citizen self-report.</t>
  </si>
  <si>
    <t xml:space="preserve">Spruce trees</t>
  </si>
  <si>
    <t xml:space="preserve">County (Hungarian)</t>
  </si>
  <si>
    <t xml:space="preserve">n</t>
  </si>
  <si>
    <t xml:space="preserve">N total</t>
  </si>
  <si>
    <t xml:space="preserve">±Unc</t>
  </si>
  <si>
    <t xml:space="preserve">N dead</t>
  </si>
  <si>
    <t xml:space="preserve">Dead (%)</t>
  </si>
  <si>
    <t xml:space="preserve">Deviation</t>
  </si>
  <si>
    <t xml:space="preserve">Békés </t>
  </si>
  <si>
    <t xml:space="preserve">Fejér </t>
  </si>
  <si>
    <t xml:space="preserve">Jász-Nagykun-Szolnok </t>
  </si>
  <si>
    <t xml:space="preserve">Győr-Moson-Sopron </t>
  </si>
  <si>
    <t xml:space="preserve">Tolna </t>
  </si>
  <si>
    <t xml:space="preserve">Pest</t>
  </si>
  <si>
    <t xml:space="preserve">Heves </t>
  </si>
  <si>
    <t xml:space="preserve">Hajdú-Bihar </t>
  </si>
  <si>
    <t xml:space="preserve">Csongrád </t>
  </si>
  <si>
    <t xml:space="preserve">Veszprém </t>
  </si>
  <si>
    <t xml:space="preserve">Vas </t>
  </si>
  <si>
    <t xml:space="preserve">Komárom-Esztergom </t>
  </si>
  <si>
    <t xml:space="preserve">Szabolcs-Szatmár-Bereg </t>
  </si>
  <si>
    <t xml:space="preserve">Borsod-Abaúj-Zemplén </t>
  </si>
  <si>
    <t xml:space="preserve">Baranya </t>
  </si>
  <si>
    <t xml:space="preserve">Zala </t>
  </si>
  <si>
    <t xml:space="preserve">Nógrád </t>
  </si>
  <si>
    <t xml:space="preserve">Bács-Kiskun </t>
  </si>
  <si>
    <t xml:space="preserve">Somogy </t>
  </si>
  <si>
    <t xml:space="preserve">Budapest</t>
  </si>
  <si>
    <t xml:space="preserve">Total</t>
  </si>
  <si>
    <t xml:space="preserve">(n) total number answers</t>
  </si>
  <si>
    <r>
      <rPr>
        <sz val="11"/>
        <color rgb="FF000000"/>
        <rFont val="Calibri"/>
        <family val="2"/>
        <charset val="238"/>
      </rPr>
      <t xml:space="preserve">(N) total number of reported</t>
    </r>
    <r>
      <rPr>
        <i val="true"/>
        <sz val="11"/>
        <color rgb="FF000000"/>
        <rFont val="Calibri"/>
        <family val="2"/>
        <charset val="238"/>
      </rPr>
      <t xml:space="preserve"> </t>
    </r>
    <r>
      <rPr>
        <sz val="12"/>
        <rFont val="Times New Roman"/>
        <family val="1"/>
        <charset val="238"/>
      </rPr>
      <t xml:space="preserve">spruce trees</t>
    </r>
  </si>
  <si>
    <t xml:space="preserve">(N dead) total number of dead spruce trees</t>
  </si>
  <si>
    <t xml:space="preserve">(Dead %) percentage of dead spruce trees</t>
  </si>
  <si>
    <t xml:space="preserve">(Unc) Uncertainties in the total and dead number of trees were estimated using the square root of the sum of the reported values.</t>
  </si>
  <si>
    <t xml:space="preserve">Subsequently, error propagation was applied to determine the uncertainty in the ratio of dead trees.</t>
  </si>
  <si>
    <t xml:space="preserve">(Deviation) Absolute deviations of county‑level observations from the regression between the total number of reported trees and the number of dead trees. </t>
  </si>
  <si>
    <t xml:space="preserve">Mean temperature 1991-2020 (°C)</t>
  </si>
  <si>
    <t xml:space="preserve">Jan</t>
  </si>
  <si>
    <t xml:space="preserve">Feb</t>
  </si>
  <si>
    <t xml:space="preserve">March</t>
  </si>
  <si>
    <t xml:space="preserve">April</t>
  </si>
  <si>
    <t xml:space="preserve">May</t>
  </si>
  <si>
    <t xml:space="preserve">Jun</t>
  </si>
  <si>
    <t xml:space="preserve">Jul</t>
  </si>
  <si>
    <t xml:space="preserve">Aug</t>
  </si>
  <si>
    <t xml:space="preserve">Sept</t>
  </si>
  <si>
    <t xml:space="preserve">Oct</t>
  </si>
  <si>
    <t xml:space="preserve">Nov</t>
  </si>
  <si>
    <t xml:space="preserve">Dec</t>
  </si>
  <si>
    <t xml:space="preserve">MT</t>
  </si>
  <si>
    <t xml:space="preserve">MST</t>
  </si>
  <si>
    <t xml:space="preserve">Hungary</t>
  </si>
  <si>
    <t xml:space="preserve">Győr-Moson-Sopron</t>
  </si>
  <si>
    <t xml:space="preserve">Vas</t>
  </si>
  <si>
    <t xml:space="preserve">Zala</t>
  </si>
  <si>
    <t xml:space="preserve">Veszprém</t>
  </si>
  <si>
    <t xml:space="preserve">Somogy</t>
  </si>
  <si>
    <t xml:space="preserve">Komárom-Esztergom</t>
  </si>
  <si>
    <t xml:space="preserve">Fejér</t>
  </si>
  <si>
    <t xml:space="preserve">Tolna</t>
  </si>
  <si>
    <t xml:space="preserve">Baranya</t>
  </si>
  <si>
    <t xml:space="preserve">Bács-Kiskun</t>
  </si>
  <si>
    <t xml:space="preserve">Nógrád</t>
  </si>
  <si>
    <t xml:space="preserve">Heves</t>
  </si>
  <si>
    <t xml:space="preserve">Jász-Nagykun-Szolnok</t>
  </si>
  <si>
    <t xml:space="preserve">Csongrád-Csanád</t>
  </si>
  <si>
    <t xml:space="preserve">Borsod-Abaúj-Zemplén</t>
  </si>
  <si>
    <t xml:space="preserve">Szabolcs-Szatmár-Bereg</t>
  </si>
  <si>
    <t xml:space="preserve">Hajdú-Bihar</t>
  </si>
  <si>
    <t xml:space="preserve">Békés</t>
  </si>
  <si>
    <t xml:space="preserve">(MT) Mean monthly temperature (1991–2020) (°C)</t>
  </si>
  <si>
    <t xml:space="preserve">(MST) Mean summer temperature (1991–2020) (°C) (June, July, Aug)</t>
  </si>
  <si>
    <t xml:space="preserve"> </t>
  </si>
  <si>
    <t xml:space="preserve">Results of rank correlations (PAST software) </t>
  </si>
  <si>
    <t xml:space="preserve">MT vs. N_dead</t>
  </si>
  <si>
    <t xml:space="preserve">MT vs. Dead_(%)</t>
  </si>
  <si>
    <t xml:space="preserve">p(uncorr)</t>
  </si>
  <si>
    <t xml:space="preserve">Permutation p</t>
  </si>
  <si>
    <t xml:space="preserve">Spearman's D:</t>
  </si>
  <si>
    <t xml:space="preserve">0,88104</t>
  </si>
  <si>
    <t xml:space="preserve">0,8824</t>
  </si>
  <si>
    <t xml:space="preserve">0,20335</t>
  </si>
  <si>
    <t xml:space="preserve">0,2076</t>
  </si>
  <si>
    <t xml:space="preserve">Spearman's rho:</t>
  </si>
  <si>
    <t xml:space="preserve">0,0353</t>
  </si>
  <si>
    <t xml:space="preserve">0,88601</t>
  </si>
  <si>
    <t xml:space="preserve">0,2998</t>
  </si>
  <si>
    <t xml:space="preserve">0,21235</t>
  </si>
  <si>
    <t xml:space="preserve">Kendall's tau:</t>
  </si>
  <si>
    <t xml:space="preserve">0,0060</t>
  </si>
  <si>
    <t xml:space="preserve">0,97124</t>
  </si>
  <si>
    <t xml:space="preserve">0,9989</t>
  </si>
  <si>
    <t xml:space="preserve">0,2832</t>
  </si>
  <si>
    <t xml:space="preserve">0,0902</t>
  </si>
  <si>
    <t xml:space="preserve">0,1001</t>
  </si>
  <si>
    <t xml:space="preserve">MST vs. N_dead</t>
  </si>
  <si>
    <t xml:space="preserve">MST vs. Dead_(%)</t>
  </si>
  <si>
    <t xml:space="preserve">898,5</t>
  </si>
  <si>
    <t xml:space="preserve">0,37907</t>
  </si>
  <si>
    <t xml:space="preserve">0,3849</t>
  </si>
  <si>
    <t xml:space="preserve">607,5</t>
  </si>
  <si>
    <t xml:space="preserve">0,048974</t>
  </si>
  <si>
    <t xml:space="preserve">0,0469</t>
  </si>
  <si>
    <t xml:space="preserve">0,2073</t>
  </si>
  <si>
    <t xml:space="preserve">0,3944</t>
  </si>
  <si>
    <t xml:space="preserve">0,4641</t>
  </si>
  <si>
    <t xml:space="preserve">0,045345</t>
  </si>
  <si>
    <t xml:space="preserve">0,1386</t>
  </si>
  <si>
    <t xml:space="preserve">0,40702</t>
  </si>
  <si>
    <t xml:space="preserve">0,4387</t>
  </si>
  <si>
    <t xml:space="preserve">0,3435</t>
  </si>
  <si>
    <t xml:space="preserve">0,039894</t>
  </si>
  <si>
    <t xml:space="preserve">0,0458</t>
  </si>
  <si>
    <t xml:space="preserve">The shaded background indicates significant correlations. </t>
  </si>
  <si>
    <t xml:space="preserve">Mean temperature 2022 (°C)</t>
  </si>
  <si>
    <t xml:space="preserve">MAT</t>
  </si>
  <si>
    <t xml:space="preserve">(MAT) Mean annual temperature (2022) (°C)</t>
  </si>
  <si>
    <t xml:space="preserve">(MST) Mean summer temperature (2022) (°C) (June, July, Aug)</t>
  </si>
  <si>
    <t xml:space="preserve">Mean temperature anomaly in 2022 relative to 1991–2020 (°C)</t>
  </si>
  <si>
    <t xml:space="preserve">SAS</t>
  </si>
  <si>
    <t xml:space="preserve">(SAS) Sum of the mean summer temperature anomaly in 2022 relative to 1991–2020 (°C) (June, July, Aug)</t>
  </si>
  <si>
    <t xml:space="preserve">MAT vs. N_dead</t>
  </si>
  <si>
    <t xml:space="preserve"> SAS vs. N_dead </t>
  </si>
  <si>
    <t xml:space="preserve">0,92706</t>
  </si>
  <si>
    <t xml:space="preserve">0,9314</t>
  </si>
  <si>
    <t xml:space="preserve">708,5</t>
  </si>
  <si>
    <t xml:space="preserve">0,11036</t>
  </si>
  <si>
    <t xml:space="preserve">0,1092</t>
  </si>
  <si>
    <t xml:space="preserve">586,5</t>
  </si>
  <si>
    <t xml:space="preserve">0,039498</t>
  </si>
  <si>
    <t xml:space="preserve">0,0382</t>
  </si>
  <si>
    <t xml:space="preserve">0,0216</t>
  </si>
  <si>
    <t xml:space="preserve">0,93014</t>
  </si>
  <si>
    <t xml:space="preserve">0,3763</t>
  </si>
  <si>
    <t xml:space="preserve">0,11228</t>
  </si>
  <si>
    <t xml:space="preserve">0,4853</t>
  </si>
  <si>
    <t xml:space="preserve">0,035185</t>
  </si>
  <si>
    <t xml:space="preserve">0,97142</t>
  </si>
  <si>
    <t xml:space="preserve">0,9990</t>
  </si>
  <si>
    <t xml:space="preserve">0,2627</t>
  </si>
  <si>
    <t xml:space="preserve">0,11602</t>
  </si>
  <si>
    <t xml:space="preserve">0,1276</t>
  </si>
  <si>
    <t xml:space="preserve">0,3519</t>
  </si>
  <si>
    <t xml:space="preserve">0,035265</t>
  </si>
  <si>
    <t xml:space="preserve">0,0392</t>
  </si>
  <si>
    <t xml:space="preserve">MAT vs. Dead_(%)</t>
  </si>
  <si>
    <t xml:space="preserve">SAS vs. Dead_(%)</t>
  </si>
  <si>
    <t xml:space="preserve">798,5</t>
  </si>
  <si>
    <t xml:space="preserve">0,20797</t>
  </si>
  <si>
    <t xml:space="preserve">0,2191</t>
  </si>
  <si>
    <t xml:space="preserve">0,036155</t>
  </si>
  <si>
    <t xml:space="preserve">0,0330</t>
  </si>
  <si>
    <t xml:space="preserve">651,5</t>
  </si>
  <si>
    <t xml:space="preserve">0,069226</t>
  </si>
  <si>
    <t xml:space="preserve">0,0698</t>
  </si>
  <si>
    <t xml:space="preserve">0,2968</t>
  </si>
  <si>
    <t xml:space="preserve">0,21725</t>
  </si>
  <si>
    <t xml:space="preserve">0,4938</t>
  </si>
  <si>
    <t xml:space="preserve">0,031639</t>
  </si>
  <si>
    <t xml:space="preserve">0,4283</t>
  </si>
  <si>
    <t xml:space="preserve">0,067355</t>
  </si>
  <si>
    <t xml:space="preserve">0,2815</t>
  </si>
  <si>
    <t xml:space="preserve">0,092186</t>
  </si>
  <si>
    <t xml:space="preserve">0,1088</t>
  </si>
  <si>
    <t xml:space="preserve">0,3582</t>
  </si>
  <si>
    <t xml:space="preserve">0,032094</t>
  </si>
  <si>
    <t xml:space="preserve">0,0375</t>
  </si>
  <si>
    <t xml:space="preserve">0,2933</t>
  </si>
  <si>
    <t xml:space="preserve">0,079359</t>
  </si>
  <si>
    <t xml:space="preserve">0,0875</t>
  </si>
  <si>
    <t xml:space="preserve">Mean temperature 2023 (°C)</t>
  </si>
  <si>
    <t xml:space="preserve">(MAT) Mean annual temperature (2023) (°C)</t>
  </si>
  <si>
    <t xml:space="preserve">(MST) Mean summer temperature (2023) (°C) (June, July, Aug)</t>
  </si>
  <si>
    <t xml:space="preserve">Mean temperature anomaly in 2023 relative to 1991–2020 (°C)</t>
  </si>
  <si>
    <t xml:space="preserve">(SAS) Sum of the mean summer temperature anomaly in 2023 relative to 1991–2020 (°C) (June, July, Aug)</t>
  </si>
  <si>
    <t xml:space="preserve">N_dead vs. MAT</t>
  </si>
  <si>
    <t xml:space="preserve">Dead_(%) vs. MAT</t>
  </si>
  <si>
    <t xml:space="preserve">0,84448</t>
  </si>
  <si>
    <t xml:space="preserve">0,8558</t>
  </si>
  <si>
    <t xml:space="preserve">783,5</t>
  </si>
  <si>
    <t xml:space="preserve">0,18844</t>
  </si>
  <si>
    <t xml:space="preserve">0,1989</t>
  </si>
  <si>
    <t xml:space="preserve">0,0462</t>
  </si>
  <si>
    <t xml:space="preserve">0,85091</t>
  </si>
  <si>
    <t xml:space="preserve">0,3100</t>
  </si>
  <si>
    <t xml:space="preserve">0,19649</t>
  </si>
  <si>
    <t xml:space="preserve">0,0180</t>
  </si>
  <si>
    <t xml:space="preserve">0,9144</t>
  </si>
  <si>
    <t xml:space="preserve">0,9451</t>
  </si>
  <si>
    <t xml:space="preserve">0,2455</t>
  </si>
  <si>
    <t xml:space="preserve">0,14183</t>
  </si>
  <si>
    <t xml:space="preserve">0,1628</t>
  </si>
  <si>
    <t xml:space="preserve">N_dead vs. MST</t>
  </si>
  <si>
    <t xml:space="preserve">Dead_(%) vs. MST</t>
  </si>
  <si>
    <t xml:space="preserve">936,5</t>
  </si>
  <si>
    <t xml:space="preserve">0,46184</t>
  </si>
  <si>
    <t xml:space="preserve">0,4798</t>
  </si>
  <si>
    <t xml:space="preserve">0,068205</t>
  </si>
  <si>
    <t xml:space="preserve">0,0719</t>
  </si>
  <si>
    <t xml:space="preserve">0,1734</t>
  </si>
  <si>
    <t xml:space="preserve">0,47766</t>
  </si>
  <si>
    <t xml:space="preserve">0,4298</t>
  </si>
  <si>
    <t xml:space="preserve">0,066241</t>
  </si>
  <si>
    <t xml:space="preserve">0,1024</t>
  </si>
  <si>
    <t xml:space="preserve">0,53998</t>
  </si>
  <si>
    <t xml:space="preserve">0,5794</t>
  </si>
  <si>
    <t xml:space="preserve">0,3194</t>
  </si>
  <si>
    <t xml:space="preserve">0,056051</t>
  </si>
  <si>
    <t xml:space="preserve">0,0703</t>
  </si>
  <si>
    <t xml:space="preserve">N_dead vs. SAS</t>
  </si>
  <si>
    <t xml:space="preserve">Dead_(%) vs. SAS</t>
  </si>
  <si>
    <t xml:space="preserve">1092,5</t>
  </si>
  <si>
    <t xml:space="preserve">0,87377</t>
  </si>
  <si>
    <t xml:space="preserve">0,8777</t>
  </si>
  <si>
    <t xml:space="preserve">803,5</t>
  </si>
  <si>
    <t xml:space="preserve">0,21529</t>
  </si>
  <si>
    <t xml:space="preserve">0,2218</t>
  </si>
  <si>
    <t xml:space="preserve">0,0374</t>
  </si>
  <si>
    <t xml:space="preserve">0,87904</t>
  </si>
  <si>
    <t xml:space="preserve">0,2921</t>
  </si>
  <si>
    <t xml:space="preserve">0,22499</t>
  </si>
  <si>
    <t xml:space="preserve">0,0481</t>
  </si>
  <si>
    <t xml:space="preserve">0,77372</t>
  </si>
  <si>
    <t xml:space="preserve">0,8063</t>
  </si>
  <si>
    <t xml:space="preserve">0,2163</t>
  </si>
  <si>
    <t xml:space="preserve">0,19573</t>
  </si>
  <si>
    <t xml:space="preserve">0,2194</t>
  </si>
  <si>
    <t xml:space="preserve">The shaded background indicates significant correlations, if present.</t>
  </si>
  <si>
    <t xml:space="preserve">Mean monthly precipitation (1991–2020) (mm)</t>
  </si>
  <si>
    <t xml:space="preserve">SP</t>
  </si>
  <si>
    <t xml:space="preserve">SSP</t>
  </si>
  <si>
    <t xml:space="preserve">(SP) Annual sum of mean monthly precipitation (1991–2020) (mm) </t>
  </si>
  <si>
    <t xml:space="preserve">(SSP) Sum of summer mean monthly precipitation (1991–2020) (mm) (June, July, Aug)</t>
  </si>
  <si>
    <t xml:space="preserve">N_dead vs. SAP</t>
  </si>
  <si>
    <t xml:space="preserve">N_dead vs. SSP</t>
  </si>
  <si>
    <t xml:space="preserve">812,5</t>
  </si>
  <si>
    <t xml:space="preserve">0,22341</t>
  </si>
  <si>
    <t xml:space="preserve">0,2331</t>
  </si>
  <si>
    <t xml:space="preserve">1444,5</t>
  </si>
  <si>
    <t xml:space="preserve">0,25613</t>
  </si>
  <si>
    <t xml:space="preserve">0,2593</t>
  </si>
  <si>
    <t xml:space="preserve">0,2870</t>
  </si>
  <si>
    <t xml:space="preserve">0,23357</t>
  </si>
  <si>
    <t xml:space="preserve">-0,2677</t>
  </si>
  <si>
    <t xml:space="preserve">0,26792</t>
  </si>
  <si>
    <t xml:space="preserve">0,1760</t>
  </si>
  <si>
    <t xml:space="preserve">0,2925</t>
  </si>
  <si>
    <t xml:space="preserve">0,3135</t>
  </si>
  <si>
    <t xml:space="preserve">-0,1994</t>
  </si>
  <si>
    <t xml:space="preserve">0,23287</t>
  </si>
  <si>
    <t xml:space="preserve">0,2436</t>
  </si>
  <si>
    <t xml:space="preserve">Dead_(%) vs. SAP</t>
  </si>
  <si>
    <t xml:space="preserve">Dead_(%) vs. SSP</t>
  </si>
  <si>
    <t xml:space="preserve">846,5</t>
  </si>
  <si>
    <t xml:space="preserve">0,27531</t>
  </si>
  <si>
    <t xml:space="preserve">0,2898</t>
  </si>
  <si>
    <t xml:space="preserve">1714,5</t>
  </si>
  <si>
    <t xml:space="preserve">0,032285</t>
  </si>
  <si>
    <t xml:space="preserve">0,0278</t>
  </si>
  <si>
    <t xml:space="preserve">0,2571</t>
  </si>
  <si>
    <t xml:space="preserve">0,28791</t>
  </si>
  <si>
    <t xml:space="preserve">-0,5046</t>
  </si>
  <si>
    <t xml:space="preserve">0,027571</t>
  </si>
  <si>
    <t xml:space="preserve">0,1642</t>
  </si>
  <si>
    <t xml:space="preserve">0,32587</t>
  </si>
  <si>
    <t xml:space="preserve">0,3524</t>
  </si>
  <si>
    <t xml:space="preserve">-0,3402</t>
  </si>
  <si>
    <t xml:space="preserve">0,041839</t>
  </si>
  <si>
    <t xml:space="preserve">0,0446</t>
  </si>
  <si>
    <t xml:space="preserve">The shaded background indicates significant correlations.</t>
  </si>
  <si>
    <t xml:space="preserve">Precipitation 2022 (mm)</t>
  </si>
  <si>
    <t xml:space="preserve">SAP</t>
  </si>
  <si>
    <t xml:space="preserve">(SAP) Sum of the annual precipitation (mm)</t>
  </si>
  <si>
    <t xml:space="preserve">(SSP) Sum of the precipitation of summer months (mm) (June, July, Aug)</t>
  </si>
  <si>
    <t xml:space="preserve">Precipitation anomaly in 2022 relative to 1991-2020 (mm)</t>
  </si>
  <si>
    <t xml:space="preserve">SPA</t>
  </si>
  <si>
    <t xml:space="preserve">SPAS</t>
  </si>
  <si>
    <t xml:space="preserve">(SPA) Sum of monthly precipitation anomaly relative to 1991-2022 (mm) </t>
  </si>
  <si>
    <t xml:space="preserve">(SPAS) Sum of summer monthly precipitation anomaly relative to 1991-2022 (mm) </t>
  </si>
  <si>
    <t xml:space="preserve">N_dead vs. SPA</t>
  </si>
  <si>
    <t xml:space="preserve">N_dead vs. SPAS</t>
  </si>
  <si>
    <t xml:space="preserve">1624,5</t>
  </si>
  <si>
    <t xml:space="preserve">0,070953</t>
  </si>
  <si>
    <t xml:space="preserve">0,0646</t>
  </si>
  <si>
    <t xml:space="preserve">1569,5</t>
  </si>
  <si>
    <t xml:space="preserve">0,10938</t>
  </si>
  <si>
    <t xml:space="preserve">0,1155</t>
  </si>
  <si>
    <t xml:space="preserve">1469,5</t>
  </si>
  <si>
    <t xml:space="preserve">0,21919</t>
  </si>
  <si>
    <t xml:space="preserve">0,2256</t>
  </si>
  <si>
    <t xml:space="preserve">1595,5</t>
  </si>
  <si>
    <t xml:space="preserve">0,089545</t>
  </si>
  <si>
    <t xml:space="preserve">0,0833</t>
  </si>
  <si>
    <t xml:space="preserve">-0,4256</t>
  </si>
  <si>
    <t xml:space="preserve">0,069242</t>
  </si>
  <si>
    <t xml:space="preserve">-0,3774</t>
  </si>
  <si>
    <t xml:space="preserve">0,11122</t>
  </si>
  <si>
    <t xml:space="preserve">-0,2896</t>
  </si>
  <si>
    <t xml:space="preserve">0,22912</t>
  </si>
  <si>
    <t xml:space="preserve">-0,4002</t>
  </si>
  <si>
    <t xml:space="preserve">0,089565</t>
  </si>
  <si>
    <t xml:space="preserve">-0,3050</t>
  </si>
  <si>
    <t xml:space="preserve">0,068063</t>
  </si>
  <si>
    <t xml:space="preserve">0,0688</t>
  </si>
  <si>
    <t xml:space="preserve">-0,2698</t>
  </si>
  <si>
    <t xml:space="preserve">0,10651</t>
  </si>
  <si>
    <t xml:space="preserve">0,1213</t>
  </si>
  <si>
    <t xml:space="preserve">0,2514</t>
  </si>
  <si>
    <t xml:space="preserve">-0,2933</t>
  </si>
  <si>
    <t xml:space="preserve">0,0812</t>
  </si>
  <si>
    <t xml:space="preserve">Dead_(%) vs. SPA</t>
  </si>
  <si>
    <t xml:space="preserve">Dead_(%) vs. SPAS</t>
  </si>
  <si>
    <t xml:space="preserve">1742,5</t>
  </si>
  <si>
    <t xml:space="preserve">0,024761</t>
  </si>
  <si>
    <t xml:space="preserve">0,0201</t>
  </si>
  <si>
    <t xml:space="preserve">1454,5</t>
  </si>
  <si>
    <t xml:space="preserve">0,24087</t>
  </si>
  <si>
    <t xml:space="preserve">0,2526</t>
  </si>
  <si>
    <t xml:space="preserve">1602,5</t>
  </si>
  <si>
    <t xml:space="preserve">0,084732</t>
  </si>
  <si>
    <t xml:space="preserve">0,0900</t>
  </si>
  <si>
    <t xml:space="preserve">1416,5</t>
  </si>
  <si>
    <t xml:space="preserve">0,30238</t>
  </si>
  <si>
    <t xml:space="preserve">0,3193</t>
  </si>
  <si>
    <t xml:space="preserve">-0,5292</t>
  </si>
  <si>
    <t xml:space="preserve">0,019816</t>
  </si>
  <si>
    <t xml:space="preserve">-0,2764</t>
  </si>
  <si>
    <t xml:space="preserve">0,25194</t>
  </si>
  <si>
    <t xml:space="preserve">-0,4063</t>
  </si>
  <si>
    <t xml:space="preserve">0,084303</t>
  </si>
  <si>
    <t xml:space="preserve">-0,2431</t>
  </si>
  <si>
    <t xml:space="preserve">0,31595</t>
  </si>
  <si>
    <t xml:space="preserve">-0,3636</t>
  </si>
  <si>
    <t xml:space="preserve">0,029594</t>
  </si>
  <si>
    <t xml:space="preserve">0,0313</t>
  </si>
  <si>
    <t xml:space="preserve">-0,1760</t>
  </si>
  <si>
    <t xml:space="preserve">0,3219</t>
  </si>
  <si>
    <t xml:space="preserve">-0,2815</t>
  </si>
  <si>
    <t xml:space="preserve">0,092135</t>
  </si>
  <si>
    <t xml:space="preserve">0,1067</t>
  </si>
  <si>
    <t xml:space="preserve">-0,1525</t>
  </si>
  <si>
    <t xml:space="preserve">0,36161</t>
  </si>
  <si>
    <t xml:space="preserve">0,3918</t>
  </si>
  <si>
    <t xml:space="preserve">County_(Hungarian)</t>
  </si>
  <si>
    <t xml:space="preserve">Dead_(%)</t>
  </si>
  <si>
    <t xml:space="preserve">Without Fejér and Békés counties</t>
  </si>
  <si>
    <t xml:space="preserve">1226,5</t>
  </si>
  <si>
    <t xml:space="preserve">0,043806</t>
  </si>
  <si>
    <t xml:space="preserve">0,0418</t>
  </si>
  <si>
    <t xml:space="preserve">-0,5040</t>
  </si>
  <si>
    <t xml:space="preserve">0,039134</t>
  </si>
  <si>
    <t xml:space="preserve">-0,3469</t>
  </si>
  <si>
    <t xml:space="preserve">0,051991</t>
  </si>
  <si>
    <t xml:space="preserve">0,0555</t>
  </si>
  <si>
    <t xml:space="preserve">Precipitation 2023 (mm)</t>
  </si>
  <si>
    <t xml:space="preserve">Precipitation anomaly in 2023 relative to 1991-2020 (mm)</t>
  </si>
  <si>
    <t xml:space="preserve">1535,5</t>
  </si>
  <si>
    <t xml:space="preserve">0,14037</t>
  </si>
  <si>
    <t xml:space="preserve">0,1468</t>
  </si>
  <si>
    <t xml:space="preserve">1269,5</t>
  </si>
  <si>
    <t xml:space="preserve">0,62837</t>
  </si>
  <si>
    <t xml:space="preserve">0,6360</t>
  </si>
  <si>
    <t xml:space="preserve">1396,5</t>
  </si>
  <si>
    <t xml:space="preserve">0,33863</t>
  </si>
  <si>
    <t xml:space="preserve">0,3532</t>
  </si>
  <si>
    <t xml:space="preserve">1194,5</t>
  </si>
  <si>
    <t xml:space="preserve">0,83775</t>
  </si>
  <si>
    <t xml:space="preserve">0,8439</t>
  </si>
  <si>
    <t xml:space="preserve">-0,3475</t>
  </si>
  <si>
    <t xml:space="preserve">0,14488</t>
  </si>
  <si>
    <t xml:space="preserve">-0,1141</t>
  </si>
  <si>
    <t xml:space="preserve">0,6419</t>
  </si>
  <si>
    <t xml:space="preserve">-0,2255</t>
  </si>
  <si>
    <t xml:space="preserve">-0,0483</t>
  </si>
  <si>
    <t xml:space="preserve">0,84444</t>
  </si>
  <si>
    <t xml:space="preserve">-0,2111</t>
  </si>
  <si>
    <t xml:space="preserve">0,20652</t>
  </si>
  <si>
    <t xml:space="preserve">0,2269</t>
  </si>
  <si>
    <t xml:space="preserve">-0,0821</t>
  </si>
  <si>
    <t xml:space="preserve">0,62326</t>
  </si>
  <si>
    <t xml:space="preserve">0,6462</t>
  </si>
  <si>
    <t xml:space="preserve">-0,1642</t>
  </si>
  <si>
    <t xml:space="preserve">0,3540</t>
  </si>
  <si>
    <t xml:space="preserve">-0,0469</t>
  </si>
  <si>
    <t xml:space="preserve">0,77894</t>
  </si>
  <si>
    <t xml:space="preserve">0,8047</t>
  </si>
  <si>
    <t xml:space="preserve">1721,5</t>
  </si>
  <si>
    <t xml:space="preserve">0,03024</t>
  </si>
  <si>
    <t xml:space="preserve">0,0255</t>
  </si>
  <si>
    <t xml:space="preserve">1537,5</t>
  </si>
  <si>
    <t xml:space="preserve">0,13838</t>
  </si>
  <si>
    <t xml:space="preserve">0,1383</t>
  </si>
  <si>
    <t xml:space="preserve">1496,5</t>
  </si>
  <si>
    <t xml:space="preserve">0,18378</t>
  </si>
  <si>
    <t xml:space="preserve">0,1978</t>
  </si>
  <si>
    <t xml:space="preserve">1418,5</t>
  </si>
  <si>
    <t xml:space="preserve">0,2989</t>
  </si>
  <si>
    <t xml:space="preserve">0,3153</t>
  </si>
  <si>
    <t xml:space="preserve">-0,5108</t>
  </si>
  <si>
    <t xml:space="preserve">0,025441</t>
  </si>
  <si>
    <t xml:space="preserve">-0,3493</t>
  </si>
  <si>
    <t xml:space="preserve">0,14272</t>
  </si>
  <si>
    <t xml:space="preserve">-0,3133</t>
  </si>
  <si>
    <t xml:space="preserve">0,19152</t>
  </si>
  <si>
    <t xml:space="preserve">-0,2448</t>
  </si>
  <si>
    <t xml:space="preserve">0,31236</t>
  </si>
  <si>
    <t xml:space="preserve">-0,3519</t>
  </si>
  <si>
    <t xml:space="preserve">0,0362</t>
  </si>
  <si>
    <t xml:space="preserve">-0,2463</t>
  </si>
  <si>
    <t xml:space="preserve">0,14056</t>
  </si>
  <si>
    <t xml:space="preserve">0,1467</t>
  </si>
  <si>
    <t xml:space="preserve">0,3560</t>
  </si>
  <si>
    <t xml:space="preserve">Summary of significant rank correlation tests (p &lt; 0.05)</t>
  </si>
  <si>
    <t xml:space="preserve">Period / Year</t>
  </si>
  <si>
    <t xml:space="preserve"> Abbreviation</t>
  </si>
  <si>
    <t xml:space="preserve">Variable description  </t>
  </si>
  <si>
    <t xml:space="preserve">Tests</t>
  </si>
  <si>
    <t xml:space="preserve"> Correlated with N died </t>
  </si>
  <si>
    <t xml:space="preserve">Correlated with Died (%)</t>
  </si>
  <si>
    <t xml:space="preserve">1991–2020</t>
  </si>
  <si>
    <t xml:space="preserve">Mean monthly temperature</t>
  </si>
  <si>
    <t xml:space="preserve">Mean summer temperature</t>
  </si>
  <si>
    <t xml:space="preserve">Annual precipitation sum </t>
  </si>
  <si>
    <t xml:space="preserve">Summer precipitation sum</t>
  </si>
  <si>
    <t xml:space="preserve">Summer temperature anomaly sum </t>
  </si>
  <si>
    <t xml:space="preserve">Annual precipitation sum</t>
  </si>
  <si>
    <t xml:space="preserve">Annual precipitation anomaly</t>
  </si>
  <si>
    <t xml:space="preserve">Summer precipitation anomaly</t>
  </si>
  <si>
    <t xml:space="preserve">Summer temperature anomaly sum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</si>
</sst>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-409]#,###.0"/>
    <numFmt numFmtId="166" formatCode="0.0"/>
    <numFmt numFmtId="167" formatCode="[$-809]General"/>
    <numFmt numFmtId="168" formatCode="[$-409]#,##0.0"/>
    <numFmt numFmtId="169" formatCode="[$-409]#,###"/>
    <numFmt numFmtId="170" formatCode="[$-409]#,##0.00"/>
    <numFmt numFmtId="171" formatCode="[$-409]#,##0.00000"/>
  </numFmts>
  <fonts count="14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1"/>
    </font>
    <font>
      <vertAlign val="superscript"/>
      <sz val="12"/>
      <color rgb="FF000000"/>
      <name val="Times New Roman"/>
      <family val="1"/>
      <charset val="238"/>
    </font>
    <font>
      <vertAlign val="superscript"/>
      <sz val="12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238"/>
    </font>
    <font>
      <i val="true"/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b val="true"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DDDDD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0" xfId="2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8" fontId="13" fillId="0" borderId="0" xfId="2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8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0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1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70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_Ertekeles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8" activeCellId="0" sqref="B8"/>
    </sheetView>
  </sheetViews>
  <sheetFormatPr defaultColWidth="8.48828125" defaultRowHeight="14.4" zeroHeight="false" outlineLevelRow="0" outlineLevelCol="0"/>
  <sheetData>
    <row r="1" customFormat="false" ht="14.4" hidden="false" customHeight="false" outlineLevel="0" collapsed="false">
      <c r="A1" s="1" t="s">
        <v>0</v>
      </c>
      <c r="D1" s="1" t="s">
        <v>1</v>
      </c>
    </row>
    <row r="2" customFormat="false" ht="14.4" hidden="false" customHeight="false" outlineLevel="0" collapsed="false">
      <c r="A2" s="1"/>
    </row>
    <row r="3" customFormat="false" ht="15.6" hidden="false" customHeight="false" outlineLevel="0" collapsed="false">
      <c r="A3" s="2" t="s">
        <v>2</v>
      </c>
    </row>
    <row r="4" customFormat="false" ht="15.6" hidden="false" customHeight="false" outlineLevel="0" collapsed="false">
      <c r="A4" s="2"/>
    </row>
    <row r="5" customFormat="false" ht="14.4" hidden="false" customHeight="false" outlineLevel="0" collapsed="false">
      <c r="A5" s="1" t="s">
        <v>3</v>
      </c>
    </row>
    <row r="6" customFormat="false" ht="15.6" hidden="false" customHeight="false" outlineLevel="0" collapsed="false">
      <c r="A6" s="2"/>
    </row>
    <row r="7" customFormat="false" ht="18.6" hidden="false" customHeight="false" outlineLevel="0" collapsed="false">
      <c r="A7" s="2" t="s">
        <v>4</v>
      </c>
    </row>
    <row r="8" customFormat="false" ht="15.6" hidden="false" customHeight="false" outlineLevel="0" collapsed="false">
      <c r="A8" s="2"/>
    </row>
    <row r="9" customFormat="false" ht="18.6" hidden="false" customHeight="false" outlineLevel="0" collapsed="false">
      <c r="A9" s="3" t="s">
        <v>5</v>
      </c>
    </row>
    <row r="10" customFormat="false" ht="18.6" hidden="false" customHeight="false" outlineLevel="0" collapsed="false">
      <c r="A10" s="3" t="s">
        <v>6</v>
      </c>
    </row>
    <row r="11" customFormat="false" ht="18.6" hidden="false" customHeight="false" outlineLevel="0" collapsed="false">
      <c r="A11" s="3" t="s">
        <v>7</v>
      </c>
    </row>
    <row r="12" customFormat="false" ht="18.6" hidden="false" customHeight="false" outlineLevel="0" collapsed="false">
      <c r="A12" s="3" t="s">
        <v>8</v>
      </c>
    </row>
    <row r="13" customFormat="false" ht="15.6" hidden="false" customHeight="false" outlineLevel="0" collapsed="false">
      <c r="A13" s="2"/>
    </row>
    <row r="14" customFormat="false" ht="15.6" hidden="false" customHeight="false" outlineLevel="0" collapsed="false">
      <c r="A14" s="2" t="s">
        <v>9</v>
      </c>
    </row>
    <row r="15" customFormat="false" ht="15.6" hidden="false" customHeight="false" outlineLevel="0" collapsed="false">
      <c r="A15" s="2"/>
    </row>
    <row r="16" customFormat="false" ht="15.6" hidden="false" customHeight="false" outlineLevel="0" collapsed="false">
      <c r="A16" s="2" t="s">
        <v>10</v>
      </c>
    </row>
    <row r="17" customFormat="false" ht="15.6" hidden="false" customHeight="false" outlineLevel="0" collapsed="false">
      <c r="A17" s="2"/>
    </row>
    <row r="18" customFormat="false" ht="15.6" hidden="false" customHeight="false" outlineLevel="0" collapsed="false">
      <c r="A18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36"/>
  <sheetViews>
    <sheetView showFormulas="false" showGridLines="true" showRowColHeaders="true" showZeros="true" rightToLeft="false" tabSelected="false" showOutlineSymbols="true" defaultGridColor="true" view="normal" topLeftCell="A16" colorId="64" zoomScale="90" zoomScaleNormal="90" zoomScalePageLayoutView="100" workbookViewId="0">
      <selection pane="topLeft" activeCell="M13" activeCellId="0" sqref="M13"/>
    </sheetView>
  </sheetViews>
  <sheetFormatPr defaultColWidth="8.48828125" defaultRowHeight="14.4" zeroHeight="false" outlineLevelRow="0" outlineLevelCol="0"/>
  <cols>
    <col collapsed="false" customWidth="true" hidden="false" outlineLevel="0" max="1" min="1" style="0" width="21.56"/>
    <col collapsed="false" customWidth="true" hidden="false" outlineLevel="0" max="9" min="9" style="0" width="9.99"/>
  </cols>
  <sheetData>
    <row r="1" customFormat="false" ht="13.8" hidden="false" customHeight="false" outlineLevel="0" collapsed="false">
      <c r="A1" s="4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customFormat="false" ht="13.8" hidden="false" customHeight="false" outlineLevel="0" collapsed="false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Format="false" ht="13.8" hidden="false" customHeight="false" outlineLevel="0" collapsed="false">
      <c r="B3" s="6" t="s">
        <v>12</v>
      </c>
      <c r="C3" s="6"/>
      <c r="D3" s="6"/>
      <c r="E3" s="6"/>
      <c r="F3" s="6"/>
      <c r="G3" s="6"/>
      <c r="H3" s="6"/>
      <c r="I3" s="6"/>
      <c r="J3" s="5"/>
      <c r="K3" s="5"/>
      <c r="L3" s="5"/>
    </row>
    <row r="4" customFormat="false" ht="13.8" hidden="false" customHeight="false" outlineLevel="0" collapsed="false">
      <c r="A4" s="4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16</v>
      </c>
      <c r="G4" s="7" t="s">
        <v>18</v>
      </c>
      <c r="H4" s="7" t="s">
        <v>16</v>
      </c>
      <c r="I4" s="8" t="s">
        <v>19</v>
      </c>
      <c r="J4" s="4"/>
      <c r="K4" s="4"/>
      <c r="L4" s="5"/>
      <c r="M4" s="5"/>
    </row>
    <row r="5" customFormat="false" ht="13.8" hidden="false" customHeight="false" outlineLevel="0" collapsed="false">
      <c r="A5" s="0" t="s">
        <v>20</v>
      </c>
      <c r="B5" s="9" t="n">
        <v>103</v>
      </c>
      <c r="C5" s="9" t="n">
        <v>498</v>
      </c>
      <c r="D5" s="9" t="n">
        <v>22.3159136044214</v>
      </c>
      <c r="E5" s="9" t="n">
        <v>386</v>
      </c>
      <c r="F5" s="9" t="n">
        <v>19.6468827043885</v>
      </c>
      <c r="G5" s="9" t="n">
        <v>77.5100401606426</v>
      </c>
      <c r="H5" s="9" t="n">
        <v>5.25624706576879</v>
      </c>
      <c r="I5" s="9" t="n">
        <v>58.8946</v>
      </c>
      <c r="J5" s="10"/>
    </row>
    <row r="6" customFormat="false" ht="13.8" hidden="false" customHeight="false" outlineLevel="0" collapsed="false">
      <c r="A6" s="0" t="s">
        <v>21</v>
      </c>
      <c r="B6" s="9" t="n">
        <v>38</v>
      </c>
      <c r="C6" s="9" t="n">
        <v>166</v>
      </c>
      <c r="D6" s="9" t="n">
        <v>12.8840987267251</v>
      </c>
      <c r="E6" s="9" t="n">
        <v>128</v>
      </c>
      <c r="F6" s="9" t="n">
        <v>11.3137084989848</v>
      </c>
      <c r="G6" s="9" t="n">
        <v>77.1084337349398</v>
      </c>
      <c r="H6" s="9" t="n">
        <v>9.07019278449411</v>
      </c>
      <c r="I6" s="9" t="n">
        <v>33.5602</v>
      </c>
      <c r="J6" s="10"/>
    </row>
    <row r="7" customFormat="false" ht="13.8" hidden="false" customHeight="false" outlineLevel="0" collapsed="false">
      <c r="A7" s="0" t="s">
        <v>22</v>
      </c>
      <c r="B7" s="9" t="n">
        <v>64</v>
      </c>
      <c r="C7" s="9" t="n">
        <v>325</v>
      </c>
      <c r="D7" s="9" t="n">
        <v>18.0277563773199</v>
      </c>
      <c r="E7" s="9" t="n">
        <v>231</v>
      </c>
      <c r="F7" s="9" t="n">
        <v>15.1986841535707</v>
      </c>
      <c r="G7" s="9" t="n">
        <v>71.0769230769231</v>
      </c>
      <c r="H7" s="9" t="n">
        <v>6.11671638954083</v>
      </c>
      <c r="I7" s="9" t="n">
        <v>25.133</v>
      </c>
      <c r="J7" s="10"/>
    </row>
    <row r="8" customFormat="false" ht="13.8" hidden="false" customHeight="false" outlineLevel="0" collapsed="false">
      <c r="A8" s="0" t="s">
        <v>23</v>
      </c>
      <c r="B8" s="9" t="n">
        <v>5</v>
      </c>
      <c r="C8" s="9" t="n">
        <v>75</v>
      </c>
      <c r="D8" s="9" t="n">
        <v>8.66025403784439</v>
      </c>
      <c r="E8" s="9" t="n">
        <v>52</v>
      </c>
      <c r="F8" s="9" t="n">
        <v>7.21110255092798</v>
      </c>
      <c r="G8" s="9" t="n">
        <v>69.3333333333333</v>
      </c>
      <c r="H8" s="9" t="n">
        <v>12.5115650203825</v>
      </c>
      <c r="I8" s="9" t="n">
        <v>21.333</v>
      </c>
      <c r="J8" s="10"/>
    </row>
    <row r="9" customFormat="false" ht="13.8" hidden="false" customHeight="false" outlineLevel="0" collapsed="false">
      <c r="A9" s="0" t="s">
        <v>24</v>
      </c>
      <c r="B9" s="9" t="n">
        <v>10</v>
      </c>
      <c r="C9" s="9" t="n">
        <v>78</v>
      </c>
      <c r="D9" s="9" t="n">
        <v>8.83176086632785</v>
      </c>
      <c r="E9" s="9" t="n">
        <v>52</v>
      </c>
      <c r="F9" s="9" t="n">
        <v>7.21110255092798</v>
      </c>
      <c r="G9" s="9" t="n">
        <v>66.6666666666667</v>
      </c>
      <c r="H9" s="9" t="n">
        <v>11.9352479006572</v>
      </c>
      <c r="I9" s="9" t="n">
        <v>19.2306</v>
      </c>
      <c r="J9" s="10"/>
    </row>
    <row r="10" customFormat="false" ht="13.8" hidden="false" customHeight="false" outlineLevel="0" collapsed="false">
      <c r="A10" s="0" t="s">
        <v>25</v>
      </c>
      <c r="B10" s="9" t="n">
        <v>81</v>
      </c>
      <c r="C10" s="9" t="n">
        <v>444</v>
      </c>
      <c r="D10" s="9" t="n">
        <v>21.0713075057055</v>
      </c>
      <c r="E10" s="9" t="n">
        <v>276</v>
      </c>
      <c r="F10" s="9" t="n">
        <v>16.6132477258361</v>
      </c>
      <c r="G10" s="9" t="n">
        <v>62.1621621621622</v>
      </c>
      <c r="H10" s="9" t="n">
        <v>4.7648181905918</v>
      </c>
      <c r="I10" s="9" t="n">
        <v>-13.2622</v>
      </c>
      <c r="J10" s="10"/>
    </row>
    <row r="11" customFormat="false" ht="13.8" hidden="false" customHeight="false" outlineLevel="0" collapsed="false">
      <c r="A11" s="0" t="s">
        <v>26</v>
      </c>
      <c r="B11" s="9" t="n">
        <v>19</v>
      </c>
      <c r="C11" s="9" t="n">
        <v>194</v>
      </c>
      <c r="D11" s="9" t="n">
        <v>13.9283882771841</v>
      </c>
      <c r="E11" s="9" t="n">
        <v>117</v>
      </c>
      <c r="F11" s="9" t="n">
        <v>10.816653826392</v>
      </c>
      <c r="G11" s="9" t="n">
        <v>60.3092783505155</v>
      </c>
      <c r="H11" s="9" t="n">
        <v>7.05944453665008</v>
      </c>
      <c r="I11" s="9" t="n">
        <v>2.93780000000001</v>
      </c>
      <c r="J11" s="10"/>
      <c r="N11" s="11"/>
    </row>
    <row r="12" customFormat="false" ht="13.8" hidden="false" customHeight="false" outlineLevel="0" collapsed="false">
      <c r="A12" s="0" t="s">
        <v>27</v>
      </c>
      <c r="B12" s="9" t="n">
        <v>21</v>
      </c>
      <c r="C12" s="9" t="n">
        <v>141</v>
      </c>
      <c r="D12" s="9" t="n">
        <v>11.8743420870379</v>
      </c>
      <c r="E12" s="9" t="n">
        <v>85</v>
      </c>
      <c r="F12" s="9" t="n">
        <v>9.21954445729289</v>
      </c>
      <c r="G12" s="9" t="n">
        <v>60.2836879432624</v>
      </c>
      <c r="H12" s="9" t="n">
        <v>8.27818282144681</v>
      </c>
      <c r="I12" s="9" t="n">
        <v>8.08020000000002</v>
      </c>
      <c r="J12" s="10"/>
    </row>
    <row r="13" customFormat="false" ht="13.8" hidden="false" customHeight="false" outlineLevel="0" collapsed="false">
      <c r="A13" s="0" t="s">
        <v>28</v>
      </c>
      <c r="B13" s="9" t="n">
        <v>33</v>
      </c>
      <c r="C13" s="9" t="n">
        <v>180</v>
      </c>
      <c r="D13" s="9" t="n">
        <v>13.4164078649987</v>
      </c>
      <c r="E13" s="9" t="n">
        <v>108</v>
      </c>
      <c r="F13" s="9" t="n">
        <v>10.3923048454133</v>
      </c>
      <c r="G13" s="9" t="n">
        <v>60</v>
      </c>
      <c r="H13" s="9" t="n">
        <v>7.30296743340221</v>
      </c>
      <c r="I13" s="9" t="n">
        <v>3.74899999999997</v>
      </c>
      <c r="J13" s="10"/>
    </row>
    <row r="14" customFormat="false" ht="13.8" hidden="false" customHeight="false" outlineLevel="0" collapsed="false">
      <c r="A14" s="0" t="s">
        <v>29</v>
      </c>
      <c r="B14" s="9" t="n">
        <v>15</v>
      </c>
      <c r="C14" s="9" t="n">
        <v>160</v>
      </c>
      <c r="D14" s="9" t="n">
        <v>12.6491106406735</v>
      </c>
      <c r="E14" s="9" t="n">
        <v>93</v>
      </c>
      <c r="F14" s="9" t="n">
        <v>9.64365076099296</v>
      </c>
      <c r="G14" s="9" t="n">
        <v>58.125</v>
      </c>
      <c r="H14" s="9" t="n">
        <v>7.57917196376029</v>
      </c>
      <c r="I14" s="9" t="n">
        <v>2.76499999999999</v>
      </c>
      <c r="J14" s="10"/>
    </row>
    <row r="15" customFormat="false" ht="13.8" hidden="false" customHeight="false" outlineLevel="0" collapsed="false">
      <c r="A15" s="0" t="s">
        <v>30</v>
      </c>
      <c r="B15" s="9" t="n">
        <v>35</v>
      </c>
      <c r="C15" s="9" t="n">
        <v>436</v>
      </c>
      <c r="D15" s="9" t="n">
        <v>20.8806130178211</v>
      </c>
      <c r="E15" s="9" t="n">
        <v>252</v>
      </c>
      <c r="F15" s="9" t="n">
        <v>15.8745078663875</v>
      </c>
      <c r="G15" s="9" t="n">
        <v>57.7981651376147</v>
      </c>
      <c r="H15" s="9" t="n">
        <v>4.57366925726536</v>
      </c>
      <c r="I15" s="9" t="n">
        <v>-31.6558</v>
      </c>
      <c r="J15" s="10"/>
    </row>
    <row r="16" customFormat="false" ht="13.8" hidden="false" customHeight="false" outlineLevel="0" collapsed="false">
      <c r="A16" s="0" t="s">
        <v>31</v>
      </c>
      <c r="B16" s="9" t="n">
        <v>16</v>
      </c>
      <c r="C16" s="9" t="n">
        <v>105</v>
      </c>
      <c r="D16" s="9" t="n">
        <v>10.2469507659596</v>
      </c>
      <c r="E16" s="9" t="n">
        <v>57</v>
      </c>
      <c r="F16" s="9" t="n">
        <v>7.54983443527075</v>
      </c>
      <c r="G16" s="9" t="n">
        <v>54.2857142857143</v>
      </c>
      <c r="H16" s="9" t="n">
        <v>8.9312240957439</v>
      </c>
      <c r="I16" s="9" t="n">
        <v>5.30899999999999</v>
      </c>
      <c r="J16" s="10"/>
    </row>
    <row r="17" customFormat="false" ht="13.8" hidden="false" customHeight="false" outlineLevel="0" collapsed="false">
      <c r="A17" s="0" t="s">
        <v>32</v>
      </c>
      <c r="B17" s="9" t="n">
        <v>36</v>
      </c>
      <c r="C17" s="9" t="n">
        <v>216</v>
      </c>
      <c r="D17" s="9" t="n">
        <v>14.6969384566991</v>
      </c>
      <c r="E17" s="9" t="n">
        <v>114</v>
      </c>
      <c r="F17" s="9" t="n">
        <v>10.6770782520313</v>
      </c>
      <c r="G17" s="9" t="n">
        <v>52.7777777777778</v>
      </c>
      <c r="H17" s="9" t="n">
        <v>6.10982496753986</v>
      </c>
      <c r="I17" s="9" t="n">
        <v>-15.4798</v>
      </c>
      <c r="J17" s="10"/>
    </row>
    <row r="18" customFormat="false" ht="13.8" hidden="false" customHeight="false" outlineLevel="0" collapsed="false">
      <c r="A18" s="0" t="s">
        <v>33</v>
      </c>
      <c r="B18" s="9" t="n">
        <v>26</v>
      </c>
      <c r="C18" s="9" t="n">
        <v>304</v>
      </c>
      <c r="D18" s="9" t="n">
        <v>17.4355957741627</v>
      </c>
      <c r="E18" s="9" t="n">
        <v>153</v>
      </c>
      <c r="F18" s="9" t="n">
        <v>12.369316876853</v>
      </c>
      <c r="G18" s="9" t="n">
        <v>50.3289473684211</v>
      </c>
      <c r="H18" s="9" t="n">
        <v>4.98876951922733</v>
      </c>
      <c r="I18" s="9" t="n">
        <v>-38.1502</v>
      </c>
      <c r="J18" s="10"/>
    </row>
    <row r="19" customFormat="false" ht="13.8" hidden="false" customHeight="false" outlineLevel="0" collapsed="false">
      <c r="A19" s="0" t="s">
        <v>34</v>
      </c>
      <c r="B19" s="9" t="n">
        <v>25</v>
      </c>
      <c r="C19" s="9" t="n">
        <v>229</v>
      </c>
      <c r="D19" s="9" t="n">
        <v>15.1327459504216</v>
      </c>
      <c r="E19" s="9" t="n">
        <v>107</v>
      </c>
      <c r="F19" s="9" t="n">
        <v>10.3440804327886</v>
      </c>
      <c r="G19" s="9" t="n">
        <v>46.7248908296943</v>
      </c>
      <c r="H19" s="9" t="n">
        <v>5.47152394329769</v>
      </c>
      <c r="I19" s="9" t="n">
        <v>-31.5902</v>
      </c>
      <c r="J19" s="10"/>
    </row>
    <row r="20" customFormat="false" ht="13.8" hidden="false" customHeight="false" outlineLevel="0" collapsed="false">
      <c r="A20" s="0" t="s">
        <v>35</v>
      </c>
      <c r="B20" s="9" t="n">
        <v>7</v>
      </c>
      <c r="C20" s="9" t="n">
        <v>127</v>
      </c>
      <c r="D20" s="9" t="n">
        <v>11.2694276695846</v>
      </c>
      <c r="E20" s="9" t="n">
        <v>58</v>
      </c>
      <c r="F20" s="9" t="n">
        <v>7.61577310586391</v>
      </c>
      <c r="G20" s="9" t="n">
        <v>45.6692913385827</v>
      </c>
      <c r="H20" s="9" t="n">
        <v>7.23759503778142</v>
      </c>
      <c r="I20" s="9" t="n">
        <v>-9.10859999999999</v>
      </c>
      <c r="J20" s="10"/>
    </row>
    <row r="21" customFormat="false" ht="13.8" hidden="false" customHeight="false" outlineLevel="0" collapsed="false">
      <c r="A21" s="0" t="s">
        <v>36</v>
      </c>
      <c r="B21" s="9" t="n">
        <v>4</v>
      </c>
      <c r="C21" s="9" t="n">
        <v>48</v>
      </c>
      <c r="D21" s="9" t="n">
        <v>6.92820323027551</v>
      </c>
      <c r="E21" s="9" t="n">
        <v>20</v>
      </c>
      <c r="F21" s="9" t="n">
        <v>4.47213595499958</v>
      </c>
      <c r="G21" s="9" t="n">
        <v>41.6666666666667</v>
      </c>
      <c r="H21" s="9" t="n">
        <v>11.0893884879662</v>
      </c>
      <c r="I21" s="9" t="n">
        <v>8.2546</v>
      </c>
      <c r="J21" s="10"/>
    </row>
    <row r="22" customFormat="false" ht="13.8" hidden="false" customHeight="false" outlineLevel="0" collapsed="false">
      <c r="A22" s="0" t="s">
        <v>37</v>
      </c>
      <c r="B22" s="9" t="n">
        <v>19</v>
      </c>
      <c r="C22" s="9" t="n">
        <v>146</v>
      </c>
      <c r="D22" s="9" t="n">
        <v>12.0830459735946</v>
      </c>
      <c r="E22" s="9" t="n">
        <v>51</v>
      </c>
      <c r="F22" s="9" t="n">
        <v>7.14142842854285</v>
      </c>
      <c r="G22" s="9" t="n">
        <v>34.9315068493151</v>
      </c>
      <c r="H22" s="9" t="n">
        <v>5.68183892170125</v>
      </c>
      <c r="I22" s="9" t="n">
        <v>-29.4238</v>
      </c>
      <c r="J22" s="10"/>
    </row>
    <row r="23" customFormat="false" ht="13.8" hidden="false" customHeight="false" outlineLevel="0" collapsed="false">
      <c r="A23" s="0" t="s">
        <v>38</v>
      </c>
      <c r="B23" s="9" t="n">
        <v>11</v>
      </c>
      <c r="C23" s="9" t="n">
        <v>122</v>
      </c>
      <c r="D23" s="9" t="n">
        <v>11.0453610171873</v>
      </c>
      <c r="E23" s="9" t="n">
        <v>39</v>
      </c>
      <c r="F23" s="9" t="n">
        <v>6.2449979983984</v>
      </c>
      <c r="G23" s="9" t="n">
        <v>31.9672131147541</v>
      </c>
      <c r="H23" s="9" t="n">
        <v>5.88038140407347</v>
      </c>
      <c r="I23" s="9" t="n">
        <v>-24.6046</v>
      </c>
      <c r="J23" s="10"/>
    </row>
    <row r="24" customFormat="false" ht="13.8" hidden="false" customHeight="false" outlineLevel="0" collapsed="false">
      <c r="A24" s="0" t="s">
        <v>39</v>
      </c>
      <c r="B24" s="9" t="n">
        <v>17</v>
      </c>
      <c r="C24" s="9" t="n">
        <v>87</v>
      </c>
      <c r="D24" s="9" t="n">
        <v>9.32737905308882</v>
      </c>
      <c r="E24" s="9" t="n">
        <v>43</v>
      </c>
      <c r="F24" s="9" t="n">
        <v>6.557438524302</v>
      </c>
      <c r="G24" s="9" t="n">
        <v>49.4252873563218</v>
      </c>
      <c r="H24" s="9" t="n">
        <v>9.21355059412099</v>
      </c>
      <c r="I24" s="9" t="n">
        <v>3.92339999999999</v>
      </c>
      <c r="J24" s="10"/>
    </row>
    <row r="25" customFormat="false" ht="13.8" hidden="false" customHeight="false" outlineLevel="0" collapsed="false">
      <c r="A25" s="12" t="s">
        <v>40</v>
      </c>
      <c r="B25" s="13" t="n">
        <v>585</v>
      </c>
      <c r="C25" s="13" t="n">
        <v>4081</v>
      </c>
      <c r="D25" s="13" t="n">
        <v>63.88</v>
      </c>
      <c r="E25" s="13" t="n">
        <v>2422</v>
      </c>
      <c r="F25" s="13" t="n">
        <v>49.21</v>
      </c>
      <c r="G25" s="13" t="n">
        <v>59.3481989708405</v>
      </c>
      <c r="H25" s="13" t="n">
        <v>1.52218014841894</v>
      </c>
      <c r="I25" s="9"/>
      <c r="J25" s="10"/>
    </row>
    <row r="28" s="14" customFormat="true" ht="13.8" hidden="false" customHeight="false" outlineLevel="0" collapsed="false">
      <c r="A28" s="0" t="s">
        <v>41</v>
      </c>
    </row>
    <row r="29" customFormat="false" ht="15.5" hidden="false" customHeight="false" outlineLevel="0" collapsed="false">
      <c r="A29" s="0" t="s">
        <v>42</v>
      </c>
    </row>
    <row r="30" customFormat="false" ht="13.8" hidden="false" customHeight="false" outlineLevel="0" collapsed="false">
      <c r="A30" s="0" t="s">
        <v>43</v>
      </c>
    </row>
    <row r="31" customFormat="false" ht="13.8" hidden="false" customHeight="false" outlineLevel="0" collapsed="false">
      <c r="A31" s="0" t="s">
        <v>44</v>
      </c>
    </row>
    <row r="32" customFormat="false" ht="13.8" hidden="false" customHeight="false" outlineLevel="0" collapsed="false">
      <c r="A32" s="0" t="s">
        <v>45</v>
      </c>
    </row>
    <row r="33" customFormat="false" ht="13.8" hidden="false" customHeight="false" outlineLevel="0" collapsed="false">
      <c r="B33" s="0" t="s">
        <v>46</v>
      </c>
    </row>
    <row r="34" customFormat="false" ht="13.8" hidden="false" customHeight="false" outlineLevel="0" collapsed="false">
      <c r="A34" s="0" t="s">
        <v>47</v>
      </c>
    </row>
    <row r="36" customFormat="false" ht="13.8" hidden="false" customHeight="false" outlineLevel="0" collapsed="false"/>
  </sheetData>
  <mergeCells count="1">
    <mergeCell ref="B3:I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5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I48" activeCellId="0" sqref="I48"/>
    </sheetView>
  </sheetViews>
  <sheetFormatPr defaultColWidth="8.48828125" defaultRowHeight="14.4" zeroHeight="false" outlineLevelRow="0" outlineLevelCol="0"/>
  <cols>
    <col collapsed="false" customWidth="true" hidden="false" outlineLevel="0" max="1" min="1" style="0" width="30.22"/>
    <col collapsed="false" customWidth="true" hidden="false" outlineLevel="0" max="21" min="21" style="0" width="7.87"/>
  </cols>
  <sheetData>
    <row r="1" customFormat="false" ht="13.8" hidden="false" customHeight="false" outlineLevel="0" collapsed="false">
      <c r="A1" s="12" t="s">
        <v>48</v>
      </c>
    </row>
    <row r="2" s="5" customFormat="true" ht="13.8" hidden="false" customHeight="false" outlineLevel="0" collapsed="false">
      <c r="A2" s="4" t="s">
        <v>13</v>
      </c>
      <c r="B2" s="7" t="s">
        <v>49</v>
      </c>
      <c r="C2" s="7" t="s">
        <v>50</v>
      </c>
      <c r="D2" s="7" t="s">
        <v>51</v>
      </c>
      <c r="E2" s="7" t="s">
        <v>52</v>
      </c>
      <c r="F2" s="7" t="s">
        <v>53</v>
      </c>
      <c r="G2" s="7" t="s">
        <v>54</v>
      </c>
      <c r="H2" s="7" t="s">
        <v>55</v>
      </c>
      <c r="I2" s="7" t="s">
        <v>56</v>
      </c>
      <c r="J2" s="7" t="s">
        <v>57</v>
      </c>
      <c r="K2" s="7" t="s">
        <v>58</v>
      </c>
      <c r="L2" s="7" t="s">
        <v>59</v>
      </c>
      <c r="M2" s="7" t="s">
        <v>60</v>
      </c>
      <c r="N2" s="7" t="s">
        <v>61</v>
      </c>
      <c r="O2" s="7" t="s">
        <v>62</v>
      </c>
    </row>
    <row r="3" customFormat="false" ht="13.8" hidden="false" customHeight="false" outlineLevel="0" collapsed="false">
      <c r="A3" s="0" t="s">
        <v>63</v>
      </c>
      <c r="B3" s="15" t="n">
        <v>-0.54</v>
      </c>
      <c r="C3" s="15" t="n">
        <v>1.23</v>
      </c>
      <c r="D3" s="15" t="n">
        <v>5.84</v>
      </c>
      <c r="E3" s="15" t="n">
        <v>11.44</v>
      </c>
      <c r="F3" s="15" t="n">
        <v>16.08</v>
      </c>
      <c r="G3" s="15" t="n">
        <v>19.77</v>
      </c>
      <c r="H3" s="15" t="n">
        <v>21.49</v>
      </c>
      <c r="I3" s="15" t="n">
        <v>21.14</v>
      </c>
      <c r="J3" s="15" t="n">
        <v>16.03</v>
      </c>
      <c r="K3" s="15" t="n">
        <v>10.66</v>
      </c>
      <c r="L3" s="15" t="n">
        <v>5.43</v>
      </c>
      <c r="M3" s="15" t="n">
        <v>0.46</v>
      </c>
      <c r="N3" s="15" t="n">
        <f aca="false">AVERAGE(B3:M3)</f>
        <v>10.7525</v>
      </c>
      <c r="O3" s="15" t="n">
        <f aca="false">AVERAGE(G3:I3)</f>
        <v>20.8</v>
      </c>
    </row>
    <row r="4" customFormat="false" ht="13.8" hidden="false" customHeight="false" outlineLevel="0" collapsed="false">
      <c r="A4" s="0" t="s">
        <v>64</v>
      </c>
      <c r="B4" s="15" t="n">
        <v>-0.01</v>
      </c>
      <c r="C4" s="15" t="n">
        <v>1.79</v>
      </c>
      <c r="D4" s="15" t="n">
        <v>6.03</v>
      </c>
      <c r="E4" s="15" t="n">
        <v>11.3</v>
      </c>
      <c r="F4" s="15" t="n">
        <v>15.72</v>
      </c>
      <c r="G4" s="15" t="n">
        <v>19.51</v>
      </c>
      <c r="H4" s="15" t="n">
        <v>21.32</v>
      </c>
      <c r="I4" s="15" t="n">
        <v>20.9</v>
      </c>
      <c r="J4" s="15" t="n">
        <v>15.9</v>
      </c>
      <c r="K4" s="15" t="n">
        <v>10.62</v>
      </c>
      <c r="L4" s="15" t="n">
        <v>5.61</v>
      </c>
      <c r="M4" s="15" t="n">
        <v>0.91</v>
      </c>
      <c r="N4" s="15" t="n">
        <f aca="false">AVERAGE(B4:M4)</f>
        <v>10.8</v>
      </c>
      <c r="O4" s="15" t="n">
        <f aca="false">AVERAGE(G4:I4)</f>
        <v>20.5766666666667</v>
      </c>
      <c r="V4" s="10"/>
    </row>
    <row r="5" customFormat="false" ht="13.8" hidden="false" customHeight="false" outlineLevel="0" collapsed="false">
      <c r="A5" s="0" t="s">
        <v>65</v>
      </c>
      <c r="B5" s="15" t="n">
        <v>-0.17</v>
      </c>
      <c r="C5" s="15" t="n">
        <v>1.73</v>
      </c>
      <c r="D5" s="15" t="n">
        <v>5.9</v>
      </c>
      <c r="E5" s="15" t="n">
        <v>11.02</v>
      </c>
      <c r="F5" s="15" t="n">
        <v>15.37</v>
      </c>
      <c r="G5" s="15" t="n">
        <v>19.12</v>
      </c>
      <c r="H5" s="15" t="n">
        <v>20.86</v>
      </c>
      <c r="I5" s="15" t="n">
        <v>20.39</v>
      </c>
      <c r="J5" s="15" t="n">
        <v>15.55</v>
      </c>
      <c r="K5" s="15" t="n">
        <v>10.3</v>
      </c>
      <c r="L5" s="15" t="n">
        <v>5.29</v>
      </c>
      <c r="M5" s="15" t="n">
        <v>0.6</v>
      </c>
      <c r="N5" s="15" t="n">
        <f aca="false">AVERAGE(B5:M5)</f>
        <v>10.4966666666667</v>
      </c>
      <c r="O5" s="15" t="n">
        <f aca="false">AVERAGE(G5:I5)</f>
        <v>20.1233333333333</v>
      </c>
      <c r="V5" s="10"/>
    </row>
    <row r="6" customFormat="false" ht="13.8" hidden="false" customHeight="false" outlineLevel="0" collapsed="false">
      <c r="A6" s="0" t="s">
        <v>66</v>
      </c>
      <c r="B6" s="15" t="n">
        <v>0</v>
      </c>
      <c r="C6" s="15" t="n">
        <v>1.78</v>
      </c>
      <c r="D6" s="15" t="n">
        <v>6.14</v>
      </c>
      <c r="E6" s="15" t="n">
        <v>11.21</v>
      </c>
      <c r="F6" s="15" t="n">
        <v>15.56</v>
      </c>
      <c r="G6" s="15" t="n">
        <v>19.29</v>
      </c>
      <c r="H6" s="15" t="n">
        <v>20.99</v>
      </c>
      <c r="I6" s="15" t="n">
        <v>20.48</v>
      </c>
      <c r="J6" s="15" t="n">
        <v>15.58</v>
      </c>
      <c r="K6" s="15" t="n">
        <v>10.57</v>
      </c>
      <c r="L6" s="15" t="n">
        <v>5.59</v>
      </c>
      <c r="M6" s="15" t="n">
        <v>0.79</v>
      </c>
      <c r="N6" s="15" t="n">
        <f aca="false">AVERAGE(B6:M6)</f>
        <v>10.665</v>
      </c>
      <c r="O6" s="15" t="n">
        <f aca="false">AVERAGE(G6:I6)</f>
        <v>20.2533333333333</v>
      </c>
      <c r="V6" s="10"/>
    </row>
    <row r="7" customFormat="false" ht="13.8" hidden="false" customHeight="false" outlineLevel="0" collapsed="false">
      <c r="A7" s="0" t="s">
        <v>67</v>
      </c>
      <c r="B7" s="15" t="n">
        <v>-0.27</v>
      </c>
      <c r="C7" s="15" t="n">
        <v>1.49</v>
      </c>
      <c r="D7" s="15" t="n">
        <v>5.7</v>
      </c>
      <c r="E7" s="15" t="n">
        <v>11.12</v>
      </c>
      <c r="F7" s="15" t="n">
        <v>15.45</v>
      </c>
      <c r="G7" s="15" t="n">
        <v>19.22</v>
      </c>
      <c r="H7" s="15" t="n">
        <v>20.97</v>
      </c>
      <c r="I7" s="15" t="n">
        <v>20.53</v>
      </c>
      <c r="J7" s="15" t="n">
        <v>15.72</v>
      </c>
      <c r="K7" s="15" t="n">
        <v>10.58</v>
      </c>
      <c r="L7" s="15" t="n">
        <v>5.48</v>
      </c>
      <c r="M7" s="15" t="n">
        <v>0.61</v>
      </c>
      <c r="N7" s="15" t="n">
        <f aca="false">AVERAGE(B7:M7)</f>
        <v>10.55</v>
      </c>
      <c r="O7" s="15" t="n">
        <f aca="false">AVERAGE(G7:I7)</f>
        <v>20.24</v>
      </c>
      <c r="V7" s="10"/>
    </row>
    <row r="8" customFormat="false" ht="13.8" hidden="false" customHeight="false" outlineLevel="0" collapsed="false">
      <c r="A8" s="0" t="s">
        <v>68</v>
      </c>
      <c r="B8" s="15" t="n">
        <v>0.19</v>
      </c>
      <c r="C8" s="15" t="n">
        <v>1.89</v>
      </c>
      <c r="D8" s="15" t="n">
        <v>6.29</v>
      </c>
      <c r="E8" s="15" t="n">
        <v>11.43</v>
      </c>
      <c r="F8" s="15" t="n">
        <v>15.92</v>
      </c>
      <c r="G8" s="15" t="n">
        <v>19.64</v>
      </c>
      <c r="H8" s="15" t="n">
        <v>21.37</v>
      </c>
      <c r="I8" s="15" t="n">
        <v>20.89</v>
      </c>
      <c r="J8" s="15" t="n">
        <v>15.9</v>
      </c>
      <c r="K8" s="15" t="n">
        <v>10.87</v>
      </c>
      <c r="L8" s="15" t="n">
        <v>5.87</v>
      </c>
      <c r="M8" s="15" t="n">
        <v>1.05</v>
      </c>
      <c r="N8" s="15" t="n">
        <f aca="false">AVERAGE(B8:M8)</f>
        <v>10.9425</v>
      </c>
      <c r="O8" s="15" t="n">
        <f aca="false">AVERAGE(G8:I8)</f>
        <v>20.6333333333333</v>
      </c>
      <c r="V8" s="10"/>
    </row>
    <row r="9" customFormat="false" ht="13.8" hidden="false" customHeight="false" outlineLevel="0" collapsed="false">
      <c r="A9" s="0" t="s">
        <v>69</v>
      </c>
      <c r="B9" s="15" t="n">
        <v>-0.43</v>
      </c>
      <c r="C9" s="15" t="n">
        <v>1.26</v>
      </c>
      <c r="D9" s="15" t="n">
        <v>5.71</v>
      </c>
      <c r="E9" s="15" t="n">
        <v>11.01</v>
      </c>
      <c r="F9" s="15" t="n">
        <v>15.56</v>
      </c>
      <c r="G9" s="15" t="n">
        <v>19.19</v>
      </c>
      <c r="H9" s="15" t="n">
        <v>20.88</v>
      </c>
      <c r="I9" s="15" t="n">
        <v>20.36</v>
      </c>
      <c r="J9" s="15" t="n">
        <v>15.63</v>
      </c>
      <c r="K9" s="15" t="n">
        <v>10.38</v>
      </c>
      <c r="L9" s="15" t="n">
        <v>5.45</v>
      </c>
      <c r="M9" s="15" t="n">
        <v>0.49</v>
      </c>
      <c r="N9" s="15" t="n">
        <f aca="false">AVERAGE(B9:M9)</f>
        <v>10.4575</v>
      </c>
      <c r="O9" s="15" t="n">
        <f aca="false">AVERAGE(G9:I9)</f>
        <v>20.1433333333333</v>
      </c>
      <c r="V9" s="10"/>
    </row>
    <row r="10" customFormat="false" ht="13.8" hidden="false" customHeight="false" outlineLevel="0" collapsed="false">
      <c r="A10" s="0" t="s">
        <v>70</v>
      </c>
      <c r="B10" s="15" t="n">
        <v>-0.27</v>
      </c>
      <c r="C10" s="15" t="n">
        <v>1.5</v>
      </c>
      <c r="D10" s="15" t="n">
        <v>5.95</v>
      </c>
      <c r="E10" s="15" t="n">
        <v>11.55</v>
      </c>
      <c r="F10" s="15" t="n">
        <v>16.14</v>
      </c>
      <c r="G10" s="15" t="n">
        <v>19.86</v>
      </c>
      <c r="H10" s="15" t="n">
        <v>21.65</v>
      </c>
      <c r="I10" s="15" t="n">
        <v>21.25</v>
      </c>
      <c r="J10" s="15" t="n">
        <v>16.16</v>
      </c>
      <c r="K10" s="15" t="n">
        <v>10.88</v>
      </c>
      <c r="L10" s="15" t="n">
        <v>5.49</v>
      </c>
      <c r="M10" s="15" t="n">
        <v>0.7</v>
      </c>
      <c r="N10" s="15" t="n">
        <f aca="false">AVERAGE(B10:M10)</f>
        <v>10.905</v>
      </c>
      <c r="O10" s="15" t="n">
        <f aca="false">AVERAGE(G10:I10)</f>
        <v>20.92</v>
      </c>
      <c r="V10" s="10"/>
    </row>
    <row r="11" customFormat="false" ht="13.8" hidden="false" customHeight="false" outlineLevel="0" collapsed="false">
      <c r="A11" s="0" t="s">
        <v>71</v>
      </c>
      <c r="B11" s="15" t="n">
        <v>0.06</v>
      </c>
      <c r="C11" s="15" t="n">
        <v>1.74</v>
      </c>
      <c r="D11" s="15" t="n">
        <v>6.31</v>
      </c>
      <c r="E11" s="15" t="n">
        <v>11.76</v>
      </c>
      <c r="F11" s="15" t="n">
        <v>16.39</v>
      </c>
      <c r="G11" s="15" t="n">
        <v>20.08</v>
      </c>
      <c r="H11" s="15" t="n">
        <v>21.82</v>
      </c>
      <c r="I11" s="15" t="n">
        <v>21.39</v>
      </c>
      <c r="J11" s="15" t="n">
        <v>16.34</v>
      </c>
      <c r="K11" s="15" t="n">
        <v>11.14</v>
      </c>
      <c r="L11" s="15" t="n">
        <v>5.84</v>
      </c>
      <c r="M11" s="15" t="n">
        <v>0.9</v>
      </c>
      <c r="N11" s="15" t="n">
        <f aca="false">AVERAGE(B11:M11)</f>
        <v>11.1475</v>
      </c>
      <c r="O11" s="15" t="n">
        <f aca="false">AVERAGE(G11:I11)</f>
        <v>21.0966666666667</v>
      </c>
      <c r="V11" s="10"/>
    </row>
    <row r="12" customFormat="false" ht="13.8" hidden="false" customHeight="false" outlineLevel="0" collapsed="false">
      <c r="A12" s="0" t="s">
        <v>72</v>
      </c>
      <c r="B12" s="15" t="n">
        <v>0.17</v>
      </c>
      <c r="C12" s="15" t="n">
        <v>1.93</v>
      </c>
      <c r="D12" s="15" t="n">
        <v>6.37</v>
      </c>
      <c r="E12" s="15" t="n">
        <v>11.69</v>
      </c>
      <c r="F12" s="15" t="n">
        <v>16.13</v>
      </c>
      <c r="G12" s="15" t="n">
        <v>19.87</v>
      </c>
      <c r="H12" s="15" t="n">
        <v>21.55</v>
      </c>
      <c r="I12" s="15" t="n">
        <v>21.22</v>
      </c>
      <c r="J12" s="15" t="n">
        <v>16.2</v>
      </c>
      <c r="K12" s="15" t="n">
        <v>11.13</v>
      </c>
      <c r="L12" s="15" t="n">
        <v>5.93</v>
      </c>
      <c r="M12" s="15" t="n">
        <v>0.94</v>
      </c>
      <c r="N12" s="15" t="n">
        <f aca="false">AVERAGE(B12:M12)</f>
        <v>11.0941666666667</v>
      </c>
      <c r="O12" s="15" t="n">
        <f aca="false">AVERAGE(G12:I12)</f>
        <v>20.88</v>
      </c>
      <c r="V12" s="10"/>
    </row>
    <row r="13" customFormat="false" ht="13.8" hidden="false" customHeight="false" outlineLevel="0" collapsed="false">
      <c r="A13" s="0" t="s">
        <v>25</v>
      </c>
      <c r="B13" s="15" t="n">
        <v>-0.6</v>
      </c>
      <c r="C13" s="15" t="n">
        <v>1.23</v>
      </c>
      <c r="D13" s="15" t="n">
        <v>5.82</v>
      </c>
      <c r="E13" s="15" t="n">
        <v>11.5</v>
      </c>
      <c r="F13" s="15" t="n">
        <v>16.11</v>
      </c>
      <c r="G13" s="15" t="n">
        <v>19.87</v>
      </c>
      <c r="H13" s="15" t="n">
        <v>21.67</v>
      </c>
      <c r="I13" s="15" t="n">
        <v>21.23</v>
      </c>
      <c r="J13" s="15" t="n">
        <v>16.03</v>
      </c>
      <c r="K13" s="15" t="n">
        <v>10.62</v>
      </c>
      <c r="L13" s="15" t="n">
        <v>5.35</v>
      </c>
      <c r="M13" s="15" t="n">
        <v>0.34</v>
      </c>
      <c r="N13" s="15" t="n">
        <f aca="false">AVERAGE(B13:M13)</f>
        <v>10.7641666666667</v>
      </c>
      <c r="O13" s="15" t="n">
        <f aca="false">AVERAGE(G13:I13)</f>
        <v>20.9233333333333</v>
      </c>
      <c r="V13" s="10"/>
    </row>
    <row r="14" customFormat="false" ht="13.8" hidden="false" customHeight="false" outlineLevel="0" collapsed="false">
      <c r="A14" s="0" t="s">
        <v>73</v>
      </c>
      <c r="B14" s="15" t="n">
        <v>0.02</v>
      </c>
      <c r="C14" s="15" t="n">
        <v>1.77</v>
      </c>
      <c r="D14" s="15" t="n">
        <v>6.32</v>
      </c>
      <c r="E14" s="15" t="n">
        <v>11.92</v>
      </c>
      <c r="F14" s="15" t="n">
        <v>16.6</v>
      </c>
      <c r="G14" s="15" t="n">
        <v>20.35</v>
      </c>
      <c r="H14" s="15" t="n">
        <v>22.12</v>
      </c>
      <c r="I14" s="15" t="n">
        <v>21.76</v>
      </c>
      <c r="J14" s="15" t="n">
        <v>16.44</v>
      </c>
      <c r="K14" s="15" t="n">
        <v>11.27</v>
      </c>
      <c r="L14" s="15" t="n">
        <v>5.9</v>
      </c>
      <c r="M14" s="15" t="n">
        <v>0.91</v>
      </c>
      <c r="N14" s="15" t="n">
        <f aca="false">AVERAGE(B14:M14)</f>
        <v>11.2816666666667</v>
      </c>
      <c r="O14" s="15" t="n">
        <f aca="false">AVERAGE(G14:I14)</f>
        <v>21.41</v>
      </c>
      <c r="V14" s="10"/>
    </row>
    <row r="15" customFormat="false" ht="13.8" hidden="false" customHeight="false" outlineLevel="0" collapsed="false">
      <c r="A15" s="0" t="s">
        <v>74</v>
      </c>
      <c r="B15" s="15" t="n">
        <v>-1.73</v>
      </c>
      <c r="C15" s="15" t="n">
        <v>0.06</v>
      </c>
      <c r="D15" s="15" t="n">
        <v>4.48</v>
      </c>
      <c r="E15" s="15" t="n">
        <v>10.19</v>
      </c>
      <c r="F15" s="15" t="n">
        <v>14.85</v>
      </c>
      <c r="G15" s="15" t="n">
        <v>18.56</v>
      </c>
      <c r="H15" s="15" t="n">
        <v>20.09</v>
      </c>
      <c r="I15" s="15" t="n">
        <v>19.6</v>
      </c>
      <c r="J15" s="15" t="n">
        <v>14.68</v>
      </c>
      <c r="K15" s="15" t="n">
        <v>9.21</v>
      </c>
      <c r="L15" s="15" t="n">
        <v>4.45</v>
      </c>
      <c r="M15" s="15" t="n">
        <v>-0.78</v>
      </c>
      <c r="N15" s="15" t="n">
        <f aca="false">AVERAGE(B15:M15)</f>
        <v>9.47166666666667</v>
      </c>
      <c r="O15" s="15" t="n">
        <f aca="false">AVERAGE(G15:I15)</f>
        <v>19.4166666666667</v>
      </c>
      <c r="V15" s="10"/>
    </row>
    <row r="16" customFormat="false" ht="13.8" hidden="false" customHeight="false" outlineLevel="0" collapsed="false">
      <c r="A16" s="0" t="s">
        <v>75</v>
      </c>
      <c r="B16" s="15" t="n">
        <v>-1.39</v>
      </c>
      <c r="C16" s="15" t="n">
        <v>0.53</v>
      </c>
      <c r="D16" s="15" t="n">
        <v>5.23</v>
      </c>
      <c r="E16" s="15" t="n">
        <v>11.12</v>
      </c>
      <c r="F16" s="15" t="n">
        <v>15.75</v>
      </c>
      <c r="G16" s="15" t="n">
        <v>19.4</v>
      </c>
      <c r="H16" s="15" t="n">
        <v>21.14</v>
      </c>
      <c r="I16" s="15" t="n">
        <v>20.8</v>
      </c>
      <c r="J16" s="15" t="n">
        <v>15.64</v>
      </c>
      <c r="K16" s="15" t="n">
        <v>10.18</v>
      </c>
      <c r="L16" s="15" t="n">
        <v>4.9</v>
      </c>
      <c r="M16" s="15" t="n">
        <v>-0.41</v>
      </c>
      <c r="N16" s="15" t="n">
        <f aca="false">AVERAGE(B16:M16)</f>
        <v>10.2408333333333</v>
      </c>
      <c r="O16" s="15" t="n">
        <f aca="false">AVERAGE(G16:I16)</f>
        <v>20.4466666666667</v>
      </c>
      <c r="V16" s="10"/>
    </row>
    <row r="17" customFormat="false" ht="13.8" hidden="false" customHeight="false" outlineLevel="0" collapsed="false">
      <c r="A17" s="0" t="s">
        <v>76</v>
      </c>
      <c r="B17" s="15" t="n">
        <v>-0.65</v>
      </c>
      <c r="C17" s="15" t="n">
        <v>1.14</v>
      </c>
      <c r="D17" s="15" t="n">
        <v>6</v>
      </c>
      <c r="E17" s="15" t="n">
        <v>11.79</v>
      </c>
      <c r="F17" s="15" t="n">
        <v>16.66</v>
      </c>
      <c r="G17" s="15" t="n">
        <v>20.36</v>
      </c>
      <c r="H17" s="15" t="n">
        <v>22.14</v>
      </c>
      <c r="I17" s="15" t="n">
        <v>21.9</v>
      </c>
      <c r="J17" s="15" t="n">
        <v>16.59</v>
      </c>
      <c r="K17" s="15" t="n">
        <v>11.06</v>
      </c>
      <c r="L17" s="15" t="n">
        <v>5.55</v>
      </c>
      <c r="M17" s="15" t="n">
        <v>0.46</v>
      </c>
      <c r="N17" s="15" t="n">
        <f aca="false">AVERAGE(B17:M17)</f>
        <v>11.0833333333333</v>
      </c>
      <c r="O17" s="15" t="n">
        <f aca="false">AVERAGE(G17:I17)</f>
        <v>21.4666666666667</v>
      </c>
      <c r="V17" s="10"/>
    </row>
    <row r="18" customFormat="false" ht="13.8" hidden="false" customHeight="false" outlineLevel="0" collapsed="false">
      <c r="A18" s="0" t="s">
        <v>77</v>
      </c>
      <c r="B18" s="15" t="n">
        <v>-0.1</v>
      </c>
      <c r="C18" s="15" t="n">
        <v>1.64</v>
      </c>
      <c r="D18" s="15" t="n">
        <v>6.38</v>
      </c>
      <c r="E18" s="15" t="n">
        <v>12.06</v>
      </c>
      <c r="F18" s="15" t="n">
        <v>16.88</v>
      </c>
      <c r="G18" s="15" t="n">
        <v>20.6</v>
      </c>
      <c r="H18" s="15" t="n">
        <v>22.41</v>
      </c>
      <c r="I18" s="15" t="n">
        <v>22.3</v>
      </c>
      <c r="J18" s="15" t="n">
        <v>16.96</v>
      </c>
      <c r="K18" s="15" t="n">
        <v>11.58</v>
      </c>
      <c r="L18" s="15" t="n">
        <v>6.07</v>
      </c>
      <c r="M18" s="15" t="n">
        <v>0.94</v>
      </c>
      <c r="N18" s="15" t="n">
        <f aca="false">AVERAGE(B18:M18)</f>
        <v>11.4766666666667</v>
      </c>
      <c r="O18" s="15" t="n">
        <f aca="false">AVERAGE(G18:I18)</f>
        <v>21.77</v>
      </c>
      <c r="V18" s="10"/>
    </row>
    <row r="19" customFormat="false" ht="13.8" hidden="false" customHeight="false" outlineLevel="0" collapsed="false">
      <c r="A19" s="0" t="s">
        <v>78</v>
      </c>
      <c r="B19" s="15" t="n">
        <v>-1.86</v>
      </c>
      <c r="C19" s="15" t="n">
        <v>-0.05</v>
      </c>
      <c r="D19" s="15" t="n">
        <v>4.79</v>
      </c>
      <c r="E19" s="15" t="n">
        <v>10.75</v>
      </c>
      <c r="F19" s="15" t="n">
        <v>15.53</v>
      </c>
      <c r="G19" s="15" t="n">
        <v>19.12</v>
      </c>
      <c r="H19" s="15" t="n">
        <v>20.82</v>
      </c>
      <c r="I19" s="15" t="n">
        <v>20.49</v>
      </c>
      <c r="J19" s="15" t="n">
        <v>15.47</v>
      </c>
      <c r="K19" s="15" t="n">
        <v>9.55</v>
      </c>
      <c r="L19" s="15" t="n">
        <v>4.34</v>
      </c>
      <c r="M19" s="15" t="n">
        <v>-0.77</v>
      </c>
      <c r="N19" s="15" t="n">
        <f aca="false">AVERAGE(B19:M19)</f>
        <v>9.84833333333333</v>
      </c>
      <c r="O19" s="15" t="n">
        <f aca="false">AVERAGE(G19:I19)</f>
        <v>20.1433333333333</v>
      </c>
      <c r="V19" s="10"/>
    </row>
    <row r="20" customFormat="false" ht="13.8" hidden="false" customHeight="false" outlineLevel="0" collapsed="false">
      <c r="A20" s="0" t="s">
        <v>79</v>
      </c>
      <c r="B20" s="15" t="n">
        <v>-1.29</v>
      </c>
      <c r="C20" s="15" t="n">
        <v>0.44</v>
      </c>
      <c r="D20" s="15" t="n">
        <v>5.43</v>
      </c>
      <c r="E20" s="15" t="n">
        <v>11.42</v>
      </c>
      <c r="F20" s="15" t="n">
        <v>16.16</v>
      </c>
      <c r="G20" s="15" t="n">
        <v>19.68</v>
      </c>
      <c r="H20" s="15" t="n">
        <v>21.23</v>
      </c>
      <c r="I20" s="15" t="n">
        <v>20.98</v>
      </c>
      <c r="J20" s="15" t="n">
        <v>15.75</v>
      </c>
      <c r="K20" s="15" t="n">
        <v>10.17</v>
      </c>
      <c r="L20" s="15" t="n">
        <v>5.01</v>
      </c>
      <c r="M20" s="15" t="n">
        <v>0.06</v>
      </c>
      <c r="N20" s="15" t="n">
        <f aca="false">AVERAGE(B20:M20)</f>
        <v>10.42</v>
      </c>
      <c r="O20" s="15" t="n">
        <f aca="false">AVERAGE(G20:I20)</f>
        <v>20.63</v>
      </c>
      <c r="V20" s="10"/>
    </row>
    <row r="21" customFormat="false" ht="13.8" hidden="false" customHeight="false" outlineLevel="0" collapsed="false">
      <c r="A21" s="0" t="s">
        <v>80</v>
      </c>
      <c r="B21" s="15" t="n">
        <v>-0.9</v>
      </c>
      <c r="C21" s="15" t="n">
        <v>0.83</v>
      </c>
      <c r="D21" s="15" t="n">
        <v>5.76</v>
      </c>
      <c r="E21" s="15" t="n">
        <v>11.68</v>
      </c>
      <c r="F21" s="15" t="n">
        <v>16.58</v>
      </c>
      <c r="G21" s="15" t="n">
        <v>20.17</v>
      </c>
      <c r="H21" s="15" t="n">
        <v>21.8</v>
      </c>
      <c r="I21" s="15" t="n">
        <v>21.58</v>
      </c>
      <c r="J21" s="15" t="n">
        <v>16.26</v>
      </c>
      <c r="K21" s="15" t="n">
        <v>10.72</v>
      </c>
      <c r="L21" s="15" t="n">
        <v>5.33</v>
      </c>
      <c r="M21" s="15" t="n">
        <v>0.35</v>
      </c>
      <c r="N21" s="15" t="n">
        <f aca="false">AVERAGE(B21:M21)</f>
        <v>10.8466666666667</v>
      </c>
      <c r="O21" s="15" t="n">
        <f aca="false">AVERAGE(G21:I21)</f>
        <v>21.1833333333333</v>
      </c>
      <c r="V21" s="10"/>
    </row>
    <row r="22" customFormat="false" ht="13.8" hidden="false" customHeight="false" outlineLevel="0" collapsed="false">
      <c r="A22" s="0" t="s">
        <v>81</v>
      </c>
      <c r="B22" s="15" t="n">
        <v>-0.47</v>
      </c>
      <c r="C22" s="15" t="n">
        <v>1.26</v>
      </c>
      <c r="D22" s="15" t="n">
        <v>6.11</v>
      </c>
      <c r="E22" s="15" t="n">
        <v>11.92</v>
      </c>
      <c r="F22" s="15" t="n">
        <v>16.85</v>
      </c>
      <c r="G22" s="15" t="n">
        <v>20.52</v>
      </c>
      <c r="H22" s="15" t="n">
        <v>22.22</v>
      </c>
      <c r="I22" s="15" t="n">
        <v>22.13</v>
      </c>
      <c r="J22" s="15" t="n">
        <v>16.88</v>
      </c>
      <c r="K22" s="15" t="n">
        <v>11.37</v>
      </c>
      <c r="L22" s="15" t="n">
        <v>5.86</v>
      </c>
      <c r="M22" s="15" t="n">
        <v>0.77</v>
      </c>
      <c r="N22" s="15" t="n">
        <f aca="false">AVERAGE(B22:M22)</f>
        <v>11.285</v>
      </c>
      <c r="O22" s="15" t="n">
        <f aca="false">AVERAGE(G22:I22)</f>
        <v>21.6233333333333</v>
      </c>
      <c r="V22" s="10"/>
    </row>
    <row r="24" customFormat="false" ht="13.8" hidden="false" customHeight="false" outlineLevel="0" collapsed="false">
      <c r="A24" s="12" t="s">
        <v>82</v>
      </c>
    </row>
    <row r="25" customFormat="false" ht="13.8" hidden="false" customHeight="false" outlineLevel="0" collapsed="false">
      <c r="A25" s="12" t="s">
        <v>83</v>
      </c>
    </row>
    <row r="26" customFormat="false" ht="13.8" hidden="false" customHeight="false" outlineLevel="0" collapsed="false">
      <c r="A26" s="12"/>
    </row>
    <row r="27" customFormat="false" ht="13.8" hidden="false" customHeight="false" outlineLevel="0" collapsed="false">
      <c r="A27" s="12"/>
      <c r="C27" s="0" t="s">
        <v>84</v>
      </c>
    </row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6.5" hidden="false" customHeight="true" outlineLevel="0" collapsed="false">
      <c r="A30" s="16" t="s">
        <v>13</v>
      </c>
      <c r="B30" s="13" t="s">
        <v>17</v>
      </c>
      <c r="C30" s="13" t="s">
        <v>18</v>
      </c>
      <c r="D30" s="13" t="s">
        <v>61</v>
      </c>
      <c r="E30" s="17" t="s">
        <v>62</v>
      </c>
      <c r="F30" s="18"/>
      <c r="G30" s="18"/>
      <c r="H30" s="19" t="s">
        <v>85</v>
      </c>
      <c r="I30" s="20"/>
      <c r="J30" s="20"/>
      <c r="K30" s="20"/>
      <c r="L30" s="20"/>
      <c r="M30" s="20"/>
      <c r="N30" s="20"/>
      <c r="O30" s="20"/>
      <c r="P30" s="20"/>
      <c r="Q30" s="20"/>
      <c r="R30" s="21"/>
      <c r="S30" s="18"/>
    </row>
    <row r="31" customFormat="false" ht="13.8" hidden="false" customHeight="false" outlineLevel="0" collapsed="false">
      <c r="A31" s="22" t="s">
        <v>73</v>
      </c>
      <c r="B31" s="9" t="n">
        <v>51</v>
      </c>
      <c r="C31" s="9" t="n">
        <v>34.9315068493151</v>
      </c>
      <c r="D31" s="9" t="n">
        <v>11.2816666666667</v>
      </c>
      <c r="E31" s="23" t="n">
        <v>21.41</v>
      </c>
      <c r="F31" s="18"/>
      <c r="G31" s="18"/>
      <c r="H31" s="24"/>
      <c r="I31" s="18"/>
      <c r="J31" s="18"/>
      <c r="K31" s="18"/>
      <c r="L31" s="18"/>
      <c r="M31" s="18"/>
      <c r="N31" s="18"/>
      <c r="O31" s="18"/>
      <c r="P31" s="18"/>
      <c r="Q31" s="18"/>
      <c r="R31" s="25"/>
      <c r="S31" s="18"/>
    </row>
    <row r="32" customFormat="false" ht="13.8" hidden="false" customHeight="false" outlineLevel="0" collapsed="false">
      <c r="A32" s="22" t="s">
        <v>72</v>
      </c>
      <c r="B32" s="9" t="n">
        <v>107</v>
      </c>
      <c r="C32" s="9" t="n">
        <v>46.7248908296943</v>
      </c>
      <c r="D32" s="9" t="n">
        <v>11.0941666666667</v>
      </c>
      <c r="E32" s="23" t="n">
        <v>20.88</v>
      </c>
      <c r="F32" s="18"/>
      <c r="G32" s="18"/>
      <c r="H32" s="26" t="s">
        <v>86</v>
      </c>
      <c r="I32" s="18"/>
      <c r="J32" s="18"/>
      <c r="K32" s="18"/>
      <c r="L32" s="18"/>
      <c r="M32" s="18"/>
      <c r="N32" s="22" t="s">
        <v>87</v>
      </c>
      <c r="O32" s="18"/>
      <c r="P32" s="18"/>
      <c r="Q32" s="18"/>
      <c r="R32" s="25"/>
      <c r="S32" s="18"/>
    </row>
    <row r="33" customFormat="false" ht="13.8" hidden="false" customHeight="false" outlineLevel="0" collapsed="false">
      <c r="A33" s="22" t="s">
        <v>81</v>
      </c>
      <c r="B33" s="9" t="n">
        <v>386</v>
      </c>
      <c r="C33" s="9" t="n">
        <v>77.5100401606426</v>
      </c>
      <c r="D33" s="9" t="n">
        <v>11.285</v>
      </c>
      <c r="E33" s="23" t="n">
        <v>21.6233333333333</v>
      </c>
      <c r="F33" s="18"/>
      <c r="G33" s="18"/>
      <c r="H33" s="24"/>
      <c r="I33" s="18"/>
      <c r="J33" s="22" t="s">
        <v>88</v>
      </c>
      <c r="K33" s="22" t="s">
        <v>89</v>
      </c>
      <c r="L33" s="18"/>
      <c r="M33" s="18"/>
      <c r="N33" s="18"/>
      <c r="O33" s="18"/>
      <c r="P33" s="22" t="s">
        <v>88</v>
      </c>
      <c r="Q33" s="22" t="s">
        <v>89</v>
      </c>
      <c r="R33" s="25"/>
      <c r="S33" s="18"/>
    </row>
    <row r="34" customFormat="false" ht="23.85" hidden="false" customHeight="false" outlineLevel="0" collapsed="false">
      <c r="A34" s="22" t="s">
        <v>78</v>
      </c>
      <c r="B34" s="9" t="n">
        <v>153</v>
      </c>
      <c r="C34" s="9" t="n">
        <v>50.3289473684211</v>
      </c>
      <c r="D34" s="9" t="n">
        <v>9.84833333333333</v>
      </c>
      <c r="E34" s="23" t="n">
        <v>20.1433333333333</v>
      </c>
      <c r="F34" s="18"/>
      <c r="G34" s="18"/>
      <c r="H34" s="27" t="s">
        <v>90</v>
      </c>
      <c r="I34" s="28" t="n">
        <v>1094</v>
      </c>
      <c r="J34" s="28" t="s">
        <v>91</v>
      </c>
      <c r="K34" s="29" t="s">
        <v>92</v>
      </c>
      <c r="L34" s="30"/>
      <c r="M34" s="30"/>
      <c r="N34" s="31" t="s">
        <v>90</v>
      </c>
      <c r="O34" s="28" t="n">
        <v>794</v>
      </c>
      <c r="P34" s="29" t="s">
        <v>93</v>
      </c>
      <c r="Q34" s="29" t="s">
        <v>94</v>
      </c>
      <c r="R34" s="25"/>
      <c r="S34" s="18"/>
    </row>
    <row r="35" customFormat="false" ht="23.85" hidden="false" customHeight="false" outlineLevel="0" collapsed="false">
      <c r="A35" s="22" t="s">
        <v>77</v>
      </c>
      <c r="B35" s="9" t="n">
        <v>108</v>
      </c>
      <c r="C35" s="9" t="n">
        <v>60</v>
      </c>
      <c r="D35" s="9" t="n">
        <v>11.4766666666667</v>
      </c>
      <c r="E35" s="23" t="n">
        <v>21.77</v>
      </c>
      <c r="F35" s="18"/>
      <c r="G35" s="18"/>
      <c r="H35" s="27" t="s">
        <v>95</v>
      </c>
      <c r="I35" s="29" t="s">
        <v>96</v>
      </c>
      <c r="J35" s="29" t="s">
        <v>97</v>
      </c>
      <c r="K35" s="29" t="s">
        <v>92</v>
      </c>
      <c r="L35" s="30"/>
      <c r="M35" s="30"/>
      <c r="N35" s="31" t="s">
        <v>95</v>
      </c>
      <c r="O35" s="29" t="s">
        <v>98</v>
      </c>
      <c r="P35" s="29" t="s">
        <v>99</v>
      </c>
      <c r="Q35" s="29" t="s">
        <v>94</v>
      </c>
      <c r="R35" s="25"/>
      <c r="S35" s="18"/>
    </row>
    <row r="36" customFormat="false" ht="23.85" hidden="false" customHeight="false" outlineLevel="0" collapsed="false">
      <c r="A36" s="22" t="s">
        <v>70</v>
      </c>
      <c r="B36" s="9" t="n">
        <v>128</v>
      </c>
      <c r="C36" s="9" t="n">
        <v>77.1084337349398</v>
      </c>
      <c r="D36" s="9" t="n">
        <v>10.905</v>
      </c>
      <c r="E36" s="23" t="n">
        <v>20.92</v>
      </c>
      <c r="F36" s="18"/>
      <c r="G36" s="18"/>
      <c r="H36" s="27" t="s">
        <v>100</v>
      </c>
      <c r="I36" s="29" t="s">
        <v>101</v>
      </c>
      <c r="J36" s="29" t="s">
        <v>102</v>
      </c>
      <c r="K36" s="29" t="s">
        <v>103</v>
      </c>
      <c r="L36" s="30"/>
      <c r="M36" s="30"/>
      <c r="N36" s="31" t="s">
        <v>100</v>
      </c>
      <c r="O36" s="29" t="s">
        <v>104</v>
      </c>
      <c r="P36" s="29" t="s">
        <v>105</v>
      </c>
      <c r="Q36" s="29" t="s">
        <v>106</v>
      </c>
      <c r="R36" s="25"/>
      <c r="S36" s="18"/>
    </row>
    <row r="37" customFormat="false" ht="13.8" hidden="false" customHeight="false" outlineLevel="0" collapsed="false">
      <c r="A37" s="22" t="s">
        <v>64</v>
      </c>
      <c r="B37" s="9" t="n">
        <v>52</v>
      </c>
      <c r="C37" s="9" t="n">
        <v>69.3333333333333</v>
      </c>
      <c r="D37" s="9" t="n">
        <v>10.8</v>
      </c>
      <c r="E37" s="23" t="n">
        <v>20.5766666666667</v>
      </c>
      <c r="F37" s="18"/>
      <c r="G37" s="18"/>
      <c r="H37" s="24"/>
      <c r="I37" s="30"/>
      <c r="J37" s="30"/>
      <c r="K37" s="30"/>
      <c r="L37" s="30"/>
      <c r="M37" s="30"/>
      <c r="N37" s="30"/>
      <c r="O37" s="30"/>
      <c r="P37" s="30"/>
      <c r="Q37" s="30"/>
      <c r="R37" s="25"/>
      <c r="S37" s="18"/>
    </row>
    <row r="38" customFormat="false" ht="13.8" hidden="false" customHeight="false" outlineLevel="0" collapsed="false">
      <c r="A38" s="22" t="s">
        <v>80</v>
      </c>
      <c r="B38" s="9" t="n">
        <v>85</v>
      </c>
      <c r="C38" s="9" t="n">
        <v>60.2836879432624</v>
      </c>
      <c r="D38" s="9" t="n">
        <v>10.8466666666667</v>
      </c>
      <c r="E38" s="23" t="n">
        <v>21.1833333333333</v>
      </c>
      <c r="F38" s="18"/>
      <c r="G38" s="18"/>
      <c r="H38" s="24"/>
      <c r="I38" s="30"/>
      <c r="J38" s="30"/>
      <c r="K38" s="30"/>
      <c r="L38" s="30"/>
      <c r="M38" s="30"/>
      <c r="N38" s="30"/>
      <c r="O38" s="30"/>
      <c r="P38" s="30"/>
      <c r="Q38" s="30"/>
      <c r="R38" s="25"/>
      <c r="S38" s="18"/>
    </row>
    <row r="39" customFormat="false" ht="13.8" hidden="false" customHeight="false" outlineLevel="0" collapsed="false">
      <c r="A39" s="22" t="s">
        <v>75</v>
      </c>
      <c r="B39" s="9" t="n">
        <v>117</v>
      </c>
      <c r="C39" s="9" t="n">
        <v>60.3092783505155</v>
      </c>
      <c r="D39" s="9" t="n">
        <v>10.2408333333333</v>
      </c>
      <c r="E39" s="23" t="n">
        <v>20.4466666666667</v>
      </c>
      <c r="F39" s="18"/>
      <c r="G39" s="18"/>
      <c r="H39" s="24"/>
      <c r="I39" s="30"/>
      <c r="J39" s="30"/>
      <c r="K39" s="30"/>
      <c r="L39" s="30"/>
      <c r="M39" s="30"/>
      <c r="N39" s="30"/>
      <c r="O39" s="30"/>
      <c r="P39" s="30"/>
      <c r="Q39" s="30"/>
      <c r="R39" s="25"/>
      <c r="S39" s="18"/>
    </row>
    <row r="40" customFormat="false" ht="13.8" hidden="false" customHeight="false" outlineLevel="0" collapsed="false">
      <c r="A40" s="22" t="s">
        <v>76</v>
      </c>
      <c r="B40" s="9" t="n">
        <v>231</v>
      </c>
      <c r="C40" s="9" t="n">
        <v>71.0769230769231</v>
      </c>
      <c r="D40" s="9" t="n">
        <v>11.0833333333333</v>
      </c>
      <c r="E40" s="23" t="n">
        <v>21.4666666666667</v>
      </c>
      <c r="F40" s="18"/>
      <c r="G40" s="18"/>
      <c r="H40" s="26" t="s">
        <v>107</v>
      </c>
      <c r="I40" s="30"/>
      <c r="J40" s="30"/>
      <c r="K40" s="30"/>
      <c r="L40" s="30"/>
      <c r="M40" s="30"/>
      <c r="N40" s="32" t="s">
        <v>108</v>
      </c>
      <c r="O40" s="32"/>
      <c r="P40" s="32"/>
      <c r="Q40" s="32"/>
      <c r="R40" s="25"/>
      <c r="S40" s="18"/>
    </row>
    <row r="41" customFormat="false" ht="13.8" hidden="false" customHeight="false" outlineLevel="0" collapsed="false">
      <c r="A41" s="22" t="s">
        <v>69</v>
      </c>
      <c r="B41" s="9" t="n">
        <v>57</v>
      </c>
      <c r="C41" s="9" t="n">
        <v>54.2857142857143</v>
      </c>
      <c r="D41" s="9" t="n">
        <v>10.4575</v>
      </c>
      <c r="E41" s="23" t="n">
        <v>20.1433333333333</v>
      </c>
      <c r="F41" s="18"/>
      <c r="G41" s="18"/>
      <c r="H41" s="24"/>
      <c r="I41" s="30"/>
      <c r="J41" s="29" t="s">
        <v>88</v>
      </c>
      <c r="K41" s="29" t="s">
        <v>89</v>
      </c>
      <c r="L41" s="30"/>
      <c r="M41" s="30"/>
      <c r="N41" s="32"/>
      <c r="O41" s="32"/>
      <c r="P41" s="32" t="s">
        <v>88</v>
      </c>
      <c r="Q41" s="32" t="s">
        <v>89</v>
      </c>
      <c r="R41" s="25"/>
      <c r="S41" s="18"/>
    </row>
    <row r="42" customFormat="false" ht="23.85" hidden="false" customHeight="false" outlineLevel="0" collapsed="false">
      <c r="A42" s="22" t="s">
        <v>74</v>
      </c>
      <c r="B42" s="9" t="n">
        <v>20</v>
      </c>
      <c r="C42" s="9" t="n">
        <v>41.6666666666667</v>
      </c>
      <c r="D42" s="9" t="n">
        <v>9.47166666666667</v>
      </c>
      <c r="E42" s="23" t="n">
        <v>19.4166666666667</v>
      </c>
      <c r="F42" s="18"/>
      <c r="G42" s="18"/>
      <c r="H42" s="27" t="s">
        <v>90</v>
      </c>
      <c r="I42" s="29" t="s">
        <v>109</v>
      </c>
      <c r="J42" s="29" t="s">
        <v>110</v>
      </c>
      <c r="K42" s="29" t="s">
        <v>111</v>
      </c>
      <c r="L42" s="30"/>
      <c r="M42" s="30"/>
      <c r="N42" s="33" t="s">
        <v>90</v>
      </c>
      <c r="O42" s="32" t="s">
        <v>112</v>
      </c>
      <c r="P42" s="32" t="s">
        <v>113</v>
      </c>
      <c r="Q42" s="32" t="s">
        <v>114</v>
      </c>
      <c r="R42" s="25"/>
      <c r="S42" s="18"/>
      <c r="T42" s="34"/>
    </row>
    <row r="43" customFormat="false" ht="23.85" hidden="false" customHeight="false" outlineLevel="0" collapsed="false">
      <c r="A43" s="22" t="s">
        <v>25</v>
      </c>
      <c r="B43" s="9" t="n">
        <v>276</v>
      </c>
      <c r="C43" s="9" t="n">
        <v>62.1621621621622</v>
      </c>
      <c r="D43" s="9" t="n">
        <v>10.7641666666667</v>
      </c>
      <c r="E43" s="23" t="n">
        <v>20.9233333333333</v>
      </c>
      <c r="F43" s="18"/>
      <c r="G43" s="18"/>
      <c r="H43" s="27" t="s">
        <v>95</v>
      </c>
      <c r="I43" s="29" t="s">
        <v>115</v>
      </c>
      <c r="J43" s="29" t="s">
        <v>116</v>
      </c>
      <c r="K43" s="29" t="s">
        <v>111</v>
      </c>
      <c r="L43" s="30"/>
      <c r="M43" s="30"/>
      <c r="N43" s="33" t="s">
        <v>95</v>
      </c>
      <c r="O43" s="32" t="s">
        <v>117</v>
      </c>
      <c r="P43" s="32" t="s">
        <v>118</v>
      </c>
      <c r="Q43" s="32" t="s">
        <v>114</v>
      </c>
      <c r="R43" s="25"/>
      <c r="S43" s="18"/>
      <c r="T43" s="34"/>
    </row>
    <row r="44" customFormat="false" ht="23.85" hidden="false" customHeight="false" outlineLevel="0" collapsed="false">
      <c r="A44" s="22" t="s">
        <v>68</v>
      </c>
      <c r="B44" s="9" t="n">
        <v>39</v>
      </c>
      <c r="C44" s="9" t="n">
        <v>31.9672131147541</v>
      </c>
      <c r="D44" s="9" t="n">
        <v>10.9425</v>
      </c>
      <c r="E44" s="23" t="n">
        <v>20.6333333333333</v>
      </c>
      <c r="F44" s="18"/>
      <c r="G44" s="18"/>
      <c r="H44" s="27" t="s">
        <v>100</v>
      </c>
      <c r="I44" s="29" t="s">
        <v>119</v>
      </c>
      <c r="J44" s="29" t="s">
        <v>120</v>
      </c>
      <c r="K44" s="29" t="s">
        <v>121</v>
      </c>
      <c r="L44" s="30"/>
      <c r="M44" s="30"/>
      <c r="N44" s="33" t="s">
        <v>100</v>
      </c>
      <c r="O44" s="32" t="s">
        <v>122</v>
      </c>
      <c r="P44" s="32" t="s">
        <v>123</v>
      </c>
      <c r="Q44" s="32" t="s">
        <v>124</v>
      </c>
      <c r="R44" s="25"/>
      <c r="S44" s="18"/>
      <c r="T44" s="34"/>
    </row>
    <row r="45" customFormat="false" ht="13.8" hidden="false" customHeight="false" outlineLevel="0" collapsed="false">
      <c r="A45" s="22" t="s">
        <v>79</v>
      </c>
      <c r="B45" s="9" t="n">
        <v>114</v>
      </c>
      <c r="C45" s="9" t="n">
        <v>52.7777777777778</v>
      </c>
      <c r="D45" s="9" t="n">
        <v>10.42</v>
      </c>
      <c r="E45" s="23" t="n">
        <v>20.63</v>
      </c>
      <c r="F45" s="18"/>
      <c r="G45" s="18"/>
      <c r="H45" s="24"/>
      <c r="I45" s="30"/>
      <c r="J45" s="30"/>
      <c r="K45" s="30"/>
      <c r="L45" s="30"/>
      <c r="M45" s="30"/>
      <c r="N45" s="30"/>
      <c r="O45" s="30"/>
      <c r="P45" s="30"/>
      <c r="Q45" s="30"/>
      <c r="R45" s="25"/>
      <c r="S45" s="18"/>
    </row>
    <row r="46" customFormat="false" ht="13.8" hidden="false" customHeight="false" outlineLevel="0" collapsed="false">
      <c r="A46" s="22" t="s">
        <v>71</v>
      </c>
      <c r="B46" s="9" t="n">
        <v>52</v>
      </c>
      <c r="C46" s="9" t="n">
        <v>66.6666666666667</v>
      </c>
      <c r="D46" s="9" t="n">
        <v>11.1475</v>
      </c>
      <c r="E46" s="23" t="n">
        <v>21.0966666666667</v>
      </c>
      <c r="F46" s="18"/>
      <c r="G46" s="18"/>
      <c r="H46" s="35"/>
      <c r="I46" s="36"/>
      <c r="J46" s="36"/>
      <c r="K46" s="36"/>
      <c r="L46" s="36"/>
      <c r="M46" s="36"/>
      <c r="N46" s="36"/>
      <c r="O46" s="36"/>
      <c r="P46" s="36"/>
      <c r="Q46" s="36"/>
      <c r="R46" s="37"/>
      <c r="S46" s="18"/>
    </row>
    <row r="47" customFormat="false" ht="13.8" hidden="false" customHeight="false" outlineLevel="0" collapsed="false">
      <c r="A47" s="22" t="s">
        <v>65</v>
      </c>
      <c r="B47" s="9" t="n">
        <v>252</v>
      </c>
      <c r="C47" s="9" t="n">
        <v>57.7981651376147</v>
      </c>
      <c r="D47" s="9" t="n">
        <v>10.4966666666667</v>
      </c>
      <c r="E47" s="23" t="n">
        <v>20.1233333333333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customFormat="false" ht="13.8" hidden="false" customHeight="false" outlineLevel="0" collapsed="false">
      <c r="A48" s="22" t="s">
        <v>67</v>
      </c>
      <c r="B48" s="9" t="n">
        <v>93</v>
      </c>
      <c r="C48" s="9" t="n">
        <v>58.125</v>
      </c>
      <c r="D48" s="9" t="n">
        <v>10.55</v>
      </c>
      <c r="E48" s="23" t="n">
        <v>20.24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customFormat="false" ht="13.8" hidden="false" customHeight="false" outlineLevel="0" collapsed="false">
      <c r="A49" s="22" t="s">
        <v>66</v>
      </c>
      <c r="B49" s="9" t="n">
        <v>58</v>
      </c>
      <c r="C49" s="9" t="n">
        <v>45.6692913385827</v>
      </c>
      <c r="D49" s="9" t="n">
        <v>10.665</v>
      </c>
      <c r="E49" s="23" t="n">
        <v>20.2533333333333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</row>
    <row r="50" customFormat="false" ht="13.8" hidden="false" customHeight="false" outlineLevel="0" collapsed="false">
      <c r="A50" s="22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</row>
    <row r="51" customFormat="false" ht="13.8" hidden="false" customHeight="false" outlineLevel="0" collapsed="false">
      <c r="A51" s="22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3" customFormat="false" ht="13.8" hidden="false" customHeight="false" outlineLevel="0" collapsed="false">
      <c r="A53" s="38" t="s">
        <v>125</v>
      </c>
    </row>
    <row r="54" customFormat="false" ht="13.8" hidden="false" customHeight="false" outlineLevel="0" collapsed="false">
      <c r="A54" s="12" t="s">
        <v>43</v>
      </c>
    </row>
    <row r="55" customFormat="false" ht="13.8" hidden="false" customHeight="false" outlineLevel="0" collapsed="false">
      <c r="A55" s="12" t="s">
        <v>44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B83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28" activeCellId="0" sqref="A28"/>
    </sheetView>
  </sheetViews>
  <sheetFormatPr defaultColWidth="8.48828125" defaultRowHeight="13.8" zeroHeight="false" outlineLevelRow="0" outlineLevelCol="0"/>
  <cols>
    <col collapsed="false" customWidth="true" hidden="false" outlineLevel="0" max="1" min="1" style="39" width="35.12"/>
    <col collapsed="false" customWidth="false" hidden="false" outlineLevel="0" max="29" min="2" style="39" width="8.46"/>
    <col collapsed="false" customWidth="false" hidden="false" outlineLevel="0" max="30" min="30" style="18" width="8.46"/>
  </cols>
  <sheetData>
    <row r="1" customFormat="false" ht="13.8" hidden="false" customHeight="false" outlineLevel="0" collapsed="false">
      <c r="A1" s="40" t="s">
        <v>126</v>
      </c>
      <c r="N1" s="40"/>
      <c r="O1" s="40"/>
    </row>
    <row r="2" customFormat="false" ht="13.8" hidden="false" customHeight="false" outlineLevel="0" collapsed="false">
      <c r="A2" s="41" t="s">
        <v>13</v>
      </c>
      <c r="B2" s="42" t="s">
        <v>49</v>
      </c>
      <c r="C2" s="42" t="s">
        <v>50</v>
      </c>
      <c r="D2" s="42" t="s">
        <v>51</v>
      </c>
      <c r="E2" s="42" t="s">
        <v>52</v>
      </c>
      <c r="F2" s="42" t="s">
        <v>53</v>
      </c>
      <c r="G2" s="42" t="s">
        <v>54</v>
      </c>
      <c r="H2" s="42" t="s">
        <v>55</v>
      </c>
      <c r="I2" s="42" t="s">
        <v>56</v>
      </c>
      <c r="J2" s="42" t="s">
        <v>57</v>
      </c>
      <c r="K2" s="42" t="s">
        <v>58</v>
      </c>
      <c r="L2" s="42" t="s">
        <v>59</v>
      </c>
      <c r="M2" s="42" t="s">
        <v>60</v>
      </c>
      <c r="N2" s="42" t="s">
        <v>127</v>
      </c>
      <c r="O2" s="42" t="s">
        <v>62</v>
      </c>
      <c r="P2" s="43"/>
    </row>
    <row r="3" customFormat="false" ht="13.8" hidden="false" customHeight="false" outlineLevel="0" collapsed="false">
      <c r="A3" s="39" t="s">
        <v>63</v>
      </c>
      <c r="B3" s="15" t="n">
        <v>0.54</v>
      </c>
      <c r="C3" s="15" t="n">
        <v>4.36</v>
      </c>
      <c r="D3" s="15" t="n">
        <v>5.04</v>
      </c>
      <c r="E3" s="15" t="n">
        <v>9.41</v>
      </c>
      <c r="F3" s="15" t="n">
        <v>17.29</v>
      </c>
      <c r="G3" s="15" t="n">
        <v>22.07</v>
      </c>
      <c r="H3" s="15" t="n">
        <v>23.11</v>
      </c>
      <c r="I3" s="15" t="n">
        <v>23.16</v>
      </c>
      <c r="J3" s="15" t="n">
        <v>15.57</v>
      </c>
      <c r="K3" s="15" t="n">
        <v>12.42</v>
      </c>
      <c r="L3" s="15" t="n">
        <v>6.46</v>
      </c>
      <c r="M3" s="15" t="n">
        <v>2.54</v>
      </c>
      <c r="N3" s="15" t="n">
        <f aca="false">AVERAGE(B3:M3)</f>
        <v>11.8308333333333</v>
      </c>
      <c r="O3" s="15" t="n">
        <f aca="false">AVERAGE(G3:I3)</f>
        <v>22.78</v>
      </c>
    </row>
    <row r="4" customFormat="false" ht="13.8" hidden="false" customHeight="false" outlineLevel="0" collapsed="false">
      <c r="A4" s="39" t="s">
        <v>64</v>
      </c>
      <c r="B4" s="15" t="n">
        <v>2.12</v>
      </c>
      <c r="C4" s="15" t="n">
        <v>5.04</v>
      </c>
      <c r="D4" s="15" t="n">
        <v>5.27</v>
      </c>
      <c r="E4" s="15" t="n">
        <v>9.42</v>
      </c>
      <c r="F4" s="15" t="n">
        <v>17.31</v>
      </c>
      <c r="G4" s="15" t="n">
        <v>21.63</v>
      </c>
      <c r="H4" s="15" t="n">
        <v>22.34</v>
      </c>
      <c r="I4" s="15" t="n">
        <v>22.43</v>
      </c>
      <c r="J4" s="15" t="n">
        <v>15.43</v>
      </c>
      <c r="K4" s="15" t="n">
        <v>12.68</v>
      </c>
      <c r="L4" s="15" t="n">
        <v>6.43</v>
      </c>
      <c r="M4" s="15" t="n">
        <v>2.24</v>
      </c>
      <c r="N4" s="15" t="n">
        <f aca="false">AVERAGE(B4:M4)</f>
        <v>11.8616666666667</v>
      </c>
      <c r="O4" s="15" t="n">
        <f aca="false">AVERAGE(G4:I4)</f>
        <v>22.1333333333333</v>
      </c>
    </row>
    <row r="5" customFormat="false" ht="13.8" hidden="false" customHeight="false" outlineLevel="0" collapsed="false">
      <c r="A5" s="39" t="s">
        <v>65</v>
      </c>
      <c r="B5" s="15" t="n">
        <v>1.42</v>
      </c>
      <c r="C5" s="15" t="n">
        <v>4.66</v>
      </c>
      <c r="D5" s="15" t="n">
        <v>5.19</v>
      </c>
      <c r="E5" s="15" t="n">
        <v>9.18</v>
      </c>
      <c r="F5" s="15" t="n">
        <v>16.94</v>
      </c>
      <c r="G5" s="15" t="n">
        <v>21.24</v>
      </c>
      <c r="H5" s="15" t="n">
        <v>21.87</v>
      </c>
      <c r="I5" s="15" t="n">
        <v>21.85</v>
      </c>
      <c r="J5" s="15" t="n">
        <v>15.2</v>
      </c>
      <c r="K5" s="15" t="n">
        <v>12.51</v>
      </c>
      <c r="L5" s="15" t="n">
        <v>6.21</v>
      </c>
      <c r="M5" s="15" t="n">
        <v>2.04</v>
      </c>
      <c r="N5" s="15" t="n">
        <f aca="false">AVERAGE(B5:M5)</f>
        <v>11.5258333333333</v>
      </c>
      <c r="O5" s="15" t="n">
        <f aca="false">AVERAGE(G5:I5)</f>
        <v>21.6533333333333</v>
      </c>
    </row>
    <row r="6" customFormat="false" ht="13.8" hidden="false" customHeight="false" outlineLevel="0" collapsed="false">
      <c r="A6" s="39" t="s">
        <v>66</v>
      </c>
      <c r="B6" s="15" t="n">
        <v>1.08</v>
      </c>
      <c r="C6" s="15" t="n">
        <v>4.64</v>
      </c>
      <c r="D6" s="15" t="n">
        <v>5.13</v>
      </c>
      <c r="E6" s="15" t="n">
        <v>9.53</v>
      </c>
      <c r="F6" s="15" t="n">
        <v>17.13</v>
      </c>
      <c r="G6" s="15" t="n">
        <v>21.42</v>
      </c>
      <c r="H6" s="15" t="n">
        <v>21.95</v>
      </c>
      <c r="I6" s="15" t="n">
        <v>21.74</v>
      </c>
      <c r="J6" s="15" t="n">
        <v>15.42</v>
      </c>
      <c r="K6" s="15" t="n">
        <v>12.67</v>
      </c>
      <c r="L6" s="15" t="n">
        <v>6.53</v>
      </c>
      <c r="M6" s="15" t="n">
        <v>2.67</v>
      </c>
      <c r="N6" s="15" t="n">
        <f aca="false">AVERAGE(B6:M6)</f>
        <v>11.6591666666667</v>
      </c>
      <c r="O6" s="15" t="n">
        <f aca="false">AVERAGE(G6:I6)</f>
        <v>21.7033333333333</v>
      </c>
    </row>
    <row r="7" customFormat="false" ht="13.8" hidden="false" customHeight="false" outlineLevel="0" collapsed="false">
      <c r="A7" s="39" t="s">
        <v>67</v>
      </c>
      <c r="B7" s="15" t="n">
        <v>1.36</v>
      </c>
      <c r="C7" s="15" t="n">
        <v>4.73</v>
      </c>
      <c r="D7" s="15" t="n">
        <v>5.13</v>
      </c>
      <c r="E7" s="15" t="n">
        <v>9.19</v>
      </c>
      <c r="F7" s="15" t="n">
        <v>17.13</v>
      </c>
      <c r="G7" s="15" t="n">
        <v>21.35</v>
      </c>
      <c r="H7" s="15" t="n">
        <v>22.23</v>
      </c>
      <c r="I7" s="15" t="n">
        <v>22.17</v>
      </c>
      <c r="J7" s="15" t="n">
        <v>15.21</v>
      </c>
      <c r="K7" s="15" t="n">
        <v>12.57</v>
      </c>
      <c r="L7" s="15" t="n">
        <v>6.49</v>
      </c>
      <c r="M7" s="15" t="n">
        <v>2.21</v>
      </c>
      <c r="N7" s="15" t="n">
        <f aca="false">AVERAGE(B7:M7)</f>
        <v>11.6475</v>
      </c>
      <c r="O7" s="15" t="n">
        <f aca="false">AVERAGE(G7:I7)</f>
        <v>21.9166666666667</v>
      </c>
    </row>
    <row r="8" customFormat="false" ht="13.8" hidden="false" customHeight="false" outlineLevel="0" collapsed="false">
      <c r="A8" s="39" t="s">
        <v>68</v>
      </c>
      <c r="B8" s="15" t="n">
        <v>1.25</v>
      </c>
      <c r="C8" s="15" t="n">
        <v>4.84</v>
      </c>
      <c r="D8" s="15" t="n">
        <v>5.17</v>
      </c>
      <c r="E8" s="15" t="n">
        <v>9.86</v>
      </c>
      <c r="F8" s="15" t="n">
        <v>17.41</v>
      </c>
      <c r="G8" s="15" t="n">
        <v>21.8</v>
      </c>
      <c r="H8" s="15" t="n">
        <v>22.48</v>
      </c>
      <c r="I8" s="15" t="n">
        <v>22.36</v>
      </c>
      <c r="J8" s="15" t="n">
        <v>15.88</v>
      </c>
      <c r="K8" s="15" t="n">
        <v>12.87</v>
      </c>
      <c r="L8" s="15" t="n">
        <v>7.02</v>
      </c>
      <c r="M8" s="15" t="n">
        <v>3.31</v>
      </c>
      <c r="N8" s="15" t="n">
        <f aca="false">AVERAGE(B8:M8)</f>
        <v>12.0208333333333</v>
      </c>
      <c r="O8" s="15" t="n">
        <f aca="false">AVERAGE(G8:I8)</f>
        <v>22.2133333333333</v>
      </c>
    </row>
    <row r="9" customFormat="false" ht="13.8" hidden="false" customHeight="false" outlineLevel="0" collapsed="false">
      <c r="A9" s="39" t="s">
        <v>69</v>
      </c>
      <c r="B9" s="15" t="n">
        <v>1.37</v>
      </c>
      <c r="C9" s="15" t="n">
        <v>4.44</v>
      </c>
      <c r="D9" s="15" t="n">
        <v>4.88</v>
      </c>
      <c r="E9" s="15" t="n">
        <v>9.01</v>
      </c>
      <c r="F9" s="15" t="n">
        <v>17.04</v>
      </c>
      <c r="G9" s="15" t="n">
        <v>21.27</v>
      </c>
      <c r="H9" s="15" t="n">
        <v>22.2</v>
      </c>
      <c r="I9" s="15" t="n">
        <v>22.2</v>
      </c>
      <c r="J9" s="15" t="n">
        <v>14.97</v>
      </c>
      <c r="K9" s="15" t="n">
        <v>12.24</v>
      </c>
      <c r="L9" s="15" t="n">
        <v>6.25</v>
      </c>
      <c r="M9" s="15" t="n">
        <v>2.05</v>
      </c>
      <c r="N9" s="15" t="n">
        <f aca="false">AVERAGE(B9:M9)</f>
        <v>11.4933333333333</v>
      </c>
      <c r="O9" s="15" t="n">
        <f aca="false">AVERAGE(G9:I9)</f>
        <v>21.89</v>
      </c>
    </row>
    <row r="10" customFormat="false" ht="13.8" hidden="false" customHeight="false" outlineLevel="0" collapsed="false">
      <c r="A10" s="39" t="s">
        <v>70</v>
      </c>
      <c r="B10" s="15" t="n">
        <v>1.43</v>
      </c>
      <c r="C10" s="15" t="n">
        <v>4.88</v>
      </c>
      <c r="D10" s="15" t="n">
        <v>5.17</v>
      </c>
      <c r="E10" s="15" t="n">
        <v>9.57</v>
      </c>
      <c r="F10" s="15" t="n">
        <v>17.67</v>
      </c>
      <c r="G10" s="15" t="n">
        <v>22.08</v>
      </c>
      <c r="H10" s="15" t="n">
        <v>23.29</v>
      </c>
      <c r="I10" s="15" t="n">
        <v>23.35</v>
      </c>
      <c r="J10" s="15" t="n">
        <v>15.69</v>
      </c>
      <c r="K10" s="15" t="n">
        <v>12.59</v>
      </c>
      <c r="L10" s="15" t="n">
        <v>6.51</v>
      </c>
      <c r="M10" s="15" t="n">
        <v>2.32</v>
      </c>
      <c r="N10" s="15" t="n">
        <f aca="false">AVERAGE(B10:M10)</f>
        <v>12.0458333333333</v>
      </c>
      <c r="O10" s="15" t="n">
        <f aca="false">AVERAGE(G10:I10)</f>
        <v>22.9066666666667</v>
      </c>
    </row>
    <row r="11" customFormat="false" ht="13.8" hidden="false" customHeight="false" outlineLevel="0" collapsed="false">
      <c r="A11" s="39" t="s">
        <v>71</v>
      </c>
      <c r="B11" s="15" t="n">
        <v>1.38</v>
      </c>
      <c r="C11" s="15" t="n">
        <v>5.12</v>
      </c>
      <c r="D11" s="15" t="n">
        <v>5.29</v>
      </c>
      <c r="E11" s="15" t="n">
        <v>9.85</v>
      </c>
      <c r="F11" s="15" t="n">
        <v>17.73</v>
      </c>
      <c r="G11" s="15" t="n">
        <v>22.15</v>
      </c>
      <c r="H11" s="15" t="n">
        <v>23.3</v>
      </c>
      <c r="I11" s="15" t="n">
        <v>23.33</v>
      </c>
      <c r="J11" s="15" t="n">
        <v>16.07</v>
      </c>
      <c r="K11" s="15" t="n">
        <v>12.85</v>
      </c>
      <c r="L11" s="15" t="n">
        <v>6.84</v>
      </c>
      <c r="M11" s="15" t="n">
        <v>3.13</v>
      </c>
      <c r="N11" s="15" t="n">
        <f aca="false">AVERAGE(B11:M11)</f>
        <v>12.2533333333333</v>
      </c>
      <c r="O11" s="15" t="n">
        <f aca="false">AVERAGE(G11:I11)</f>
        <v>22.9266666666667</v>
      </c>
    </row>
    <row r="12" customFormat="false" ht="13.8" hidden="false" customHeight="false" outlineLevel="0" collapsed="false">
      <c r="A12" s="39" t="s">
        <v>72</v>
      </c>
      <c r="B12" s="15" t="n">
        <v>1.24</v>
      </c>
      <c r="C12" s="15" t="n">
        <v>4.91</v>
      </c>
      <c r="D12" s="15" t="n">
        <v>5.35</v>
      </c>
      <c r="E12" s="15" t="n">
        <v>10.03</v>
      </c>
      <c r="F12" s="15" t="n">
        <v>17.69</v>
      </c>
      <c r="G12" s="15" t="n">
        <v>22.15</v>
      </c>
      <c r="H12" s="15" t="n">
        <v>23.12</v>
      </c>
      <c r="I12" s="15" t="n">
        <v>22.83</v>
      </c>
      <c r="J12" s="15" t="n">
        <v>16.07</v>
      </c>
      <c r="K12" s="15" t="n">
        <v>13.08</v>
      </c>
      <c r="L12" s="15" t="n">
        <v>7.12</v>
      </c>
      <c r="M12" s="15" t="n">
        <v>3.67</v>
      </c>
      <c r="N12" s="15" t="n">
        <f aca="false">AVERAGE(B12:M12)</f>
        <v>12.2716666666667</v>
      </c>
      <c r="O12" s="15" t="n">
        <f aca="false">AVERAGE(G12:I12)</f>
        <v>22.7</v>
      </c>
    </row>
    <row r="13" customFormat="false" ht="13.8" hidden="false" customHeight="false" outlineLevel="0" collapsed="false">
      <c r="A13" s="39" t="s">
        <v>25</v>
      </c>
      <c r="B13" s="15" t="n">
        <v>0.94</v>
      </c>
      <c r="C13" s="15" t="n">
        <v>4.59</v>
      </c>
      <c r="D13" s="15" t="n">
        <v>5.1</v>
      </c>
      <c r="E13" s="15" t="n">
        <v>9.37</v>
      </c>
      <c r="F13" s="15" t="n">
        <v>17.24</v>
      </c>
      <c r="G13" s="15" t="n">
        <v>22.06</v>
      </c>
      <c r="H13" s="15" t="n">
        <v>23.49</v>
      </c>
      <c r="I13" s="15" t="n">
        <v>23.62</v>
      </c>
      <c r="J13" s="15" t="n">
        <v>15.43</v>
      </c>
      <c r="K13" s="15" t="n">
        <v>12.28</v>
      </c>
      <c r="L13" s="15" t="n">
        <v>6.24</v>
      </c>
      <c r="M13" s="15" t="n">
        <v>2.12</v>
      </c>
      <c r="N13" s="15" t="n">
        <f aca="false">AVERAGE(B13:M13)</f>
        <v>11.8733333333333</v>
      </c>
      <c r="O13" s="15" t="n">
        <f aca="false">AVERAGE(G13:I13)</f>
        <v>23.0566666666667</v>
      </c>
    </row>
    <row r="14" customFormat="false" ht="13.8" hidden="false" customHeight="false" outlineLevel="0" collapsed="false">
      <c r="A14" s="39" t="s">
        <v>73</v>
      </c>
      <c r="B14" s="15" t="n">
        <v>1.11</v>
      </c>
      <c r="C14" s="15" t="n">
        <v>5.18</v>
      </c>
      <c r="D14" s="15" t="n">
        <v>2</v>
      </c>
      <c r="E14" s="15" t="n">
        <v>9.9</v>
      </c>
      <c r="F14" s="15" t="n">
        <v>17.86</v>
      </c>
      <c r="G14" s="15" t="n">
        <v>22.61</v>
      </c>
      <c r="H14" s="15" t="n">
        <v>23.87</v>
      </c>
      <c r="I14" s="15" t="n">
        <v>23.91</v>
      </c>
      <c r="J14" s="15" t="n">
        <v>16.09</v>
      </c>
      <c r="K14" s="15" t="n">
        <v>12.88</v>
      </c>
      <c r="L14" s="15" t="n">
        <v>6.85</v>
      </c>
      <c r="M14" s="15" t="n">
        <v>3.3</v>
      </c>
      <c r="N14" s="15" t="n">
        <f aca="false">AVERAGE(B14:M14)</f>
        <v>12.13</v>
      </c>
      <c r="O14" s="15" t="n">
        <f aca="false">AVERAGE(G14:I14)</f>
        <v>23.4633333333333</v>
      </c>
    </row>
    <row r="15" customFormat="false" ht="13.8" hidden="false" customHeight="false" outlineLevel="0" collapsed="false">
      <c r="A15" s="39" t="s">
        <v>74</v>
      </c>
      <c r="B15" s="15" t="n">
        <v>-0.61</v>
      </c>
      <c r="C15" s="15" t="n">
        <v>2.97</v>
      </c>
      <c r="D15" s="15" t="n">
        <v>3.52</v>
      </c>
      <c r="E15" s="15" t="n">
        <v>8.15</v>
      </c>
      <c r="F15" s="15" t="n">
        <v>15.59</v>
      </c>
      <c r="G15" s="15" t="n">
        <v>20.55</v>
      </c>
      <c r="H15" s="15" t="n">
        <v>21.75</v>
      </c>
      <c r="I15" s="15" t="n">
        <v>21.85</v>
      </c>
      <c r="J15" s="15" t="n">
        <v>14.16</v>
      </c>
      <c r="K15" s="15" t="n">
        <v>11.26</v>
      </c>
      <c r="L15" s="15" t="n">
        <v>5.7</v>
      </c>
      <c r="M15" s="15" t="n">
        <v>1.4</v>
      </c>
      <c r="N15" s="15" t="n">
        <f aca="false">AVERAGE(B15:M15)</f>
        <v>10.5241666666667</v>
      </c>
      <c r="O15" s="15" t="n">
        <f aca="false">AVERAGE(G15:I15)</f>
        <v>21.3833333333333</v>
      </c>
    </row>
    <row r="16" customFormat="false" ht="13.8" hidden="false" customHeight="false" outlineLevel="0" collapsed="false">
      <c r="A16" s="39" t="s">
        <v>75</v>
      </c>
      <c r="B16" s="15" t="n">
        <v>-0.5</v>
      </c>
      <c r="C16" s="15" t="n">
        <v>3.69</v>
      </c>
      <c r="D16" s="15" t="n">
        <v>4.78</v>
      </c>
      <c r="E16" s="15" t="n">
        <v>8.95</v>
      </c>
      <c r="F16" s="15" t="n">
        <v>16.65</v>
      </c>
      <c r="G16" s="15" t="n">
        <v>21.86</v>
      </c>
      <c r="H16" s="15" t="n">
        <v>23.03</v>
      </c>
      <c r="I16" s="15" t="n">
        <v>23.35</v>
      </c>
      <c r="J16" s="15" t="n">
        <v>14.99</v>
      </c>
      <c r="K16" s="15" t="n">
        <v>12.06</v>
      </c>
      <c r="L16" s="15" t="n">
        <v>5.98</v>
      </c>
      <c r="M16" s="15" t="n">
        <v>1.73</v>
      </c>
      <c r="N16" s="15" t="n">
        <f aca="false">AVERAGE(B16:M16)</f>
        <v>11.3808333333333</v>
      </c>
      <c r="O16" s="15" t="n">
        <f aca="false">AVERAGE(G16:I16)</f>
        <v>22.7466666666667</v>
      </c>
    </row>
    <row r="17" customFormat="false" ht="13.8" hidden="false" customHeight="false" outlineLevel="0" collapsed="false">
      <c r="A17" s="39" t="s">
        <v>76</v>
      </c>
      <c r="B17" s="15" t="n">
        <v>0.26</v>
      </c>
      <c r="C17" s="15" t="n">
        <v>4.59</v>
      </c>
      <c r="D17" s="15" t="n">
        <v>5.22</v>
      </c>
      <c r="E17" s="15" t="n">
        <v>9.64</v>
      </c>
      <c r="F17" s="15" t="n">
        <v>17.67</v>
      </c>
      <c r="G17" s="15" t="n">
        <v>22.9</v>
      </c>
      <c r="H17" s="15" t="n">
        <v>24.11</v>
      </c>
      <c r="I17" s="15" t="n">
        <v>24.3</v>
      </c>
      <c r="J17" s="15" t="n">
        <v>16.16</v>
      </c>
      <c r="K17" s="15" t="n">
        <v>12.66</v>
      </c>
      <c r="L17" s="15" t="n">
        <v>6.58</v>
      </c>
      <c r="M17" s="15" t="n">
        <v>2.62</v>
      </c>
      <c r="N17" s="15" t="n">
        <f aca="false">AVERAGE(B17:M17)</f>
        <v>12.2258333333333</v>
      </c>
      <c r="O17" s="15" t="n">
        <f aca="false">AVERAGE(G17:I17)</f>
        <v>23.77</v>
      </c>
    </row>
    <row r="18" customFormat="false" ht="13.8" hidden="false" customHeight="false" outlineLevel="0" collapsed="false">
      <c r="A18" s="39" t="s">
        <v>77</v>
      </c>
      <c r="B18" s="15" t="n">
        <v>0.71</v>
      </c>
      <c r="C18" s="15" t="n">
        <v>5.02</v>
      </c>
      <c r="D18" s="15" t="n">
        <v>5.48</v>
      </c>
      <c r="E18" s="15" t="n">
        <v>10</v>
      </c>
      <c r="F18" s="15" t="n">
        <v>18.03</v>
      </c>
      <c r="G18" s="15" t="n">
        <v>23.24</v>
      </c>
      <c r="H18" s="15" t="n">
        <v>24.49</v>
      </c>
      <c r="I18" s="15" t="n">
        <v>24.42</v>
      </c>
      <c r="J18" s="15" t="n">
        <v>16.47</v>
      </c>
      <c r="K18" s="15" t="n">
        <v>13.2</v>
      </c>
      <c r="L18" s="15" t="n">
        <v>7.22</v>
      </c>
      <c r="M18" s="15" t="n">
        <v>3.78</v>
      </c>
      <c r="N18" s="15" t="n">
        <f aca="false">AVERAGE(B18:M18)</f>
        <v>12.6716666666667</v>
      </c>
      <c r="O18" s="15" t="n">
        <f aca="false">AVERAGE(G18:I18)</f>
        <v>24.05</v>
      </c>
    </row>
    <row r="19" customFormat="false" ht="13.8" hidden="false" customHeight="false" outlineLevel="0" collapsed="false">
      <c r="A19" s="39" t="s">
        <v>78</v>
      </c>
      <c r="B19" s="15" t="n">
        <v>-1.17</v>
      </c>
      <c r="C19" s="15" t="n">
        <v>2.74</v>
      </c>
      <c r="D19" s="15" t="n">
        <v>4.4</v>
      </c>
      <c r="E19" s="15" t="n">
        <v>8.49</v>
      </c>
      <c r="F19" s="15" t="n">
        <v>16.42</v>
      </c>
      <c r="G19" s="15" t="n">
        <v>21.55</v>
      </c>
      <c r="H19" s="15" t="n">
        <v>22.61</v>
      </c>
      <c r="I19" s="15" t="n">
        <v>22.83</v>
      </c>
      <c r="J19" s="15" t="n">
        <v>14.74</v>
      </c>
      <c r="K19" s="15" t="n">
        <v>11.24</v>
      </c>
      <c r="L19" s="15" t="n">
        <v>5.34</v>
      </c>
      <c r="M19" s="15" t="n">
        <v>1.06</v>
      </c>
      <c r="N19" s="15" t="n">
        <f aca="false">AVERAGE(B19:M19)</f>
        <v>10.8541666666667</v>
      </c>
      <c r="O19" s="15" t="n">
        <f aca="false">AVERAGE(G19:I19)</f>
        <v>22.33</v>
      </c>
    </row>
    <row r="20" customFormat="false" ht="13.8" hidden="false" customHeight="false" outlineLevel="0" collapsed="false">
      <c r="A20" s="39" t="s">
        <v>79</v>
      </c>
      <c r="B20" s="15" t="n">
        <v>-0.9</v>
      </c>
      <c r="C20" s="15" t="n">
        <v>3.06</v>
      </c>
      <c r="D20" s="15" t="n">
        <v>4.88</v>
      </c>
      <c r="E20" s="15" t="n">
        <v>9.03</v>
      </c>
      <c r="F20" s="15" t="n">
        <v>16.95</v>
      </c>
      <c r="G20" s="15" t="n">
        <v>21.99</v>
      </c>
      <c r="H20" s="15" t="n">
        <v>22.86</v>
      </c>
      <c r="I20" s="15" t="n">
        <v>23.18</v>
      </c>
      <c r="J20" s="15" t="n">
        <v>14.92</v>
      </c>
      <c r="K20" s="15" t="n">
        <v>11.61</v>
      </c>
      <c r="L20" s="15" t="n">
        <v>5.92</v>
      </c>
      <c r="M20" s="15" t="n">
        <v>2.26</v>
      </c>
      <c r="N20" s="15" t="n">
        <f aca="false">AVERAGE(B20:M20)</f>
        <v>11.3133333333333</v>
      </c>
      <c r="O20" s="15" t="n">
        <f aca="false">AVERAGE(G20:I20)</f>
        <v>22.6766666666667</v>
      </c>
    </row>
    <row r="21" customFormat="false" ht="13.8" hidden="false" customHeight="false" outlineLevel="0" collapsed="false">
      <c r="A21" s="39" t="s">
        <v>80</v>
      </c>
      <c r="B21" s="15" t="n">
        <v>-0.48</v>
      </c>
      <c r="C21" s="15" t="n">
        <v>3.84</v>
      </c>
      <c r="D21" s="15" t="n">
        <v>4.96</v>
      </c>
      <c r="E21" s="15" t="n">
        <v>9.42</v>
      </c>
      <c r="F21" s="15" t="n">
        <v>17.46</v>
      </c>
      <c r="G21" s="15" t="n">
        <v>22.64</v>
      </c>
      <c r="H21" s="15" t="n">
        <v>23.76</v>
      </c>
      <c r="I21" s="15" t="n">
        <v>23.84</v>
      </c>
      <c r="J21" s="15" t="n">
        <v>15.76</v>
      </c>
      <c r="K21" s="15" t="n">
        <v>12.18</v>
      </c>
      <c r="L21" s="15" t="n">
        <v>6.51</v>
      </c>
      <c r="M21" s="15" t="n">
        <v>2.56</v>
      </c>
      <c r="N21" s="15" t="n">
        <f aca="false">AVERAGE(B21:M21)</f>
        <v>11.8708333333333</v>
      </c>
      <c r="O21" s="15" t="n">
        <f aca="false">AVERAGE(G21:I21)</f>
        <v>23.4133333333333</v>
      </c>
    </row>
    <row r="22" customFormat="false" ht="13.8" hidden="false" customHeight="false" outlineLevel="0" collapsed="false">
      <c r="A22" s="39" t="s">
        <v>81</v>
      </c>
      <c r="B22" s="15" t="n">
        <v>-0.06</v>
      </c>
      <c r="C22" s="15" t="n">
        <v>4.56</v>
      </c>
      <c r="D22" s="15" t="n">
        <v>5.23</v>
      </c>
      <c r="E22" s="15" t="n">
        <v>9.81</v>
      </c>
      <c r="F22" s="15" t="n">
        <v>17.83</v>
      </c>
      <c r="G22" s="15" t="n">
        <v>23.24</v>
      </c>
      <c r="H22" s="15" t="n">
        <v>24.33</v>
      </c>
      <c r="I22" s="15" t="n">
        <v>24.25</v>
      </c>
      <c r="J22" s="15" t="n">
        <v>16.46</v>
      </c>
      <c r="K22" s="15" t="n">
        <v>12.86</v>
      </c>
      <c r="L22" s="15" t="n">
        <v>7.13</v>
      </c>
      <c r="M22" s="15" t="n">
        <v>3.44</v>
      </c>
      <c r="N22" s="15" t="n">
        <f aca="false">AVERAGE(B22:M22)</f>
        <v>12.4233333333333</v>
      </c>
      <c r="O22" s="15" t="n">
        <f aca="false">AVERAGE(G22:I22)</f>
        <v>23.94</v>
      </c>
    </row>
    <row r="24" customFormat="false" ht="13.8" hidden="false" customHeight="false" outlineLevel="0" collapsed="false">
      <c r="A24" s="40" t="s">
        <v>128</v>
      </c>
    </row>
    <row r="25" customFormat="false" ht="13.8" hidden="false" customHeight="false" outlineLevel="0" collapsed="false">
      <c r="A25" s="40" t="s">
        <v>129</v>
      </c>
    </row>
    <row r="26" customFormat="false" ht="13.8" hidden="false" customHeight="false" outlineLevel="0" collapsed="false">
      <c r="A26" s="40"/>
    </row>
    <row r="30" customFormat="false" ht="13.8" hidden="false" customHeight="false" outlineLevel="0" collapsed="false">
      <c r="A30" s="40" t="s">
        <v>130</v>
      </c>
      <c r="N30" s="40"/>
    </row>
    <row r="31" customFormat="false" ht="13.8" hidden="false" customHeight="false" outlineLevel="0" collapsed="false">
      <c r="A31" s="41" t="s">
        <v>13</v>
      </c>
      <c r="B31" s="42" t="s">
        <v>49</v>
      </c>
      <c r="C31" s="42" t="s">
        <v>50</v>
      </c>
      <c r="D31" s="42" t="s">
        <v>51</v>
      </c>
      <c r="E31" s="42" t="s">
        <v>52</v>
      </c>
      <c r="F31" s="42" t="s">
        <v>53</v>
      </c>
      <c r="G31" s="42" t="s">
        <v>54</v>
      </c>
      <c r="H31" s="42" t="s">
        <v>55</v>
      </c>
      <c r="I31" s="42" t="s">
        <v>56</v>
      </c>
      <c r="J31" s="42" t="s">
        <v>57</v>
      </c>
      <c r="K31" s="42" t="s">
        <v>58</v>
      </c>
      <c r="L31" s="42" t="s">
        <v>59</v>
      </c>
      <c r="M31" s="42" t="s">
        <v>60</v>
      </c>
      <c r="N31" s="42" t="s">
        <v>131</v>
      </c>
      <c r="O31" s="43"/>
      <c r="P31" s="43"/>
    </row>
    <row r="32" customFormat="false" ht="13.8" hidden="false" customHeight="false" outlineLevel="0" collapsed="false">
      <c r="A32" s="39" t="s">
        <v>63</v>
      </c>
      <c r="B32" s="15" t="n">
        <v>1.08</v>
      </c>
      <c r="C32" s="15" t="n">
        <v>3.13</v>
      </c>
      <c r="D32" s="15" t="n">
        <v>-0.8</v>
      </c>
      <c r="E32" s="15" t="n">
        <v>-2.03</v>
      </c>
      <c r="F32" s="15" t="n">
        <v>1.21</v>
      </c>
      <c r="G32" s="15" t="n">
        <v>2.3</v>
      </c>
      <c r="H32" s="15" t="n">
        <v>1.62</v>
      </c>
      <c r="I32" s="15" t="n">
        <v>2.02</v>
      </c>
      <c r="J32" s="15" t="n">
        <v>-0.460000000000001</v>
      </c>
      <c r="K32" s="15" t="n">
        <v>1.76</v>
      </c>
      <c r="L32" s="15" t="n">
        <v>1.03</v>
      </c>
      <c r="M32" s="15" t="n">
        <v>2.08</v>
      </c>
      <c r="N32" s="15" t="n">
        <f aca="false">SUM(G32:I32)</f>
        <v>5.94</v>
      </c>
    </row>
    <row r="33" customFormat="false" ht="13.8" hidden="false" customHeight="false" outlineLevel="0" collapsed="false">
      <c r="A33" s="39" t="s">
        <v>64</v>
      </c>
      <c r="B33" s="15" t="n">
        <v>2.13</v>
      </c>
      <c r="C33" s="15" t="n">
        <v>3.25</v>
      </c>
      <c r="D33" s="15" t="n">
        <v>-0.760000000000001</v>
      </c>
      <c r="E33" s="15" t="n">
        <v>-1.88</v>
      </c>
      <c r="F33" s="15" t="n">
        <v>1.59</v>
      </c>
      <c r="G33" s="15" t="n">
        <v>2.12</v>
      </c>
      <c r="H33" s="15" t="n">
        <v>1.02</v>
      </c>
      <c r="I33" s="15" t="n">
        <v>1.53</v>
      </c>
      <c r="J33" s="15" t="n">
        <v>-0.470000000000001</v>
      </c>
      <c r="K33" s="15" t="n">
        <v>2.06</v>
      </c>
      <c r="L33" s="15" t="n">
        <v>0.819999999999999</v>
      </c>
      <c r="M33" s="15" t="n">
        <v>1.33</v>
      </c>
      <c r="N33" s="15" t="n">
        <f aca="false">SUM(G33:I33)</f>
        <v>4.67</v>
      </c>
    </row>
    <row r="34" customFormat="false" ht="13.8" hidden="false" customHeight="false" outlineLevel="0" collapsed="false">
      <c r="A34" s="39" t="s">
        <v>65</v>
      </c>
      <c r="B34" s="15" t="n">
        <v>1.59</v>
      </c>
      <c r="C34" s="15" t="n">
        <v>2.93</v>
      </c>
      <c r="D34" s="15" t="n">
        <v>-0.71</v>
      </c>
      <c r="E34" s="15" t="n">
        <v>-1.84</v>
      </c>
      <c r="F34" s="15" t="n">
        <v>1.57</v>
      </c>
      <c r="G34" s="15" t="n">
        <v>2.12</v>
      </c>
      <c r="H34" s="15" t="n">
        <v>1.01</v>
      </c>
      <c r="I34" s="15" t="n">
        <v>1.46</v>
      </c>
      <c r="J34" s="15" t="n">
        <v>-0.350000000000001</v>
      </c>
      <c r="K34" s="15" t="n">
        <v>2.21</v>
      </c>
      <c r="L34" s="15" t="n">
        <v>0.92</v>
      </c>
      <c r="M34" s="15" t="n">
        <v>1.44</v>
      </c>
      <c r="N34" s="15" t="n">
        <f aca="false">SUM(G34:I34)</f>
        <v>4.59</v>
      </c>
    </row>
    <row r="35" customFormat="false" ht="13.8" hidden="false" customHeight="false" outlineLevel="0" collapsed="false">
      <c r="A35" s="39" t="s">
        <v>66</v>
      </c>
      <c r="B35" s="15" t="n">
        <v>1.08</v>
      </c>
      <c r="C35" s="15" t="n">
        <v>2.86</v>
      </c>
      <c r="D35" s="15" t="n">
        <v>-1.01</v>
      </c>
      <c r="E35" s="15" t="n">
        <v>-1.68</v>
      </c>
      <c r="F35" s="15" t="n">
        <v>1.57</v>
      </c>
      <c r="G35" s="15" t="n">
        <v>2.13</v>
      </c>
      <c r="H35" s="15" t="n">
        <v>0.960000000000001</v>
      </c>
      <c r="I35" s="15" t="n">
        <v>1.26</v>
      </c>
      <c r="J35" s="15" t="n">
        <v>-0.16</v>
      </c>
      <c r="K35" s="15" t="n">
        <v>2.1</v>
      </c>
      <c r="L35" s="15" t="n">
        <v>0.94</v>
      </c>
      <c r="M35" s="15" t="n">
        <v>1.88</v>
      </c>
      <c r="N35" s="15" t="n">
        <f aca="false">SUM(G35:I35)</f>
        <v>4.35</v>
      </c>
    </row>
    <row r="36" customFormat="false" ht="13.8" hidden="false" customHeight="false" outlineLevel="0" collapsed="false">
      <c r="A36" s="39" t="s">
        <v>67</v>
      </c>
      <c r="B36" s="15" t="n">
        <v>1.63</v>
      </c>
      <c r="C36" s="15" t="n">
        <v>3.24</v>
      </c>
      <c r="D36" s="15" t="n">
        <v>-0.57</v>
      </c>
      <c r="E36" s="15" t="n">
        <v>-1.93</v>
      </c>
      <c r="F36" s="15" t="n">
        <v>1.68</v>
      </c>
      <c r="G36" s="15" t="n">
        <v>2.13</v>
      </c>
      <c r="H36" s="15" t="n">
        <v>1.26</v>
      </c>
      <c r="I36" s="15" t="n">
        <v>1.64</v>
      </c>
      <c r="J36" s="15" t="n">
        <v>-0.51</v>
      </c>
      <c r="K36" s="15" t="n">
        <v>1.99</v>
      </c>
      <c r="L36" s="15" t="n">
        <v>1.01</v>
      </c>
      <c r="M36" s="15" t="n">
        <v>1.6</v>
      </c>
      <c r="N36" s="15" t="n">
        <f aca="false">SUM(G36:I36)</f>
        <v>5.03</v>
      </c>
    </row>
    <row r="37" customFormat="false" ht="13.8" hidden="false" customHeight="false" outlineLevel="0" collapsed="false">
      <c r="A37" s="39" t="s">
        <v>68</v>
      </c>
      <c r="B37" s="15" t="n">
        <v>1.06</v>
      </c>
      <c r="C37" s="15" t="n">
        <v>2.95</v>
      </c>
      <c r="D37" s="15" t="n">
        <v>-1.12</v>
      </c>
      <c r="E37" s="15" t="n">
        <v>-1.57</v>
      </c>
      <c r="F37" s="15" t="n">
        <v>1.49</v>
      </c>
      <c r="G37" s="15" t="n">
        <v>2.16</v>
      </c>
      <c r="H37" s="15" t="n">
        <v>1.11</v>
      </c>
      <c r="I37" s="15" t="n">
        <v>1.47</v>
      </c>
      <c r="J37" s="15" t="n">
        <v>-0.0199999999999996</v>
      </c>
      <c r="K37" s="15" t="n">
        <v>2</v>
      </c>
      <c r="L37" s="15" t="n">
        <v>1.15</v>
      </c>
      <c r="M37" s="15" t="n">
        <v>2.26</v>
      </c>
      <c r="N37" s="15" t="n">
        <f aca="false">SUM(G37:I37)</f>
        <v>4.74</v>
      </c>
    </row>
    <row r="38" customFormat="false" ht="13.8" hidden="false" customHeight="false" outlineLevel="0" collapsed="false">
      <c r="A38" s="39" t="s">
        <v>69</v>
      </c>
      <c r="B38" s="15" t="n">
        <v>1.8</v>
      </c>
      <c r="C38" s="15" t="n">
        <v>3.18</v>
      </c>
      <c r="D38" s="15" t="n">
        <v>-0.83</v>
      </c>
      <c r="E38" s="15" t="n">
        <v>-2</v>
      </c>
      <c r="F38" s="15" t="n">
        <v>1.48</v>
      </c>
      <c r="G38" s="15" t="n">
        <v>2.08</v>
      </c>
      <c r="H38" s="15" t="n">
        <v>1.32</v>
      </c>
      <c r="I38" s="15" t="n">
        <v>1.84</v>
      </c>
      <c r="J38" s="15" t="n">
        <v>-0.66</v>
      </c>
      <c r="K38" s="15" t="n">
        <v>1.86</v>
      </c>
      <c r="L38" s="15" t="n">
        <v>0.8</v>
      </c>
      <c r="M38" s="15" t="n">
        <v>1.56</v>
      </c>
      <c r="N38" s="15" t="n">
        <f aca="false">SUM(G38:I38)</f>
        <v>5.24</v>
      </c>
    </row>
    <row r="39" customFormat="false" ht="13.8" hidden="false" customHeight="false" outlineLevel="0" collapsed="false">
      <c r="A39" s="39" t="s">
        <v>70</v>
      </c>
      <c r="B39" s="15" t="n">
        <v>1.7</v>
      </c>
      <c r="C39" s="15" t="n">
        <v>3.38</v>
      </c>
      <c r="D39" s="15" t="n">
        <v>-0.78</v>
      </c>
      <c r="E39" s="15" t="n">
        <v>-1.98</v>
      </c>
      <c r="F39" s="15" t="n">
        <v>1.53</v>
      </c>
      <c r="G39" s="15" t="n">
        <v>2.22</v>
      </c>
      <c r="H39" s="15" t="n">
        <v>1.64</v>
      </c>
      <c r="I39" s="15" t="n">
        <v>2.1</v>
      </c>
      <c r="J39" s="15" t="n">
        <v>-0.470000000000001</v>
      </c>
      <c r="K39" s="15" t="n">
        <v>1.71</v>
      </c>
      <c r="L39" s="15" t="n">
        <v>1.02</v>
      </c>
      <c r="M39" s="15" t="n">
        <v>1.62</v>
      </c>
      <c r="N39" s="15" t="n">
        <f aca="false">SUM(G39:I39)</f>
        <v>5.96</v>
      </c>
    </row>
    <row r="40" customFormat="false" ht="13.8" hidden="false" customHeight="false" outlineLevel="0" collapsed="false">
      <c r="A40" s="39" t="s">
        <v>71</v>
      </c>
      <c r="B40" s="15" t="n">
        <v>1.32</v>
      </c>
      <c r="C40" s="15" t="n">
        <v>3.38</v>
      </c>
      <c r="D40" s="15" t="n">
        <v>-1.02</v>
      </c>
      <c r="E40" s="15" t="n">
        <v>-1.91</v>
      </c>
      <c r="F40" s="15" t="n">
        <v>1.34</v>
      </c>
      <c r="G40" s="15" t="n">
        <v>2.07</v>
      </c>
      <c r="H40" s="15" t="n">
        <v>1.48</v>
      </c>
      <c r="I40" s="15" t="n">
        <v>1.94</v>
      </c>
      <c r="J40" s="15" t="n">
        <v>-0.27</v>
      </c>
      <c r="K40" s="15" t="n">
        <v>1.71</v>
      </c>
      <c r="L40" s="15" t="n">
        <v>1</v>
      </c>
      <c r="M40" s="15" t="n">
        <v>2.23</v>
      </c>
      <c r="N40" s="15" t="n">
        <f aca="false">SUM(G40:I40)</f>
        <v>5.49</v>
      </c>
    </row>
    <row r="41" customFormat="false" ht="13.8" hidden="false" customHeight="false" outlineLevel="0" collapsed="false">
      <c r="A41" s="39" t="s">
        <v>72</v>
      </c>
      <c r="B41" s="15" t="n">
        <v>1.07</v>
      </c>
      <c r="C41" s="15" t="n">
        <v>2.98</v>
      </c>
      <c r="D41" s="15" t="n">
        <v>-1.02</v>
      </c>
      <c r="E41" s="15" t="n">
        <v>-1.66</v>
      </c>
      <c r="F41" s="15" t="n">
        <v>1.56</v>
      </c>
      <c r="G41" s="15" t="n">
        <v>2.28</v>
      </c>
      <c r="H41" s="15" t="n">
        <v>1.57</v>
      </c>
      <c r="I41" s="15" t="n">
        <v>1.61</v>
      </c>
      <c r="J41" s="15" t="n">
        <v>-0.129999999999999</v>
      </c>
      <c r="K41" s="15" t="n">
        <v>1.95</v>
      </c>
      <c r="L41" s="15" t="n">
        <v>1.19</v>
      </c>
      <c r="M41" s="15" t="n">
        <v>2.73</v>
      </c>
      <c r="N41" s="15" t="n">
        <f aca="false">SUM(G41:I41)</f>
        <v>5.46</v>
      </c>
    </row>
    <row r="42" customFormat="false" ht="13.8" hidden="false" customHeight="false" outlineLevel="0" collapsed="false">
      <c r="A42" s="39" t="s">
        <v>25</v>
      </c>
      <c r="B42" s="15" t="n">
        <v>1.54</v>
      </c>
      <c r="C42" s="15" t="n">
        <v>3.36</v>
      </c>
      <c r="D42" s="15" t="n">
        <v>-0.720000000000001</v>
      </c>
      <c r="E42" s="15" t="n">
        <v>-2.13</v>
      </c>
      <c r="F42" s="15" t="n">
        <v>1.13</v>
      </c>
      <c r="G42" s="15" t="n">
        <v>2.19</v>
      </c>
      <c r="H42" s="15" t="n">
        <v>1.82</v>
      </c>
      <c r="I42" s="15" t="n">
        <v>2.39</v>
      </c>
      <c r="J42" s="15" t="n">
        <v>-0.600000000000001</v>
      </c>
      <c r="K42" s="15" t="n">
        <v>1.66</v>
      </c>
      <c r="L42" s="15" t="n">
        <v>0.890000000000001</v>
      </c>
      <c r="M42" s="15" t="n">
        <v>1.78</v>
      </c>
      <c r="N42" s="15" t="n">
        <f aca="false">SUM(G42:I42)</f>
        <v>6.4</v>
      </c>
    </row>
    <row r="43" customFormat="false" ht="13.8" hidden="false" customHeight="false" outlineLevel="0" collapsed="false">
      <c r="A43" s="39" t="s">
        <v>73</v>
      </c>
      <c r="B43" s="15" t="n">
        <v>1.09</v>
      </c>
      <c r="C43" s="15" t="n">
        <v>3.41</v>
      </c>
      <c r="D43" s="15" t="n">
        <v>-1.1</v>
      </c>
      <c r="E43" s="15" t="n">
        <v>-2.02</v>
      </c>
      <c r="F43" s="15" t="n">
        <v>1.26</v>
      </c>
      <c r="G43" s="15" t="n">
        <v>2.26</v>
      </c>
      <c r="H43" s="15" t="n">
        <v>1.75</v>
      </c>
      <c r="I43" s="15" t="n">
        <v>2.15</v>
      </c>
      <c r="J43" s="15" t="n">
        <v>-0.350000000000001</v>
      </c>
      <c r="K43" s="15" t="n">
        <v>1.61</v>
      </c>
      <c r="L43" s="15" t="n">
        <v>0.949999999999999</v>
      </c>
      <c r="M43" s="15" t="n">
        <v>2.39</v>
      </c>
      <c r="N43" s="15" t="n">
        <f aca="false">SUM(G43:I43)</f>
        <v>6.16</v>
      </c>
    </row>
    <row r="44" customFormat="false" ht="13.8" hidden="false" customHeight="false" outlineLevel="0" collapsed="false">
      <c r="A44" s="39" t="s">
        <v>74</v>
      </c>
      <c r="B44" s="15" t="n">
        <v>1.12</v>
      </c>
      <c r="C44" s="15" t="n">
        <v>2.91</v>
      </c>
      <c r="D44" s="15" t="n">
        <v>-0.96</v>
      </c>
      <c r="E44" s="15" t="n">
        <v>-2.04</v>
      </c>
      <c r="F44" s="15" t="n">
        <v>0.74</v>
      </c>
      <c r="G44" s="15" t="n">
        <v>1.99</v>
      </c>
      <c r="H44" s="15" t="n">
        <v>1.66</v>
      </c>
      <c r="I44" s="15" t="n">
        <v>2.25</v>
      </c>
      <c r="J44" s="15" t="n">
        <v>-0.52</v>
      </c>
      <c r="K44" s="15" t="n">
        <v>2.05</v>
      </c>
      <c r="L44" s="15" t="n">
        <v>1.25</v>
      </c>
      <c r="M44" s="15" t="n">
        <v>2.18</v>
      </c>
      <c r="N44" s="15" t="n">
        <f aca="false">SUM(G44:I44)</f>
        <v>5.9</v>
      </c>
    </row>
    <row r="45" customFormat="false" ht="13.8" hidden="false" customHeight="false" outlineLevel="0" collapsed="false">
      <c r="A45" s="39" t="s">
        <v>75</v>
      </c>
      <c r="B45" s="15" t="n">
        <v>0.89</v>
      </c>
      <c r="C45" s="15" t="n">
        <v>3.16</v>
      </c>
      <c r="D45" s="15" t="n">
        <v>-0.45</v>
      </c>
      <c r="E45" s="15" t="n">
        <v>-2.17</v>
      </c>
      <c r="F45" s="15" t="n">
        <v>0.899999999999999</v>
      </c>
      <c r="G45" s="15" t="n">
        <v>2.46</v>
      </c>
      <c r="H45" s="15" t="n">
        <v>1.89</v>
      </c>
      <c r="I45" s="15" t="n">
        <v>2.55</v>
      </c>
      <c r="J45" s="15" t="n">
        <v>-0.65</v>
      </c>
      <c r="K45" s="15" t="n">
        <v>1.88</v>
      </c>
      <c r="L45" s="15" t="n">
        <v>1.08</v>
      </c>
      <c r="M45" s="15" t="n">
        <v>2.14</v>
      </c>
      <c r="N45" s="15" t="n">
        <f aca="false">SUM(G45:I45)</f>
        <v>6.9</v>
      </c>
    </row>
    <row r="46" customFormat="false" ht="13.8" hidden="false" customHeight="false" outlineLevel="0" collapsed="false">
      <c r="A46" s="39" t="s">
        <v>76</v>
      </c>
      <c r="B46" s="15" t="n">
        <v>0.91</v>
      </c>
      <c r="C46" s="15" t="n">
        <v>3.45</v>
      </c>
      <c r="D46" s="15" t="n">
        <v>-0.78</v>
      </c>
      <c r="E46" s="15" t="n">
        <v>-2.15</v>
      </c>
      <c r="F46" s="15" t="n">
        <v>1.01</v>
      </c>
      <c r="G46" s="15" t="n">
        <v>2.54</v>
      </c>
      <c r="H46" s="15" t="n">
        <v>1.97</v>
      </c>
      <c r="I46" s="15" t="n">
        <v>2.4</v>
      </c>
      <c r="J46" s="15" t="n">
        <v>-0.43</v>
      </c>
      <c r="K46" s="15" t="n">
        <v>1.6</v>
      </c>
      <c r="L46" s="15" t="n">
        <v>1.03</v>
      </c>
      <c r="M46" s="15" t="n">
        <v>2.16</v>
      </c>
      <c r="N46" s="15" t="n">
        <f aca="false">SUM(G46:I46)</f>
        <v>6.91</v>
      </c>
    </row>
    <row r="47" customFormat="false" ht="13.8" hidden="false" customHeight="false" outlineLevel="0" collapsed="false">
      <c r="A47" s="39" t="s">
        <v>77</v>
      </c>
      <c r="B47" s="15" t="n">
        <v>0.81</v>
      </c>
      <c r="C47" s="15" t="n">
        <v>3.38</v>
      </c>
      <c r="D47" s="15" t="n">
        <v>-0.9</v>
      </c>
      <c r="E47" s="15" t="n">
        <v>-2.06</v>
      </c>
      <c r="F47" s="15" t="n">
        <v>1.15</v>
      </c>
      <c r="G47" s="15" t="n">
        <v>2.64</v>
      </c>
      <c r="H47" s="15" t="n">
        <v>2.08</v>
      </c>
      <c r="I47" s="15" t="n">
        <v>2.12</v>
      </c>
      <c r="J47" s="15" t="n">
        <v>-0.490000000000002</v>
      </c>
      <c r="K47" s="15" t="n">
        <v>1.62</v>
      </c>
      <c r="L47" s="15" t="n">
        <v>1.15</v>
      </c>
      <c r="M47" s="15" t="n">
        <v>2.84</v>
      </c>
      <c r="N47" s="15" t="n">
        <f aca="false">SUM(G47:I47)</f>
        <v>6.84</v>
      </c>
    </row>
    <row r="48" customFormat="false" ht="13.8" hidden="false" customHeight="false" outlineLevel="0" collapsed="false">
      <c r="A48" s="39" t="s">
        <v>78</v>
      </c>
      <c r="B48" s="15" t="n">
        <v>0.69</v>
      </c>
      <c r="C48" s="15" t="n">
        <v>2.79</v>
      </c>
      <c r="D48" s="15" t="n">
        <v>-0.39</v>
      </c>
      <c r="E48" s="15" t="n">
        <v>-2.26</v>
      </c>
      <c r="F48" s="15" t="n">
        <v>0.890000000000002</v>
      </c>
      <c r="G48" s="15" t="n">
        <v>2.43</v>
      </c>
      <c r="H48" s="15" t="n">
        <v>1.79</v>
      </c>
      <c r="I48" s="15" t="n">
        <v>2.34</v>
      </c>
      <c r="J48" s="15" t="n">
        <v>-0.73</v>
      </c>
      <c r="K48" s="15" t="n">
        <v>1.69</v>
      </c>
      <c r="L48" s="15" t="n">
        <v>1</v>
      </c>
      <c r="M48" s="15" t="n">
        <v>1.83</v>
      </c>
      <c r="N48" s="15" t="n">
        <f aca="false">SUM(G48:I48)</f>
        <v>6.56</v>
      </c>
    </row>
    <row r="49" customFormat="false" ht="13.8" hidden="false" customHeight="false" outlineLevel="0" collapsed="false">
      <c r="A49" s="39" t="s">
        <v>79</v>
      </c>
      <c r="B49" s="15" t="n">
        <v>0.39</v>
      </c>
      <c r="C49" s="15" t="n">
        <v>2.62</v>
      </c>
      <c r="D49" s="15" t="n">
        <v>-0.55</v>
      </c>
      <c r="E49" s="15" t="n">
        <v>-2.39</v>
      </c>
      <c r="F49" s="15" t="n">
        <v>0.789999999999999</v>
      </c>
      <c r="G49" s="15" t="n">
        <v>2.31</v>
      </c>
      <c r="H49" s="15" t="n">
        <v>1.63</v>
      </c>
      <c r="I49" s="15" t="n">
        <v>2.2</v>
      </c>
      <c r="J49" s="15" t="n">
        <v>-0.83</v>
      </c>
      <c r="K49" s="15" t="n">
        <v>1.44</v>
      </c>
      <c r="L49" s="15" t="n">
        <v>0.91</v>
      </c>
      <c r="M49" s="15" t="n">
        <v>2.2</v>
      </c>
      <c r="N49" s="15" t="n">
        <f aca="false">SUM(G49:I49)</f>
        <v>6.14</v>
      </c>
    </row>
    <row r="50" customFormat="false" ht="13.8" hidden="false" customHeight="false" outlineLevel="0" collapsed="false">
      <c r="A50" s="39" t="s">
        <v>80</v>
      </c>
      <c r="B50" s="15" t="n">
        <v>0.42</v>
      </c>
      <c r="C50" s="15" t="n">
        <v>3.01</v>
      </c>
      <c r="D50" s="15" t="n">
        <v>-0.8</v>
      </c>
      <c r="E50" s="15" t="n">
        <v>-2.26</v>
      </c>
      <c r="F50" s="15" t="n">
        <v>0.880000000000003</v>
      </c>
      <c r="G50" s="15" t="n">
        <v>2.47</v>
      </c>
      <c r="H50" s="15" t="n">
        <v>1.96</v>
      </c>
      <c r="I50" s="15" t="n">
        <v>2.26</v>
      </c>
      <c r="J50" s="15" t="n">
        <v>-0.500000000000002</v>
      </c>
      <c r="K50" s="15" t="n">
        <v>1.46</v>
      </c>
      <c r="L50" s="15" t="n">
        <v>1.18</v>
      </c>
      <c r="M50" s="15" t="n">
        <v>2.21</v>
      </c>
      <c r="N50" s="15" t="n">
        <f aca="false">SUM(G50:I50)</f>
        <v>6.69</v>
      </c>
    </row>
    <row r="51" customFormat="false" ht="13.8" hidden="false" customHeight="false" outlineLevel="0" collapsed="false">
      <c r="A51" s="39" t="s">
        <v>81</v>
      </c>
      <c r="B51" s="15" t="n">
        <v>0.41</v>
      </c>
      <c r="C51" s="15" t="n">
        <v>3.3</v>
      </c>
      <c r="D51" s="15" t="n">
        <v>-0.88</v>
      </c>
      <c r="E51" s="15" t="n">
        <v>-2.11</v>
      </c>
      <c r="F51" s="15" t="n">
        <v>0.979999999999997</v>
      </c>
      <c r="G51" s="15" t="n">
        <v>2.72</v>
      </c>
      <c r="H51" s="15" t="n">
        <v>2.11</v>
      </c>
      <c r="I51" s="15" t="n">
        <v>2.12</v>
      </c>
      <c r="J51" s="15" t="n">
        <v>-0.419999999999998</v>
      </c>
      <c r="K51" s="15" t="n">
        <v>1.49</v>
      </c>
      <c r="L51" s="15" t="n">
        <v>1.27</v>
      </c>
      <c r="M51" s="15" t="n">
        <v>2.67</v>
      </c>
      <c r="N51" s="15" t="n">
        <f aca="false">SUM(G51:I51)</f>
        <v>6.95</v>
      </c>
    </row>
    <row r="53" customFormat="false" ht="13.8" hidden="false" customHeight="false" outlineLevel="0" collapsed="false">
      <c r="A53" s="40" t="s">
        <v>132</v>
      </c>
    </row>
    <row r="54" customFormat="false" ht="13.8" hidden="false" customHeight="false" outlineLevel="0" collapsed="false">
      <c r="A54" s="40"/>
    </row>
    <row r="55" customFormat="false" ht="13.8" hidden="false" customHeight="false" outlineLevel="0" collapsed="false">
      <c r="A55" s="40"/>
    </row>
    <row r="56" customFormat="false" ht="13.8" hidden="false" customHeight="false" outlineLevel="0" collapsed="false">
      <c r="A56" s="40"/>
    </row>
    <row r="57" customFormat="false" ht="13.8" hidden="false" customHeight="false" outlineLevel="0" collapsed="false">
      <c r="A57" s="40"/>
    </row>
    <row r="58" customFormat="false" ht="13.8" hidden="false" customHeight="false" outlineLevel="0" collapsed="false">
      <c r="A58" s="40" t="s">
        <v>13</v>
      </c>
      <c r="B58" s="42" t="s">
        <v>17</v>
      </c>
      <c r="C58" s="42" t="s">
        <v>18</v>
      </c>
      <c r="D58" s="42" t="s">
        <v>127</v>
      </c>
      <c r="E58" s="44" t="s">
        <v>62</v>
      </c>
      <c r="F58" s="44" t="s">
        <v>131</v>
      </c>
      <c r="J58" s="45" t="s">
        <v>85</v>
      </c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7"/>
    </row>
    <row r="59" customFormat="false" ht="13.8" hidden="false" customHeight="false" outlineLevel="0" collapsed="false">
      <c r="A59" s="39" t="s">
        <v>73</v>
      </c>
      <c r="B59" s="15" t="n">
        <v>51</v>
      </c>
      <c r="C59" s="15" t="n">
        <v>34.9315068493151</v>
      </c>
      <c r="D59" s="15" t="n">
        <v>12.3983333333333</v>
      </c>
      <c r="E59" s="48" t="n">
        <v>23.4633333333333</v>
      </c>
      <c r="F59" s="48" t="n">
        <v>6.16</v>
      </c>
      <c r="J59" s="49"/>
      <c r="AB59" s="50"/>
    </row>
    <row r="60" customFormat="false" ht="13.8" hidden="false" customHeight="false" outlineLevel="0" collapsed="false">
      <c r="A60" s="39" t="s">
        <v>72</v>
      </c>
      <c r="B60" s="15" t="n">
        <v>107</v>
      </c>
      <c r="C60" s="15" t="n">
        <v>46.7248908296943</v>
      </c>
      <c r="D60" s="15" t="n">
        <v>12.2716666666667</v>
      </c>
      <c r="E60" s="48" t="n">
        <v>22.7</v>
      </c>
      <c r="F60" s="48" t="n">
        <v>5.46</v>
      </c>
      <c r="J60" s="51" t="s">
        <v>133</v>
      </c>
      <c r="Q60" s="39" t="s">
        <v>107</v>
      </c>
      <c r="X60" s="52" t="s">
        <v>134</v>
      </c>
      <c r="Y60" s="52"/>
      <c r="Z60" s="52"/>
      <c r="AA60" s="52"/>
      <c r="AB60" s="50"/>
    </row>
    <row r="61" customFormat="false" ht="13.8" hidden="false" customHeight="false" outlineLevel="0" collapsed="false">
      <c r="A61" s="39" t="s">
        <v>81</v>
      </c>
      <c r="B61" s="15" t="n">
        <v>386</v>
      </c>
      <c r="C61" s="15" t="n">
        <v>77.5100401606426</v>
      </c>
      <c r="D61" s="15" t="n">
        <v>12.4233333333333</v>
      </c>
      <c r="E61" s="48" t="n">
        <v>23.94</v>
      </c>
      <c r="F61" s="48" t="n">
        <v>6.95</v>
      </c>
      <c r="J61" s="49"/>
      <c r="L61" s="39" t="s">
        <v>88</v>
      </c>
      <c r="M61" s="39" t="s">
        <v>89</v>
      </c>
      <c r="S61" s="39" t="s">
        <v>88</v>
      </c>
      <c r="T61" s="39" t="s">
        <v>89</v>
      </c>
      <c r="X61" s="52"/>
      <c r="Y61" s="52"/>
      <c r="Z61" s="52" t="s">
        <v>88</v>
      </c>
      <c r="AA61" s="52" t="s">
        <v>89</v>
      </c>
      <c r="AB61" s="50"/>
    </row>
    <row r="62" customFormat="false" ht="23.85" hidden="false" customHeight="false" outlineLevel="0" collapsed="false">
      <c r="A62" s="39" t="s">
        <v>78</v>
      </c>
      <c r="B62" s="15" t="n">
        <v>153</v>
      </c>
      <c r="C62" s="15" t="n">
        <v>50.3289473684211</v>
      </c>
      <c r="D62" s="15" t="n">
        <v>10.8541666666667</v>
      </c>
      <c r="E62" s="48" t="n">
        <v>22.33</v>
      </c>
      <c r="F62" s="48" t="n">
        <v>6.56</v>
      </c>
      <c r="J62" s="53" t="s">
        <v>90</v>
      </c>
      <c r="K62" s="43" t="n">
        <v>1111</v>
      </c>
      <c r="L62" s="39" t="s">
        <v>135</v>
      </c>
      <c r="M62" s="39" t="s">
        <v>136</v>
      </c>
      <c r="Q62" s="54" t="s">
        <v>90</v>
      </c>
      <c r="R62" s="39" t="s">
        <v>137</v>
      </c>
      <c r="S62" s="39" t="s">
        <v>138</v>
      </c>
      <c r="T62" s="39" t="s">
        <v>139</v>
      </c>
      <c r="X62" s="55" t="s">
        <v>90</v>
      </c>
      <c r="Y62" s="52" t="s">
        <v>140</v>
      </c>
      <c r="Z62" s="52" t="s">
        <v>141</v>
      </c>
      <c r="AA62" s="52" t="s">
        <v>142</v>
      </c>
      <c r="AB62" s="50"/>
    </row>
    <row r="63" customFormat="false" ht="23.85" hidden="false" customHeight="false" outlineLevel="0" collapsed="false">
      <c r="A63" s="39" t="s">
        <v>77</v>
      </c>
      <c r="B63" s="15" t="n">
        <v>108</v>
      </c>
      <c r="C63" s="15" t="n">
        <v>60</v>
      </c>
      <c r="D63" s="15" t="n">
        <v>12.6716666666667</v>
      </c>
      <c r="E63" s="48" t="n">
        <v>24.05</v>
      </c>
      <c r="F63" s="48" t="n">
        <v>6.84</v>
      </c>
      <c r="J63" s="53" t="s">
        <v>95</v>
      </c>
      <c r="K63" s="39" t="s">
        <v>143</v>
      </c>
      <c r="L63" s="39" t="s">
        <v>144</v>
      </c>
      <c r="M63" s="39" t="s">
        <v>136</v>
      </c>
      <c r="Q63" s="54" t="s">
        <v>95</v>
      </c>
      <c r="R63" s="39" t="s">
        <v>145</v>
      </c>
      <c r="S63" s="39" t="s">
        <v>146</v>
      </c>
      <c r="T63" s="39" t="s">
        <v>139</v>
      </c>
      <c r="X63" s="55" t="s">
        <v>95</v>
      </c>
      <c r="Y63" s="52" t="s">
        <v>147</v>
      </c>
      <c r="Z63" s="52" t="s">
        <v>148</v>
      </c>
      <c r="AA63" s="52" t="s">
        <v>142</v>
      </c>
      <c r="AB63" s="50"/>
    </row>
    <row r="64" customFormat="false" ht="23.85" hidden="false" customHeight="false" outlineLevel="0" collapsed="false">
      <c r="A64" s="39" t="s">
        <v>70</v>
      </c>
      <c r="B64" s="15" t="n">
        <v>128</v>
      </c>
      <c r="C64" s="15" t="n">
        <v>77.1084337349398</v>
      </c>
      <c r="D64" s="15" t="n">
        <v>12.0458333333333</v>
      </c>
      <c r="E64" s="48" t="n">
        <v>22.9066666666667</v>
      </c>
      <c r="F64" s="48" t="n">
        <v>5.96</v>
      </c>
      <c r="J64" s="53" t="s">
        <v>100</v>
      </c>
      <c r="K64" s="39" t="s">
        <v>101</v>
      </c>
      <c r="L64" s="39" t="s">
        <v>149</v>
      </c>
      <c r="M64" s="39" t="s">
        <v>150</v>
      </c>
      <c r="Q64" s="54" t="s">
        <v>100</v>
      </c>
      <c r="R64" s="39" t="s">
        <v>151</v>
      </c>
      <c r="S64" s="39" t="s">
        <v>152</v>
      </c>
      <c r="T64" s="39" t="s">
        <v>153</v>
      </c>
      <c r="X64" s="55" t="s">
        <v>100</v>
      </c>
      <c r="Y64" s="52" t="s">
        <v>154</v>
      </c>
      <c r="Z64" s="52" t="s">
        <v>155</v>
      </c>
      <c r="AA64" s="52" t="s">
        <v>156</v>
      </c>
      <c r="AB64" s="50"/>
    </row>
    <row r="65" customFormat="false" ht="13.8" hidden="false" customHeight="false" outlineLevel="0" collapsed="false">
      <c r="A65" s="39" t="s">
        <v>64</v>
      </c>
      <c r="B65" s="15" t="n">
        <v>52</v>
      </c>
      <c r="C65" s="15" t="n">
        <v>69.3333333333333</v>
      </c>
      <c r="D65" s="15" t="n">
        <v>11.8616666666667</v>
      </c>
      <c r="E65" s="48" t="n">
        <v>22.1333333333333</v>
      </c>
      <c r="F65" s="48" t="n">
        <v>4.67</v>
      </c>
      <c r="J65" s="49"/>
      <c r="AB65" s="50"/>
    </row>
    <row r="66" customFormat="false" ht="13.8" hidden="false" customHeight="false" outlineLevel="0" collapsed="false">
      <c r="A66" s="39" t="s">
        <v>80</v>
      </c>
      <c r="B66" s="15" t="n">
        <v>85</v>
      </c>
      <c r="C66" s="15" t="n">
        <v>60.2836879432624</v>
      </c>
      <c r="D66" s="15" t="n">
        <v>11.8708333333333</v>
      </c>
      <c r="E66" s="48" t="n">
        <v>23.4133333333333</v>
      </c>
      <c r="F66" s="48" t="n">
        <v>6.69</v>
      </c>
      <c r="J66" s="49"/>
      <c r="AB66" s="50"/>
    </row>
    <row r="67" customFormat="false" ht="13.8" hidden="false" customHeight="false" outlineLevel="0" collapsed="false">
      <c r="A67" s="39" t="s">
        <v>75</v>
      </c>
      <c r="B67" s="15" t="n">
        <v>117</v>
      </c>
      <c r="C67" s="15" t="n">
        <v>60.3092783505155</v>
      </c>
      <c r="D67" s="15" t="n">
        <v>11.3808333333333</v>
      </c>
      <c r="E67" s="48" t="n">
        <v>22.7466666666667</v>
      </c>
      <c r="F67" s="48" t="n">
        <v>6.9</v>
      </c>
      <c r="J67" s="49"/>
      <c r="AB67" s="50"/>
    </row>
    <row r="68" customFormat="false" ht="13.8" hidden="false" customHeight="false" outlineLevel="0" collapsed="false">
      <c r="A68" s="39" t="s">
        <v>76</v>
      </c>
      <c r="B68" s="15" t="n">
        <v>231</v>
      </c>
      <c r="C68" s="15" t="n">
        <v>71.0769230769231</v>
      </c>
      <c r="D68" s="15" t="n">
        <v>12.2258333333333</v>
      </c>
      <c r="E68" s="48" t="n">
        <v>23.77</v>
      </c>
      <c r="F68" s="48" t="n">
        <v>6.91</v>
      </c>
      <c r="J68" s="49"/>
      <c r="AB68" s="50"/>
    </row>
    <row r="69" customFormat="false" ht="13.8" hidden="false" customHeight="false" outlineLevel="0" collapsed="false">
      <c r="A69" s="39" t="s">
        <v>69</v>
      </c>
      <c r="B69" s="15" t="n">
        <v>57</v>
      </c>
      <c r="C69" s="15" t="n">
        <v>54.2857142857143</v>
      </c>
      <c r="D69" s="15" t="n">
        <v>11.4933333333333</v>
      </c>
      <c r="E69" s="48" t="n">
        <v>21.89</v>
      </c>
      <c r="F69" s="48" t="n">
        <v>5.24</v>
      </c>
      <c r="J69" s="51" t="s">
        <v>157</v>
      </c>
      <c r="Q69" s="52" t="s">
        <v>108</v>
      </c>
      <c r="R69" s="52"/>
      <c r="S69" s="52"/>
      <c r="T69" s="52"/>
      <c r="X69" s="39" t="s">
        <v>158</v>
      </c>
      <c r="AB69" s="50"/>
    </row>
    <row r="70" customFormat="false" ht="13.8" hidden="false" customHeight="false" outlineLevel="0" collapsed="false">
      <c r="A70" s="39" t="s">
        <v>74</v>
      </c>
      <c r="B70" s="15" t="n">
        <v>20</v>
      </c>
      <c r="C70" s="15" t="n">
        <v>41.6666666666667</v>
      </c>
      <c r="D70" s="15" t="n">
        <v>10.5241666666667</v>
      </c>
      <c r="E70" s="48" t="n">
        <v>21.3833333333333</v>
      </c>
      <c r="F70" s="48" t="n">
        <v>5.9</v>
      </c>
      <c r="J70" s="49"/>
      <c r="L70" s="39" t="s">
        <v>88</v>
      </c>
      <c r="M70" s="39" t="s">
        <v>89</v>
      </c>
      <c r="Q70" s="52"/>
      <c r="R70" s="52"/>
      <c r="S70" s="52" t="s">
        <v>88</v>
      </c>
      <c r="T70" s="52" t="s">
        <v>89</v>
      </c>
      <c r="Z70" s="39" t="s">
        <v>88</v>
      </c>
      <c r="AA70" s="39" t="s">
        <v>89</v>
      </c>
      <c r="AB70" s="50"/>
    </row>
    <row r="71" customFormat="false" ht="23.85" hidden="false" customHeight="false" outlineLevel="0" collapsed="false">
      <c r="A71" s="39" t="s">
        <v>25</v>
      </c>
      <c r="B71" s="15" t="n">
        <v>276</v>
      </c>
      <c r="C71" s="15" t="n">
        <v>62.1621621621622</v>
      </c>
      <c r="D71" s="15" t="n">
        <v>11.8733333333333</v>
      </c>
      <c r="E71" s="48" t="n">
        <v>23.0566666666667</v>
      </c>
      <c r="F71" s="48" t="n">
        <v>6.4</v>
      </c>
      <c r="J71" s="53" t="s">
        <v>90</v>
      </c>
      <c r="K71" s="39" t="s">
        <v>159</v>
      </c>
      <c r="L71" s="39" t="s">
        <v>160</v>
      </c>
      <c r="M71" s="39" t="s">
        <v>161</v>
      </c>
      <c r="Q71" s="55" t="s">
        <v>90</v>
      </c>
      <c r="R71" s="56" t="n">
        <v>575</v>
      </c>
      <c r="S71" s="52" t="s">
        <v>162</v>
      </c>
      <c r="T71" s="52" t="s">
        <v>163</v>
      </c>
      <c r="X71" s="54" t="s">
        <v>90</v>
      </c>
      <c r="Y71" s="39" t="s">
        <v>164</v>
      </c>
      <c r="Z71" s="39" t="s">
        <v>165</v>
      </c>
      <c r="AA71" s="39" t="s">
        <v>166</v>
      </c>
      <c r="AB71" s="50"/>
    </row>
    <row r="72" customFormat="false" ht="23.85" hidden="false" customHeight="false" outlineLevel="0" collapsed="false">
      <c r="A72" s="39" t="s">
        <v>68</v>
      </c>
      <c r="B72" s="15" t="n">
        <v>39</v>
      </c>
      <c r="C72" s="15" t="n">
        <v>31.9672131147541</v>
      </c>
      <c r="D72" s="15" t="n">
        <v>12.0208333333333</v>
      </c>
      <c r="E72" s="48" t="n">
        <v>22.2133333333333</v>
      </c>
      <c r="F72" s="48" t="n">
        <v>4.74</v>
      </c>
      <c r="J72" s="53" t="s">
        <v>95</v>
      </c>
      <c r="K72" s="39" t="s">
        <v>167</v>
      </c>
      <c r="L72" s="39" t="s">
        <v>168</v>
      </c>
      <c r="M72" s="39" t="s">
        <v>161</v>
      </c>
      <c r="Q72" s="55" t="s">
        <v>95</v>
      </c>
      <c r="R72" s="52" t="s">
        <v>169</v>
      </c>
      <c r="S72" s="52" t="s">
        <v>170</v>
      </c>
      <c r="T72" s="52" t="s">
        <v>163</v>
      </c>
      <c r="X72" s="54" t="s">
        <v>95</v>
      </c>
      <c r="Y72" s="39" t="s">
        <v>171</v>
      </c>
      <c r="Z72" s="39" t="s">
        <v>172</v>
      </c>
      <c r="AA72" s="39" t="s">
        <v>166</v>
      </c>
      <c r="AB72" s="50"/>
    </row>
    <row r="73" customFormat="false" ht="23.85" hidden="false" customHeight="false" outlineLevel="0" collapsed="false">
      <c r="A73" s="39" t="s">
        <v>79</v>
      </c>
      <c r="B73" s="15" t="n">
        <v>114</v>
      </c>
      <c r="C73" s="15" t="n">
        <v>52.7777777777778</v>
      </c>
      <c r="D73" s="15" t="n">
        <v>11.3133333333333</v>
      </c>
      <c r="E73" s="48" t="n">
        <v>22.6766666666667</v>
      </c>
      <c r="F73" s="48" t="n">
        <v>6.14</v>
      </c>
      <c r="J73" s="53" t="s">
        <v>100</v>
      </c>
      <c r="K73" s="39" t="s">
        <v>173</v>
      </c>
      <c r="L73" s="39" t="s">
        <v>174</v>
      </c>
      <c r="M73" s="39" t="s">
        <v>175</v>
      </c>
      <c r="Q73" s="55" t="s">
        <v>100</v>
      </c>
      <c r="R73" s="52" t="s">
        <v>176</v>
      </c>
      <c r="S73" s="52" t="s">
        <v>177</v>
      </c>
      <c r="T73" s="52" t="s">
        <v>178</v>
      </c>
      <c r="X73" s="54" t="s">
        <v>100</v>
      </c>
      <c r="Y73" s="39" t="s">
        <v>179</v>
      </c>
      <c r="Z73" s="39" t="s">
        <v>180</v>
      </c>
      <c r="AA73" s="39" t="s">
        <v>181</v>
      </c>
      <c r="AB73" s="50"/>
    </row>
    <row r="74" customFormat="false" ht="13.8" hidden="false" customHeight="false" outlineLevel="0" collapsed="false">
      <c r="A74" s="39" t="s">
        <v>71</v>
      </c>
      <c r="B74" s="15" t="n">
        <v>52</v>
      </c>
      <c r="C74" s="15" t="n">
        <v>66.6666666666667</v>
      </c>
      <c r="D74" s="15" t="n">
        <v>12.2533333333333</v>
      </c>
      <c r="E74" s="48" t="n">
        <v>22.9266666666667</v>
      </c>
      <c r="F74" s="48" t="n">
        <v>5.49</v>
      </c>
      <c r="J74" s="49"/>
      <c r="AB74" s="50"/>
    </row>
    <row r="75" customFormat="false" ht="13.8" hidden="false" customHeight="false" outlineLevel="0" collapsed="false">
      <c r="A75" s="39" t="s">
        <v>65</v>
      </c>
      <c r="B75" s="15" t="n">
        <v>252</v>
      </c>
      <c r="C75" s="15" t="n">
        <v>57.7981651376147</v>
      </c>
      <c r="D75" s="15" t="n">
        <v>11.5258333333333</v>
      </c>
      <c r="E75" s="48" t="n">
        <v>21.6533333333333</v>
      </c>
      <c r="F75" s="48" t="n">
        <v>4.59</v>
      </c>
      <c r="J75" s="57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9"/>
    </row>
    <row r="76" customFormat="false" ht="13.8" hidden="false" customHeight="false" outlineLevel="0" collapsed="false">
      <c r="A76" s="39" t="s">
        <v>67</v>
      </c>
      <c r="B76" s="15" t="n">
        <v>93</v>
      </c>
      <c r="C76" s="15" t="n">
        <v>58.125</v>
      </c>
      <c r="D76" s="15" t="n">
        <v>11.6475</v>
      </c>
      <c r="E76" s="48" t="n">
        <v>21.9166666666667</v>
      </c>
      <c r="F76" s="48" t="n">
        <v>5.03</v>
      </c>
    </row>
    <row r="77" customFormat="false" ht="13.8" hidden="false" customHeight="false" outlineLevel="0" collapsed="false">
      <c r="A77" s="39" t="s">
        <v>66</v>
      </c>
      <c r="B77" s="15" t="n">
        <v>58</v>
      </c>
      <c r="C77" s="15" t="n">
        <v>45.6692913385827</v>
      </c>
      <c r="D77" s="15" t="n">
        <v>11.6591666666667</v>
      </c>
      <c r="E77" s="48" t="n">
        <v>21.7033333333333</v>
      </c>
      <c r="F77" s="48" t="n">
        <v>4.35</v>
      </c>
    </row>
    <row r="81" customFormat="false" ht="13.8" hidden="false" customHeight="false" outlineLevel="0" collapsed="false">
      <c r="A81" s="60" t="s">
        <v>125</v>
      </c>
    </row>
    <row r="82" customFormat="false" ht="13.8" hidden="false" customHeight="false" outlineLevel="0" collapsed="false">
      <c r="A82" s="40" t="s">
        <v>43</v>
      </c>
    </row>
    <row r="83" customFormat="false" ht="13.8" hidden="false" customHeight="false" outlineLevel="0" collapsed="false">
      <c r="A83" s="40" t="s">
        <v>44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83"/>
  <sheetViews>
    <sheetView showFormulas="false" showGridLines="true" showRowColHeaders="true" showZeros="true" rightToLeft="false" tabSelected="false" showOutlineSymbols="true" defaultGridColor="true" view="normal" topLeftCell="A55" colorId="64" zoomScale="90" zoomScaleNormal="90" zoomScalePageLayoutView="100" workbookViewId="0">
      <selection pane="topLeft" activeCell="A1" activeCellId="0" sqref="A1"/>
    </sheetView>
  </sheetViews>
  <sheetFormatPr defaultColWidth="8.48828125" defaultRowHeight="13.8" zeroHeight="false" outlineLevelRow="0" outlineLevelCol="0"/>
  <cols>
    <col collapsed="false" customWidth="true" hidden="false" outlineLevel="0" max="1" min="1" style="39" width="31.88"/>
    <col collapsed="false" customWidth="false" hidden="false" outlineLevel="0" max="21" min="2" style="39" width="8.46"/>
  </cols>
  <sheetData>
    <row r="1" customFormat="false" ht="13.8" hidden="false" customHeight="false" outlineLevel="0" collapsed="false">
      <c r="A1" s="40" t="s">
        <v>182</v>
      </c>
    </row>
    <row r="2" customFormat="false" ht="13.8" hidden="false" customHeight="false" outlineLevel="0" collapsed="false">
      <c r="A2" s="41" t="s">
        <v>13</v>
      </c>
      <c r="B2" s="42" t="s">
        <v>49</v>
      </c>
      <c r="C2" s="42" t="s">
        <v>50</v>
      </c>
      <c r="D2" s="42" t="s">
        <v>51</v>
      </c>
      <c r="E2" s="42" t="s">
        <v>52</v>
      </c>
      <c r="F2" s="42" t="s">
        <v>53</v>
      </c>
      <c r="G2" s="42" t="s">
        <v>54</v>
      </c>
      <c r="H2" s="42" t="s">
        <v>55</v>
      </c>
      <c r="I2" s="42" t="s">
        <v>56</v>
      </c>
      <c r="J2" s="42" t="s">
        <v>57</v>
      </c>
      <c r="K2" s="42" t="s">
        <v>58</v>
      </c>
      <c r="L2" s="42" t="s">
        <v>59</v>
      </c>
      <c r="M2" s="42" t="s">
        <v>60</v>
      </c>
      <c r="N2" s="42" t="s">
        <v>127</v>
      </c>
      <c r="O2" s="42" t="s">
        <v>62</v>
      </c>
      <c r="P2" s="43"/>
    </row>
    <row r="3" customFormat="false" ht="13.8" hidden="false" customHeight="false" outlineLevel="0" collapsed="false">
      <c r="A3" s="39" t="s">
        <v>63</v>
      </c>
      <c r="B3" s="15" t="n">
        <v>3.93</v>
      </c>
      <c r="C3" s="15" t="n">
        <v>2.81</v>
      </c>
      <c r="D3" s="15" t="n">
        <v>7.49</v>
      </c>
      <c r="E3" s="15" t="n">
        <v>9.43</v>
      </c>
      <c r="F3" s="15" t="n">
        <v>15.82</v>
      </c>
      <c r="G3" s="15" t="n">
        <v>19.8</v>
      </c>
      <c r="H3" s="15" t="n">
        <v>22.72</v>
      </c>
      <c r="I3" s="15" t="n">
        <v>22.12</v>
      </c>
      <c r="J3" s="15" t="n">
        <v>19.57</v>
      </c>
      <c r="K3" s="15" t="n">
        <v>14.09</v>
      </c>
      <c r="L3" s="15" t="n">
        <v>6.26</v>
      </c>
      <c r="M3" s="15" t="n">
        <v>2.67</v>
      </c>
      <c r="N3" s="15" t="n">
        <f aca="false">AVERAGE(B3:M3)</f>
        <v>12.2258333333333</v>
      </c>
      <c r="O3" s="15" t="n">
        <f aca="false">AVERAGE(G3:I3)</f>
        <v>21.5466666666667</v>
      </c>
      <c r="X3" s="10"/>
    </row>
    <row r="4" customFormat="false" ht="13.8" hidden="false" customHeight="false" outlineLevel="0" collapsed="false">
      <c r="A4" s="39" t="s">
        <v>64</v>
      </c>
      <c r="B4" s="15" t="n">
        <v>3.48</v>
      </c>
      <c r="C4" s="15" t="n">
        <v>3.29</v>
      </c>
      <c r="D4" s="15" t="n">
        <v>7.88</v>
      </c>
      <c r="E4" s="15" t="n">
        <v>9.1</v>
      </c>
      <c r="F4" s="15" t="n">
        <v>14.9</v>
      </c>
      <c r="G4" s="15" t="n">
        <v>19.69</v>
      </c>
      <c r="H4" s="15" t="n">
        <v>22.76</v>
      </c>
      <c r="I4" s="15" t="n">
        <v>21.24</v>
      </c>
      <c r="J4" s="15" t="n">
        <v>19.2</v>
      </c>
      <c r="K4" s="15" t="n">
        <v>14.63</v>
      </c>
      <c r="L4" s="15" t="n">
        <v>6.6</v>
      </c>
      <c r="M4" s="15" t="n">
        <v>2.63</v>
      </c>
      <c r="N4" s="15" t="n">
        <f aca="false">AVERAGE(B4:M4)</f>
        <v>12.1166666666667</v>
      </c>
      <c r="O4" s="15" t="n">
        <f aca="false">AVERAGE(G4:I4)</f>
        <v>21.23</v>
      </c>
      <c r="X4" s="10"/>
    </row>
    <row r="5" customFormat="false" ht="13.8" hidden="false" customHeight="false" outlineLevel="0" collapsed="false">
      <c r="A5" s="39" t="s">
        <v>65</v>
      </c>
      <c r="B5" s="15" t="n">
        <v>3.22</v>
      </c>
      <c r="C5" s="15" t="n">
        <v>3.2</v>
      </c>
      <c r="D5" s="15" t="n">
        <v>7.66</v>
      </c>
      <c r="E5" s="15" t="n">
        <v>8.98</v>
      </c>
      <c r="F5" s="15" t="n">
        <v>14.68</v>
      </c>
      <c r="G5" s="15" t="n">
        <v>19.42</v>
      </c>
      <c r="H5" s="15" t="n">
        <v>21.91</v>
      </c>
      <c r="I5" s="15" t="n">
        <v>20.59</v>
      </c>
      <c r="J5" s="15" t="n">
        <v>18.83</v>
      </c>
      <c r="K5" s="15" t="n">
        <v>14.21</v>
      </c>
      <c r="L5" s="15" t="n">
        <v>6.09</v>
      </c>
      <c r="M5" s="15" t="n">
        <v>2.33</v>
      </c>
      <c r="N5" s="15" t="n">
        <f aca="false">AVERAGE(B5:M5)</f>
        <v>11.76</v>
      </c>
      <c r="O5" s="15" t="n">
        <f aca="false">AVERAGE(G5:I5)</f>
        <v>20.64</v>
      </c>
      <c r="X5" s="10"/>
    </row>
    <row r="6" customFormat="false" ht="13.8" hidden="false" customHeight="false" outlineLevel="0" collapsed="false">
      <c r="A6" s="39" t="s">
        <v>66</v>
      </c>
      <c r="B6" s="15" t="n">
        <v>3.58</v>
      </c>
      <c r="C6" s="15" t="n">
        <v>3.03</v>
      </c>
      <c r="D6" s="15" t="n">
        <v>7.85</v>
      </c>
      <c r="E6" s="15" t="n">
        <v>9.3</v>
      </c>
      <c r="F6" s="15" t="n">
        <v>15.04</v>
      </c>
      <c r="G6" s="15" t="n">
        <v>19.67</v>
      </c>
      <c r="H6" s="15" t="n">
        <v>21.94</v>
      </c>
      <c r="I6" s="15" t="n">
        <v>20.83</v>
      </c>
      <c r="J6" s="15" t="n">
        <v>18.78</v>
      </c>
      <c r="K6" s="15" t="n">
        <v>14.39</v>
      </c>
      <c r="L6" s="15" t="n">
        <v>6.36</v>
      </c>
      <c r="M6" s="15" t="n">
        <v>2.76</v>
      </c>
      <c r="N6" s="15" t="n">
        <f aca="false">AVERAGE(B6:M6)</f>
        <v>11.9608333333333</v>
      </c>
      <c r="O6" s="15" t="n">
        <f aca="false">AVERAGE(G6:I6)</f>
        <v>20.8133333333333</v>
      </c>
      <c r="X6" s="10"/>
    </row>
    <row r="7" customFormat="false" ht="13.8" hidden="false" customHeight="false" outlineLevel="0" collapsed="false">
      <c r="A7" s="39" t="s">
        <v>67</v>
      </c>
      <c r="B7" s="15" t="n">
        <v>3.41</v>
      </c>
      <c r="C7" s="15" t="n">
        <v>3.13</v>
      </c>
      <c r="D7" s="15" t="n">
        <v>7.65</v>
      </c>
      <c r="E7" s="15" t="n">
        <v>8.85</v>
      </c>
      <c r="F7" s="15" t="n">
        <v>14.83</v>
      </c>
      <c r="G7" s="15" t="n">
        <v>19.53</v>
      </c>
      <c r="H7" s="15" t="n">
        <v>22.13</v>
      </c>
      <c r="I7" s="15" t="n">
        <v>20.88</v>
      </c>
      <c r="J7" s="15" t="n">
        <v>19.16</v>
      </c>
      <c r="K7" s="15" t="n">
        <v>14.44</v>
      </c>
      <c r="L7" s="15" t="n">
        <v>6.51</v>
      </c>
      <c r="M7" s="15" t="n">
        <v>2.84</v>
      </c>
      <c r="N7" s="15" t="n">
        <f aca="false">AVERAGE(B7:M7)</f>
        <v>11.9466666666667</v>
      </c>
      <c r="O7" s="15" t="n">
        <f aca="false">AVERAGE(G7:I7)</f>
        <v>20.8466666666667</v>
      </c>
      <c r="X7" s="10"/>
    </row>
    <row r="8" customFormat="false" ht="13.8" hidden="false" customHeight="false" outlineLevel="0" collapsed="false">
      <c r="A8" s="39" t="s">
        <v>68</v>
      </c>
      <c r="B8" s="15" t="n">
        <v>4</v>
      </c>
      <c r="C8" s="15" t="n">
        <v>3.27</v>
      </c>
      <c r="D8" s="15" t="n">
        <v>8.16</v>
      </c>
      <c r="E8" s="15" t="n">
        <v>9.62</v>
      </c>
      <c r="F8" s="15" t="n">
        <v>15.56</v>
      </c>
      <c r="G8" s="15" t="n">
        <v>20.01</v>
      </c>
      <c r="H8" s="15" t="n">
        <v>22.5</v>
      </c>
      <c r="I8" s="15" t="n">
        <v>21.53</v>
      </c>
      <c r="J8" s="15" t="n">
        <v>19.27</v>
      </c>
      <c r="K8" s="15" t="n">
        <v>14.78</v>
      </c>
      <c r="L8" s="15" t="n">
        <v>6.94</v>
      </c>
      <c r="M8" s="15" t="n">
        <v>3.28</v>
      </c>
      <c r="N8" s="15" t="n">
        <f aca="false">AVERAGE(B8:M8)</f>
        <v>12.41</v>
      </c>
      <c r="O8" s="15" t="n">
        <f aca="false">AVERAGE(G8:I8)</f>
        <v>21.3466666666667</v>
      </c>
      <c r="X8" s="10"/>
    </row>
    <row r="9" customFormat="false" ht="13.8" hidden="false" customHeight="false" outlineLevel="0" collapsed="false">
      <c r="A9" s="39" t="s">
        <v>69</v>
      </c>
      <c r="B9" s="15" t="n">
        <v>3.35</v>
      </c>
      <c r="C9" s="15" t="n">
        <v>2.81</v>
      </c>
      <c r="D9" s="15" t="n">
        <v>7.52</v>
      </c>
      <c r="E9" s="15" t="n">
        <v>8.84</v>
      </c>
      <c r="F9" s="15" t="n">
        <v>15.05</v>
      </c>
      <c r="G9" s="15" t="n">
        <v>19.37</v>
      </c>
      <c r="H9" s="15" t="n">
        <v>22.2</v>
      </c>
      <c r="I9" s="15" t="n">
        <v>20.96</v>
      </c>
      <c r="J9" s="15" t="n">
        <v>19.04</v>
      </c>
      <c r="K9" s="15" t="n">
        <v>13.93</v>
      </c>
      <c r="L9" s="15" t="n">
        <v>6.17</v>
      </c>
      <c r="M9" s="15" t="n">
        <v>2.4</v>
      </c>
      <c r="N9" s="15" t="n">
        <f aca="false">AVERAGE(B9:M9)</f>
        <v>11.8033333333333</v>
      </c>
      <c r="O9" s="15" t="n">
        <f aca="false">AVERAGE(G9:I9)</f>
        <v>20.8433333333333</v>
      </c>
      <c r="X9" s="10"/>
    </row>
    <row r="10" customFormat="false" ht="13.8" hidden="false" customHeight="false" outlineLevel="0" collapsed="false">
      <c r="A10" s="39" t="s">
        <v>70</v>
      </c>
      <c r="B10" s="15" t="n">
        <v>3.82</v>
      </c>
      <c r="C10" s="15" t="n">
        <v>3.34</v>
      </c>
      <c r="D10" s="15" t="n">
        <v>7.81</v>
      </c>
      <c r="E10" s="15" t="n">
        <v>9.62</v>
      </c>
      <c r="F10" s="15" t="n">
        <v>15.85</v>
      </c>
      <c r="G10" s="15" t="n">
        <v>20.08</v>
      </c>
      <c r="H10" s="15" t="n">
        <v>23.01</v>
      </c>
      <c r="I10" s="15" t="n">
        <v>22.03</v>
      </c>
      <c r="J10" s="15" t="n">
        <v>19.8</v>
      </c>
      <c r="K10" s="15" t="n">
        <v>14.58</v>
      </c>
      <c r="L10" s="15" t="n">
        <v>6.55</v>
      </c>
      <c r="M10" s="15" t="n">
        <v>2.71</v>
      </c>
      <c r="N10" s="15" t="n">
        <f aca="false">AVERAGE(B10:M10)</f>
        <v>12.4333333333333</v>
      </c>
      <c r="O10" s="15" t="n">
        <f aca="false">AVERAGE(G10:I10)</f>
        <v>21.7066666666667</v>
      </c>
      <c r="X10" s="10"/>
    </row>
    <row r="11" customFormat="false" ht="13.8" hidden="false" customHeight="false" outlineLevel="0" collapsed="false">
      <c r="A11" s="39" t="s">
        <v>71</v>
      </c>
      <c r="B11" s="15" t="n">
        <v>4.09</v>
      </c>
      <c r="C11" s="15" t="n">
        <v>3.37</v>
      </c>
      <c r="D11" s="15" t="n">
        <v>8.14</v>
      </c>
      <c r="E11" s="15" t="n">
        <v>9.8</v>
      </c>
      <c r="F11" s="15" t="n">
        <v>16.04</v>
      </c>
      <c r="G11" s="15" t="n">
        <v>20.27</v>
      </c>
      <c r="H11" s="15" t="n">
        <v>23.11</v>
      </c>
      <c r="I11" s="15" t="n">
        <v>22.21</v>
      </c>
      <c r="J11" s="15" t="n">
        <v>20.07</v>
      </c>
      <c r="K11" s="15" t="n">
        <v>15.08</v>
      </c>
      <c r="L11" s="15" t="n">
        <v>7.02</v>
      </c>
      <c r="M11" s="15" t="n">
        <v>3.28</v>
      </c>
      <c r="N11" s="15" t="n">
        <f aca="false">AVERAGE(B11:M11)</f>
        <v>12.7066666666667</v>
      </c>
      <c r="O11" s="15" t="n">
        <f aca="false">AVERAGE(G11:I11)</f>
        <v>21.8633333333333</v>
      </c>
      <c r="X11" s="10"/>
    </row>
    <row r="12" customFormat="false" ht="13.8" hidden="false" customHeight="false" outlineLevel="0" collapsed="false">
      <c r="A12" s="39" t="s">
        <v>72</v>
      </c>
      <c r="B12" s="15" t="n">
        <v>4.01</v>
      </c>
      <c r="C12" s="15" t="n">
        <v>3.38</v>
      </c>
      <c r="D12" s="15" t="n">
        <v>8.12</v>
      </c>
      <c r="E12" s="15" t="n">
        <v>9.84</v>
      </c>
      <c r="F12" s="15" t="n">
        <v>15.84</v>
      </c>
      <c r="G12" s="15" t="n">
        <v>20.16</v>
      </c>
      <c r="H12" s="15" t="n">
        <v>22.95</v>
      </c>
      <c r="I12" s="15" t="n">
        <v>22.1</v>
      </c>
      <c r="J12" s="15" t="n">
        <v>19.94</v>
      </c>
      <c r="K12" s="15" t="n">
        <v>15.06</v>
      </c>
      <c r="L12" s="15" t="n">
        <v>6.86</v>
      </c>
      <c r="M12" s="15" t="n">
        <v>3.51</v>
      </c>
      <c r="N12" s="15" t="n">
        <f aca="false">AVERAGE(B12:M12)</f>
        <v>12.6475</v>
      </c>
      <c r="O12" s="15" t="n">
        <f aca="false">AVERAGE(G12:I12)</f>
        <v>21.7366666666667</v>
      </c>
      <c r="X12" s="10"/>
    </row>
    <row r="13" customFormat="false" ht="13.8" hidden="false" customHeight="false" outlineLevel="0" collapsed="false">
      <c r="A13" s="39" t="s">
        <v>25</v>
      </c>
      <c r="B13" s="15" t="n">
        <v>3.81</v>
      </c>
      <c r="C13" s="15" t="n">
        <v>2.97</v>
      </c>
      <c r="D13" s="15" t="n">
        <v>7.48</v>
      </c>
      <c r="E13" s="15" t="n">
        <v>9.47</v>
      </c>
      <c r="F13" s="15" t="n">
        <v>15.96</v>
      </c>
      <c r="G13" s="15" t="n">
        <v>19.87</v>
      </c>
      <c r="H13" s="15" t="n">
        <v>22.92</v>
      </c>
      <c r="I13" s="15" t="n">
        <v>22.14</v>
      </c>
      <c r="J13" s="15" t="n">
        <v>19.62</v>
      </c>
      <c r="K13" s="15" t="n">
        <v>13.71</v>
      </c>
      <c r="L13" s="15" t="n">
        <v>6.17</v>
      </c>
      <c r="M13" s="15" t="n">
        <v>2.28</v>
      </c>
      <c r="N13" s="15" t="n">
        <f aca="false">AVERAGE(B13:M13)</f>
        <v>12.2</v>
      </c>
      <c r="O13" s="15" t="n">
        <f aca="false">AVERAGE(G13:I13)</f>
        <v>21.6433333333333</v>
      </c>
      <c r="X13" s="10"/>
    </row>
    <row r="14" customFormat="false" ht="13.8" hidden="false" customHeight="false" outlineLevel="0" collapsed="false">
      <c r="A14" s="39" t="s">
        <v>73</v>
      </c>
      <c r="B14" s="15" t="n">
        <v>4.33</v>
      </c>
      <c r="C14" s="15" t="n">
        <v>3.39</v>
      </c>
      <c r="D14" s="15" t="n">
        <v>8.1</v>
      </c>
      <c r="E14" s="15" t="n">
        <v>9.95</v>
      </c>
      <c r="F14" s="15" t="n">
        <v>16.46</v>
      </c>
      <c r="G14" s="15" t="n">
        <v>20.44</v>
      </c>
      <c r="H14" s="15" t="n">
        <v>23.73</v>
      </c>
      <c r="I14" s="15" t="n">
        <v>22.8</v>
      </c>
      <c r="J14" s="15" t="n">
        <v>20.21</v>
      </c>
      <c r="K14" s="15" t="n">
        <v>14.91</v>
      </c>
      <c r="L14" s="15" t="n">
        <v>6.99</v>
      </c>
      <c r="M14" s="15" t="n">
        <v>3.18</v>
      </c>
      <c r="N14" s="15" t="n">
        <f aca="false">AVERAGE(B14:M14)</f>
        <v>12.8741666666667</v>
      </c>
      <c r="O14" s="15" t="n">
        <f aca="false">AVERAGE(G14:I14)</f>
        <v>22.3233333333333</v>
      </c>
      <c r="X14" s="10"/>
    </row>
    <row r="15" customFormat="false" ht="13.8" hidden="false" customHeight="false" outlineLevel="0" collapsed="false">
      <c r="A15" s="39" t="s">
        <v>74</v>
      </c>
      <c r="B15" s="15" t="n">
        <v>2.86</v>
      </c>
      <c r="C15" s="15" t="n">
        <v>1.51</v>
      </c>
      <c r="D15" s="15" t="n">
        <v>5.91</v>
      </c>
      <c r="E15" s="15" t="n">
        <v>8.37</v>
      </c>
      <c r="F15" s="15" t="n">
        <v>14.75</v>
      </c>
      <c r="G15" s="15" t="n">
        <v>18.55</v>
      </c>
      <c r="H15" s="15" t="n">
        <v>20.95</v>
      </c>
      <c r="I15" s="15" t="n">
        <v>20.72</v>
      </c>
      <c r="J15" s="15" t="n">
        <v>17.84</v>
      </c>
      <c r="K15" s="15" t="n">
        <v>11.73</v>
      </c>
      <c r="L15" s="15" t="n">
        <v>5.04</v>
      </c>
      <c r="M15" s="15" t="n">
        <v>1.25</v>
      </c>
      <c r="N15" s="15" t="n">
        <f aca="false">AVERAGE(B15:M15)</f>
        <v>10.79</v>
      </c>
      <c r="O15" s="15" t="n">
        <f aca="false">AVERAGE(G15:I15)</f>
        <v>20.0733333333333</v>
      </c>
      <c r="X15" s="10"/>
    </row>
    <row r="16" customFormat="false" ht="13.8" hidden="false" customHeight="false" outlineLevel="0" collapsed="false">
      <c r="A16" s="39" t="s">
        <v>75</v>
      </c>
      <c r="B16" s="15" t="n">
        <v>3.5</v>
      </c>
      <c r="C16" s="15" t="n">
        <v>2.19</v>
      </c>
      <c r="D16" s="15" t="n">
        <v>6.66</v>
      </c>
      <c r="E16" s="15" t="n">
        <v>9.12</v>
      </c>
      <c r="F16" s="15" t="n">
        <v>15.58</v>
      </c>
      <c r="G16" s="15" t="n">
        <v>19.25</v>
      </c>
      <c r="H16" s="15" t="n">
        <v>22.01</v>
      </c>
      <c r="I16" s="15" t="n">
        <v>21.95</v>
      </c>
      <c r="J16" s="15" t="n">
        <v>19.13</v>
      </c>
      <c r="K16" s="15" t="n">
        <v>12.84</v>
      </c>
      <c r="L16" s="15" t="n">
        <v>5.4</v>
      </c>
      <c r="M16" s="15" t="n">
        <v>1.76</v>
      </c>
      <c r="N16" s="15" t="n">
        <f aca="false">AVERAGE(B16:M16)</f>
        <v>11.6158333333333</v>
      </c>
      <c r="O16" s="15" t="n">
        <f aca="false">AVERAGE(G16:I16)</f>
        <v>21.07</v>
      </c>
      <c r="X16" s="10"/>
    </row>
    <row r="17" customFormat="false" ht="13.8" hidden="false" customHeight="false" outlineLevel="0" collapsed="false">
      <c r="A17" s="39" t="s">
        <v>76</v>
      </c>
      <c r="B17" s="15" t="n">
        <v>4.43</v>
      </c>
      <c r="C17" s="15" t="n">
        <v>3.01</v>
      </c>
      <c r="D17" s="15" t="n">
        <v>7.63</v>
      </c>
      <c r="E17" s="15" t="n">
        <v>9.74</v>
      </c>
      <c r="F17" s="15" t="n">
        <v>16.52</v>
      </c>
      <c r="G17" s="15" t="n">
        <v>20.21</v>
      </c>
      <c r="H17" s="15" t="n">
        <v>23.49</v>
      </c>
      <c r="I17" s="15" t="n">
        <v>23.3</v>
      </c>
      <c r="J17" s="15" t="n">
        <v>20.33</v>
      </c>
      <c r="K17" s="15" t="n">
        <v>14.44</v>
      </c>
      <c r="L17" s="15" t="n">
        <v>6.55</v>
      </c>
      <c r="M17" s="15" t="n">
        <v>2.8</v>
      </c>
      <c r="N17" s="15" t="n">
        <f aca="false">AVERAGE(B17:M17)</f>
        <v>12.7041666666667</v>
      </c>
      <c r="O17" s="15" t="n">
        <f aca="false">AVERAGE(G17:I17)</f>
        <v>22.3333333333333</v>
      </c>
      <c r="X17" s="10"/>
    </row>
    <row r="18" customFormat="false" ht="13.8" hidden="false" customHeight="false" outlineLevel="0" collapsed="false">
      <c r="A18" s="39" t="s">
        <v>77</v>
      </c>
      <c r="B18" s="15" t="n">
        <v>4.69</v>
      </c>
      <c r="C18" s="15" t="n">
        <v>3.23</v>
      </c>
      <c r="D18" s="15" t="n">
        <v>8.13</v>
      </c>
      <c r="E18" s="15" t="n">
        <v>9.96</v>
      </c>
      <c r="F18" s="15" t="n">
        <v>16.81</v>
      </c>
      <c r="G18" s="15" t="n">
        <v>20.61</v>
      </c>
      <c r="H18" s="15" t="n">
        <v>24.29</v>
      </c>
      <c r="I18" s="15" t="n">
        <v>23.56</v>
      </c>
      <c r="J18" s="15" t="n">
        <v>20.72</v>
      </c>
      <c r="K18" s="15" t="n">
        <v>15.18</v>
      </c>
      <c r="L18" s="15" t="n">
        <v>7.08</v>
      </c>
      <c r="M18" s="15" t="n">
        <v>3.41</v>
      </c>
      <c r="N18" s="15" t="n">
        <f aca="false">AVERAGE(B18:M18)</f>
        <v>13.1391666666667</v>
      </c>
      <c r="O18" s="15" t="n">
        <f aca="false">AVERAGE(G18:I18)</f>
        <v>22.82</v>
      </c>
      <c r="X18" s="10"/>
    </row>
    <row r="19" customFormat="false" ht="13.8" hidden="false" customHeight="false" outlineLevel="0" collapsed="false">
      <c r="A19" s="39" t="s">
        <v>78</v>
      </c>
      <c r="B19" s="15" t="n">
        <v>3.29</v>
      </c>
      <c r="C19" s="15" t="n">
        <v>1.54</v>
      </c>
      <c r="D19" s="15" t="n">
        <v>6.11</v>
      </c>
      <c r="E19" s="15" t="n">
        <v>8.84</v>
      </c>
      <c r="F19" s="15" t="n">
        <v>15.34</v>
      </c>
      <c r="G19" s="15" t="n">
        <v>18.88</v>
      </c>
      <c r="H19" s="15" t="n">
        <v>21.6</v>
      </c>
      <c r="I19" s="15" t="n">
        <v>21.84</v>
      </c>
      <c r="J19" s="15" t="n">
        <v>18.76</v>
      </c>
      <c r="K19" s="15" t="n">
        <v>12.12</v>
      </c>
      <c r="L19" s="15" t="n">
        <v>4.69</v>
      </c>
      <c r="M19" s="15" t="n">
        <v>1.42</v>
      </c>
      <c r="N19" s="15" t="n">
        <f aca="false">AVERAGE(B19:M19)</f>
        <v>11.2025</v>
      </c>
      <c r="O19" s="15" t="n">
        <f aca="false">AVERAGE(G19:I19)</f>
        <v>20.7733333333333</v>
      </c>
      <c r="X19" s="10"/>
    </row>
    <row r="20" customFormat="false" ht="13.8" hidden="false" customHeight="false" outlineLevel="0" collapsed="false">
      <c r="A20" s="39" t="s">
        <v>79</v>
      </c>
      <c r="B20" s="15" t="n">
        <v>4.33</v>
      </c>
      <c r="C20" s="15" t="n">
        <v>1.97</v>
      </c>
      <c r="D20" s="15" t="n">
        <v>6.62</v>
      </c>
      <c r="E20" s="15" t="n">
        <v>9.56</v>
      </c>
      <c r="F20" s="15" t="n">
        <v>16.33</v>
      </c>
      <c r="G20" s="15" t="n">
        <v>19.36</v>
      </c>
      <c r="H20" s="15" t="n">
        <v>21.95</v>
      </c>
      <c r="I20" s="15" t="n">
        <v>22.43</v>
      </c>
      <c r="J20" s="15" t="n">
        <v>19.35</v>
      </c>
      <c r="K20" s="15" t="n">
        <v>13.02</v>
      </c>
      <c r="L20" s="15" t="n">
        <v>5.44</v>
      </c>
      <c r="M20" s="15" t="n">
        <v>2.4</v>
      </c>
      <c r="N20" s="15" t="n">
        <f aca="false">AVERAGE(B20:M20)</f>
        <v>11.8966666666667</v>
      </c>
      <c r="O20" s="15" t="n">
        <f aca="false">AVERAGE(G20:I20)</f>
        <v>21.2466666666667</v>
      </c>
      <c r="X20" s="10"/>
    </row>
    <row r="21" customFormat="false" ht="13.8" hidden="false" customHeight="false" outlineLevel="0" collapsed="false">
      <c r="A21" s="39" t="s">
        <v>80</v>
      </c>
      <c r="B21" s="15" t="n">
        <v>4.41</v>
      </c>
      <c r="C21" s="15" t="n">
        <v>2.45</v>
      </c>
      <c r="D21" s="15" t="n">
        <v>7.24</v>
      </c>
      <c r="E21" s="15" t="n">
        <v>9.68</v>
      </c>
      <c r="F21" s="15" t="n">
        <v>16.51</v>
      </c>
      <c r="G21" s="15" t="n">
        <v>19.91</v>
      </c>
      <c r="H21" s="15" t="n">
        <v>23.01</v>
      </c>
      <c r="I21" s="15" t="n">
        <v>23.04</v>
      </c>
      <c r="J21" s="15" t="n">
        <v>19.93</v>
      </c>
      <c r="K21" s="15" t="n">
        <v>13.96</v>
      </c>
      <c r="L21" s="15" t="n">
        <v>5.98</v>
      </c>
      <c r="M21" s="15" t="n">
        <v>2.86</v>
      </c>
      <c r="N21" s="15" t="n">
        <f aca="false">AVERAGE(B21:M21)</f>
        <v>12.415</v>
      </c>
      <c r="O21" s="15" t="n">
        <f aca="false">AVERAGE(G21:I21)</f>
        <v>21.9866666666667</v>
      </c>
      <c r="X21" s="10"/>
    </row>
    <row r="22" customFormat="false" ht="13.8" hidden="false" customHeight="false" outlineLevel="0" collapsed="false">
      <c r="A22" s="39" t="s">
        <v>81</v>
      </c>
      <c r="B22" s="15" t="n">
        <v>4.72</v>
      </c>
      <c r="C22" s="15" t="n">
        <v>2.72</v>
      </c>
      <c r="D22" s="15" t="n">
        <v>7.78</v>
      </c>
      <c r="E22" s="15" t="n">
        <v>9.67</v>
      </c>
      <c r="F22" s="15" t="n">
        <v>16.7</v>
      </c>
      <c r="G22" s="15" t="n">
        <v>20.28</v>
      </c>
      <c r="H22" s="15" t="n">
        <v>23.8</v>
      </c>
      <c r="I22" s="15" t="n">
        <v>23.53</v>
      </c>
      <c r="J22" s="15" t="n">
        <v>20.61</v>
      </c>
      <c r="K22" s="15" t="n">
        <v>14.95</v>
      </c>
      <c r="L22" s="15" t="n">
        <v>6.77</v>
      </c>
      <c r="M22" s="15" t="n">
        <v>3.27</v>
      </c>
      <c r="N22" s="15" t="n">
        <f aca="false">AVERAGE(B22:M22)</f>
        <v>12.9</v>
      </c>
      <c r="O22" s="15" t="n">
        <f aca="false">AVERAGE(G22:I22)</f>
        <v>22.5366666666667</v>
      </c>
    </row>
    <row r="24" customFormat="false" ht="13.8" hidden="false" customHeight="false" outlineLevel="0" collapsed="false">
      <c r="A24" s="40" t="s">
        <v>183</v>
      </c>
    </row>
    <row r="25" customFormat="false" ht="13.8" hidden="false" customHeight="false" outlineLevel="0" collapsed="false">
      <c r="A25" s="40" t="s">
        <v>184</v>
      </c>
    </row>
    <row r="30" customFormat="false" ht="13.8" hidden="false" customHeight="false" outlineLevel="0" collapsed="false">
      <c r="A30" s="40" t="s">
        <v>185</v>
      </c>
    </row>
    <row r="31" customFormat="false" ht="13.8" hidden="false" customHeight="false" outlineLevel="0" collapsed="false">
      <c r="A31" s="41" t="s">
        <v>13</v>
      </c>
      <c r="B31" s="42" t="s">
        <v>49</v>
      </c>
      <c r="C31" s="42" t="s">
        <v>50</v>
      </c>
      <c r="D31" s="42" t="s">
        <v>51</v>
      </c>
      <c r="E31" s="42" t="s">
        <v>52</v>
      </c>
      <c r="F31" s="42" t="s">
        <v>53</v>
      </c>
      <c r="G31" s="42" t="s">
        <v>54</v>
      </c>
      <c r="H31" s="42" t="s">
        <v>55</v>
      </c>
      <c r="I31" s="42" t="s">
        <v>56</v>
      </c>
      <c r="J31" s="42" t="s">
        <v>57</v>
      </c>
      <c r="K31" s="42" t="s">
        <v>58</v>
      </c>
      <c r="L31" s="42" t="s">
        <v>59</v>
      </c>
      <c r="M31" s="42" t="s">
        <v>60</v>
      </c>
      <c r="N31" s="42" t="s">
        <v>131</v>
      </c>
      <c r="O31" s="43"/>
      <c r="P31" s="43"/>
    </row>
    <row r="32" customFormat="false" ht="13.8" hidden="false" customHeight="false" outlineLevel="0" collapsed="false">
      <c r="A32" s="39" t="s">
        <v>63</v>
      </c>
      <c r="B32" s="15" t="n">
        <v>4.47</v>
      </c>
      <c r="C32" s="15" t="n">
        <v>1.58</v>
      </c>
      <c r="D32" s="15" t="n">
        <v>1.65</v>
      </c>
      <c r="E32" s="15" t="n">
        <v>-2.01</v>
      </c>
      <c r="F32" s="15" t="n">
        <v>-0.259999999999998</v>
      </c>
      <c r="G32" s="15" t="n">
        <v>0.0300000000000011</v>
      </c>
      <c r="H32" s="15" t="n">
        <v>1.23</v>
      </c>
      <c r="I32" s="15" t="n">
        <v>0.98</v>
      </c>
      <c r="J32" s="15" t="n">
        <v>3.54</v>
      </c>
      <c r="K32" s="15" t="n">
        <v>3.43</v>
      </c>
      <c r="L32" s="15" t="n">
        <v>0.83</v>
      </c>
      <c r="M32" s="15" t="n">
        <v>2.21</v>
      </c>
      <c r="N32" s="15" t="n">
        <f aca="false">SUM(G32:I32)</f>
        <v>2.24</v>
      </c>
    </row>
    <row r="33" customFormat="false" ht="13.8" hidden="false" customHeight="false" outlineLevel="0" collapsed="false">
      <c r="A33" s="39" t="s">
        <v>64</v>
      </c>
      <c r="B33" s="15" t="n">
        <v>3.49</v>
      </c>
      <c r="C33" s="15" t="n">
        <v>1.5</v>
      </c>
      <c r="D33" s="15" t="n">
        <v>1.85</v>
      </c>
      <c r="E33" s="15" t="n">
        <v>-2.2</v>
      </c>
      <c r="F33" s="15" t="n">
        <v>-0.82</v>
      </c>
      <c r="G33" s="15" t="n">
        <v>0.18</v>
      </c>
      <c r="H33" s="15" t="n">
        <v>1.44</v>
      </c>
      <c r="I33" s="15" t="n">
        <v>0.34</v>
      </c>
      <c r="J33" s="15" t="n">
        <v>3.3</v>
      </c>
      <c r="K33" s="15" t="n">
        <v>4.01</v>
      </c>
      <c r="L33" s="15" t="n">
        <v>0.989999999999999</v>
      </c>
      <c r="M33" s="15" t="n">
        <v>1.72</v>
      </c>
      <c r="N33" s="15" t="n">
        <f aca="false">SUM(G33:I33)</f>
        <v>1.96</v>
      </c>
    </row>
    <row r="34" customFormat="false" ht="13.8" hidden="false" customHeight="false" outlineLevel="0" collapsed="false">
      <c r="A34" s="39" t="s">
        <v>65</v>
      </c>
      <c r="B34" s="15" t="n">
        <v>3.39</v>
      </c>
      <c r="C34" s="15" t="n">
        <v>1.47</v>
      </c>
      <c r="D34" s="15" t="n">
        <v>1.76</v>
      </c>
      <c r="E34" s="15" t="n">
        <v>-2.04</v>
      </c>
      <c r="F34" s="15" t="n">
        <v>-0.69</v>
      </c>
      <c r="G34" s="15" t="n">
        <v>0.300000000000001</v>
      </c>
      <c r="H34" s="15" t="n">
        <v>1.05</v>
      </c>
      <c r="I34" s="15" t="n">
        <v>0.199999999999999</v>
      </c>
      <c r="J34" s="15" t="n">
        <v>3.28</v>
      </c>
      <c r="K34" s="15" t="n">
        <v>3.91</v>
      </c>
      <c r="L34" s="15" t="n">
        <v>0.8</v>
      </c>
      <c r="M34" s="15" t="n">
        <v>1.73</v>
      </c>
      <c r="N34" s="15" t="n">
        <f aca="false">SUM(G34:I34)</f>
        <v>1.55</v>
      </c>
    </row>
    <row r="35" customFormat="false" ht="13.8" hidden="false" customHeight="false" outlineLevel="0" collapsed="false">
      <c r="A35" s="39" t="s">
        <v>66</v>
      </c>
      <c r="B35" s="15" t="n">
        <v>3.58</v>
      </c>
      <c r="C35" s="15" t="n">
        <v>1.25</v>
      </c>
      <c r="D35" s="15" t="n">
        <v>1.71</v>
      </c>
      <c r="E35" s="15" t="n">
        <v>-1.91</v>
      </c>
      <c r="F35" s="15" t="n">
        <v>-0.520000000000001</v>
      </c>
      <c r="G35" s="15" t="n">
        <v>0.380000000000003</v>
      </c>
      <c r="H35" s="15" t="n">
        <v>0.950000000000003</v>
      </c>
      <c r="I35" s="15" t="n">
        <v>0.349999999999998</v>
      </c>
      <c r="J35" s="15" t="n">
        <v>3.2</v>
      </c>
      <c r="K35" s="15" t="n">
        <v>3.82</v>
      </c>
      <c r="L35" s="15" t="n">
        <v>0.77</v>
      </c>
      <c r="M35" s="15" t="n">
        <v>1.97</v>
      </c>
      <c r="N35" s="15" t="n">
        <f aca="false">SUM(G35:I35)</f>
        <v>1.68</v>
      </c>
    </row>
    <row r="36" customFormat="false" ht="13.8" hidden="false" customHeight="false" outlineLevel="0" collapsed="false">
      <c r="A36" s="39" t="s">
        <v>67</v>
      </c>
      <c r="B36" s="15" t="n">
        <v>3.68</v>
      </c>
      <c r="C36" s="15" t="n">
        <v>1.64</v>
      </c>
      <c r="D36" s="15" t="n">
        <v>1.95</v>
      </c>
      <c r="E36" s="15" t="n">
        <v>-2.27</v>
      </c>
      <c r="F36" s="15" t="n">
        <v>-0.619999999999999</v>
      </c>
      <c r="G36" s="15" t="n">
        <v>0.310000000000002</v>
      </c>
      <c r="H36" s="15" t="n">
        <v>1.16</v>
      </c>
      <c r="I36" s="15" t="n">
        <v>0.349999999999998</v>
      </c>
      <c r="J36" s="15" t="n">
        <v>3.44</v>
      </c>
      <c r="K36" s="15" t="n">
        <v>3.86</v>
      </c>
      <c r="L36" s="15" t="n">
        <v>1.03</v>
      </c>
      <c r="M36" s="15" t="n">
        <v>2.23</v>
      </c>
      <c r="N36" s="15" t="n">
        <f aca="false">SUM(G36:I36)</f>
        <v>1.82</v>
      </c>
    </row>
    <row r="37" customFormat="false" ht="13.8" hidden="false" customHeight="false" outlineLevel="0" collapsed="false">
      <c r="A37" s="39" t="s">
        <v>68</v>
      </c>
      <c r="B37" s="15" t="n">
        <v>3.81</v>
      </c>
      <c r="C37" s="15" t="n">
        <v>1.38</v>
      </c>
      <c r="D37" s="15" t="n">
        <v>1.87</v>
      </c>
      <c r="E37" s="15" t="n">
        <v>-1.81</v>
      </c>
      <c r="F37" s="15" t="n">
        <v>-0.359999999999999</v>
      </c>
      <c r="G37" s="15" t="n">
        <v>0.370000000000001</v>
      </c>
      <c r="H37" s="15" t="n">
        <v>1.13</v>
      </c>
      <c r="I37" s="15" t="n">
        <v>0.640000000000001</v>
      </c>
      <c r="J37" s="15" t="n">
        <v>3.37</v>
      </c>
      <c r="K37" s="15" t="n">
        <v>3.91</v>
      </c>
      <c r="L37" s="15" t="n">
        <v>1.07</v>
      </c>
      <c r="M37" s="15" t="n">
        <v>2.23</v>
      </c>
      <c r="N37" s="15" t="n">
        <f aca="false">SUM(G37:I37)</f>
        <v>2.14</v>
      </c>
    </row>
    <row r="38" customFormat="false" ht="13.8" hidden="false" customHeight="false" outlineLevel="0" collapsed="false">
      <c r="A38" s="39" t="s">
        <v>69</v>
      </c>
      <c r="B38" s="15" t="n">
        <v>3.78</v>
      </c>
      <c r="C38" s="15" t="n">
        <v>1.55</v>
      </c>
      <c r="D38" s="15" t="n">
        <v>1.81</v>
      </c>
      <c r="E38" s="15" t="n">
        <v>-2.17</v>
      </c>
      <c r="F38" s="15" t="n">
        <v>-0.51</v>
      </c>
      <c r="G38" s="15" t="n">
        <v>0.18</v>
      </c>
      <c r="H38" s="15" t="n">
        <v>1.32</v>
      </c>
      <c r="I38" s="15" t="n">
        <v>0.600000000000001</v>
      </c>
      <c r="J38" s="15" t="n">
        <v>3.41</v>
      </c>
      <c r="K38" s="15" t="n">
        <v>3.55</v>
      </c>
      <c r="L38" s="15" t="n">
        <v>0.72</v>
      </c>
      <c r="M38" s="15" t="n">
        <v>1.91</v>
      </c>
      <c r="N38" s="15" t="n">
        <f aca="false">SUM(G38:I38)</f>
        <v>2.1</v>
      </c>
    </row>
    <row r="39" customFormat="false" ht="13.8" hidden="false" customHeight="false" outlineLevel="0" collapsed="false">
      <c r="A39" s="39" t="s">
        <v>70</v>
      </c>
      <c r="B39" s="15" t="n">
        <v>4.09</v>
      </c>
      <c r="C39" s="15" t="n">
        <v>1.84</v>
      </c>
      <c r="D39" s="15" t="n">
        <v>1.86</v>
      </c>
      <c r="E39" s="15" t="n">
        <v>-1.93</v>
      </c>
      <c r="F39" s="15" t="n">
        <v>-0.290000000000001</v>
      </c>
      <c r="G39" s="15" t="n">
        <v>0.219999999999999</v>
      </c>
      <c r="H39" s="15" t="n">
        <v>1.36</v>
      </c>
      <c r="I39" s="15" t="n">
        <v>0.780000000000001</v>
      </c>
      <c r="J39" s="15" t="n">
        <v>3.64</v>
      </c>
      <c r="K39" s="15" t="n">
        <v>3.7</v>
      </c>
      <c r="L39" s="15" t="n">
        <v>1.06</v>
      </c>
      <c r="M39" s="15" t="n">
        <v>2.01</v>
      </c>
      <c r="N39" s="15" t="n">
        <f aca="false">SUM(G39:I39)</f>
        <v>2.36</v>
      </c>
    </row>
    <row r="40" customFormat="false" ht="13.8" hidden="false" customHeight="false" outlineLevel="0" collapsed="false">
      <c r="A40" s="39" t="s">
        <v>71</v>
      </c>
      <c r="B40" s="15" t="n">
        <v>4.03</v>
      </c>
      <c r="C40" s="15" t="n">
        <v>1.63</v>
      </c>
      <c r="D40" s="15" t="n">
        <v>1.83</v>
      </c>
      <c r="E40" s="15" t="n">
        <v>-1.96</v>
      </c>
      <c r="F40" s="15" t="n">
        <v>-0.350000000000001</v>
      </c>
      <c r="G40" s="15" t="n">
        <v>0.190000000000001</v>
      </c>
      <c r="H40" s="15" t="n">
        <v>1.29</v>
      </c>
      <c r="I40" s="15" t="n">
        <v>0.82</v>
      </c>
      <c r="J40" s="15" t="n">
        <v>3.73</v>
      </c>
      <c r="K40" s="15" t="n">
        <v>3.94</v>
      </c>
      <c r="L40" s="15" t="n">
        <v>1.18</v>
      </c>
      <c r="M40" s="15" t="n">
        <v>2.38</v>
      </c>
      <c r="N40" s="15" t="n">
        <f aca="false">SUM(G40:I40)</f>
        <v>2.3</v>
      </c>
    </row>
    <row r="41" customFormat="false" ht="13.8" hidden="false" customHeight="false" outlineLevel="0" collapsed="false">
      <c r="A41" s="39" t="s">
        <v>72</v>
      </c>
      <c r="B41" s="15" t="n">
        <v>3.84</v>
      </c>
      <c r="C41" s="15" t="n">
        <v>1.45</v>
      </c>
      <c r="D41" s="15" t="n">
        <v>1.75</v>
      </c>
      <c r="E41" s="15" t="n">
        <v>-1.85</v>
      </c>
      <c r="F41" s="15" t="n">
        <v>-0.289999999999999</v>
      </c>
      <c r="G41" s="15" t="n">
        <v>0.289999999999999</v>
      </c>
      <c r="H41" s="15" t="n">
        <v>1.4</v>
      </c>
      <c r="I41" s="15" t="n">
        <v>0.880000000000003</v>
      </c>
      <c r="J41" s="15" t="n">
        <v>3.74</v>
      </c>
      <c r="K41" s="15" t="n">
        <v>3.93</v>
      </c>
      <c r="L41" s="15" t="n">
        <v>0.930000000000001</v>
      </c>
      <c r="M41" s="15" t="n">
        <v>2.57</v>
      </c>
      <c r="N41" s="15" t="n">
        <f aca="false">SUM(G41:I41)</f>
        <v>2.57</v>
      </c>
    </row>
    <row r="42" customFormat="false" ht="13.8" hidden="false" customHeight="false" outlineLevel="0" collapsed="false">
      <c r="A42" s="39" t="s">
        <v>25</v>
      </c>
      <c r="B42" s="15" t="n">
        <v>4.41</v>
      </c>
      <c r="C42" s="15" t="n">
        <v>1.74</v>
      </c>
      <c r="D42" s="15" t="n">
        <v>1.66</v>
      </c>
      <c r="E42" s="15" t="n">
        <v>-2.03</v>
      </c>
      <c r="F42" s="15" t="n">
        <v>-0.149999999999999</v>
      </c>
      <c r="G42" s="15" t="n">
        <v>0</v>
      </c>
      <c r="H42" s="15" t="n">
        <v>1.25</v>
      </c>
      <c r="I42" s="15" t="n">
        <v>0.91</v>
      </c>
      <c r="J42" s="15" t="n">
        <v>3.59</v>
      </c>
      <c r="K42" s="15" t="n">
        <v>3.09</v>
      </c>
      <c r="L42" s="15" t="n">
        <v>0.82</v>
      </c>
      <c r="M42" s="15" t="n">
        <v>1.94</v>
      </c>
      <c r="N42" s="15" t="n">
        <f aca="false">SUM(G42:I42)</f>
        <v>2.16</v>
      </c>
    </row>
    <row r="43" customFormat="false" ht="13.8" hidden="false" customHeight="false" outlineLevel="0" collapsed="false">
      <c r="A43" s="39" t="s">
        <v>73</v>
      </c>
      <c r="B43" s="15" t="n">
        <v>4.31</v>
      </c>
      <c r="C43" s="15" t="n">
        <v>1.62</v>
      </c>
      <c r="D43" s="15" t="n">
        <v>1.78</v>
      </c>
      <c r="E43" s="15" t="n">
        <v>-1.97</v>
      </c>
      <c r="F43" s="15" t="n">
        <v>-0.140000000000001</v>
      </c>
      <c r="G43" s="15" t="n">
        <v>0.0899999999999999</v>
      </c>
      <c r="H43" s="15" t="n">
        <v>1.61</v>
      </c>
      <c r="I43" s="15" t="n">
        <v>1.04</v>
      </c>
      <c r="J43" s="15" t="n">
        <v>3.77</v>
      </c>
      <c r="K43" s="15" t="n">
        <v>3.64</v>
      </c>
      <c r="L43" s="15" t="n">
        <v>1.09</v>
      </c>
      <c r="M43" s="15" t="n">
        <v>2.27</v>
      </c>
      <c r="N43" s="15" t="n">
        <f aca="false">SUM(G43:I43)</f>
        <v>2.74</v>
      </c>
    </row>
    <row r="44" customFormat="false" ht="13.8" hidden="false" customHeight="false" outlineLevel="0" collapsed="false">
      <c r="A44" s="39" t="s">
        <v>74</v>
      </c>
      <c r="B44" s="15" t="n">
        <v>4.59</v>
      </c>
      <c r="C44" s="15" t="n">
        <v>1.45</v>
      </c>
      <c r="D44" s="15" t="n">
        <v>1.43</v>
      </c>
      <c r="E44" s="15" t="n">
        <v>-1.82</v>
      </c>
      <c r="F44" s="15" t="n">
        <v>-0.0999999999999996</v>
      </c>
      <c r="G44" s="15" t="n">
        <v>-0.00999999999999801</v>
      </c>
      <c r="H44" s="15" t="n">
        <v>0.859999999999999</v>
      </c>
      <c r="I44" s="15" t="n">
        <v>1.12</v>
      </c>
      <c r="J44" s="15" t="n">
        <v>3.16</v>
      </c>
      <c r="K44" s="15" t="n">
        <v>2.52</v>
      </c>
      <c r="L44" s="15" t="n">
        <v>0.59</v>
      </c>
      <c r="M44" s="15" t="n">
        <v>2.03</v>
      </c>
      <c r="N44" s="15" t="n">
        <f aca="false">SUM(G44:I44)</f>
        <v>1.97</v>
      </c>
    </row>
    <row r="45" customFormat="false" ht="13.8" hidden="false" customHeight="false" outlineLevel="0" collapsed="false">
      <c r="A45" s="39" t="s">
        <v>75</v>
      </c>
      <c r="B45" s="15" t="n">
        <v>4.89</v>
      </c>
      <c r="C45" s="15" t="n">
        <v>1.66</v>
      </c>
      <c r="D45" s="15" t="n">
        <v>1.43</v>
      </c>
      <c r="E45" s="15" t="n">
        <v>-2</v>
      </c>
      <c r="F45" s="15" t="n">
        <v>-0.17</v>
      </c>
      <c r="G45" s="15" t="n">
        <v>-0.149999999999999</v>
      </c>
      <c r="H45" s="15" t="n">
        <v>0.870000000000001</v>
      </c>
      <c r="I45" s="15" t="n">
        <v>1.15</v>
      </c>
      <c r="J45" s="15" t="n">
        <v>3.49</v>
      </c>
      <c r="K45" s="15" t="n">
        <v>2.66</v>
      </c>
      <c r="L45" s="15" t="n">
        <v>0.5</v>
      </c>
      <c r="M45" s="15" t="n">
        <v>2.17</v>
      </c>
      <c r="N45" s="15" t="n">
        <f aca="false">SUM(G45:I45)</f>
        <v>1.87</v>
      </c>
    </row>
    <row r="46" customFormat="false" ht="13.8" hidden="false" customHeight="false" outlineLevel="0" collapsed="false">
      <c r="A46" s="39" t="s">
        <v>76</v>
      </c>
      <c r="B46" s="15" t="n">
        <v>5.08</v>
      </c>
      <c r="C46" s="15" t="n">
        <v>1.87</v>
      </c>
      <c r="D46" s="15" t="n">
        <v>1.63</v>
      </c>
      <c r="E46" s="15" t="n">
        <v>-2.05</v>
      </c>
      <c r="F46" s="15" t="n">
        <v>-0.140000000000001</v>
      </c>
      <c r="G46" s="15" t="n">
        <v>-0.149999999999999</v>
      </c>
      <c r="H46" s="15" t="n">
        <v>1.35</v>
      </c>
      <c r="I46" s="15" t="n">
        <v>1.4</v>
      </c>
      <c r="J46" s="15" t="n">
        <v>3.74</v>
      </c>
      <c r="K46" s="15" t="n">
        <v>3.38</v>
      </c>
      <c r="L46" s="15" t="n">
        <v>1</v>
      </c>
      <c r="M46" s="15" t="n">
        <v>2.34</v>
      </c>
      <c r="N46" s="15" t="n">
        <f aca="false">SUM(G46:I46)</f>
        <v>2.6</v>
      </c>
    </row>
    <row r="47" customFormat="false" ht="13.8" hidden="false" customHeight="false" outlineLevel="0" collapsed="false">
      <c r="A47" s="39" t="s">
        <v>77</v>
      </c>
      <c r="B47" s="15" t="n">
        <v>4.79</v>
      </c>
      <c r="C47" s="15" t="n">
        <v>1.59</v>
      </c>
      <c r="D47" s="15" t="n">
        <v>1.75</v>
      </c>
      <c r="E47" s="15" t="n">
        <v>-2.1</v>
      </c>
      <c r="F47" s="15" t="n">
        <v>-0.0700000000000003</v>
      </c>
      <c r="G47" s="15" t="n">
        <v>0.00999999999999801</v>
      </c>
      <c r="H47" s="15" t="n">
        <v>1.88</v>
      </c>
      <c r="I47" s="15" t="n">
        <v>1.26</v>
      </c>
      <c r="J47" s="15" t="n">
        <v>3.76</v>
      </c>
      <c r="K47" s="15" t="n">
        <v>3.6</v>
      </c>
      <c r="L47" s="15" t="n">
        <v>1.01</v>
      </c>
      <c r="M47" s="15" t="n">
        <v>2.47</v>
      </c>
      <c r="N47" s="15" t="n">
        <f aca="false">SUM(G47:I47)</f>
        <v>3.15</v>
      </c>
    </row>
    <row r="48" customFormat="false" ht="13.8" hidden="false" customHeight="false" outlineLevel="0" collapsed="false">
      <c r="A48" s="39" t="s">
        <v>78</v>
      </c>
      <c r="B48" s="15" t="n">
        <v>5.15</v>
      </c>
      <c r="C48" s="15" t="n">
        <v>1.59</v>
      </c>
      <c r="D48" s="15" t="n">
        <v>1.32</v>
      </c>
      <c r="E48" s="15" t="n">
        <v>-1.91</v>
      </c>
      <c r="F48" s="15" t="n">
        <v>-0.19</v>
      </c>
      <c r="G48" s="15" t="n">
        <v>-0.240000000000002</v>
      </c>
      <c r="H48" s="15" t="n">
        <v>0.780000000000001</v>
      </c>
      <c r="I48" s="15" t="n">
        <v>1.35</v>
      </c>
      <c r="J48" s="15" t="n">
        <v>3.29</v>
      </c>
      <c r="K48" s="15" t="n">
        <v>2.57</v>
      </c>
      <c r="L48" s="15" t="n">
        <v>0.350000000000001</v>
      </c>
      <c r="M48" s="15" t="n">
        <v>2.19</v>
      </c>
      <c r="N48" s="15" t="n">
        <f aca="false">SUM(G48:I48)</f>
        <v>1.89</v>
      </c>
    </row>
    <row r="49" customFormat="false" ht="13.8" hidden="false" customHeight="false" outlineLevel="0" collapsed="false">
      <c r="A49" s="39" t="s">
        <v>79</v>
      </c>
      <c r="B49" s="15" t="n">
        <v>5.62</v>
      </c>
      <c r="C49" s="15" t="n">
        <v>1.53</v>
      </c>
      <c r="D49" s="15" t="n">
        <v>1.19</v>
      </c>
      <c r="E49" s="15" t="n">
        <v>-1.86</v>
      </c>
      <c r="F49" s="15" t="n">
        <v>0.169999999999998</v>
      </c>
      <c r="G49" s="15" t="n">
        <v>-0.32</v>
      </c>
      <c r="H49" s="15" t="n">
        <v>0.719999999999999</v>
      </c>
      <c r="I49" s="15" t="n">
        <v>1.45</v>
      </c>
      <c r="J49" s="15" t="n">
        <v>3.6</v>
      </c>
      <c r="K49" s="15" t="n">
        <v>2.85</v>
      </c>
      <c r="L49" s="15" t="n">
        <v>0.430000000000001</v>
      </c>
      <c r="M49" s="15" t="n">
        <v>2.34</v>
      </c>
      <c r="N49" s="15" t="n">
        <f aca="false">SUM(G49:I49)</f>
        <v>1.85</v>
      </c>
    </row>
    <row r="50" customFormat="false" ht="13.8" hidden="false" customHeight="false" outlineLevel="0" collapsed="false">
      <c r="A50" s="39" t="s">
        <v>80</v>
      </c>
      <c r="B50" s="15" t="n">
        <v>5.31</v>
      </c>
      <c r="C50" s="15" t="n">
        <v>1.62</v>
      </c>
      <c r="D50" s="15" t="n">
        <v>1.48</v>
      </c>
      <c r="E50" s="15" t="n">
        <v>-2</v>
      </c>
      <c r="F50" s="15" t="n">
        <v>-0.0699999999999967</v>
      </c>
      <c r="G50" s="15" t="n">
        <v>-0.260000000000002</v>
      </c>
      <c r="H50" s="15" t="n">
        <v>1.21</v>
      </c>
      <c r="I50" s="15" t="n">
        <v>1.46</v>
      </c>
      <c r="J50" s="15" t="n">
        <v>3.67</v>
      </c>
      <c r="K50" s="15" t="n">
        <v>3.24</v>
      </c>
      <c r="L50" s="15" t="n">
        <v>0.65</v>
      </c>
      <c r="M50" s="15" t="n">
        <v>2.51</v>
      </c>
      <c r="N50" s="15" t="n">
        <f aca="false">SUM(G50:I50)</f>
        <v>2.41</v>
      </c>
    </row>
    <row r="51" customFormat="false" ht="13.8" hidden="false" customHeight="false" outlineLevel="0" collapsed="false">
      <c r="A51" s="39" t="s">
        <v>81</v>
      </c>
      <c r="B51" s="15" t="n">
        <v>5.19</v>
      </c>
      <c r="C51" s="15" t="n">
        <v>1.46</v>
      </c>
      <c r="D51" s="15" t="n">
        <v>1.67</v>
      </c>
      <c r="E51" s="15" t="n">
        <v>-2.25</v>
      </c>
      <c r="F51" s="15" t="n">
        <v>-0.150000000000002</v>
      </c>
      <c r="G51" s="15" t="n">
        <v>-0.239999999999998</v>
      </c>
      <c r="H51" s="15" t="n">
        <v>1.58</v>
      </c>
      <c r="I51" s="15" t="n">
        <v>1.4</v>
      </c>
      <c r="J51" s="15" t="n">
        <v>3.73</v>
      </c>
      <c r="K51" s="15" t="n">
        <v>3.58</v>
      </c>
      <c r="L51" s="15" t="n">
        <v>0.909999999999999</v>
      </c>
      <c r="M51" s="15" t="n">
        <v>2.5</v>
      </c>
      <c r="N51" s="15" t="n">
        <f aca="false">SUM(G51:I51)</f>
        <v>2.74</v>
      </c>
    </row>
    <row r="53" customFormat="false" ht="13.8" hidden="false" customHeight="false" outlineLevel="0" collapsed="false">
      <c r="A53" s="40" t="s">
        <v>186</v>
      </c>
    </row>
    <row r="58" customFormat="false" ht="13.8" hidden="false" customHeight="false" outlineLevel="0" collapsed="false">
      <c r="A58" s="40" t="s">
        <v>13</v>
      </c>
      <c r="B58" s="42" t="s">
        <v>17</v>
      </c>
      <c r="C58" s="42" t="s">
        <v>18</v>
      </c>
      <c r="D58" s="42" t="s">
        <v>127</v>
      </c>
      <c r="E58" s="42" t="s">
        <v>62</v>
      </c>
      <c r="F58" s="42" t="s">
        <v>131</v>
      </c>
      <c r="I58" s="45" t="s">
        <v>85</v>
      </c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7"/>
    </row>
    <row r="59" customFormat="false" ht="13.8" hidden="false" customHeight="false" outlineLevel="0" collapsed="false">
      <c r="A59" s="39" t="s">
        <v>73</v>
      </c>
      <c r="B59" s="15" t="n">
        <v>51</v>
      </c>
      <c r="C59" s="15" t="n">
        <v>34.9315068493151</v>
      </c>
      <c r="D59" s="15" t="n">
        <v>12.8741666666667</v>
      </c>
      <c r="E59" s="15" t="n">
        <v>22.3233333333333</v>
      </c>
      <c r="F59" s="15" t="n">
        <v>2.74</v>
      </c>
      <c r="I59" s="49"/>
      <c r="T59" s="50"/>
    </row>
    <row r="60" customFormat="false" ht="13.8" hidden="false" customHeight="false" outlineLevel="0" collapsed="false">
      <c r="A60" s="39" t="s">
        <v>72</v>
      </c>
      <c r="B60" s="15" t="n">
        <v>107</v>
      </c>
      <c r="C60" s="15" t="n">
        <v>46.7248908296943</v>
      </c>
      <c r="D60" s="15" t="n">
        <v>12.6475</v>
      </c>
      <c r="E60" s="15" t="n">
        <v>21.7366666666667</v>
      </c>
      <c r="F60" s="15" t="n">
        <v>2.57</v>
      </c>
      <c r="I60" s="51" t="s">
        <v>187</v>
      </c>
      <c r="P60" s="39" t="s">
        <v>188</v>
      </c>
      <c r="T60" s="50"/>
    </row>
    <row r="61" customFormat="false" ht="13.8" hidden="false" customHeight="false" outlineLevel="0" collapsed="false">
      <c r="A61" s="39" t="s">
        <v>81</v>
      </c>
      <c r="B61" s="15" t="n">
        <v>386</v>
      </c>
      <c r="C61" s="15" t="n">
        <v>77.5100401606426</v>
      </c>
      <c r="D61" s="15" t="n">
        <v>12.9</v>
      </c>
      <c r="E61" s="15" t="n">
        <v>22.5366666666667</v>
      </c>
      <c r="F61" s="15" t="n">
        <v>2.74</v>
      </c>
      <c r="I61" s="49"/>
      <c r="K61" s="39" t="s">
        <v>88</v>
      </c>
      <c r="L61" s="39" t="s">
        <v>89</v>
      </c>
      <c r="R61" s="39" t="s">
        <v>88</v>
      </c>
      <c r="S61" s="39" t="s">
        <v>89</v>
      </c>
      <c r="T61" s="50"/>
    </row>
    <row r="62" customFormat="false" ht="23.85" hidden="false" customHeight="false" outlineLevel="0" collapsed="false">
      <c r="A62" s="39" t="s">
        <v>78</v>
      </c>
      <c r="B62" s="15" t="n">
        <v>153</v>
      </c>
      <c r="C62" s="15" t="n">
        <v>50.3289473684211</v>
      </c>
      <c r="D62" s="15" t="n">
        <v>11.2025</v>
      </c>
      <c r="E62" s="15" t="n">
        <v>20.7733333333333</v>
      </c>
      <c r="F62" s="15" t="n">
        <v>1.89</v>
      </c>
      <c r="I62" s="53" t="s">
        <v>90</v>
      </c>
      <c r="J62" s="43" t="n">
        <v>1083</v>
      </c>
      <c r="K62" s="39" t="s">
        <v>189</v>
      </c>
      <c r="L62" s="39" t="s">
        <v>190</v>
      </c>
      <c r="P62" s="54" t="s">
        <v>90</v>
      </c>
      <c r="Q62" s="39" t="s">
        <v>191</v>
      </c>
      <c r="R62" s="39" t="s">
        <v>192</v>
      </c>
      <c r="S62" s="39" t="s">
        <v>193</v>
      </c>
      <c r="T62" s="50"/>
    </row>
    <row r="63" customFormat="false" ht="23.85" hidden="false" customHeight="false" outlineLevel="0" collapsed="false">
      <c r="A63" s="39" t="s">
        <v>77</v>
      </c>
      <c r="B63" s="15" t="n">
        <v>108</v>
      </c>
      <c r="C63" s="15" t="n">
        <v>60</v>
      </c>
      <c r="D63" s="15" t="n">
        <v>13.1391666666667</v>
      </c>
      <c r="E63" s="15" t="n">
        <v>22.82</v>
      </c>
      <c r="F63" s="15" t="n">
        <v>3.15</v>
      </c>
      <c r="I63" s="53" t="s">
        <v>95</v>
      </c>
      <c r="J63" s="39" t="s">
        <v>194</v>
      </c>
      <c r="K63" s="39" t="s">
        <v>195</v>
      </c>
      <c r="L63" s="39" t="s">
        <v>190</v>
      </c>
      <c r="P63" s="54" t="s">
        <v>95</v>
      </c>
      <c r="Q63" s="39" t="s">
        <v>196</v>
      </c>
      <c r="R63" s="39" t="s">
        <v>197</v>
      </c>
      <c r="S63" s="39" t="s">
        <v>193</v>
      </c>
      <c r="T63" s="50"/>
    </row>
    <row r="64" customFormat="false" ht="23.85" hidden="false" customHeight="false" outlineLevel="0" collapsed="false">
      <c r="A64" s="39" t="s">
        <v>70</v>
      </c>
      <c r="B64" s="15" t="n">
        <v>128</v>
      </c>
      <c r="C64" s="15" t="n">
        <v>77.1084337349398</v>
      </c>
      <c r="D64" s="15" t="n">
        <v>12.4333333333333</v>
      </c>
      <c r="E64" s="15" t="n">
        <v>21.7066666666667</v>
      </c>
      <c r="F64" s="15" t="n">
        <v>2.36</v>
      </c>
      <c r="I64" s="53" t="s">
        <v>100</v>
      </c>
      <c r="J64" s="39" t="s">
        <v>198</v>
      </c>
      <c r="K64" s="39" t="s">
        <v>199</v>
      </c>
      <c r="L64" s="39" t="s">
        <v>200</v>
      </c>
      <c r="P64" s="54" t="s">
        <v>100</v>
      </c>
      <c r="Q64" s="39" t="s">
        <v>201</v>
      </c>
      <c r="R64" s="39" t="s">
        <v>202</v>
      </c>
      <c r="S64" s="39" t="s">
        <v>203</v>
      </c>
      <c r="T64" s="50"/>
    </row>
    <row r="65" customFormat="false" ht="13.8" hidden="false" customHeight="false" outlineLevel="0" collapsed="false">
      <c r="A65" s="39" t="s">
        <v>64</v>
      </c>
      <c r="B65" s="15" t="n">
        <v>52</v>
      </c>
      <c r="C65" s="15" t="n">
        <v>69.3333333333333</v>
      </c>
      <c r="D65" s="15" t="n">
        <v>12.1166666666667</v>
      </c>
      <c r="E65" s="15" t="n">
        <v>21.23</v>
      </c>
      <c r="F65" s="15" t="n">
        <v>1.96</v>
      </c>
      <c r="I65" s="49"/>
      <c r="T65" s="50"/>
    </row>
    <row r="66" customFormat="false" ht="13.8" hidden="false" customHeight="false" outlineLevel="0" collapsed="false">
      <c r="A66" s="39" t="s">
        <v>80</v>
      </c>
      <c r="B66" s="15" t="n">
        <v>85</v>
      </c>
      <c r="C66" s="15" t="n">
        <v>60.2836879432624</v>
      </c>
      <c r="D66" s="15" t="n">
        <v>12.415</v>
      </c>
      <c r="E66" s="15" t="n">
        <v>21.9866666666667</v>
      </c>
      <c r="F66" s="15" t="n">
        <v>2.41</v>
      </c>
      <c r="I66" s="49"/>
      <c r="T66" s="50"/>
    </row>
    <row r="67" customFormat="false" ht="13.8" hidden="false" customHeight="false" outlineLevel="0" collapsed="false">
      <c r="A67" s="39" t="s">
        <v>75</v>
      </c>
      <c r="B67" s="15" t="n">
        <v>117</v>
      </c>
      <c r="C67" s="15" t="n">
        <v>60.3092783505155</v>
      </c>
      <c r="D67" s="15" t="n">
        <v>11.6158333333333</v>
      </c>
      <c r="E67" s="15" t="n">
        <v>21.07</v>
      </c>
      <c r="F67" s="15" t="n">
        <v>1.87</v>
      </c>
      <c r="I67" s="51" t="s">
        <v>204</v>
      </c>
      <c r="P67" s="39" t="s">
        <v>205</v>
      </c>
      <c r="T67" s="50"/>
    </row>
    <row r="68" customFormat="false" ht="13.8" hidden="false" customHeight="false" outlineLevel="0" collapsed="false">
      <c r="A68" s="39" t="s">
        <v>76</v>
      </c>
      <c r="B68" s="15" t="n">
        <v>231</v>
      </c>
      <c r="C68" s="15" t="n">
        <v>71.0769230769231</v>
      </c>
      <c r="D68" s="15" t="n">
        <v>12.7041666666667</v>
      </c>
      <c r="E68" s="15" t="n">
        <v>22.3333333333333</v>
      </c>
      <c r="F68" s="15" t="n">
        <v>2.6</v>
      </c>
      <c r="I68" s="49"/>
      <c r="K68" s="39" t="s">
        <v>88</v>
      </c>
      <c r="L68" s="39" t="s">
        <v>89</v>
      </c>
      <c r="R68" s="39" t="s">
        <v>88</v>
      </c>
      <c r="S68" s="39" t="s">
        <v>89</v>
      </c>
      <c r="T68" s="50"/>
    </row>
    <row r="69" customFormat="false" ht="23.85" hidden="false" customHeight="false" outlineLevel="0" collapsed="false">
      <c r="A69" s="39" t="s">
        <v>69</v>
      </c>
      <c r="B69" s="15" t="n">
        <v>57</v>
      </c>
      <c r="C69" s="15" t="n">
        <v>54.2857142857143</v>
      </c>
      <c r="D69" s="15" t="n">
        <v>11.8033333333333</v>
      </c>
      <c r="E69" s="15" t="n">
        <v>20.8433333333333</v>
      </c>
      <c r="F69" s="15" t="n">
        <v>2.1</v>
      </c>
      <c r="I69" s="53" t="s">
        <v>90</v>
      </c>
      <c r="J69" s="39" t="s">
        <v>206</v>
      </c>
      <c r="K69" s="39" t="s">
        <v>207</v>
      </c>
      <c r="L69" s="39" t="s">
        <v>208</v>
      </c>
      <c r="P69" s="54" t="s">
        <v>90</v>
      </c>
      <c r="Q69" s="39" t="n">
        <v>646</v>
      </c>
      <c r="R69" s="39" t="s">
        <v>209</v>
      </c>
      <c r="S69" s="39" t="s">
        <v>210</v>
      </c>
      <c r="T69" s="50"/>
    </row>
    <row r="70" customFormat="false" ht="23.85" hidden="false" customHeight="false" outlineLevel="0" collapsed="false">
      <c r="A70" s="39" t="s">
        <v>74</v>
      </c>
      <c r="B70" s="15" t="n">
        <v>20</v>
      </c>
      <c r="C70" s="15" t="n">
        <v>41.6666666666667</v>
      </c>
      <c r="D70" s="15" t="n">
        <v>10.79</v>
      </c>
      <c r="E70" s="15" t="n">
        <v>20.0733333333333</v>
      </c>
      <c r="F70" s="15" t="n">
        <v>1.97</v>
      </c>
      <c r="I70" s="53" t="s">
        <v>95</v>
      </c>
      <c r="J70" s="39" t="s">
        <v>211</v>
      </c>
      <c r="K70" s="39" t="s">
        <v>212</v>
      </c>
      <c r="L70" s="39" t="s">
        <v>208</v>
      </c>
      <c r="P70" s="54" t="s">
        <v>95</v>
      </c>
      <c r="Q70" s="39" t="s">
        <v>213</v>
      </c>
      <c r="R70" s="39" t="s">
        <v>214</v>
      </c>
      <c r="S70" s="39" t="s">
        <v>210</v>
      </c>
      <c r="T70" s="50"/>
    </row>
    <row r="71" customFormat="false" ht="23.85" hidden="false" customHeight="false" outlineLevel="0" collapsed="false">
      <c r="A71" s="39" t="s">
        <v>25</v>
      </c>
      <c r="B71" s="15" t="n">
        <v>276</v>
      </c>
      <c r="C71" s="15" t="n">
        <v>62.1621621621622</v>
      </c>
      <c r="D71" s="15" t="n">
        <v>12.2</v>
      </c>
      <c r="E71" s="15" t="n">
        <v>21.6433333333333</v>
      </c>
      <c r="F71" s="15" t="n">
        <v>2.16</v>
      </c>
      <c r="I71" s="53" t="s">
        <v>100</v>
      </c>
      <c r="J71" s="39" t="s">
        <v>215</v>
      </c>
      <c r="K71" s="39" t="s">
        <v>216</v>
      </c>
      <c r="L71" s="39" t="s">
        <v>217</v>
      </c>
      <c r="P71" s="54" t="s">
        <v>100</v>
      </c>
      <c r="Q71" s="39" t="s">
        <v>218</v>
      </c>
      <c r="R71" s="39" t="s">
        <v>219</v>
      </c>
      <c r="S71" s="39" t="s">
        <v>220</v>
      </c>
      <c r="T71" s="50"/>
    </row>
    <row r="72" customFormat="false" ht="13.8" hidden="false" customHeight="false" outlineLevel="0" collapsed="false">
      <c r="A72" s="39" t="s">
        <v>68</v>
      </c>
      <c r="B72" s="15" t="n">
        <v>39</v>
      </c>
      <c r="C72" s="15" t="n">
        <v>31.9672131147541</v>
      </c>
      <c r="D72" s="15" t="n">
        <v>12.41</v>
      </c>
      <c r="E72" s="15" t="n">
        <v>21.3466666666667</v>
      </c>
      <c r="F72" s="15" t="n">
        <v>2.14</v>
      </c>
      <c r="I72" s="49"/>
      <c r="T72" s="50"/>
    </row>
    <row r="73" customFormat="false" ht="13.8" hidden="false" customHeight="false" outlineLevel="0" collapsed="false">
      <c r="A73" s="39" t="s">
        <v>79</v>
      </c>
      <c r="B73" s="15" t="n">
        <v>114</v>
      </c>
      <c r="C73" s="15" t="n">
        <v>52.7777777777778</v>
      </c>
      <c r="D73" s="15" t="n">
        <v>11.8966666666667</v>
      </c>
      <c r="E73" s="15" t="n">
        <v>21.2466666666667</v>
      </c>
      <c r="F73" s="15" t="n">
        <v>1.85</v>
      </c>
      <c r="I73" s="49"/>
      <c r="T73" s="50"/>
    </row>
    <row r="74" customFormat="false" ht="13.8" hidden="false" customHeight="false" outlineLevel="0" collapsed="false">
      <c r="A74" s="39" t="s">
        <v>71</v>
      </c>
      <c r="B74" s="15" t="n">
        <v>52</v>
      </c>
      <c r="C74" s="15" t="n">
        <v>66.6666666666667</v>
      </c>
      <c r="D74" s="15" t="n">
        <v>12.7066666666667</v>
      </c>
      <c r="E74" s="15" t="n">
        <v>21.8633333333333</v>
      </c>
      <c r="F74" s="15" t="n">
        <v>2.3</v>
      </c>
      <c r="I74" s="51" t="s">
        <v>221</v>
      </c>
      <c r="P74" s="39" t="s">
        <v>222</v>
      </c>
      <c r="T74" s="50"/>
    </row>
    <row r="75" customFormat="false" ht="13.8" hidden="false" customHeight="false" outlineLevel="0" collapsed="false">
      <c r="A75" s="39" t="s">
        <v>65</v>
      </c>
      <c r="B75" s="15" t="n">
        <v>252</v>
      </c>
      <c r="C75" s="15" t="n">
        <v>57.7981651376147</v>
      </c>
      <c r="D75" s="15" t="n">
        <v>11.76</v>
      </c>
      <c r="E75" s="15" t="n">
        <v>20.64</v>
      </c>
      <c r="F75" s="15" t="n">
        <v>1.55</v>
      </c>
      <c r="I75" s="49"/>
      <c r="K75" s="39" t="s">
        <v>88</v>
      </c>
      <c r="L75" s="39" t="s">
        <v>89</v>
      </c>
      <c r="R75" s="39" t="s">
        <v>88</v>
      </c>
      <c r="S75" s="39" t="s">
        <v>89</v>
      </c>
      <c r="T75" s="50"/>
    </row>
    <row r="76" customFormat="false" ht="23.85" hidden="false" customHeight="false" outlineLevel="0" collapsed="false">
      <c r="A76" s="39" t="s">
        <v>67</v>
      </c>
      <c r="B76" s="15" t="n">
        <v>93</v>
      </c>
      <c r="C76" s="15" t="n">
        <v>58.125</v>
      </c>
      <c r="D76" s="15" t="n">
        <v>11.9466666666667</v>
      </c>
      <c r="E76" s="15" t="n">
        <v>20.8466666666667</v>
      </c>
      <c r="F76" s="15" t="n">
        <v>1.82</v>
      </c>
      <c r="I76" s="53" t="s">
        <v>90</v>
      </c>
      <c r="J76" s="39" t="s">
        <v>223</v>
      </c>
      <c r="K76" s="39" t="s">
        <v>224</v>
      </c>
      <c r="L76" s="39" t="s">
        <v>225</v>
      </c>
      <c r="P76" s="54" t="s">
        <v>90</v>
      </c>
      <c r="Q76" s="39" t="s">
        <v>226</v>
      </c>
      <c r="R76" s="39" t="s">
        <v>227</v>
      </c>
      <c r="S76" s="39" t="s">
        <v>228</v>
      </c>
      <c r="T76" s="50"/>
    </row>
    <row r="77" customFormat="false" ht="23.85" hidden="false" customHeight="false" outlineLevel="0" collapsed="false">
      <c r="A77" s="39" t="s">
        <v>66</v>
      </c>
      <c r="B77" s="15" t="n">
        <v>58</v>
      </c>
      <c r="C77" s="15" t="n">
        <v>45.6692913385827</v>
      </c>
      <c r="D77" s="15" t="n">
        <v>11.9608333333333</v>
      </c>
      <c r="E77" s="15" t="n">
        <v>20.8133333333333</v>
      </c>
      <c r="F77" s="15" t="n">
        <v>1.68</v>
      </c>
      <c r="I77" s="53" t="s">
        <v>95</v>
      </c>
      <c r="J77" s="39" t="s">
        <v>229</v>
      </c>
      <c r="K77" s="39" t="s">
        <v>230</v>
      </c>
      <c r="L77" s="39" t="s">
        <v>225</v>
      </c>
      <c r="P77" s="54" t="s">
        <v>95</v>
      </c>
      <c r="Q77" s="39" t="s">
        <v>231</v>
      </c>
      <c r="R77" s="39" t="s">
        <v>232</v>
      </c>
      <c r="S77" s="39" t="s">
        <v>228</v>
      </c>
      <c r="T77" s="50"/>
    </row>
    <row r="78" customFormat="false" ht="23.85" hidden="false" customHeight="false" outlineLevel="0" collapsed="false">
      <c r="I78" s="53" t="s">
        <v>100</v>
      </c>
      <c r="J78" s="39" t="s">
        <v>233</v>
      </c>
      <c r="K78" s="39" t="s">
        <v>234</v>
      </c>
      <c r="L78" s="39" t="s">
        <v>235</v>
      </c>
      <c r="P78" s="54" t="s">
        <v>100</v>
      </c>
      <c r="Q78" s="39" t="s">
        <v>236</v>
      </c>
      <c r="R78" s="39" t="s">
        <v>237</v>
      </c>
      <c r="S78" s="39" t="s">
        <v>238</v>
      </c>
      <c r="T78" s="50"/>
    </row>
    <row r="79" customFormat="false" ht="13.8" hidden="false" customHeight="false" outlineLevel="0" collapsed="false">
      <c r="I79" s="57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9"/>
    </row>
    <row r="81" customFormat="false" ht="13.8" hidden="false" customHeight="false" outlineLevel="0" collapsed="false">
      <c r="A81" s="60" t="s">
        <v>239</v>
      </c>
    </row>
    <row r="82" customFormat="false" ht="13.8" hidden="false" customHeight="false" outlineLevel="0" collapsed="false">
      <c r="A82" s="40" t="s">
        <v>43</v>
      </c>
    </row>
    <row r="83" customFormat="false" ht="13.8" hidden="false" customHeight="false" outlineLevel="0" collapsed="false">
      <c r="A83" s="40" t="s">
        <v>44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55"/>
  <sheetViews>
    <sheetView showFormulas="false" showGridLines="true" showRowColHeaders="true" showZeros="true" rightToLeft="false" tabSelected="false" showOutlineSymbols="true" defaultGridColor="true" view="normal" topLeftCell="B1" colorId="64" zoomScale="90" zoomScaleNormal="90" zoomScalePageLayoutView="100" workbookViewId="0">
      <selection pane="topLeft" activeCell="A1" activeCellId="0" sqref="A1"/>
    </sheetView>
  </sheetViews>
  <sheetFormatPr defaultColWidth="8.48828125" defaultRowHeight="13.8" zeroHeight="false" outlineLevelRow="0" outlineLevelCol="0"/>
  <cols>
    <col collapsed="false" customWidth="true" hidden="false" outlineLevel="0" max="1" min="1" style="39" width="30.89"/>
    <col collapsed="false" customWidth="false" hidden="false" outlineLevel="0" max="21" min="2" style="39" width="8.46"/>
  </cols>
  <sheetData>
    <row r="1" customFormat="false" ht="13.8" hidden="false" customHeight="false" outlineLevel="0" collapsed="false">
      <c r="A1" s="40" t="s">
        <v>240</v>
      </c>
    </row>
    <row r="2" customFormat="false" ht="13.8" hidden="false" customHeight="false" outlineLevel="0" collapsed="false">
      <c r="A2" s="41" t="s">
        <v>13</v>
      </c>
      <c r="B2" s="42" t="s">
        <v>49</v>
      </c>
      <c r="C2" s="42" t="s">
        <v>50</v>
      </c>
      <c r="D2" s="42" t="s">
        <v>51</v>
      </c>
      <c r="E2" s="42" t="s">
        <v>52</v>
      </c>
      <c r="F2" s="42" t="s">
        <v>53</v>
      </c>
      <c r="G2" s="42" t="s">
        <v>54</v>
      </c>
      <c r="H2" s="42" t="s">
        <v>55</v>
      </c>
      <c r="I2" s="42" t="s">
        <v>56</v>
      </c>
      <c r="J2" s="42" t="s">
        <v>57</v>
      </c>
      <c r="K2" s="42" t="s">
        <v>58</v>
      </c>
      <c r="L2" s="42" t="s">
        <v>59</v>
      </c>
      <c r="M2" s="42" t="s">
        <v>60</v>
      </c>
      <c r="N2" s="42" t="s">
        <v>241</v>
      </c>
      <c r="O2" s="42" t="s">
        <v>242</v>
      </c>
      <c r="P2" s="43"/>
      <c r="Q2" s="43"/>
    </row>
    <row r="3" customFormat="false" ht="13.8" hidden="false" customHeight="false" outlineLevel="0" collapsed="false">
      <c r="A3" s="39" t="s">
        <v>63</v>
      </c>
      <c r="B3" s="15" t="n">
        <v>32.69</v>
      </c>
      <c r="C3" s="15" t="n">
        <v>36.89</v>
      </c>
      <c r="D3" s="15" t="n">
        <v>34.34</v>
      </c>
      <c r="E3" s="15" t="n">
        <v>40.31</v>
      </c>
      <c r="F3" s="15" t="n">
        <v>64.47</v>
      </c>
      <c r="G3" s="15" t="n">
        <v>71.82</v>
      </c>
      <c r="H3" s="15" t="n">
        <v>71.8</v>
      </c>
      <c r="I3" s="15" t="n">
        <v>59.53</v>
      </c>
      <c r="J3" s="15" t="n">
        <v>59.09</v>
      </c>
      <c r="K3" s="15" t="n">
        <v>50.93</v>
      </c>
      <c r="L3" s="15" t="n">
        <v>48.6</v>
      </c>
      <c r="M3" s="15" t="n">
        <v>45.58</v>
      </c>
      <c r="N3" s="15" t="n">
        <f aca="false">SUM(B3:M3)</f>
        <v>616.05</v>
      </c>
      <c r="O3" s="15" t="n">
        <f aca="false">SUM(G3:I3)</f>
        <v>203.15</v>
      </c>
    </row>
    <row r="4" customFormat="false" ht="13.8" hidden="false" customHeight="false" outlineLevel="0" collapsed="false">
      <c r="A4" s="39" t="s">
        <v>64</v>
      </c>
      <c r="B4" s="15" t="n">
        <v>33.53</v>
      </c>
      <c r="C4" s="15" t="n">
        <v>30.37</v>
      </c>
      <c r="D4" s="15" t="n">
        <v>39.03</v>
      </c>
      <c r="E4" s="15" t="n">
        <v>37.19</v>
      </c>
      <c r="F4" s="15" t="n">
        <v>65.12</v>
      </c>
      <c r="G4" s="15" t="n">
        <v>68.03</v>
      </c>
      <c r="H4" s="15" t="n">
        <v>69.33</v>
      </c>
      <c r="I4" s="15" t="n">
        <v>64.68</v>
      </c>
      <c r="J4" s="15" t="n">
        <v>64.22</v>
      </c>
      <c r="K4" s="15" t="n">
        <v>49.97</v>
      </c>
      <c r="L4" s="15" t="n">
        <v>49.56</v>
      </c>
      <c r="M4" s="15" t="n">
        <v>41.1</v>
      </c>
      <c r="N4" s="15" t="n">
        <f aca="false">SUM(B4:M4)</f>
        <v>612.13</v>
      </c>
      <c r="O4" s="15" t="n">
        <f aca="false">SUM(G4:I4)</f>
        <v>202.04</v>
      </c>
    </row>
    <row r="5" customFormat="false" ht="13.8" hidden="false" customHeight="false" outlineLevel="0" collapsed="false">
      <c r="A5" s="39" t="s">
        <v>65</v>
      </c>
      <c r="B5" s="15" t="n">
        <v>28.53</v>
      </c>
      <c r="C5" s="15" t="n">
        <v>35.48</v>
      </c>
      <c r="D5" s="15" t="n">
        <v>37.66</v>
      </c>
      <c r="E5" s="15" t="n">
        <v>43.43</v>
      </c>
      <c r="F5" s="15" t="n">
        <v>71.76</v>
      </c>
      <c r="G5" s="15" t="n">
        <v>82.28</v>
      </c>
      <c r="H5" s="15" t="n">
        <v>83.38</v>
      </c>
      <c r="I5" s="15" t="n">
        <v>79.93</v>
      </c>
      <c r="J5" s="15" t="n">
        <v>76.42</v>
      </c>
      <c r="K5" s="15" t="n">
        <v>59.34</v>
      </c>
      <c r="L5" s="15" t="n">
        <v>56.77</v>
      </c>
      <c r="M5" s="15" t="n">
        <v>44.28</v>
      </c>
      <c r="N5" s="15" t="n">
        <f aca="false">SUM(B5:M5)</f>
        <v>699.26</v>
      </c>
      <c r="O5" s="15" t="n">
        <f aca="false">SUM(G5:I5)</f>
        <v>245.59</v>
      </c>
    </row>
    <row r="6" customFormat="false" ht="13.8" hidden="false" customHeight="false" outlineLevel="0" collapsed="false">
      <c r="A6" s="39" t="s">
        <v>66</v>
      </c>
      <c r="B6" s="15" t="n">
        <v>30.73</v>
      </c>
      <c r="C6" s="15" t="n">
        <v>42.79</v>
      </c>
      <c r="D6" s="15" t="n">
        <v>38.4</v>
      </c>
      <c r="E6" s="15" t="n">
        <v>44.71</v>
      </c>
      <c r="F6" s="15" t="n">
        <v>69.39</v>
      </c>
      <c r="G6" s="15" t="n">
        <v>79.32</v>
      </c>
      <c r="H6" s="15" t="n">
        <v>80.99</v>
      </c>
      <c r="I6" s="15" t="n">
        <v>77.75</v>
      </c>
      <c r="J6" s="15" t="n">
        <v>82.43</v>
      </c>
      <c r="K6" s="15" t="n">
        <v>64.17</v>
      </c>
      <c r="L6" s="15" t="n">
        <v>61.43</v>
      </c>
      <c r="M6" s="15" t="n">
        <v>50.5</v>
      </c>
      <c r="N6" s="15" t="n">
        <f aca="false">SUM(B6:M6)</f>
        <v>722.61</v>
      </c>
      <c r="O6" s="15" t="n">
        <f aca="false">SUM(G6:I6)</f>
        <v>238.06</v>
      </c>
    </row>
    <row r="7" customFormat="false" ht="13.8" hidden="false" customHeight="false" outlineLevel="0" collapsed="false">
      <c r="A7" s="39" t="s">
        <v>67</v>
      </c>
      <c r="B7" s="15" t="n">
        <v>36.68</v>
      </c>
      <c r="C7" s="15" t="n">
        <v>39.42</v>
      </c>
      <c r="D7" s="15" t="n">
        <v>38.8</v>
      </c>
      <c r="E7" s="15" t="n">
        <v>40.84</v>
      </c>
      <c r="F7" s="15" t="n">
        <v>67.74</v>
      </c>
      <c r="G7" s="15" t="n">
        <v>72.38</v>
      </c>
      <c r="H7" s="15" t="n">
        <v>72.44</v>
      </c>
      <c r="I7" s="15" t="n">
        <v>71.97</v>
      </c>
      <c r="J7" s="15" t="n">
        <v>68.97</v>
      </c>
      <c r="K7" s="15" t="n">
        <v>55.61</v>
      </c>
      <c r="L7" s="15" t="n">
        <v>56.11</v>
      </c>
      <c r="M7" s="15" t="n">
        <v>48.06</v>
      </c>
      <c r="N7" s="15" t="n">
        <f aca="false">SUM(B7:M7)</f>
        <v>669.02</v>
      </c>
      <c r="O7" s="15" t="n">
        <f aca="false">SUM(G7:I7)</f>
        <v>216.79</v>
      </c>
    </row>
    <row r="8" customFormat="false" ht="13.8" hidden="false" customHeight="false" outlineLevel="0" collapsed="false">
      <c r="A8" s="39" t="s">
        <v>68</v>
      </c>
      <c r="B8" s="15" t="n">
        <v>36.66</v>
      </c>
      <c r="C8" s="15" t="n">
        <v>43.7</v>
      </c>
      <c r="D8" s="15" t="n">
        <v>40.07</v>
      </c>
      <c r="E8" s="15" t="n">
        <v>44.91</v>
      </c>
      <c r="F8" s="15" t="n">
        <v>68.41</v>
      </c>
      <c r="G8" s="15" t="n">
        <v>74.17</v>
      </c>
      <c r="H8" s="15" t="n">
        <v>69.84</v>
      </c>
      <c r="I8" s="15" t="n">
        <v>70.45</v>
      </c>
      <c r="J8" s="15" t="n">
        <v>78.14</v>
      </c>
      <c r="K8" s="15" t="n">
        <v>65.85</v>
      </c>
      <c r="L8" s="15" t="n">
        <v>59.84</v>
      </c>
      <c r="M8" s="15" t="n">
        <v>55.39</v>
      </c>
      <c r="N8" s="15" t="n">
        <f aca="false">SUM(B8:M8)</f>
        <v>707.43</v>
      </c>
      <c r="O8" s="15" t="n">
        <f aca="false">SUM(G8:I8)</f>
        <v>214.46</v>
      </c>
    </row>
    <row r="9" customFormat="false" ht="13.8" hidden="false" customHeight="false" outlineLevel="0" collapsed="false">
      <c r="A9" s="39" t="s">
        <v>69</v>
      </c>
      <c r="B9" s="15" t="n">
        <v>37.74</v>
      </c>
      <c r="C9" s="15" t="n">
        <v>34.83</v>
      </c>
      <c r="D9" s="15" t="n">
        <v>38.25</v>
      </c>
      <c r="E9" s="15" t="n">
        <v>36.78</v>
      </c>
      <c r="F9" s="15" t="n">
        <v>68.84</v>
      </c>
      <c r="G9" s="15" t="n">
        <v>65.53</v>
      </c>
      <c r="H9" s="15" t="n">
        <v>71.01</v>
      </c>
      <c r="I9" s="15" t="n">
        <v>61.3</v>
      </c>
      <c r="J9" s="15" t="n">
        <v>56.82</v>
      </c>
      <c r="K9" s="15" t="n">
        <v>47.87</v>
      </c>
      <c r="L9" s="15" t="n">
        <v>50.26</v>
      </c>
      <c r="M9" s="15" t="n">
        <v>43.7</v>
      </c>
      <c r="N9" s="15" t="n">
        <f aca="false">SUM(B9:M9)</f>
        <v>612.93</v>
      </c>
      <c r="O9" s="15" t="n">
        <f aca="false">SUM(G9:I9)</f>
        <v>197.84</v>
      </c>
    </row>
    <row r="10" customFormat="false" ht="13.8" hidden="false" customHeight="false" outlineLevel="0" collapsed="false">
      <c r="A10" s="39" t="s">
        <v>70</v>
      </c>
      <c r="B10" s="15" t="n">
        <v>34.54</v>
      </c>
      <c r="C10" s="15" t="n">
        <v>34.47</v>
      </c>
      <c r="D10" s="15" t="n">
        <v>33.46</v>
      </c>
      <c r="E10" s="15" t="n">
        <v>37.04</v>
      </c>
      <c r="F10" s="15" t="n">
        <v>60.07</v>
      </c>
      <c r="G10" s="15" t="n">
        <v>67.58</v>
      </c>
      <c r="H10" s="15" t="n">
        <v>66.24</v>
      </c>
      <c r="I10" s="15" t="n">
        <v>58.44</v>
      </c>
      <c r="J10" s="15" t="n">
        <v>55.44</v>
      </c>
      <c r="K10" s="15" t="n">
        <v>49.03</v>
      </c>
      <c r="L10" s="15" t="n">
        <v>49.3</v>
      </c>
      <c r="M10" s="15" t="n">
        <v>43.97</v>
      </c>
      <c r="N10" s="15" t="n">
        <f aca="false">SUM(B10:M10)</f>
        <v>589.58</v>
      </c>
      <c r="O10" s="15" t="n">
        <f aca="false">SUM(G10:I10)</f>
        <v>192.26</v>
      </c>
    </row>
    <row r="11" customFormat="false" ht="13.8" hidden="false" customHeight="false" outlineLevel="0" collapsed="false">
      <c r="A11" s="39" t="s">
        <v>71</v>
      </c>
      <c r="B11" s="15" t="n">
        <v>35.77</v>
      </c>
      <c r="C11" s="15" t="n">
        <v>40.25</v>
      </c>
      <c r="D11" s="15" t="n">
        <v>35.11</v>
      </c>
      <c r="E11" s="15" t="n">
        <v>40.02</v>
      </c>
      <c r="F11" s="15" t="n">
        <v>65.12</v>
      </c>
      <c r="G11" s="15" t="n">
        <v>71.57</v>
      </c>
      <c r="H11" s="15" t="n">
        <v>67.56</v>
      </c>
      <c r="I11" s="15" t="n">
        <v>62.81</v>
      </c>
      <c r="J11" s="15" t="n">
        <v>65.7</v>
      </c>
      <c r="K11" s="15" t="n">
        <v>55.39</v>
      </c>
      <c r="L11" s="15" t="n">
        <v>51.92</v>
      </c>
      <c r="M11" s="15" t="n">
        <v>50.57</v>
      </c>
      <c r="N11" s="15" t="n">
        <f aca="false">SUM(B11:M11)</f>
        <v>641.79</v>
      </c>
      <c r="O11" s="15" t="n">
        <f aca="false">SUM(G11:I11)</f>
        <v>201.94</v>
      </c>
    </row>
    <row r="12" customFormat="false" ht="13.8" hidden="false" customHeight="false" outlineLevel="0" collapsed="false">
      <c r="A12" s="39" t="s">
        <v>72</v>
      </c>
      <c r="B12" s="15" t="n">
        <v>38.18</v>
      </c>
      <c r="C12" s="15" t="n">
        <v>42.45</v>
      </c>
      <c r="D12" s="15" t="n">
        <v>40.05</v>
      </c>
      <c r="E12" s="15" t="n">
        <v>45.86</v>
      </c>
      <c r="F12" s="15" t="n">
        <v>75.76</v>
      </c>
      <c r="G12" s="15" t="n">
        <v>77.54</v>
      </c>
      <c r="H12" s="15" t="n">
        <v>69.43</v>
      </c>
      <c r="I12" s="15" t="n">
        <v>64.18</v>
      </c>
      <c r="J12" s="15" t="n">
        <v>75.03</v>
      </c>
      <c r="K12" s="15" t="n">
        <v>62.35</v>
      </c>
      <c r="L12" s="15" t="n">
        <v>56.59</v>
      </c>
      <c r="M12" s="15" t="n">
        <v>54.45</v>
      </c>
      <c r="N12" s="15" t="n">
        <f aca="false">SUM(B12:M12)</f>
        <v>701.87</v>
      </c>
      <c r="O12" s="15" t="n">
        <f aca="false">SUM(G12:I12)</f>
        <v>211.15</v>
      </c>
    </row>
    <row r="13" customFormat="false" ht="13.8" hidden="false" customHeight="false" outlineLevel="0" collapsed="false">
      <c r="A13" s="39" t="s">
        <v>25</v>
      </c>
      <c r="B13" s="15" t="n">
        <v>33.39</v>
      </c>
      <c r="C13" s="15" t="n">
        <v>34.93</v>
      </c>
      <c r="D13" s="15" t="n">
        <v>33.3</v>
      </c>
      <c r="E13" s="15" t="n">
        <v>36.04</v>
      </c>
      <c r="F13" s="15" t="n">
        <v>62.64</v>
      </c>
      <c r="G13" s="15" t="n">
        <v>66.48</v>
      </c>
      <c r="H13" s="15" t="n">
        <v>67.96</v>
      </c>
      <c r="I13" s="15" t="n">
        <v>54.52</v>
      </c>
      <c r="J13" s="15" t="n">
        <v>52</v>
      </c>
      <c r="K13" s="15" t="n">
        <v>46.52</v>
      </c>
      <c r="L13" s="15" t="n">
        <v>46.91</v>
      </c>
      <c r="M13" s="15" t="n">
        <v>41.32</v>
      </c>
      <c r="N13" s="15" t="n">
        <f aca="false">SUM(B13:M13)</f>
        <v>576.01</v>
      </c>
      <c r="O13" s="15" t="n">
        <f aca="false">SUM(G13:I13)</f>
        <v>188.96</v>
      </c>
    </row>
    <row r="14" customFormat="false" ht="13.8" hidden="false" customHeight="false" outlineLevel="0" collapsed="false">
      <c r="A14" s="39" t="s">
        <v>73</v>
      </c>
      <c r="B14" s="15" t="n">
        <v>32.74</v>
      </c>
      <c r="C14" s="15" t="n">
        <v>37.44</v>
      </c>
      <c r="D14" s="15" t="n">
        <v>31.57</v>
      </c>
      <c r="E14" s="15" t="n">
        <v>36.73</v>
      </c>
      <c r="F14" s="15" t="n">
        <v>63.29</v>
      </c>
      <c r="G14" s="15" t="n">
        <v>72.57</v>
      </c>
      <c r="H14" s="15" t="n">
        <v>64.64</v>
      </c>
      <c r="I14" s="15" t="n">
        <v>52.99</v>
      </c>
      <c r="J14" s="15" t="n">
        <v>56.18</v>
      </c>
      <c r="K14" s="15" t="n">
        <v>49.02</v>
      </c>
      <c r="L14" s="15" t="n">
        <v>46.37</v>
      </c>
      <c r="M14" s="15" t="n">
        <v>45.78</v>
      </c>
      <c r="N14" s="15" t="n">
        <f aca="false">SUM(B14:M14)</f>
        <v>589.32</v>
      </c>
      <c r="O14" s="15" t="n">
        <f aca="false">SUM(G14:I14)</f>
        <v>190.2</v>
      </c>
    </row>
    <row r="15" customFormat="false" ht="13.8" hidden="false" customHeight="false" outlineLevel="0" collapsed="false">
      <c r="A15" s="39" t="s">
        <v>74</v>
      </c>
      <c r="B15" s="15" t="n">
        <v>33.28</v>
      </c>
      <c r="C15" s="15" t="n">
        <v>35.59</v>
      </c>
      <c r="D15" s="15" t="n">
        <v>34.75</v>
      </c>
      <c r="E15" s="15" t="n">
        <v>38.12</v>
      </c>
      <c r="F15" s="15" t="n">
        <v>69.84</v>
      </c>
      <c r="G15" s="15" t="n">
        <v>70.04</v>
      </c>
      <c r="H15" s="15" t="n">
        <v>80.92</v>
      </c>
      <c r="I15" s="15" t="n">
        <v>64.44</v>
      </c>
      <c r="J15" s="15" t="n">
        <v>51.52</v>
      </c>
      <c r="K15" s="15" t="n">
        <v>47.05</v>
      </c>
      <c r="L15" s="15" t="n">
        <v>47.53</v>
      </c>
      <c r="M15" s="15" t="n">
        <v>40.38</v>
      </c>
      <c r="N15" s="15" t="n">
        <f aca="false">SUM(B15:M15)</f>
        <v>613.46</v>
      </c>
      <c r="O15" s="15" t="n">
        <f aca="false">SUM(G15:I15)</f>
        <v>215.4</v>
      </c>
    </row>
    <row r="16" customFormat="false" ht="13.8" hidden="false" customHeight="false" outlineLevel="0" collapsed="false">
      <c r="A16" s="39" t="s">
        <v>75</v>
      </c>
      <c r="B16" s="15" t="n">
        <v>30.76</v>
      </c>
      <c r="C16" s="15" t="n">
        <v>35.85</v>
      </c>
      <c r="D16" s="15" t="n">
        <v>31.54</v>
      </c>
      <c r="E16" s="15" t="n">
        <v>39.1</v>
      </c>
      <c r="F16" s="15" t="n">
        <v>64.62</v>
      </c>
      <c r="G16" s="15" t="n">
        <v>66.44</v>
      </c>
      <c r="H16" s="15" t="n">
        <v>80.81</v>
      </c>
      <c r="I16" s="15" t="n">
        <v>60.06</v>
      </c>
      <c r="J16" s="15" t="n">
        <v>49.26</v>
      </c>
      <c r="K16" s="15" t="n">
        <v>46.84</v>
      </c>
      <c r="L16" s="15" t="n">
        <v>45.24</v>
      </c>
      <c r="M16" s="15" t="n">
        <v>40.09</v>
      </c>
      <c r="N16" s="15" t="n">
        <f aca="false">SUM(B16:M16)</f>
        <v>590.61</v>
      </c>
      <c r="O16" s="15" t="n">
        <f aca="false">SUM(G16:I16)</f>
        <v>207.31</v>
      </c>
    </row>
    <row r="17" customFormat="false" ht="13.8" hidden="false" customHeight="false" outlineLevel="0" collapsed="false">
      <c r="A17" s="39" t="s">
        <v>76</v>
      </c>
      <c r="B17" s="15" t="n">
        <v>29.36</v>
      </c>
      <c r="C17" s="15" t="n">
        <v>35.26</v>
      </c>
      <c r="D17" s="15" t="n">
        <v>28.92</v>
      </c>
      <c r="E17" s="15" t="n">
        <v>36.93</v>
      </c>
      <c r="F17" s="15" t="n">
        <v>55.53</v>
      </c>
      <c r="G17" s="15" t="n">
        <v>63.49</v>
      </c>
      <c r="H17" s="15" t="n">
        <v>67.98</v>
      </c>
      <c r="I17" s="15" t="n">
        <v>52.71</v>
      </c>
      <c r="J17" s="15" t="n">
        <v>50.17</v>
      </c>
      <c r="K17" s="15" t="n">
        <v>44.24</v>
      </c>
      <c r="L17" s="15" t="n">
        <v>41.48</v>
      </c>
      <c r="M17" s="15" t="n">
        <v>42.7</v>
      </c>
      <c r="N17" s="15" t="n">
        <f aca="false">SUM(B17:M17)</f>
        <v>548.77</v>
      </c>
      <c r="O17" s="15" t="n">
        <f aca="false">SUM(G17:I17)</f>
        <v>184.18</v>
      </c>
    </row>
    <row r="18" customFormat="false" ht="13.8" hidden="false" customHeight="false" outlineLevel="0" collapsed="false">
      <c r="A18" s="39" t="s">
        <v>77</v>
      </c>
      <c r="B18" s="15" t="n">
        <v>31.42</v>
      </c>
      <c r="C18" s="15" t="n">
        <v>34.89</v>
      </c>
      <c r="D18" s="15" t="n">
        <v>31.82</v>
      </c>
      <c r="E18" s="15" t="n">
        <v>38.14</v>
      </c>
      <c r="F18" s="15" t="n">
        <v>59.72</v>
      </c>
      <c r="G18" s="15" t="n">
        <v>72.71</v>
      </c>
      <c r="H18" s="15" t="n">
        <v>64.51</v>
      </c>
      <c r="I18" s="15" t="n">
        <v>47.63</v>
      </c>
      <c r="J18" s="15" t="n">
        <v>49.21</v>
      </c>
      <c r="K18" s="15" t="n">
        <v>46.27</v>
      </c>
      <c r="L18" s="15" t="n">
        <v>41.85</v>
      </c>
      <c r="M18" s="15" t="n">
        <v>44.75</v>
      </c>
      <c r="N18" s="15" t="n">
        <f aca="false">SUM(B18:M18)</f>
        <v>562.92</v>
      </c>
      <c r="O18" s="15" t="n">
        <f aca="false">SUM(G18:I18)</f>
        <v>184.85</v>
      </c>
    </row>
    <row r="19" customFormat="false" ht="13.8" hidden="false" customHeight="false" outlineLevel="0" collapsed="false">
      <c r="A19" s="39" t="s">
        <v>78</v>
      </c>
      <c r="B19" s="15" t="n">
        <v>28.32</v>
      </c>
      <c r="C19" s="15" t="n">
        <v>33.1</v>
      </c>
      <c r="D19" s="15" t="n">
        <v>30.07</v>
      </c>
      <c r="E19" s="15" t="n">
        <v>42.81</v>
      </c>
      <c r="F19" s="15" t="n">
        <v>67.66</v>
      </c>
      <c r="G19" s="15" t="n">
        <v>79.3</v>
      </c>
      <c r="H19" s="15" t="n">
        <v>83.8</v>
      </c>
      <c r="I19" s="15" t="n">
        <v>60.38</v>
      </c>
      <c r="J19" s="15" t="n">
        <v>51.45</v>
      </c>
      <c r="K19" s="15" t="n">
        <v>49.33</v>
      </c>
      <c r="L19" s="15" t="n">
        <v>42.83</v>
      </c>
      <c r="M19" s="15" t="n">
        <v>38.62</v>
      </c>
      <c r="N19" s="15" t="n">
        <f aca="false">SUM(B19:M19)</f>
        <v>607.67</v>
      </c>
      <c r="O19" s="15" t="n">
        <f aca="false">SUM(G19:I19)</f>
        <v>223.48</v>
      </c>
    </row>
    <row r="20" customFormat="false" ht="13.8" hidden="false" customHeight="false" outlineLevel="0" collapsed="false">
      <c r="A20" s="39" t="s">
        <v>79</v>
      </c>
      <c r="B20" s="15" t="n">
        <v>33.81</v>
      </c>
      <c r="C20" s="15" t="n">
        <v>40.44</v>
      </c>
      <c r="D20" s="15" t="n">
        <v>34.24</v>
      </c>
      <c r="E20" s="15" t="n">
        <v>40.51</v>
      </c>
      <c r="F20" s="15" t="n">
        <v>63.54</v>
      </c>
      <c r="G20" s="15" t="n">
        <v>71.18</v>
      </c>
      <c r="H20" s="15" t="n">
        <v>71.12</v>
      </c>
      <c r="I20" s="15" t="n">
        <v>48.94</v>
      </c>
      <c r="J20" s="15" t="n">
        <v>54.65</v>
      </c>
      <c r="K20" s="15" t="n">
        <v>47.51</v>
      </c>
      <c r="L20" s="15" t="n">
        <v>45.67</v>
      </c>
      <c r="M20" s="15" t="n">
        <v>50.22</v>
      </c>
      <c r="N20" s="15" t="n">
        <f aca="false">SUM(B20:M20)</f>
        <v>601.83</v>
      </c>
      <c r="O20" s="15" t="n">
        <f aca="false">SUM(G20:I20)</f>
        <v>191.24</v>
      </c>
    </row>
    <row r="21" customFormat="false" ht="13.8" hidden="false" customHeight="false" outlineLevel="0" collapsed="false">
      <c r="A21" s="39" t="s">
        <v>80</v>
      </c>
      <c r="B21" s="15" t="n">
        <v>29.43</v>
      </c>
      <c r="C21" s="15" t="n">
        <v>36.06</v>
      </c>
      <c r="D21" s="15" t="n">
        <v>31.62</v>
      </c>
      <c r="E21" s="15" t="n">
        <v>42.45</v>
      </c>
      <c r="F21" s="15" t="n">
        <v>57.65</v>
      </c>
      <c r="G21" s="15" t="n">
        <v>70.81</v>
      </c>
      <c r="H21" s="15" t="n">
        <v>70.63</v>
      </c>
      <c r="I21" s="15" t="n">
        <v>49.94</v>
      </c>
      <c r="J21" s="15" t="n">
        <v>49.63</v>
      </c>
      <c r="K21" s="15" t="n">
        <v>43.26</v>
      </c>
      <c r="L21" s="15" t="n">
        <v>42.65</v>
      </c>
      <c r="M21" s="15" t="n">
        <v>45.25</v>
      </c>
      <c r="N21" s="15" t="n">
        <f aca="false">SUM(B21:M21)</f>
        <v>569.38</v>
      </c>
      <c r="O21" s="15" t="n">
        <f aca="false">SUM(G21:I21)</f>
        <v>191.38</v>
      </c>
    </row>
    <row r="22" customFormat="false" ht="13.8" hidden="false" customHeight="false" outlineLevel="0" collapsed="false">
      <c r="A22" s="39" t="s">
        <v>81</v>
      </c>
      <c r="B22" s="15" t="n">
        <v>31.86</v>
      </c>
      <c r="C22" s="15" t="n">
        <v>35.03</v>
      </c>
      <c r="D22" s="15" t="n">
        <v>32.11</v>
      </c>
      <c r="E22" s="15" t="n">
        <v>42.6</v>
      </c>
      <c r="F22" s="15" t="n">
        <v>57.13</v>
      </c>
      <c r="G22" s="15" t="n">
        <v>68.39</v>
      </c>
      <c r="H22" s="15" t="n">
        <v>68.74</v>
      </c>
      <c r="I22" s="15" t="n">
        <v>51.24</v>
      </c>
      <c r="J22" s="15" t="n">
        <v>50.21</v>
      </c>
      <c r="K22" s="15" t="n">
        <v>45.36</v>
      </c>
      <c r="L22" s="15" t="n">
        <v>44.03</v>
      </c>
      <c r="M22" s="15" t="n">
        <v>45.7</v>
      </c>
      <c r="N22" s="15" t="n">
        <f aca="false">SUM(B22:M22)</f>
        <v>572.4</v>
      </c>
      <c r="O22" s="15" t="n">
        <f aca="false">SUM(G22:I22)</f>
        <v>188.37</v>
      </c>
    </row>
    <row r="24" customFormat="false" ht="13.8" hidden="false" customHeight="false" outlineLevel="0" collapsed="false">
      <c r="A24" s="40" t="s">
        <v>243</v>
      </c>
    </row>
    <row r="25" customFormat="false" ht="13.8" hidden="false" customHeight="false" outlineLevel="0" collapsed="false">
      <c r="A25" s="40" t="s">
        <v>244</v>
      </c>
    </row>
    <row r="26" customFormat="false" ht="13.8" hidden="false" customHeight="false" outlineLevel="0" collapsed="false">
      <c r="A26" s="40"/>
    </row>
    <row r="27" customFormat="false" ht="13.8" hidden="false" customHeight="false" outlineLevel="0" collapsed="false">
      <c r="A27" s="40"/>
    </row>
    <row r="30" customFormat="false" ht="13.8" hidden="false" customHeight="false" outlineLevel="0" collapsed="false">
      <c r="A30" s="40" t="s">
        <v>13</v>
      </c>
      <c r="B30" s="42" t="s">
        <v>17</v>
      </c>
      <c r="C30" s="42" t="s">
        <v>18</v>
      </c>
      <c r="D30" s="42" t="s">
        <v>241</v>
      </c>
      <c r="E30" s="44" t="s">
        <v>242</v>
      </c>
      <c r="H30" s="45" t="s">
        <v>85</v>
      </c>
      <c r="I30" s="46"/>
      <c r="J30" s="46"/>
      <c r="K30" s="46"/>
      <c r="L30" s="46"/>
      <c r="M30" s="46"/>
      <c r="N30" s="46"/>
      <c r="O30" s="46"/>
      <c r="P30" s="46"/>
      <c r="Q30" s="46"/>
      <c r="R30" s="47"/>
    </row>
    <row r="31" customFormat="false" ht="13.8" hidden="false" customHeight="false" outlineLevel="0" collapsed="false">
      <c r="A31" s="39" t="s">
        <v>73</v>
      </c>
      <c r="B31" s="15" t="n">
        <v>51</v>
      </c>
      <c r="C31" s="15" t="n">
        <v>34.9315068493151</v>
      </c>
      <c r="D31" s="15" t="n">
        <v>752.76</v>
      </c>
      <c r="E31" s="48" t="n">
        <v>190.2</v>
      </c>
      <c r="H31" s="49"/>
      <c r="R31" s="50"/>
    </row>
    <row r="32" customFormat="false" ht="13.8" hidden="false" customHeight="false" outlineLevel="0" collapsed="false">
      <c r="A32" s="39" t="s">
        <v>72</v>
      </c>
      <c r="B32" s="15" t="n">
        <v>107</v>
      </c>
      <c r="C32" s="15" t="n">
        <v>46.7248908296943</v>
      </c>
      <c r="D32" s="15" t="n">
        <v>859.65</v>
      </c>
      <c r="E32" s="48" t="n">
        <v>211.15</v>
      </c>
      <c r="H32" s="51" t="s">
        <v>245</v>
      </c>
      <c r="N32" s="39" t="s">
        <v>246</v>
      </c>
      <c r="R32" s="50"/>
    </row>
    <row r="33" customFormat="false" ht="13.8" hidden="false" customHeight="false" outlineLevel="0" collapsed="false">
      <c r="A33" s="39" t="s">
        <v>81</v>
      </c>
      <c r="B33" s="15" t="n">
        <v>386</v>
      </c>
      <c r="C33" s="15" t="n">
        <v>77.5100401606426</v>
      </c>
      <c r="D33" s="15" t="n">
        <v>898.71</v>
      </c>
      <c r="E33" s="48" t="n">
        <v>188.37</v>
      </c>
      <c r="H33" s="49"/>
      <c r="J33" s="39" t="s">
        <v>88</v>
      </c>
      <c r="K33" s="39" t="s">
        <v>89</v>
      </c>
      <c r="P33" s="39" t="s">
        <v>88</v>
      </c>
      <c r="Q33" s="39" t="s">
        <v>89</v>
      </c>
      <c r="R33" s="50"/>
    </row>
    <row r="34" customFormat="false" ht="23.85" hidden="false" customHeight="false" outlineLevel="0" collapsed="false">
      <c r="A34" s="39" t="s">
        <v>78</v>
      </c>
      <c r="B34" s="15" t="n">
        <v>153</v>
      </c>
      <c r="C34" s="15" t="n">
        <v>50.3289473684211</v>
      </c>
      <c r="D34" s="15" t="n">
        <v>828.8</v>
      </c>
      <c r="E34" s="48" t="n">
        <v>223.48</v>
      </c>
      <c r="H34" s="53" t="s">
        <v>90</v>
      </c>
      <c r="I34" s="39" t="s">
        <v>247</v>
      </c>
      <c r="J34" s="39" t="s">
        <v>248</v>
      </c>
      <c r="K34" s="39" t="s">
        <v>249</v>
      </c>
      <c r="N34" s="54" t="s">
        <v>90</v>
      </c>
      <c r="O34" s="39" t="s">
        <v>250</v>
      </c>
      <c r="P34" s="39" t="s">
        <v>251</v>
      </c>
      <c r="Q34" s="39" t="s">
        <v>252</v>
      </c>
      <c r="R34" s="50"/>
    </row>
    <row r="35" customFormat="false" ht="23.85" hidden="false" customHeight="false" outlineLevel="0" collapsed="false">
      <c r="A35" s="39" t="s">
        <v>77</v>
      </c>
      <c r="B35" s="15" t="n">
        <v>108</v>
      </c>
      <c r="C35" s="15" t="n">
        <v>60</v>
      </c>
      <c r="D35" s="15" t="n">
        <v>888.51</v>
      </c>
      <c r="E35" s="48" t="n">
        <v>184.85</v>
      </c>
      <c r="H35" s="53" t="s">
        <v>95</v>
      </c>
      <c r="I35" s="39" t="s">
        <v>253</v>
      </c>
      <c r="J35" s="39" t="s">
        <v>254</v>
      </c>
      <c r="K35" s="39" t="s">
        <v>249</v>
      </c>
      <c r="N35" s="54" t="s">
        <v>95</v>
      </c>
      <c r="O35" s="39" t="s">
        <v>255</v>
      </c>
      <c r="P35" s="39" t="s">
        <v>256</v>
      </c>
      <c r="Q35" s="39" t="s">
        <v>252</v>
      </c>
      <c r="R35" s="50"/>
    </row>
    <row r="36" customFormat="false" ht="23.85" hidden="false" customHeight="false" outlineLevel="0" collapsed="false">
      <c r="A36" s="39" t="s">
        <v>70</v>
      </c>
      <c r="B36" s="15" t="n">
        <v>128</v>
      </c>
      <c r="C36" s="15" t="n">
        <v>77.1084337349398</v>
      </c>
      <c r="D36" s="15" t="n">
        <v>754.76</v>
      </c>
      <c r="E36" s="48" t="n">
        <v>192.26</v>
      </c>
      <c r="H36" s="53" t="s">
        <v>100</v>
      </c>
      <c r="I36" s="39" t="s">
        <v>257</v>
      </c>
      <c r="J36" s="39" t="s">
        <v>258</v>
      </c>
      <c r="K36" s="39" t="s">
        <v>259</v>
      </c>
      <c r="N36" s="54" t="s">
        <v>100</v>
      </c>
      <c r="O36" s="39" t="s">
        <v>260</v>
      </c>
      <c r="P36" s="39" t="s">
        <v>261</v>
      </c>
      <c r="Q36" s="39" t="s">
        <v>262</v>
      </c>
      <c r="R36" s="50"/>
    </row>
    <row r="37" customFormat="false" ht="13.8" hidden="false" customHeight="false" outlineLevel="0" collapsed="false">
      <c r="A37" s="39" t="s">
        <v>64</v>
      </c>
      <c r="B37" s="15" t="n">
        <v>52</v>
      </c>
      <c r="C37" s="15" t="n">
        <v>69.3333333333333</v>
      </c>
      <c r="D37" s="15" t="n">
        <v>731.88</v>
      </c>
      <c r="E37" s="48" t="n">
        <v>202.04</v>
      </c>
      <c r="H37" s="49"/>
      <c r="R37" s="50"/>
    </row>
    <row r="38" customFormat="false" ht="13.8" hidden="false" customHeight="false" outlineLevel="0" collapsed="false">
      <c r="A38" s="39" t="s">
        <v>80</v>
      </c>
      <c r="B38" s="15" t="n">
        <v>85</v>
      </c>
      <c r="C38" s="15" t="n">
        <v>60.2836879432624</v>
      </c>
      <c r="D38" s="15" t="n">
        <v>799.67</v>
      </c>
      <c r="E38" s="48" t="n">
        <v>191.38</v>
      </c>
      <c r="H38" s="49"/>
      <c r="R38" s="50"/>
    </row>
    <row r="39" customFormat="false" ht="13.8" hidden="false" customHeight="false" outlineLevel="0" collapsed="false">
      <c r="A39" s="39" t="s">
        <v>75</v>
      </c>
      <c r="B39" s="15" t="n">
        <v>117</v>
      </c>
      <c r="C39" s="15" t="n">
        <v>60.3092783505155</v>
      </c>
      <c r="D39" s="15" t="n">
        <v>875.26</v>
      </c>
      <c r="E39" s="48" t="n">
        <v>207.31</v>
      </c>
      <c r="H39" s="49"/>
      <c r="R39" s="50"/>
    </row>
    <row r="40" customFormat="false" ht="13.8" hidden="false" customHeight="false" outlineLevel="0" collapsed="false">
      <c r="A40" s="39" t="s">
        <v>76</v>
      </c>
      <c r="B40" s="15" t="n">
        <v>231</v>
      </c>
      <c r="C40" s="15" t="n">
        <v>71.0769230769231</v>
      </c>
      <c r="D40" s="15" t="n">
        <v>710.76</v>
      </c>
      <c r="E40" s="48" t="n">
        <v>184.18</v>
      </c>
      <c r="H40" s="49"/>
      <c r="R40" s="50"/>
    </row>
    <row r="41" customFormat="false" ht="13.8" hidden="false" customHeight="false" outlineLevel="0" collapsed="false">
      <c r="A41" s="39" t="s">
        <v>69</v>
      </c>
      <c r="B41" s="15" t="n">
        <v>57</v>
      </c>
      <c r="C41" s="15" t="n">
        <v>54.2857142857143</v>
      </c>
      <c r="D41" s="15" t="n">
        <v>730.49</v>
      </c>
      <c r="E41" s="48" t="n">
        <v>197.84</v>
      </c>
      <c r="H41" s="49"/>
      <c r="R41" s="50"/>
    </row>
    <row r="42" customFormat="false" ht="13.8" hidden="false" customHeight="false" outlineLevel="0" collapsed="false">
      <c r="A42" s="39" t="s">
        <v>74</v>
      </c>
      <c r="B42" s="15" t="n">
        <v>20</v>
      </c>
      <c r="C42" s="15" t="n">
        <v>41.6666666666667</v>
      </c>
      <c r="D42" s="15" t="n">
        <v>748.42</v>
      </c>
      <c r="E42" s="48" t="n">
        <v>215.4</v>
      </c>
      <c r="H42" s="49"/>
      <c r="R42" s="50"/>
    </row>
    <row r="43" customFormat="false" ht="13.8" hidden="false" customHeight="false" outlineLevel="0" collapsed="false">
      <c r="A43" s="39" t="s">
        <v>25</v>
      </c>
      <c r="B43" s="15" t="n">
        <v>276</v>
      </c>
      <c r="C43" s="15" t="n">
        <v>62.1621621621622</v>
      </c>
      <c r="D43" s="15" t="n">
        <v>722.78</v>
      </c>
      <c r="E43" s="48" t="n">
        <v>188.96</v>
      </c>
      <c r="H43" s="49"/>
      <c r="R43" s="50"/>
    </row>
    <row r="44" customFormat="false" ht="13.8" hidden="false" customHeight="false" outlineLevel="0" collapsed="false">
      <c r="A44" s="39" t="s">
        <v>68</v>
      </c>
      <c r="B44" s="15" t="n">
        <v>39</v>
      </c>
      <c r="C44" s="15" t="n">
        <v>31.9672131147541</v>
      </c>
      <c r="D44" s="15" t="n">
        <v>677.19</v>
      </c>
      <c r="E44" s="48" t="n">
        <v>214.46</v>
      </c>
      <c r="H44" s="49"/>
      <c r="R44" s="50"/>
    </row>
    <row r="45" customFormat="false" ht="13.8" hidden="false" customHeight="false" outlineLevel="0" collapsed="false">
      <c r="A45" s="39" t="s">
        <v>79</v>
      </c>
      <c r="B45" s="15" t="n">
        <v>114</v>
      </c>
      <c r="C45" s="15" t="n">
        <v>52.7777777777778</v>
      </c>
      <c r="D45" s="15" t="n">
        <v>695.79</v>
      </c>
      <c r="E45" s="48" t="n">
        <v>191.24</v>
      </c>
      <c r="H45" s="51" t="s">
        <v>263</v>
      </c>
      <c r="N45" s="52" t="s">
        <v>264</v>
      </c>
      <c r="O45" s="52"/>
      <c r="P45" s="52"/>
      <c r="Q45" s="52"/>
      <c r="R45" s="50"/>
    </row>
    <row r="46" customFormat="false" ht="13.8" hidden="false" customHeight="false" outlineLevel="0" collapsed="false">
      <c r="A46" s="39" t="s">
        <v>71</v>
      </c>
      <c r="B46" s="15" t="n">
        <v>52</v>
      </c>
      <c r="C46" s="15" t="n">
        <v>66.6666666666667</v>
      </c>
      <c r="D46" s="15" t="n">
        <v>738.45</v>
      </c>
      <c r="E46" s="48" t="n">
        <v>201.94</v>
      </c>
      <c r="H46" s="49"/>
      <c r="J46" s="39" t="s">
        <v>88</v>
      </c>
      <c r="K46" s="39" t="s">
        <v>89</v>
      </c>
      <c r="N46" s="52"/>
      <c r="O46" s="52"/>
      <c r="P46" s="52" t="s">
        <v>88</v>
      </c>
      <c r="Q46" s="52" t="s">
        <v>89</v>
      </c>
      <c r="R46" s="50"/>
    </row>
    <row r="47" customFormat="false" ht="23.85" hidden="false" customHeight="false" outlineLevel="0" collapsed="false">
      <c r="A47" s="39" t="s">
        <v>65</v>
      </c>
      <c r="B47" s="15" t="n">
        <v>252</v>
      </c>
      <c r="C47" s="15" t="n">
        <v>57.7981651376147</v>
      </c>
      <c r="D47" s="15" t="n">
        <v>745.23</v>
      </c>
      <c r="E47" s="48" t="n">
        <v>245.59</v>
      </c>
      <c r="H47" s="53" t="s">
        <v>90</v>
      </c>
      <c r="I47" s="39" t="s">
        <v>265</v>
      </c>
      <c r="J47" s="39" t="s">
        <v>266</v>
      </c>
      <c r="K47" s="39" t="s">
        <v>267</v>
      </c>
      <c r="N47" s="55" t="s">
        <v>90</v>
      </c>
      <c r="O47" s="52" t="s">
        <v>268</v>
      </c>
      <c r="P47" s="52" t="s">
        <v>269</v>
      </c>
      <c r="Q47" s="52" t="s">
        <v>270</v>
      </c>
      <c r="R47" s="50"/>
    </row>
    <row r="48" customFormat="false" ht="23.85" hidden="false" customHeight="false" outlineLevel="0" collapsed="false">
      <c r="A48" s="39" t="s">
        <v>67</v>
      </c>
      <c r="B48" s="15" t="n">
        <v>93</v>
      </c>
      <c r="C48" s="15" t="n">
        <v>58.125</v>
      </c>
      <c r="D48" s="15" t="n">
        <v>700.54</v>
      </c>
      <c r="E48" s="48" t="n">
        <v>216.79</v>
      </c>
      <c r="H48" s="53" t="s">
        <v>95</v>
      </c>
      <c r="I48" s="39" t="s">
        <v>271</v>
      </c>
      <c r="J48" s="39" t="s">
        <v>272</v>
      </c>
      <c r="K48" s="39" t="s">
        <v>267</v>
      </c>
      <c r="N48" s="55" t="s">
        <v>95</v>
      </c>
      <c r="O48" s="52" t="s">
        <v>273</v>
      </c>
      <c r="P48" s="52" t="s">
        <v>274</v>
      </c>
      <c r="Q48" s="52" t="s">
        <v>270</v>
      </c>
      <c r="R48" s="50"/>
    </row>
    <row r="49" customFormat="false" ht="23.85" hidden="false" customHeight="false" outlineLevel="0" collapsed="false">
      <c r="A49" s="39" t="s">
        <v>66</v>
      </c>
      <c r="B49" s="15" t="n">
        <v>58</v>
      </c>
      <c r="C49" s="15" t="n">
        <v>45.6692913385827</v>
      </c>
      <c r="D49" s="15" t="n">
        <v>707.49</v>
      </c>
      <c r="E49" s="48" t="n">
        <v>238.06</v>
      </c>
      <c r="H49" s="53" t="s">
        <v>100</v>
      </c>
      <c r="I49" s="39" t="s">
        <v>275</v>
      </c>
      <c r="J49" s="39" t="s">
        <v>276</v>
      </c>
      <c r="K49" s="39" t="s">
        <v>277</v>
      </c>
      <c r="N49" s="55" t="s">
        <v>100</v>
      </c>
      <c r="O49" s="52" t="s">
        <v>278</v>
      </c>
      <c r="P49" s="52" t="s">
        <v>279</v>
      </c>
      <c r="Q49" s="52" t="s">
        <v>280</v>
      </c>
      <c r="R49" s="50"/>
    </row>
    <row r="50" customFormat="false" ht="13.8" hidden="false" customHeight="false" outlineLevel="0" collapsed="false">
      <c r="H50" s="57"/>
      <c r="I50" s="58"/>
      <c r="J50" s="58"/>
      <c r="K50" s="58"/>
      <c r="L50" s="58"/>
      <c r="M50" s="58"/>
      <c r="N50" s="58"/>
      <c r="O50" s="58"/>
      <c r="P50" s="58"/>
      <c r="Q50" s="58"/>
      <c r="R50" s="59"/>
    </row>
    <row r="53" customFormat="false" ht="13.8" hidden="false" customHeight="false" outlineLevel="0" collapsed="false">
      <c r="A53" s="60" t="s">
        <v>281</v>
      </c>
    </row>
    <row r="54" customFormat="false" ht="13.8" hidden="false" customHeight="false" outlineLevel="0" collapsed="false">
      <c r="A54" s="40" t="s">
        <v>43</v>
      </c>
    </row>
    <row r="55" customFormat="false" ht="13.8" hidden="false" customHeight="false" outlineLevel="0" collapsed="false">
      <c r="A55" s="40" t="s">
        <v>44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J105"/>
  <sheetViews>
    <sheetView showFormulas="false" showGridLines="true" showRowColHeaders="true" showZeros="true" rightToLeft="false" tabSelected="false" showOutlineSymbols="true" defaultGridColor="true" view="normal" topLeftCell="A36" colorId="64" zoomScale="90" zoomScaleNormal="90" zoomScalePageLayoutView="100" workbookViewId="0">
      <selection pane="topLeft" activeCell="N57" activeCellId="0" sqref="N57"/>
    </sheetView>
  </sheetViews>
  <sheetFormatPr defaultColWidth="8.48828125" defaultRowHeight="13.8" zeroHeight="false" outlineLevelRow="0" outlineLevelCol="0"/>
  <cols>
    <col collapsed="false" customWidth="true" hidden="false" outlineLevel="0" max="1" min="1" style="39" width="31.88"/>
    <col collapsed="false" customWidth="true" hidden="false" outlineLevel="0" max="2" min="2" style="39" width="9.19"/>
    <col collapsed="false" customWidth="false" hidden="false" outlineLevel="0" max="38" min="3" style="39" width="8.46"/>
  </cols>
  <sheetData>
    <row r="1" customFormat="false" ht="13.8" hidden="false" customHeight="false" outlineLevel="0" collapsed="false">
      <c r="A1" s="40" t="s">
        <v>282</v>
      </c>
    </row>
    <row r="2" customFormat="false" ht="13.8" hidden="false" customHeight="false" outlineLevel="0" collapsed="false">
      <c r="A2" s="41" t="s">
        <v>13</v>
      </c>
      <c r="B2" s="42" t="s">
        <v>49</v>
      </c>
      <c r="C2" s="42" t="s">
        <v>50</v>
      </c>
      <c r="D2" s="42" t="s">
        <v>51</v>
      </c>
      <c r="E2" s="42" t="s">
        <v>52</v>
      </c>
      <c r="F2" s="42" t="s">
        <v>53</v>
      </c>
      <c r="G2" s="42" t="s">
        <v>54</v>
      </c>
      <c r="H2" s="42" t="s">
        <v>55</v>
      </c>
      <c r="I2" s="42" t="s">
        <v>56</v>
      </c>
      <c r="J2" s="42" t="s">
        <v>57</v>
      </c>
      <c r="K2" s="42" t="s">
        <v>58</v>
      </c>
      <c r="L2" s="42" t="s">
        <v>59</v>
      </c>
      <c r="M2" s="42" t="s">
        <v>60</v>
      </c>
      <c r="N2" s="42" t="s">
        <v>283</v>
      </c>
      <c r="O2" s="42" t="s">
        <v>242</v>
      </c>
      <c r="P2" s="43"/>
      <c r="Q2" s="43"/>
    </row>
    <row r="3" customFormat="false" ht="13.8" hidden="false" customHeight="false" outlineLevel="0" collapsed="false">
      <c r="A3" s="39" t="s">
        <v>63</v>
      </c>
      <c r="B3" s="15" t="n">
        <v>9.58</v>
      </c>
      <c r="C3" s="15" t="n">
        <v>13.72</v>
      </c>
      <c r="D3" s="15" t="n">
        <v>19.98</v>
      </c>
      <c r="E3" s="15" t="n">
        <v>50.75</v>
      </c>
      <c r="F3" s="15" t="n">
        <v>32.39</v>
      </c>
      <c r="G3" s="15" t="n">
        <v>53.17</v>
      </c>
      <c r="H3" s="15" t="n">
        <v>33.01</v>
      </c>
      <c r="I3" s="15" t="n">
        <v>51.71</v>
      </c>
      <c r="J3" s="15" t="n">
        <v>98.13</v>
      </c>
      <c r="K3" s="15" t="n">
        <v>9.6</v>
      </c>
      <c r="L3" s="15" t="n">
        <v>49.13</v>
      </c>
      <c r="M3" s="15" t="n">
        <v>75.72</v>
      </c>
      <c r="N3" s="15" t="n">
        <f aca="false">SUM(B3:M3)</f>
        <v>496.89</v>
      </c>
      <c r="O3" s="15" t="n">
        <f aca="false">SUM(G3:I3)</f>
        <v>137.89</v>
      </c>
    </row>
    <row r="4" customFormat="false" ht="13.8" hidden="false" customHeight="false" outlineLevel="0" collapsed="false">
      <c r="A4" s="39" t="s">
        <v>64</v>
      </c>
      <c r="B4" s="15" t="n">
        <v>12.35</v>
      </c>
      <c r="C4" s="15" t="n">
        <v>19.39</v>
      </c>
      <c r="D4" s="15" t="n">
        <v>16.8</v>
      </c>
      <c r="E4" s="15" t="n">
        <v>29.94</v>
      </c>
      <c r="F4" s="15" t="n">
        <v>54.25</v>
      </c>
      <c r="G4" s="15" t="n">
        <v>95.73</v>
      </c>
      <c r="H4" s="15" t="n">
        <v>52.06</v>
      </c>
      <c r="I4" s="15" t="n">
        <v>54.23</v>
      </c>
      <c r="J4" s="15" t="n">
        <v>56.9</v>
      </c>
      <c r="K4" s="15" t="n">
        <v>8.71</v>
      </c>
      <c r="L4" s="15" t="n">
        <v>36.49</v>
      </c>
      <c r="M4" s="15" t="n">
        <v>46.83</v>
      </c>
      <c r="N4" s="15" t="n">
        <f aca="false">SUM(B4:M4)</f>
        <v>483.68</v>
      </c>
      <c r="O4" s="15" t="n">
        <f aca="false">SUM(G4:I4)</f>
        <v>202.02</v>
      </c>
    </row>
    <row r="5" customFormat="false" ht="13.8" hidden="false" customHeight="false" outlineLevel="0" collapsed="false">
      <c r="A5" s="39" t="s">
        <v>65</v>
      </c>
      <c r="B5" s="15" t="n">
        <v>18.25</v>
      </c>
      <c r="C5" s="15" t="n">
        <v>16.42</v>
      </c>
      <c r="D5" s="15" t="n">
        <v>22.23</v>
      </c>
      <c r="E5" s="15" t="n">
        <v>52.72</v>
      </c>
      <c r="F5" s="15" t="n">
        <v>57.54</v>
      </c>
      <c r="G5" s="15" t="n">
        <v>107.92</v>
      </c>
      <c r="H5" s="15" t="n">
        <v>74.61</v>
      </c>
      <c r="I5" s="15" t="n">
        <v>78.39</v>
      </c>
      <c r="J5" s="15" t="n">
        <v>75.99</v>
      </c>
      <c r="K5" s="15" t="n">
        <v>11.78</v>
      </c>
      <c r="L5" s="15" t="n">
        <v>48.43</v>
      </c>
      <c r="M5" s="15" t="n">
        <v>46.13</v>
      </c>
      <c r="N5" s="15" t="n">
        <f aca="false">SUM(B5:M5)</f>
        <v>610.41</v>
      </c>
      <c r="O5" s="15" t="n">
        <f aca="false">SUM(G5:I5)</f>
        <v>260.92</v>
      </c>
    </row>
    <row r="6" customFormat="false" ht="13.8" hidden="false" customHeight="false" outlineLevel="0" collapsed="false">
      <c r="A6" s="39" t="s">
        <v>66</v>
      </c>
      <c r="B6" s="15" t="n">
        <v>16.67</v>
      </c>
      <c r="C6" s="15" t="n">
        <v>18.58</v>
      </c>
      <c r="D6" s="15" t="n">
        <v>34.13</v>
      </c>
      <c r="E6" s="15" t="n">
        <v>55.29</v>
      </c>
      <c r="F6" s="15" t="n">
        <v>49.56</v>
      </c>
      <c r="G6" s="15" t="n">
        <v>109.05</v>
      </c>
      <c r="H6" s="15" t="n">
        <v>57.4</v>
      </c>
      <c r="I6" s="15" t="n">
        <v>74.97</v>
      </c>
      <c r="J6" s="15" t="n">
        <v>109.32</v>
      </c>
      <c r="K6" s="15" t="n">
        <v>8.27</v>
      </c>
      <c r="L6" s="15" t="n">
        <v>67.85</v>
      </c>
      <c r="M6" s="15" t="n">
        <v>59.63</v>
      </c>
      <c r="N6" s="15" t="n">
        <f aca="false">SUM(B6:M6)</f>
        <v>660.72</v>
      </c>
      <c r="O6" s="15" t="n">
        <f aca="false">SUM(G6:I6)</f>
        <v>241.42</v>
      </c>
    </row>
    <row r="7" customFormat="false" ht="13.8" hidden="false" customHeight="false" outlineLevel="0" collapsed="false">
      <c r="A7" s="39" t="s">
        <v>67</v>
      </c>
      <c r="B7" s="15" t="n">
        <v>14.45</v>
      </c>
      <c r="C7" s="15" t="n">
        <v>16.58</v>
      </c>
      <c r="D7" s="15" t="n">
        <v>26.14</v>
      </c>
      <c r="E7" s="15" t="n">
        <v>62.23</v>
      </c>
      <c r="F7" s="15" t="n">
        <v>30.07</v>
      </c>
      <c r="G7" s="15" t="n">
        <v>90.57</v>
      </c>
      <c r="H7" s="15" t="n">
        <v>38.66</v>
      </c>
      <c r="I7" s="15" t="n">
        <v>69.12</v>
      </c>
      <c r="J7" s="15" t="n">
        <v>78.86</v>
      </c>
      <c r="K7" s="15" t="n">
        <v>9.2</v>
      </c>
      <c r="L7" s="15" t="n">
        <v>48.4</v>
      </c>
      <c r="M7" s="15" t="n">
        <v>60.45</v>
      </c>
      <c r="N7" s="15" t="n">
        <f aca="false">SUM(B7:M7)</f>
        <v>544.73</v>
      </c>
      <c r="O7" s="15" t="n">
        <f aca="false">SUM(G7:I7)</f>
        <v>198.35</v>
      </c>
    </row>
    <row r="8" customFormat="false" ht="13.8" hidden="false" customHeight="false" outlineLevel="0" collapsed="false">
      <c r="A8" s="39" t="s">
        <v>68</v>
      </c>
      <c r="B8" s="15" t="n">
        <v>9.54</v>
      </c>
      <c r="C8" s="15" t="n">
        <v>21.45</v>
      </c>
      <c r="D8" s="15" t="n">
        <v>30.64</v>
      </c>
      <c r="E8" s="15" t="n">
        <v>51.25</v>
      </c>
      <c r="F8" s="15" t="n">
        <v>54.54</v>
      </c>
      <c r="G8" s="15" t="n">
        <v>73.14</v>
      </c>
      <c r="H8" s="15" t="n">
        <v>37.98</v>
      </c>
      <c r="I8" s="15" t="n">
        <v>63.91</v>
      </c>
      <c r="J8" s="15" t="n">
        <v>112.02</v>
      </c>
      <c r="K8" s="15" t="n">
        <v>12.75</v>
      </c>
      <c r="L8" s="15" t="n">
        <v>69.6</v>
      </c>
      <c r="M8" s="15" t="n">
        <v>80.22</v>
      </c>
      <c r="N8" s="15" t="n">
        <f aca="false">SUM(B8:M8)</f>
        <v>617.04</v>
      </c>
      <c r="O8" s="15" t="n">
        <f aca="false">SUM(G8:I8)</f>
        <v>175.03</v>
      </c>
    </row>
    <row r="9" customFormat="false" ht="13.8" hidden="false" customHeight="false" outlineLevel="0" collapsed="false">
      <c r="A9" s="39" t="s">
        <v>69</v>
      </c>
      <c r="B9" s="15" t="n">
        <v>9.31</v>
      </c>
      <c r="C9" s="15" t="n">
        <v>19.76</v>
      </c>
      <c r="D9" s="15" t="n">
        <v>19.65</v>
      </c>
      <c r="E9" s="15" t="n">
        <v>61.91</v>
      </c>
      <c r="F9" s="15" t="n">
        <v>32.55</v>
      </c>
      <c r="G9" s="15" t="n">
        <v>57.86</v>
      </c>
      <c r="H9" s="15" t="n">
        <v>28.45</v>
      </c>
      <c r="I9" s="15" t="n">
        <v>91.12</v>
      </c>
      <c r="J9" s="15" t="n">
        <v>83.85</v>
      </c>
      <c r="K9" s="15" t="n">
        <v>4.1</v>
      </c>
      <c r="L9" s="15" t="n">
        <v>30.05</v>
      </c>
      <c r="M9" s="15" t="n">
        <v>73.71</v>
      </c>
      <c r="N9" s="15" t="n">
        <f aca="false">SUM(B9:M9)</f>
        <v>512.32</v>
      </c>
      <c r="O9" s="15" t="n">
        <f aca="false">SUM(G9:I9)</f>
        <v>177.43</v>
      </c>
    </row>
    <row r="10" customFormat="false" ht="13.8" hidden="false" customHeight="false" outlineLevel="0" collapsed="false">
      <c r="A10" s="39" t="s">
        <v>70</v>
      </c>
      <c r="B10" s="15" t="n">
        <v>6.33</v>
      </c>
      <c r="C10" s="15" t="n">
        <v>10.78</v>
      </c>
      <c r="D10" s="15" t="n">
        <v>20.81</v>
      </c>
      <c r="E10" s="15" t="n">
        <v>65.09</v>
      </c>
      <c r="F10" s="15" t="n">
        <v>29.34</v>
      </c>
      <c r="G10" s="15" t="n">
        <v>69.82</v>
      </c>
      <c r="H10" s="15" t="n">
        <v>14.43</v>
      </c>
      <c r="I10" s="15" t="n">
        <v>63.92</v>
      </c>
      <c r="J10" s="15" t="n">
        <v>83.28</v>
      </c>
      <c r="K10" s="15" t="n">
        <v>8.4</v>
      </c>
      <c r="L10" s="15" t="n">
        <v>60.88</v>
      </c>
      <c r="M10" s="15" t="n">
        <v>74.46</v>
      </c>
      <c r="N10" s="15" t="n">
        <f aca="false">SUM(B10:M10)</f>
        <v>507.54</v>
      </c>
      <c r="O10" s="15" t="n">
        <f aca="false">SUM(G10:I10)</f>
        <v>148.17</v>
      </c>
    </row>
    <row r="11" customFormat="false" ht="13.8" hidden="false" customHeight="false" outlineLevel="0" collapsed="false">
      <c r="A11" s="39" t="s">
        <v>71</v>
      </c>
      <c r="B11" s="15" t="n">
        <v>6.04</v>
      </c>
      <c r="C11" s="15" t="n">
        <v>12.68</v>
      </c>
      <c r="D11" s="15" t="n">
        <v>22.43</v>
      </c>
      <c r="E11" s="15" t="n">
        <v>57.9</v>
      </c>
      <c r="F11" s="15" t="n">
        <v>47.74</v>
      </c>
      <c r="G11" s="15" t="n">
        <v>74.44</v>
      </c>
      <c r="H11" s="15" t="n">
        <v>16.25</v>
      </c>
      <c r="I11" s="15" t="n">
        <v>49.8</v>
      </c>
      <c r="J11" s="15" t="n">
        <v>79.77</v>
      </c>
      <c r="K11" s="15" t="n">
        <v>10.57</v>
      </c>
      <c r="L11" s="15" t="n">
        <v>74.87</v>
      </c>
      <c r="M11" s="15" t="n">
        <v>82.25</v>
      </c>
      <c r="N11" s="15" t="n">
        <f aca="false">SUM(B11:M11)</f>
        <v>534.74</v>
      </c>
      <c r="O11" s="15" t="n">
        <f aca="false">SUM(G11:I11)</f>
        <v>140.49</v>
      </c>
    </row>
    <row r="12" customFormat="false" ht="13.8" hidden="false" customHeight="false" outlineLevel="0" collapsed="false">
      <c r="A12" s="39" t="s">
        <v>72</v>
      </c>
      <c r="B12" s="15" t="n">
        <v>6.65</v>
      </c>
      <c r="C12" s="15" t="n">
        <v>23.98</v>
      </c>
      <c r="D12" s="15" t="n">
        <v>21.01</v>
      </c>
      <c r="E12" s="15" t="n">
        <v>46.42</v>
      </c>
      <c r="F12" s="15" t="n">
        <v>61.77</v>
      </c>
      <c r="G12" s="15" t="n">
        <v>59.96</v>
      </c>
      <c r="H12" s="15" t="n">
        <v>21.09</v>
      </c>
      <c r="I12" s="15" t="n">
        <v>53.44</v>
      </c>
      <c r="J12" s="15" t="n">
        <v>130.58</v>
      </c>
      <c r="K12" s="15" t="n">
        <v>16.94</v>
      </c>
      <c r="L12" s="15" t="n">
        <v>71.93</v>
      </c>
      <c r="M12" s="15" t="n">
        <v>84.31</v>
      </c>
      <c r="N12" s="15" t="n">
        <f aca="false">SUM(B12:M12)</f>
        <v>598.08</v>
      </c>
      <c r="O12" s="15" t="n">
        <f aca="false">SUM(G12:I12)</f>
        <v>134.49</v>
      </c>
    </row>
    <row r="13" customFormat="false" ht="13.8" hidden="false" customHeight="false" outlineLevel="0" collapsed="false">
      <c r="A13" s="39" t="s">
        <v>25</v>
      </c>
      <c r="B13" s="15" t="n">
        <v>4.03</v>
      </c>
      <c r="C13" s="15" t="n">
        <v>11.66</v>
      </c>
      <c r="D13" s="15" t="n">
        <v>17.35</v>
      </c>
      <c r="E13" s="15" t="n">
        <v>61.2</v>
      </c>
      <c r="F13" s="15" t="n">
        <v>28.16</v>
      </c>
      <c r="G13" s="15" t="n">
        <v>48.16</v>
      </c>
      <c r="H13" s="15" t="n">
        <v>18.97</v>
      </c>
      <c r="I13" s="15" t="n">
        <v>49.01</v>
      </c>
      <c r="J13" s="15" t="n">
        <v>90.81</v>
      </c>
      <c r="K13" s="15" t="n">
        <v>7.6</v>
      </c>
      <c r="L13" s="15" t="n">
        <v>49.96</v>
      </c>
      <c r="M13" s="15" t="n">
        <v>79.77</v>
      </c>
      <c r="N13" s="15" t="n">
        <f aca="false">SUM(B13:M13)</f>
        <v>466.68</v>
      </c>
      <c r="O13" s="15" t="n">
        <f aca="false">SUM(G13:I13)</f>
        <v>116.14</v>
      </c>
    </row>
    <row r="14" customFormat="false" ht="13.8" hidden="false" customHeight="false" outlineLevel="0" collapsed="false">
      <c r="A14" s="39" t="s">
        <v>73</v>
      </c>
      <c r="B14" s="15" t="n">
        <v>5.43</v>
      </c>
      <c r="C14" s="15" t="n">
        <v>9.47</v>
      </c>
      <c r="D14" s="15" t="n">
        <v>12.94</v>
      </c>
      <c r="E14" s="15" t="n">
        <v>47.79</v>
      </c>
      <c r="F14" s="15" t="n">
        <v>38.35</v>
      </c>
      <c r="G14" s="15" t="n">
        <v>54.53</v>
      </c>
      <c r="H14" s="15" t="n">
        <v>9.28</v>
      </c>
      <c r="I14" s="15" t="n">
        <v>50.65</v>
      </c>
      <c r="J14" s="15" t="n">
        <v>71.18</v>
      </c>
      <c r="K14" s="15" t="n">
        <v>8.04</v>
      </c>
      <c r="L14" s="15" t="n">
        <v>59.44</v>
      </c>
      <c r="M14" s="15" t="n">
        <v>76.39</v>
      </c>
      <c r="N14" s="15" t="n">
        <f aca="false">SUM(B14:M14)</f>
        <v>443.49</v>
      </c>
      <c r="O14" s="15" t="n">
        <f aca="false">SUM(G14:I14)</f>
        <v>114.46</v>
      </c>
    </row>
    <row r="15" customFormat="false" ht="13.8" hidden="false" customHeight="false" outlineLevel="0" collapsed="false">
      <c r="A15" s="39" t="s">
        <v>74</v>
      </c>
      <c r="B15" s="15" t="n">
        <v>4.6</v>
      </c>
      <c r="C15" s="15" t="n">
        <v>12.69</v>
      </c>
      <c r="D15" s="15" t="n">
        <v>19.07</v>
      </c>
      <c r="E15" s="15" t="n">
        <v>57.6</v>
      </c>
      <c r="F15" s="15" t="n">
        <v>37.35</v>
      </c>
      <c r="G15" s="15" t="n">
        <v>47.63</v>
      </c>
      <c r="H15" s="15" t="n">
        <v>81.76</v>
      </c>
      <c r="I15" s="15" t="n">
        <v>59.52</v>
      </c>
      <c r="J15" s="15" t="n">
        <v>99.32</v>
      </c>
      <c r="K15" s="15" t="n">
        <v>11.53</v>
      </c>
      <c r="L15" s="15" t="n">
        <v>34.26</v>
      </c>
      <c r="M15" s="15" t="n">
        <v>77.37</v>
      </c>
      <c r="N15" s="15" t="n">
        <f aca="false">SUM(B15:M15)</f>
        <v>542.7</v>
      </c>
      <c r="O15" s="15" t="n">
        <f aca="false">SUM(G15:I15)</f>
        <v>188.91</v>
      </c>
    </row>
    <row r="16" customFormat="false" ht="13.8" hidden="false" customHeight="false" outlineLevel="0" collapsed="false">
      <c r="A16" s="39" t="s">
        <v>75</v>
      </c>
      <c r="B16" s="15" t="n">
        <v>2.78</v>
      </c>
      <c r="C16" s="15" t="n">
        <v>8.12</v>
      </c>
      <c r="D16" s="15" t="n">
        <v>23.34</v>
      </c>
      <c r="E16" s="15" t="n">
        <v>51.72</v>
      </c>
      <c r="F16" s="15" t="n">
        <v>23.8</v>
      </c>
      <c r="G16" s="15" t="n">
        <v>37.07</v>
      </c>
      <c r="H16" s="15" t="n">
        <v>35.29</v>
      </c>
      <c r="I16" s="15" t="n">
        <v>43.26</v>
      </c>
      <c r="J16" s="15" t="n">
        <v>117.09</v>
      </c>
      <c r="K16" s="15" t="n">
        <v>9.79</v>
      </c>
      <c r="L16" s="15" t="n">
        <v>38.33</v>
      </c>
      <c r="M16" s="15" t="n">
        <v>82.32</v>
      </c>
      <c r="N16" s="15" t="n">
        <f aca="false">SUM(B16:M16)</f>
        <v>472.91</v>
      </c>
      <c r="O16" s="15" t="n">
        <f aca="false">SUM(G16:I16)</f>
        <v>115.62</v>
      </c>
    </row>
    <row r="17" customFormat="false" ht="13.8" hidden="false" customHeight="false" outlineLevel="0" collapsed="false">
      <c r="A17" s="39" t="s">
        <v>76</v>
      </c>
      <c r="B17" s="15" t="n">
        <v>5.21</v>
      </c>
      <c r="C17" s="15" t="n">
        <v>7.49</v>
      </c>
      <c r="D17" s="15" t="n">
        <v>13.81</v>
      </c>
      <c r="E17" s="15" t="n">
        <v>45.34</v>
      </c>
      <c r="F17" s="15" t="n">
        <v>14.28</v>
      </c>
      <c r="G17" s="15" t="n">
        <v>27.28</v>
      </c>
      <c r="H17" s="15" t="n">
        <v>22.54</v>
      </c>
      <c r="I17" s="15" t="n">
        <v>33.45</v>
      </c>
      <c r="J17" s="15" t="n">
        <v>85.77</v>
      </c>
      <c r="K17" s="15" t="n">
        <v>4.85</v>
      </c>
      <c r="L17" s="15" t="n">
        <v>46.96</v>
      </c>
      <c r="M17" s="15" t="n">
        <v>86.98</v>
      </c>
      <c r="N17" s="15" t="n">
        <f aca="false">SUM(B17:M17)</f>
        <v>393.96</v>
      </c>
      <c r="O17" s="15" t="n">
        <f aca="false">SUM(G17:I17)</f>
        <v>83.27</v>
      </c>
    </row>
    <row r="18" customFormat="false" ht="13.8" hidden="false" customHeight="false" outlineLevel="0" collapsed="false">
      <c r="A18" s="39" t="s">
        <v>77</v>
      </c>
      <c r="B18" s="15" t="n">
        <v>9.83</v>
      </c>
      <c r="C18" s="15" t="n">
        <v>10.42</v>
      </c>
      <c r="D18" s="15" t="n">
        <v>6.59</v>
      </c>
      <c r="E18" s="15" t="n">
        <v>42.54</v>
      </c>
      <c r="F18" s="15" t="n">
        <v>29.08</v>
      </c>
      <c r="G18" s="15" t="n">
        <v>32.15</v>
      </c>
      <c r="H18" s="15" t="n">
        <v>15.14</v>
      </c>
      <c r="I18" s="15" t="n">
        <v>53.2</v>
      </c>
      <c r="J18" s="15" t="n">
        <v>100.89</v>
      </c>
      <c r="K18" s="15" t="n">
        <v>8.71</v>
      </c>
      <c r="L18" s="15" t="n">
        <v>40.36</v>
      </c>
      <c r="M18" s="15" t="n">
        <v>66.97</v>
      </c>
      <c r="N18" s="15" t="n">
        <f aca="false">SUM(B18:M18)</f>
        <v>415.88</v>
      </c>
      <c r="O18" s="15" t="n">
        <f aca="false">SUM(G18:I18)</f>
        <v>100.49</v>
      </c>
    </row>
    <row r="19" customFormat="false" ht="13.8" hidden="false" customHeight="false" outlineLevel="0" collapsed="false">
      <c r="A19" s="39" t="s">
        <v>78</v>
      </c>
      <c r="B19" s="15" t="n">
        <v>5.73</v>
      </c>
      <c r="C19" s="15" t="n">
        <v>6.81</v>
      </c>
      <c r="D19" s="15" t="n">
        <v>35.53</v>
      </c>
      <c r="E19" s="15" t="n">
        <v>48.02</v>
      </c>
      <c r="F19" s="15" t="n">
        <v>11.79</v>
      </c>
      <c r="G19" s="15" t="n">
        <v>36.71</v>
      </c>
      <c r="H19" s="15" t="n">
        <v>49.46</v>
      </c>
      <c r="I19" s="15" t="n">
        <v>44.56</v>
      </c>
      <c r="J19" s="15" t="n">
        <v>115.84</v>
      </c>
      <c r="K19" s="15" t="n">
        <v>13.36</v>
      </c>
      <c r="L19" s="15" t="n">
        <v>28.77</v>
      </c>
      <c r="M19" s="15" t="n">
        <v>82.69</v>
      </c>
      <c r="N19" s="15" t="n">
        <f aca="false">SUM(B19:M19)</f>
        <v>479.27</v>
      </c>
      <c r="O19" s="15" t="n">
        <f aca="false">SUM(G19:I19)</f>
        <v>130.73</v>
      </c>
    </row>
    <row r="20" customFormat="false" ht="13.8" hidden="false" customHeight="false" outlineLevel="0" collapsed="false">
      <c r="A20" s="39" t="s">
        <v>79</v>
      </c>
      <c r="B20" s="15" t="n">
        <v>19.51</v>
      </c>
      <c r="C20" s="15" t="n">
        <v>17.43</v>
      </c>
      <c r="D20" s="15" t="n">
        <v>19.12</v>
      </c>
      <c r="E20" s="15" t="n">
        <v>49.91</v>
      </c>
      <c r="F20" s="15" t="n">
        <v>9.03</v>
      </c>
      <c r="G20" s="15" t="n">
        <v>19.93</v>
      </c>
      <c r="H20" s="15" t="n">
        <v>29.61</v>
      </c>
      <c r="I20" s="15" t="n">
        <v>26.97</v>
      </c>
      <c r="J20" s="15" t="n">
        <v>138.53</v>
      </c>
      <c r="K20" s="15" t="n">
        <v>14.5</v>
      </c>
      <c r="L20" s="15" t="n">
        <v>40.05</v>
      </c>
      <c r="M20" s="15" t="n">
        <v>96.32</v>
      </c>
      <c r="N20" s="15" t="n">
        <f aca="false">SUM(B20:M20)</f>
        <v>480.91</v>
      </c>
      <c r="O20" s="15" t="n">
        <f aca="false">SUM(G20:I20)</f>
        <v>76.51</v>
      </c>
    </row>
    <row r="21" customFormat="false" ht="13.8" hidden="false" customHeight="false" outlineLevel="0" collapsed="false">
      <c r="A21" s="39" t="s">
        <v>80</v>
      </c>
      <c r="B21" s="15" t="n">
        <v>11.81</v>
      </c>
      <c r="C21" s="15" t="n">
        <v>12.63</v>
      </c>
      <c r="D21" s="15" t="n">
        <v>13.59</v>
      </c>
      <c r="E21" s="15" t="n">
        <v>45.87</v>
      </c>
      <c r="F21" s="15" t="n">
        <v>12.88</v>
      </c>
      <c r="G21" s="15" t="n">
        <v>23.16</v>
      </c>
      <c r="H21" s="15" t="n">
        <v>30.06</v>
      </c>
      <c r="I21" s="15" t="n">
        <v>31.97</v>
      </c>
      <c r="J21" s="15" t="n">
        <v>116.75</v>
      </c>
      <c r="K21" s="15" t="n">
        <v>5.91</v>
      </c>
      <c r="L21" s="15" t="n">
        <v>47.08</v>
      </c>
      <c r="M21" s="15" t="n">
        <v>87.44</v>
      </c>
      <c r="N21" s="15" t="n">
        <f aca="false">SUM(B21:M21)</f>
        <v>439.15</v>
      </c>
      <c r="O21" s="15" t="n">
        <f aca="false">SUM(G21:I21)</f>
        <v>85.19</v>
      </c>
    </row>
    <row r="22" customFormat="false" ht="13.8" hidden="false" customHeight="false" outlineLevel="0" collapsed="false">
      <c r="A22" s="39" t="s">
        <v>81</v>
      </c>
      <c r="B22" s="15" t="n">
        <v>13.62</v>
      </c>
      <c r="C22" s="15" t="n">
        <v>11.8</v>
      </c>
      <c r="D22" s="15" t="n">
        <v>8.13</v>
      </c>
      <c r="E22" s="15" t="n">
        <v>51.11</v>
      </c>
      <c r="F22" s="15" t="n">
        <v>25.39</v>
      </c>
      <c r="G22" s="15" t="n">
        <v>11.2</v>
      </c>
      <c r="H22" s="15" t="n">
        <v>25.11</v>
      </c>
      <c r="I22" s="15" t="n">
        <v>44.4</v>
      </c>
      <c r="J22" s="15" t="n">
        <v>96.65</v>
      </c>
      <c r="K22" s="15" t="n">
        <v>5.17</v>
      </c>
      <c r="L22" s="15" t="n">
        <v>44.22</v>
      </c>
      <c r="M22" s="15" t="n">
        <v>71.36</v>
      </c>
      <c r="N22" s="15" t="n">
        <f aca="false">SUM(B22:M22)</f>
        <v>408.16</v>
      </c>
      <c r="O22" s="15" t="n">
        <f aca="false">SUM(G22:I22)</f>
        <v>80.71</v>
      </c>
    </row>
    <row r="24" customFormat="false" ht="13.8" hidden="false" customHeight="false" outlineLevel="0" collapsed="false">
      <c r="A24" s="41" t="s">
        <v>284</v>
      </c>
    </row>
    <row r="25" customFormat="false" ht="13.8" hidden="false" customHeight="false" outlineLevel="0" collapsed="false">
      <c r="A25" s="41" t="s">
        <v>285</v>
      </c>
    </row>
    <row r="30" customFormat="false" ht="13.8" hidden="false" customHeight="false" outlineLevel="0" collapsed="false">
      <c r="A30" s="40" t="s">
        <v>286</v>
      </c>
    </row>
    <row r="31" customFormat="false" ht="13.8" hidden="false" customHeight="false" outlineLevel="0" collapsed="false">
      <c r="A31" s="41" t="s">
        <v>13</v>
      </c>
      <c r="B31" s="42" t="s">
        <v>49</v>
      </c>
      <c r="C31" s="42" t="s">
        <v>50</v>
      </c>
      <c r="D31" s="42" t="s">
        <v>51</v>
      </c>
      <c r="E31" s="42" t="s">
        <v>52</v>
      </c>
      <c r="F31" s="42" t="s">
        <v>53</v>
      </c>
      <c r="G31" s="42" t="s">
        <v>54</v>
      </c>
      <c r="H31" s="42" t="s">
        <v>55</v>
      </c>
      <c r="I31" s="42" t="s">
        <v>56</v>
      </c>
      <c r="J31" s="42" t="s">
        <v>57</v>
      </c>
      <c r="K31" s="42" t="s">
        <v>58</v>
      </c>
      <c r="L31" s="42" t="s">
        <v>59</v>
      </c>
      <c r="M31" s="42" t="s">
        <v>60</v>
      </c>
      <c r="N31" s="42" t="s">
        <v>287</v>
      </c>
      <c r="O31" s="42" t="s">
        <v>288</v>
      </c>
      <c r="P31" s="43"/>
    </row>
    <row r="32" customFormat="false" ht="13.8" hidden="false" customHeight="false" outlineLevel="0" collapsed="false">
      <c r="A32" s="39" t="s">
        <v>63</v>
      </c>
      <c r="B32" s="15" t="n">
        <v>-23.11</v>
      </c>
      <c r="C32" s="15" t="n">
        <v>-23.17</v>
      </c>
      <c r="D32" s="15" t="n">
        <v>-14.36</v>
      </c>
      <c r="E32" s="15" t="n">
        <v>10.44</v>
      </c>
      <c r="F32" s="15" t="n">
        <v>-32.08</v>
      </c>
      <c r="G32" s="15" t="n">
        <v>-18.65</v>
      </c>
      <c r="H32" s="15" t="n">
        <v>-38.79</v>
      </c>
      <c r="I32" s="15" t="n">
        <v>-7.82</v>
      </c>
      <c r="J32" s="15" t="n">
        <v>39.04</v>
      </c>
      <c r="K32" s="15" t="n">
        <v>-41.33</v>
      </c>
      <c r="L32" s="15" t="n">
        <v>0.530000000000001</v>
      </c>
      <c r="M32" s="15" t="n">
        <v>30.14</v>
      </c>
      <c r="N32" s="15" t="n">
        <f aca="false">SUM(B32:M32)</f>
        <v>-119.16</v>
      </c>
      <c r="O32" s="15" t="n">
        <f aca="false">SUM(G32+H32+I32)</f>
        <v>-65.26</v>
      </c>
    </row>
    <row r="33" customFormat="false" ht="13.8" hidden="false" customHeight="false" outlineLevel="0" collapsed="false">
      <c r="A33" s="39" t="s">
        <v>64</v>
      </c>
      <c r="B33" s="15" t="n">
        <v>-21.18</v>
      </c>
      <c r="C33" s="15" t="n">
        <v>-10.98</v>
      </c>
      <c r="D33" s="15" t="n">
        <v>-22.23</v>
      </c>
      <c r="E33" s="15" t="n">
        <v>-7.25</v>
      </c>
      <c r="F33" s="15" t="n">
        <v>-10.87</v>
      </c>
      <c r="G33" s="15" t="n">
        <v>27.7</v>
      </c>
      <c r="H33" s="15" t="n">
        <v>-17.27</v>
      </c>
      <c r="I33" s="15" t="n">
        <v>-10.45</v>
      </c>
      <c r="J33" s="15" t="n">
        <v>-7.32</v>
      </c>
      <c r="K33" s="15" t="n">
        <v>-41.26</v>
      </c>
      <c r="L33" s="15" t="n">
        <v>-13.07</v>
      </c>
      <c r="M33" s="15" t="n">
        <v>5.73</v>
      </c>
      <c r="N33" s="15" t="n">
        <f aca="false">SUM(B33:M33)</f>
        <v>-128.45</v>
      </c>
      <c r="O33" s="15" t="n">
        <f aca="false">SUM(G33+H33+I33)</f>
        <v>-0.0199999999999996</v>
      </c>
    </row>
    <row r="34" customFormat="false" ht="13.8" hidden="false" customHeight="false" outlineLevel="0" collapsed="false">
      <c r="A34" s="39" t="s">
        <v>65</v>
      </c>
      <c r="B34" s="15" t="n">
        <v>-10.28</v>
      </c>
      <c r="C34" s="15" t="n">
        <v>-19.06</v>
      </c>
      <c r="D34" s="15" t="n">
        <v>-15.43</v>
      </c>
      <c r="E34" s="15" t="n">
        <v>9.29</v>
      </c>
      <c r="F34" s="15" t="n">
        <v>-14.22</v>
      </c>
      <c r="G34" s="15" t="n">
        <v>25.64</v>
      </c>
      <c r="H34" s="15" t="n">
        <v>-8.77</v>
      </c>
      <c r="I34" s="15" t="n">
        <v>-1.54000000000001</v>
      </c>
      <c r="J34" s="15" t="n">
        <v>-0.430000000000007</v>
      </c>
      <c r="K34" s="15" t="n">
        <v>-47.56</v>
      </c>
      <c r="L34" s="15" t="n">
        <v>-8.34</v>
      </c>
      <c r="M34" s="15" t="n">
        <v>1.85</v>
      </c>
      <c r="N34" s="15" t="n">
        <f aca="false">SUM(B34:M34)</f>
        <v>-88.85</v>
      </c>
      <c r="O34" s="15" t="n">
        <v>15.33</v>
      </c>
    </row>
    <row r="35" customFormat="false" ht="13.8" hidden="false" customHeight="false" outlineLevel="0" collapsed="false">
      <c r="A35" s="39" t="s">
        <v>66</v>
      </c>
      <c r="B35" s="15" t="n">
        <v>-14.06</v>
      </c>
      <c r="C35" s="15" t="n">
        <v>-24.21</v>
      </c>
      <c r="D35" s="15" t="n">
        <v>-4.27</v>
      </c>
      <c r="E35" s="15" t="n">
        <v>10.58</v>
      </c>
      <c r="F35" s="15" t="n">
        <v>-19.83</v>
      </c>
      <c r="G35" s="15" t="n">
        <v>29.73</v>
      </c>
      <c r="H35" s="15" t="n">
        <v>-23.59</v>
      </c>
      <c r="I35" s="15" t="n">
        <v>-2.78</v>
      </c>
      <c r="J35" s="15" t="n">
        <v>26.89</v>
      </c>
      <c r="K35" s="15" t="n">
        <v>-55.9</v>
      </c>
      <c r="L35" s="15" t="n">
        <v>6.41999999999999</v>
      </c>
      <c r="M35" s="15" t="n">
        <v>9.13</v>
      </c>
      <c r="N35" s="15" t="n">
        <f aca="false">SUM(B35:M35)</f>
        <v>-61.89</v>
      </c>
      <c r="O35" s="15" t="n">
        <f aca="false">SUM(G35+H35+I35)</f>
        <v>3.36</v>
      </c>
    </row>
    <row r="36" customFormat="false" ht="13.8" hidden="false" customHeight="false" outlineLevel="0" collapsed="false">
      <c r="A36" s="39" t="s">
        <v>67</v>
      </c>
      <c r="B36" s="15" t="n">
        <v>-22.23</v>
      </c>
      <c r="C36" s="15" t="n">
        <v>-22.84</v>
      </c>
      <c r="D36" s="15" t="n">
        <v>-12.66</v>
      </c>
      <c r="E36" s="15" t="n">
        <v>21.39</v>
      </c>
      <c r="F36" s="15" t="n">
        <v>-37.67</v>
      </c>
      <c r="G36" s="15" t="n">
        <v>18.19</v>
      </c>
      <c r="H36" s="15" t="n">
        <v>-33.78</v>
      </c>
      <c r="I36" s="15" t="n">
        <v>-2.84999999999999</v>
      </c>
      <c r="J36" s="15" t="n">
        <v>9.89</v>
      </c>
      <c r="K36" s="15" t="n">
        <v>-46.41</v>
      </c>
      <c r="L36" s="15" t="n">
        <v>-7.71</v>
      </c>
      <c r="M36" s="15" t="n">
        <v>12.39</v>
      </c>
      <c r="N36" s="15" t="n">
        <f aca="false">SUM(B36:M36)</f>
        <v>-124.29</v>
      </c>
      <c r="O36" s="15" t="n">
        <f aca="false">SUM(G36+H36+I36)</f>
        <v>-18.44</v>
      </c>
    </row>
    <row r="37" customFormat="false" ht="13.8" hidden="false" customHeight="false" outlineLevel="0" collapsed="false">
      <c r="A37" s="39" t="s">
        <v>68</v>
      </c>
      <c r="B37" s="15" t="n">
        <v>-27.12</v>
      </c>
      <c r="C37" s="15" t="n">
        <v>-22.25</v>
      </c>
      <c r="D37" s="15" t="n">
        <v>-9.43</v>
      </c>
      <c r="E37" s="15" t="n">
        <v>6.34</v>
      </c>
      <c r="F37" s="15" t="n">
        <v>-13.87</v>
      </c>
      <c r="G37" s="15" t="n">
        <v>-1.03</v>
      </c>
      <c r="H37" s="15" t="n">
        <v>-31.86</v>
      </c>
      <c r="I37" s="15" t="n">
        <v>-6.54000000000001</v>
      </c>
      <c r="J37" s="15" t="n">
        <v>33.88</v>
      </c>
      <c r="K37" s="15" t="n">
        <v>-53.1</v>
      </c>
      <c r="L37" s="15" t="n">
        <v>9.75999999999999</v>
      </c>
      <c r="M37" s="15" t="n">
        <v>24.83</v>
      </c>
      <c r="N37" s="15" t="n">
        <f aca="false">SUM(B37:M37)</f>
        <v>-90.39</v>
      </c>
      <c r="O37" s="15" t="n">
        <f aca="false">SUM(G37+H37+I37)</f>
        <v>-39.43</v>
      </c>
    </row>
    <row r="38" customFormat="false" ht="13.8" hidden="false" customHeight="false" outlineLevel="0" collapsed="false">
      <c r="A38" s="39" t="s">
        <v>69</v>
      </c>
      <c r="B38" s="15" t="n">
        <v>-28.43</v>
      </c>
      <c r="C38" s="15" t="n">
        <v>-15.07</v>
      </c>
      <c r="D38" s="15" t="n">
        <v>-18.6</v>
      </c>
      <c r="E38" s="15" t="n">
        <v>25.13</v>
      </c>
      <c r="F38" s="15" t="n">
        <v>-36.29</v>
      </c>
      <c r="G38" s="15" t="n">
        <v>-7.67</v>
      </c>
      <c r="H38" s="15" t="n">
        <v>-42.56</v>
      </c>
      <c r="I38" s="15" t="n">
        <v>29.82</v>
      </c>
      <c r="J38" s="15" t="n">
        <v>27.03</v>
      </c>
      <c r="K38" s="15" t="n">
        <v>-43.77</v>
      </c>
      <c r="L38" s="15" t="n">
        <v>-20.21</v>
      </c>
      <c r="M38" s="15" t="n">
        <v>30.01</v>
      </c>
      <c r="N38" s="15" t="n">
        <f aca="false">SUM(B38:M38)</f>
        <v>-100.61</v>
      </c>
      <c r="O38" s="15" t="n">
        <f aca="false">SUM(G38+H38+I38)</f>
        <v>-20.41</v>
      </c>
    </row>
    <row r="39" customFormat="false" ht="13.8" hidden="false" customHeight="false" outlineLevel="0" collapsed="false">
      <c r="A39" s="39" t="s">
        <v>70</v>
      </c>
      <c r="B39" s="15" t="n">
        <v>-28.21</v>
      </c>
      <c r="C39" s="15" t="n">
        <v>-23.69</v>
      </c>
      <c r="D39" s="15" t="n">
        <v>-12.65</v>
      </c>
      <c r="E39" s="15" t="n">
        <v>28.05</v>
      </c>
      <c r="F39" s="15" t="n">
        <v>-30.73</v>
      </c>
      <c r="G39" s="15" t="n">
        <v>2.23999999999999</v>
      </c>
      <c r="H39" s="15" t="n">
        <v>-51.81</v>
      </c>
      <c r="I39" s="15" t="n">
        <v>5.48</v>
      </c>
      <c r="J39" s="15" t="n">
        <v>27.84</v>
      </c>
      <c r="K39" s="15" t="n">
        <v>-40.63</v>
      </c>
      <c r="L39" s="15" t="n">
        <v>11.58</v>
      </c>
      <c r="M39" s="15" t="n">
        <v>30.49</v>
      </c>
      <c r="N39" s="15" t="n">
        <f aca="false">SUM(B39:M39)</f>
        <v>-82.04</v>
      </c>
      <c r="O39" s="15" t="n">
        <v>16.33</v>
      </c>
    </row>
    <row r="40" customFormat="false" ht="13.8" hidden="false" customHeight="false" outlineLevel="0" collapsed="false">
      <c r="A40" s="39" t="s">
        <v>71</v>
      </c>
      <c r="B40" s="15" t="n">
        <v>-29.73</v>
      </c>
      <c r="C40" s="15" t="n">
        <v>-27.57</v>
      </c>
      <c r="D40" s="15" t="n">
        <v>-12.68</v>
      </c>
      <c r="E40" s="15" t="n">
        <v>17.88</v>
      </c>
      <c r="F40" s="15" t="n">
        <v>-17.38</v>
      </c>
      <c r="G40" s="15" t="n">
        <v>2.87</v>
      </c>
      <c r="H40" s="15" t="n">
        <v>-51.31</v>
      </c>
      <c r="I40" s="15" t="n">
        <v>-13.01</v>
      </c>
      <c r="J40" s="15" t="n">
        <v>14.07</v>
      </c>
      <c r="K40" s="15" t="n">
        <v>-44.82</v>
      </c>
      <c r="L40" s="15" t="n">
        <v>22.95</v>
      </c>
      <c r="M40" s="15" t="n">
        <v>31.68</v>
      </c>
      <c r="N40" s="15" t="n">
        <f aca="false">SUM(B40:M40)</f>
        <v>-107.05</v>
      </c>
      <c r="O40" s="15" t="n">
        <f aca="false">SUM(G40+H40+I40)</f>
        <v>-61.45</v>
      </c>
    </row>
    <row r="41" customFormat="false" ht="13.8" hidden="false" customHeight="false" outlineLevel="0" collapsed="false">
      <c r="A41" s="39" t="s">
        <v>72</v>
      </c>
      <c r="B41" s="15" t="n">
        <v>-31.53</v>
      </c>
      <c r="C41" s="15" t="n">
        <v>-18.47</v>
      </c>
      <c r="D41" s="15" t="n">
        <v>-19.04</v>
      </c>
      <c r="E41" s="15" t="n">
        <v>0.560000000000002</v>
      </c>
      <c r="F41" s="15" t="n">
        <v>-13.99</v>
      </c>
      <c r="G41" s="15" t="n">
        <v>-17.58</v>
      </c>
      <c r="H41" s="15" t="n">
        <v>-48.34</v>
      </c>
      <c r="I41" s="15" t="n">
        <v>-10.74</v>
      </c>
      <c r="J41" s="15" t="n">
        <v>55.55</v>
      </c>
      <c r="K41" s="15" t="n">
        <v>-45.41</v>
      </c>
      <c r="L41" s="15" t="n">
        <v>15.34</v>
      </c>
      <c r="M41" s="15" t="n">
        <v>29.86</v>
      </c>
      <c r="N41" s="15" t="n">
        <f aca="false">SUM(B41:M41)</f>
        <v>-103.79</v>
      </c>
      <c r="O41" s="15" t="n">
        <f aca="false">SUM(G41+H41+I41)</f>
        <v>-76.66</v>
      </c>
    </row>
    <row r="42" customFormat="false" ht="13.8" hidden="false" customHeight="false" outlineLevel="0" collapsed="false">
      <c r="A42" s="39" t="s">
        <v>25</v>
      </c>
      <c r="B42" s="15" t="n">
        <v>-29.36</v>
      </c>
      <c r="C42" s="15" t="n">
        <v>-23.27</v>
      </c>
      <c r="D42" s="15" t="n">
        <v>-15.95</v>
      </c>
      <c r="E42" s="15" t="n">
        <v>25.16</v>
      </c>
      <c r="F42" s="15" t="n">
        <v>-34.48</v>
      </c>
      <c r="G42" s="15" t="n">
        <v>-18.32</v>
      </c>
      <c r="H42" s="15" t="n">
        <v>-48.99</v>
      </c>
      <c r="I42" s="15" t="n">
        <v>-5.51000000000001</v>
      </c>
      <c r="J42" s="15" t="n">
        <v>38.81</v>
      </c>
      <c r="K42" s="15" t="n">
        <v>-38.92</v>
      </c>
      <c r="L42" s="15" t="n">
        <v>3.05</v>
      </c>
      <c r="M42" s="15" t="n">
        <v>38.45</v>
      </c>
      <c r="N42" s="15" t="n">
        <f aca="false">SUM(B42:M42)</f>
        <v>-109.33</v>
      </c>
      <c r="O42" s="15" t="n">
        <f aca="false">SUM(G42+H42+I42)</f>
        <v>-72.82</v>
      </c>
    </row>
    <row r="43" customFormat="false" ht="13.8" hidden="false" customHeight="false" outlineLevel="0" collapsed="false">
      <c r="A43" s="39" t="s">
        <v>73</v>
      </c>
      <c r="B43" s="15" t="n">
        <v>-27.31</v>
      </c>
      <c r="C43" s="15" t="n">
        <v>-27.97</v>
      </c>
      <c r="D43" s="15" t="n">
        <v>-18.63</v>
      </c>
      <c r="E43" s="15" t="n">
        <v>11.06</v>
      </c>
      <c r="F43" s="15" t="n">
        <v>-24.94</v>
      </c>
      <c r="G43" s="15" t="n">
        <v>-18.04</v>
      </c>
      <c r="H43" s="15" t="n">
        <v>-55.36</v>
      </c>
      <c r="I43" s="15" t="n">
        <v>-2.34</v>
      </c>
      <c r="J43" s="15" t="n">
        <v>15</v>
      </c>
      <c r="K43" s="15" t="n">
        <v>-40.98</v>
      </c>
      <c r="L43" s="15" t="n">
        <v>13.07</v>
      </c>
      <c r="M43" s="15" t="n">
        <v>30.61</v>
      </c>
      <c r="N43" s="15" t="n">
        <f aca="false">SUM(B43:M43)</f>
        <v>-145.83</v>
      </c>
      <c r="O43" s="15" t="n">
        <f aca="false">SUM(G43+H43+I43)</f>
        <v>-75.74</v>
      </c>
    </row>
    <row r="44" customFormat="false" ht="13.8" hidden="false" customHeight="false" outlineLevel="0" collapsed="false">
      <c r="A44" s="39" t="s">
        <v>74</v>
      </c>
      <c r="B44" s="15" t="n">
        <v>-28.68</v>
      </c>
      <c r="C44" s="15" t="n">
        <v>-22.9</v>
      </c>
      <c r="D44" s="15" t="n">
        <v>-15.68</v>
      </c>
      <c r="E44" s="15" t="n">
        <v>19.48</v>
      </c>
      <c r="F44" s="15" t="n">
        <v>-32.49</v>
      </c>
      <c r="G44" s="15" t="n">
        <v>-22.41</v>
      </c>
      <c r="H44" s="15" t="n">
        <v>0.840000000000003</v>
      </c>
      <c r="I44" s="15" t="n">
        <v>-4.91999999999999</v>
      </c>
      <c r="J44" s="15" t="n">
        <v>47.8</v>
      </c>
      <c r="K44" s="15" t="n">
        <v>-35.52</v>
      </c>
      <c r="L44" s="15" t="n">
        <v>-13.27</v>
      </c>
      <c r="M44" s="15" t="n">
        <v>36.99</v>
      </c>
      <c r="N44" s="15" t="n">
        <f aca="false">SUM(B44:M44)</f>
        <v>-70.76</v>
      </c>
      <c r="O44" s="15" t="n">
        <f aca="false">SUM(G44+H44+I44)</f>
        <v>-26.49</v>
      </c>
    </row>
    <row r="45" customFormat="false" ht="13.8" hidden="false" customHeight="false" outlineLevel="0" collapsed="false">
      <c r="A45" s="39" t="s">
        <v>75</v>
      </c>
      <c r="B45" s="15" t="n">
        <v>-27.98</v>
      </c>
      <c r="C45" s="15" t="n">
        <v>-27.73</v>
      </c>
      <c r="D45" s="15" t="n">
        <v>-8.2</v>
      </c>
      <c r="E45" s="15" t="n">
        <v>12.62</v>
      </c>
      <c r="F45" s="15" t="n">
        <v>-40.82</v>
      </c>
      <c r="G45" s="15" t="n">
        <v>-29.37</v>
      </c>
      <c r="H45" s="15" t="n">
        <v>-45.52</v>
      </c>
      <c r="I45" s="15" t="n">
        <v>-16.8</v>
      </c>
      <c r="J45" s="15" t="n">
        <v>67.83</v>
      </c>
      <c r="K45" s="15" t="n">
        <v>-37.05</v>
      </c>
      <c r="L45" s="15" t="n">
        <v>-6.91</v>
      </c>
      <c r="M45" s="15" t="n">
        <v>42.23</v>
      </c>
      <c r="N45" s="15" t="n">
        <f aca="false">SUM(B45:M45)</f>
        <v>-117.7</v>
      </c>
      <c r="O45" s="15" t="n">
        <v>16.33</v>
      </c>
    </row>
    <row r="46" customFormat="false" ht="13.8" hidden="false" customHeight="false" outlineLevel="0" collapsed="false">
      <c r="A46" s="39" t="s">
        <v>76</v>
      </c>
      <c r="B46" s="15" t="n">
        <v>-24.15</v>
      </c>
      <c r="C46" s="15" t="n">
        <v>-27.77</v>
      </c>
      <c r="D46" s="15" t="n">
        <v>-15.11</v>
      </c>
      <c r="E46" s="15" t="n">
        <v>8.41</v>
      </c>
      <c r="F46" s="15" t="n">
        <v>-41.25</v>
      </c>
      <c r="G46" s="15" t="n">
        <v>-36.21</v>
      </c>
      <c r="H46" s="15" t="n">
        <v>-45.44</v>
      </c>
      <c r="I46" s="15" t="n">
        <v>-19.26</v>
      </c>
      <c r="J46" s="15" t="n">
        <v>35.6</v>
      </c>
      <c r="K46" s="15" t="n">
        <v>-39.39</v>
      </c>
      <c r="L46" s="15" t="n">
        <v>5.48</v>
      </c>
      <c r="M46" s="15" t="n">
        <v>44.28</v>
      </c>
      <c r="N46" s="15" t="n">
        <f aca="false">SUM(B46:M46)</f>
        <v>-154.81</v>
      </c>
      <c r="O46" s="15" t="n">
        <f aca="false">SUM(G46+H46+I46)</f>
        <v>-100.91</v>
      </c>
    </row>
    <row r="47" customFormat="false" ht="13.8" hidden="false" customHeight="false" outlineLevel="0" collapsed="false">
      <c r="A47" s="39" t="s">
        <v>77</v>
      </c>
      <c r="B47" s="15" t="n">
        <v>-21.59</v>
      </c>
      <c r="C47" s="15" t="n">
        <v>-24.47</v>
      </c>
      <c r="D47" s="15" t="n">
        <v>-25.23</v>
      </c>
      <c r="E47" s="15" t="n">
        <v>4.4</v>
      </c>
      <c r="F47" s="15" t="n">
        <v>-30.64</v>
      </c>
      <c r="G47" s="15" t="n">
        <v>-40.56</v>
      </c>
      <c r="H47" s="15" t="n">
        <v>-49.37</v>
      </c>
      <c r="I47" s="15" t="n">
        <v>5.57</v>
      </c>
      <c r="J47" s="15" t="n">
        <v>51.68</v>
      </c>
      <c r="K47" s="15" t="n">
        <v>-37.56</v>
      </c>
      <c r="L47" s="15" t="n">
        <v>-1.49</v>
      </c>
      <c r="M47" s="15" t="n">
        <v>22.22</v>
      </c>
      <c r="N47" s="15" t="n">
        <f aca="false">SUM(B47:M47)</f>
        <v>-147.04</v>
      </c>
      <c r="O47" s="15" t="n">
        <f aca="false">SUM(G47+H47+I47)</f>
        <v>-84.36</v>
      </c>
    </row>
    <row r="48" customFormat="false" ht="13.8" hidden="false" customHeight="false" outlineLevel="0" collapsed="false">
      <c r="A48" s="39" t="s">
        <v>78</v>
      </c>
      <c r="B48" s="15" t="n">
        <v>-22.59</v>
      </c>
      <c r="C48" s="15" t="n">
        <v>-26.29</v>
      </c>
      <c r="D48" s="15" t="n">
        <v>5.46</v>
      </c>
      <c r="E48" s="15" t="n">
        <v>5.21</v>
      </c>
      <c r="F48" s="15" t="n">
        <v>-55.87</v>
      </c>
      <c r="G48" s="15" t="n">
        <v>-42.59</v>
      </c>
      <c r="H48" s="15" t="n">
        <v>-34.34</v>
      </c>
      <c r="I48" s="15" t="n">
        <v>-15.82</v>
      </c>
      <c r="J48" s="15" t="n">
        <v>64.39</v>
      </c>
      <c r="K48" s="15" t="n">
        <v>-35.97</v>
      </c>
      <c r="L48" s="15" t="n">
        <v>-14.06</v>
      </c>
      <c r="M48" s="15" t="n">
        <v>44.07</v>
      </c>
      <c r="N48" s="15" t="n">
        <f aca="false">SUM(B48:M48)</f>
        <v>-128.4</v>
      </c>
      <c r="O48" s="15" t="n">
        <f aca="false">SUM(G48+H48+I48)</f>
        <v>-92.75</v>
      </c>
    </row>
    <row r="49" customFormat="false" ht="13.8" hidden="false" customHeight="false" outlineLevel="0" collapsed="false">
      <c r="A49" s="39" t="s">
        <v>79</v>
      </c>
      <c r="B49" s="15" t="n">
        <v>-14.3</v>
      </c>
      <c r="C49" s="15" t="n">
        <v>-23.01</v>
      </c>
      <c r="D49" s="15" t="n">
        <v>-15.12</v>
      </c>
      <c r="E49" s="15" t="n">
        <v>9.4</v>
      </c>
      <c r="F49" s="15" t="n">
        <v>-54.51</v>
      </c>
      <c r="G49" s="15" t="n">
        <v>-51.25</v>
      </c>
      <c r="H49" s="15" t="n">
        <v>-41.51</v>
      </c>
      <c r="I49" s="15" t="n">
        <v>-21.97</v>
      </c>
      <c r="J49" s="15" t="n">
        <v>83.88</v>
      </c>
      <c r="K49" s="15" t="n">
        <v>-33.01</v>
      </c>
      <c r="L49" s="15" t="n">
        <v>-5.62</v>
      </c>
      <c r="M49" s="15" t="n">
        <v>46.1</v>
      </c>
      <c r="N49" s="15" t="n">
        <f aca="false">SUM(B49:M49)</f>
        <v>-120.92</v>
      </c>
      <c r="O49" s="15" t="n">
        <f aca="false">SUM(G49+H49+I49)</f>
        <v>-114.73</v>
      </c>
    </row>
    <row r="50" customFormat="false" ht="13.8" hidden="false" customHeight="false" outlineLevel="0" collapsed="false">
      <c r="A50" s="39" t="s">
        <v>80</v>
      </c>
      <c r="B50" s="15" t="n">
        <v>-17.62</v>
      </c>
      <c r="C50" s="15" t="n">
        <v>-23.43</v>
      </c>
      <c r="D50" s="15" t="n">
        <v>-18.03</v>
      </c>
      <c r="E50" s="15" t="n">
        <v>3.41999999999999</v>
      </c>
      <c r="F50" s="15" t="n">
        <v>-44.77</v>
      </c>
      <c r="G50" s="15" t="n">
        <v>-47.65</v>
      </c>
      <c r="H50" s="15" t="n">
        <v>-40.57</v>
      </c>
      <c r="I50" s="15" t="n">
        <v>-17.97</v>
      </c>
      <c r="J50" s="15" t="n">
        <v>67.12</v>
      </c>
      <c r="K50" s="15" t="n">
        <v>-37.35</v>
      </c>
      <c r="L50" s="15" t="n">
        <v>4.43</v>
      </c>
      <c r="M50" s="15" t="n">
        <v>42.19</v>
      </c>
      <c r="N50" s="15" t="n">
        <f aca="false">SUM(B50:M50)</f>
        <v>-130.23</v>
      </c>
      <c r="O50" s="15" t="n">
        <v>17.33</v>
      </c>
    </row>
    <row r="51" customFormat="false" ht="13.8" hidden="false" customHeight="false" outlineLevel="0" collapsed="false">
      <c r="A51" s="39" t="s">
        <v>81</v>
      </c>
      <c r="B51" s="15" t="n">
        <v>-18.24</v>
      </c>
      <c r="C51" s="15" t="n">
        <v>-23.23</v>
      </c>
      <c r="D51" s="15" t="n">
        <v>-23.98</v>
      </c>
      <c r="E51" s="15" t="n">
        <v>8.51</v>
      </c>
      <c r="F51" s="15" t="n">
        <v>-31.74</v>
      </c>
      <c r="G51" s="15" t="n">
        <v>-57.19</v>
      </c>
      <c r="H51" s="15" t="n">
        <v>-43.63</v>
      </c>
      <c r="I51" s="15" t="n">
        <v>-6.84</v>
      </c>
      <c r="J51" s="15" t="n">
        <v>46.44</v>
      </c>
      <c r="K51" s="15" t="n">
        <v>-40.19</v>
      </c>
      <c r="L51" s="15" t="n">
        <v>0.189999999999998</v>
      </c>
      <c r="M51" s="15" t="n">
        <v>25.66</v>
      </c>
      <c r="N51" s="15" t="n">
        <f aca="false">SUM(B51:M51)</f>
        <v>-164.24</v>
      </c>
      <c r="O51" s="15" t="n">
        <f aca="false">SUM(G51+H51+I51)</f>
        <v>-107.66</v>
      </c>
    </row>
    <row r="53" customFormat="false" ht="13.8" hidden="false" customHeight="false" outlineLevel="0" collapsed="false">
      <c r="A53" s="41" t="s">
        <v>289</v>
      </c>
    </row>
    <row r="54" customFormat="false" ht="13.8" hidden="false" customHeight="false" outlineLevel="0" collapsed="false">
      <c r="A54" s="41" t="s">
        <v>290</v>
      </c>
    </row>
    <row r="55" customFormat="false" ht="13.8" hidden="false" customHeight="false" outlineLevel="0" collapsed="false">
      <c r="A55" s="41"/>
    </row>
    <row r="56" customFormat="false" ht="13.8" hidden="false" customHeight="false" outlineLevel="0" collapsed="false">
      <c r="A56" s="41"/>
    </row>
    <row r="57" customFormat="false" ht="13.8" hidden="false" customHeight="false" outlineLevel="0" collapsed="false">
      <c r="A57" s="41"/>
    </row>
    <row r="59" customFormat="false" ht="13.8" hidden="false" customHeight="false" outlineLevel="0" collapsed="false">
      <c r="A59" s="40" t="s">
        <v>13</v>
      </c>
      <c r="B59" s="42" t="s">
        <v>17</v>
      </c>
      <c r="C59" s="42" t="s">
        <v>18</v>
      </c>
      <c r="D59" s="44" t="s">
        <v>283</v>
      </c>
      <c r="E59" s="42" t="s">
        <v>242</v>
      </c>
      <c r="F59" s="42" t="s">
        <v>287</v>
      </c>
      <c r="G59" s="42" t="s">
        <v>288</v>
      </c>
      <c r="J59" s="45" t="s">
        <v>85</v>
      </c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7"/>
    </row>
    <row r="60" customFormat="false" ht="13.8" hidden="false" customHeight="false" outlineLevel="0" collapsed="false">
      <c r="A60" s="39" t="s">
        <v>73</v>
      </c>
      <c r="B60" s="15" t="n">
        <v>51</v>
      </c>
      <c r="C60" s="15" t="n">
        <v>34.9315068493151</v>
      </c>
      <c r="D60" s="48" t="n">
        <v>443.49</v>
      </c>
      <c r="E60" s="15" t="n">
        <v>114.46</v>
      </c>
      <c r="F60" s="15" t="n">
        <v>-145.83</v>
      </c>
      <c r="G60" s="15" t="n">
        <v>-75.74</v>
      </c>
      <c r="J60" s="49"/>
      <c r="AJ60" s="50"/>
    </row>
    <row r="61" customFormat="false" ht="13.8" hidden="false" customHeight="false" outlineLevel="0" collapsed="false">
      <c r="A61" s="39" t="s">
        <v>72</v>
      </c>
      <c r="B61" s="15" t="n">
        <v>107</v>
      </c>
      <c r="C61" s="15" t="n">
        <v>46.7248908296943</v>
      </c>
      <c r="D61" s="48" t="n">
        <v>598.08</v>
      </c>
      <c r="E61" s="15" t="n">
        <v>134.49</v>
      </c>
      <c r="F61" s="15" t="n">
        <v>-103.79</v>
      </c>
      <c r="G61" s="15" t="n">
        <v>-76.66</v>
      </c>
      <c r="J61" s="51" t="s">
        <v>245</v>
      </c>
      <c r="Q61" s="39" t="s">
        <v>246</v>
      </c>
      <c r="Y61" s="39" t="s">
        <v>291</v>
      </c>
      <c r="AF61" s="39" t="s">
        <v>292</v>
      </c>
      <c r="AJ61" s="50"/>
    </row>
    <row r="62" customFormat="false" ht="13.8" hidden="false" customHeight="false" outlineLevel="0" collapsed="false">
      <c r="A62" s="39" t="s">
        <v>81</v>
      </c>
      <c r="B62" s="15" t="n">
        <v>386</v>
      </c>
      <c r="C62" s="15" t="n">
        <v>77.5100401606426</v>
      </c>
      <c r="D62" s="48" t="n">
        <v>408.16</v>
      </c>
      <c r="E62" s="15" t="n">
        <v>80.71</v>
      </c>
      <c r="F62" s="15" t="n">
        <v>-164.24</v>
      </c>
      <c r="G62" s="15" t="n">
        <v>-107.66</v>
      </c>
      <c r="J62" s="49"/>
      <c r="L62" s="39" t="s">
        <v>88</v>
      </c>
      <c r="M62" s="39" t="s">
        <v>89</v>
      </c>
      <c r="S62" s="39" t="s">
        <v>88</v>
      </c>
      <c r="T62" s="39" t="s">
        <v>89</v>
      </c>
      <c r="AA62" s="39" t="s">
        <v>88</v>
      </c>
      <c r="AB62" s="39" t="s">
        <v>89</v>
      </c>
      <c r="AH62" s="39" t="s">
        <v>88</v>
      </c>
      <c r="AI62" s="39" t="s">
        <v>89</v>
      </c>
      <c r="AJ62" s="50"/>
    </row>
    <row r="63" customFormat="false" ht="23.85" hidden="false" customHeight="false" outlineLevel="0" collapsed="false">
      <c r="A63" s="39" t="s">
        <v>78</v>
      </c>
      <c r="B63" s="15" t="n">
        <v>153</v>
      </c>
      <c r="C63" s="15" t="n">
        <v>50.3289473684211</v>
      </c>
      <c r="D63" s="48" t="n">
        <v>479.27</v>
      </c>
      <c r="E63" s="15" t="n">
        <v>130.73</v>
      </c>
      <c r="F63" s="15" t="n">
        <v>-128.4</v>
      </c>
      <c r="G63" s="15" t="n">
        <v>-92.75</v>
      </c>
      <c r="J63" s="53" t="s">
        <v>90</v>
      </c>
      <c r="K63" s="39" t="s">
        <v>293</v>
      </c>
      <c r="L63" s="39" t="s">
        <v>294</v>
      </c>
      <c r="M63" s="39" t="s">
        <v>295</v>
      </c>
      <c r="Q63" s="54" t="s">
        <v>90</v>
      </c>
      <c r="R63" s="39" t="s">
        <v>296</v>
      </c>
      <c r="S63" s="39" t="s">
        <v>297</v>
      </c>
      <c r="T63" s="39" t="s">
        <v>298</v>
      </c>
      <c r="Y63" s="54" t="s">
        <v>90</v>
      </c>
      <c r="Z63" s="39" t="s">
        <v>299</v>
      </c>
      <c r="AA63" s="39" t="s">
        <v>300</v>
      </c>
      <c r="AB63" s="39" t="s">
        <v>301</v>
      </c>
      <c r="AF63" s="54" t="s">
        <v>90</v>
      </c>
      <c r="AG63" s="39" t="s">
        <v>302</v>
      </c>
      <c r="AH63" s="39" t="s">
        <v>303</v>
      </c>
      <c r="AI63" s="39" t="s">
        <v>304</v>
      </c>
      <c r="AJ63" s="50"/>
    </row>
    <row r="64" customFormat="false" ht="23.85" hidden="false" customHeight="false" outlineLevel="0" collapsed="false">
      <c r="A64" s="39" t="s">
        <v>77</v>
      </c>
      <c r="B64" s="15" t="n">
        <v>108</v>
      </c>
      <c r="C64" s="15" t="n">
        <v>60</v>
      </c>
      <c r="D64" s="48" t="n">
        <v>415.88</v>
      </c>
      <c r="E64" s="15" t="n">
        <v>100.49</v>
      </c>
      <c r="F64" s="15" t="n">
        <v>-147.04</v>
      </c>
      <c r="G64" s="15" t="n">
        <v>-84.36</v>
      </c>
      <c r="J64" s="53" t="s">
        <v>95</v>
      </c>
      <c r="K64" s="39" t="s">
        <v>305</v>
      </c>
      <c r="L64" s="39" t="s">
        <v>306</v>
      </c>
      <c r="M64" s="39" t="s">
        <v>295</v>
      </c>
      <c r="Q64" s="54" t="s">
        <v>95</v>
      </c>
      <c r="R64" s="39" t="s">
        <v>307</v>
      </c>
      <c r="S64" s="39" t="s">
        <v>308</v>
      </c>
      <c r="T64" s="39" t="s">
        <v>298</v>
      </c>
      <c r="Y64" s="54" t="s">
        <v>95</v>
      </c>
      <c r="Z64" s="39" t="s">
        <v>309</v>
      </c>
      <c r="AA64" s="39" t="s">
        <v>310</v>
      </c>
      <c r="AB64" s="39" t="s">
        <v>301</v>
      </c>
      <c r="AF64" s="54" t="s">
        <v>95</v>
      </c>
      <c r="AG64" s="39" t="s">
        <v>311</v>
      </c>
      <c r="AH64" s="39" t="s">
        <v>312</v>
      </c>
      <c r="AI64" s="39" t="s">
        <v>304</v>
      </c>
      <c r="AJ64" s="50"/>
    </row>
    <row r="65" customFormat="false" ht="23.85" hidden="false" customHeight="false" outlineLevel="0" collapsed="false">
      <c r="A65" s="39" t="s">
        <v>70</v>
      </c>
      <c r="B65" s="15" t="n">
        <v>128</v>
      </c>
      <c r="C65" s="15" t="n">
        <v>77.1084337349398</v>
      </c>
      <c r="D65" s="48" t="n">
        <v>507.54</v>
      </c>
      <c r="E65" s="15" t="n">
        <v>148.17</v>
      </c>
      <c r="F65" s="15" t="n">
        <v>-82.04</v>
      </c>
      <c r="G65" s="15" t="n">
        <v>-44.09</v>
      </c>
      <c r="J65" s="53" t="s">
        <v>100</v>
      </c>
      <c r="K65" s="39" t="s">
        <v>313</v>
      </c>
      <c r="L65" s="39" t="s">
        <v>314</v>
      </c>
      <c r="M65" s="39" t="s">
        <v>315</v>
      </c>
      <c r="Q65" s="54" t="s">
        <v>100</v>
      </c>
      <c r="R65" s="39" t="s">
        <v>316</v>
      </c>
      <c r="S65" s="39" t="s">
        <v>317</v>
      </c>
      <c r="T65" s="39" t="s">
        <v>318</v>
      </c>
      <c r="Y65" s="54" t="s">
        <v>100</v>
      </c>
      <c r="Z65" s="39" t="s">
        <v>260</v>
      </c>
      <c r="AA65" s="39" t="s">
        <v>261</v>
      </c>
      <c r="AB65" s="39" t="s">
        <v>319</v>
      </c>
      <c r="AF65" s="54" t="s">
        <v>100</v>
      </c>
      <c r="AG65" s="39" t="s">
        <v>320</v>
      </c>
      <c r="AH65" s="39" t="s">
        <v>180</v>
      </c>
      <c r="AI65" s="39" t="s">
        <v>321</v>
      </c>
      <c r="AJ65" s="50"/>
    </row>
    <row r="66" customFormat="false" ht="13.8" hidden="false" customHeight="false" outlineLevel="0" collapsed="false">
      <c r="A66" s="39" t="s">
        <v>64</v>
      </c>
      <c r="B66" s="15" t="n">
        <v>52</v>
      </c>
      <c r="C66" s="15" t="n">
        <v>69.3333333333333</v>
      </c>
      <c r="D66" s="48" t="n">
        <v>483.68</v>
      </c>
      <c r="E66" s="15" t="n">
        <v>202.02</v>
      </c>
      <c r="F66" s="15" t="n">
        <v>-128.45</v>
      </c>
      <c r="G66" s="15" t="n">
        <v>-0.0199999999999996</v>
      </c>
      <c r="J66" s="49"/>
      <c r="AJ66" s="50"/>
    </row>
    <row r="67" customFormat="false" ht="13.8" hidden="false" customHeight="false" outlineLevel="0" collapsed="false">
      <c r="A67" s="39" t="s">
        <v>80</v>
      </c>
      <c r="B67" s="15" t="n">
        <v>85</v>
      </c>
      <c r="C67" s="15" t="n">
        <v>60.2836879432624</v>
      </c>
      <c r="D67" s="48" t="n">
        <v>439.15</v>
      </c>
      <c r="E67" s="15" t="n">
        <v>85.19</v>
      </c>
      <c r="F67" s="15" t="n">
        <v>-130.23</v>
      </c>
      <c r="G67" s="15" t="n">
        <v>-106.19</v>
      </c>
      <c r="J67" s="49"/>
      <c r="AJ67" s="50"/>
    </row>
    <row r="68" customFormat="false" ht="13.8" hidden="false" customHeight="false" outlineLevel="0" collapsed="false">
      <c r="A68" s="39" t="s">
        <v>75</v>
      </c>
      <c r="B68" s="15" t="n">
        <v>117</v>
      </c>
      <c r="C68" s="15" t="n">
        <v>60.3092783505155</v>
      </c>
      <c r="D68" s="48" t="n">
        <v>472.91</v>
      </c>
      <c r="E68" s="15" t="n">
        <v>115.62</v>
      </c>
      <c r="F68" s="15" t="n">
        <v>-117.7</v>
      </c>
      <c r="G68" s="15" t="n">
        <v>-91.69</v>
      </c>
      <c r="J68" s="49"/>
      <c r="AJ68" s="50"/>
    </row>
    <row r="69" customFormat="false" ht="13.8" hidden="false" customHeight="false" outlineLevel="0" collapsed="false">
      <c r="A69" s="39" t="s">
        <v>76</v>
      </c>
      <c r="B69" s="15" t="n">
        <v>231</v>
      </c>
      <c r="C69" s="15" t="n">
        <v>71.0769230769231</v>
      </c>
      <c r="D69" s="48" t="n">
        <v>393.96</v>
      </c>
      <c r="E69" s="15" t="n">
        <v>83.27</v>
      </c>
      <c r="F69" s="15" t="n">
        <v>-154.81</v>
      </c>
      <c r="G69" s="15" t="n">
        <v>-100.91</v>
      </c>
      <c r="J69" s="49"/>
      <c r="AJ69" s="50"/>
    </row>
    <row r="70" customFormat="false" ht="13.8" hidden="false" customHeight="false" outlineLevel="0" collapsed="false">
      <c r="A70" s="39" t="s">
        <v>69</v>
      </c>
      <c r="B70" s="15" t="n">
        <v>57</v>
      </c>
      <c r="C70" s="15" t="n">
        <v>54.2857142857143</v>
      </c>
      <c r="D70" s="48" t="n">
        <v>512.32</v>
      </c>
      <c r="E70" s="15" t="n">
        <v>177.43</v>
      </c>
      <c r="F70" s="15" t="n">
        <v>-100.61</v>
      </c>
      <c r="G70" s="15" t="n">
        <v>-20.41</v>
      </c>
      <c r="J70" s="61" t="s">
        <v>263</v>
      </c>
      <c r="K70" s="52"/>
      <c r="L70" s="52"/>
      <c r="M70" s="52"/>
      <c r="Q70" s="39" t="s">
        <v>264</v>
      </c>
      <c r="Y70" s="39" t="s">
        <v>322</v>
      </c>
      <c r="AF70" s="39" t="s">
        <v>323</v>
      </c>
      <c r="AJ70" s="50"/>
    </row>
    <row r="71" customFormat="false" ht="13.8" hidden="false" customHeight="false" outlineLevel="0" collapsed="false">
      <c r="A71" s="39" t="s">
        <v>74</v>
      </c>
      <c r="B71" s="15" t="n">
        <v>20</v>
      </c>
      <c r="C71" s="15" t="n">
        <v>41.6666666666667</v>
      </c>
      <c r="D71" s="48" t="n">
        <v>542.7</v>
      </c>
      <c r="E71" s="15" t="n">
        <v>188.91</v>
      </c>
      <c r="F71" s="15" t="n">
        <v>-70.76</v>
      </c>
      <c r="G71" s="15" t="n">
        <v>-26.49</v>
      </c>
      <c r="J71" s="61"/>
      <c r="K71" s="52"/>
      <c r="L71" s="52" t="s">
        <v>88</v>
      </c>
      <c r="M71" s="52" t="s">
        <v>89</v>
      </c>
      <c r="T71" s="39" t="s">
        <v>88</v>
      </c>
      <c r="U71" s="39" t="s">
        <v>89</v>
      </c>
      <c r="AA71" s="39" t="s">
        <v>88</v>
      </c>
      <c r="AB71" s="39" t="s">
        <v>89</v>
      </c>
      <c r="AH71" s="39" t="s">
        <v>88</v>
      </c>
      <c r="AI71" s="39" t="s">
        <v>89</v>
      </c>
      <c r="AJ71" s="50"/>
    </row>
    <row r="72" customFormat="false" ht="23.85" hidden="false" customHeight="false" outlineLevel="0" collapsed="false">
      <c r="A72" s="39" t="s">
        <v>25</v>
      </c>
      <c r="B72" s="15" t="n">
        <v>276</v>
      </c>
      <c r="C72" s="15" t="n">
        <v>62.1621621621622</v>
      </c>
      <c r="D72" s="48" t="n">
        <v>466.68</v>
      </c>
      <c r="E72" s="15" t="n">
        <v>116.14</v>
      </c>
      <c r="F72" s="15" t="n">
        <v>-109.33</v>
      </c>
      <c r="G72" s="15" t="n">
        <v>-72.82</v>
      </c>
      <c r="J72" s="62" t="s">
        <v>90</v>
      </c>
      <c r="K72" s="52" t="s">
        <v>324</v>
      </c>
      <c r="L72" s="52" t="s">
        <v>325</v>
      </c>
      <c r="M72" s="52" t="s">
        <v>326</v>
      </c>
      <c r="Q72" s="54" t="s">
        <v>90</v>
      </c>
      <c r="R72" s="39" t="s">
        <v>327</v>
      </c>
      <c r="S72" s="39" t="s">
        <v>328</v>
      </c>
      <c r="T72" s="39" t="s">
        <v>329</v>
      </c>
      <c r="Y72" s="54" t="s">
        <v>90</v>
      </c>
      <c r="Z72" s="39" t="s">
        <v>330</v>
      </c>
      <c r="AA72" s="39" t="s">
        <v>331</v>
      </c>
      <c r="AB72" s="39" t="s">
        <v>332</v>
      </c>
      <c r="AF72" s="54" t="s">
        <v>90</v>
      </c>
      <c r="AG72" s="39" t="s">
        <v>333</v>
      </c>
      <c r="AH72" s="39" t="s">
        <v>334</v>
      </c>
      <c r="AI72" s="39" t="s">
        <v>335</v>
      </c>
      <c r="AJ72" s="50"/>
    </row>
    <row r="73" customFormat="false" ht="23.85" hidden="false" customHeight="false" outlineLevel="0" collapsed="false">
      <c r="A73" s="39" t="s">
        <v>68</v>
      </c>
      <c r="B73" s="15" t="n">
        <v>39</v>
      </c>
      <c r="C73" s="15" t="n">
        <v>31.9672131147541</v>
      </c>
      <c r="D73" s="48" t="n">
        <v>617.04</v>
      </c>
      <c r="E73" s="15" t="n">
        <v>175.03</v>
      </c>
      <c r="F73" s="15" t="n">
        <v>-90.39</v>
      </c>
      <c r="G73" s="15" t="n">
        <v>-39.43</v>
      </c>
      <c r="J73" s="62" t="s">
        <v>95</v>
      </c>
      <c r="K73" s="52" t="s">
        <v>336</v>
      </c>
      <c r="L73" s="52" t="s">
        <v>337</v>
      </c>
      <c r="M73" s="52" t="s">
        <v>326</v>
      </c>
      <c r="Q73" s="54" t="s">
        <v>95</v>
      </c>
      <c r="R73" s="39" t="s">
        <v>338</v>
      </c>
      <c r="S73" s="39" t="s">
        <v>339</v>
      </c>
      <c r="T73" s="39" t="s">
        <v>329</v>
      </c>
      <c r="Y73" s="54" t="s">
        <v>95</v>
      </c>
      <c r="Z73" s="39" t="s">
        <v>340</v>
      </c>
      <c r="AA73" s="39" t="s">
        <v>341</v>
      </c>
      <c r="AB73" s="39" t="s">
        <v>332</v>
      </c>
      <c r="AF73" s="54" t="s">
        <v>95</v>
      </c>
      <c r="AG73" s="39" t="s">
        <v>342</v>
      </c>
      <c r="AH73" s="39" t="s">
        <v>343</v>
      </c>
      <c r="AI73" s="39" t="s">
        <v>335</v>
      </c>
      <c r="AJ73" s="50"/>
    </row>
    <row r="74" customFormat="false" ht="23.85" hidden="false" customHeight="false" outlineLevel="0" collapsed="false">
      <c r="A74" s="39" t="s">
        <v>79</v>
      </c>
      <c r="B74" s="15" t="n">
        <v>114</v>
      </c>
      <c r="C74" s="15" t="n">
        <v>52.7777777777778</v>
      </c>
      <c r="D74" s="48" t="n">
        <v>480.91</v>
      </c>
      <c r="E74" s="15" t="n">
        <v>76.51</v>
      </c>
      <c r="F74" s="15" t="n">
        <v>-120.92</v>
      </c>
      <c r="G74" s="15" t="n">
        <v>-114.73</v>
      </c>
      <c r="J74" s="62" t="s">
        <v>100</v>
      </c>
      <c r="K74" s="52" t="s">
        <v>344</v>
      </c>
      <c r="L74" s="52" t="s">
        <v>345</v>
      </c>
      <c r="M74" s="52" t="s">
        <v>346</v>
      </c>
      <c r="Q74" s="54" t="s">
        <v>100</v>
      </c>
      <c r="R74" s="39" t="s">
        <v>347</v>
      </c>
      <c r="S74" s="39" t="s">
        <v>258</v>
      </c>
      <c r="T74" s="39" t="s">
        <v>348</v>
      </c>
      <c r="Y74" s="54" t="s">
        <v>100</v>
      </c>
      <c r="Z74" s="39" t="s">
        <v>349</v>
      </c>
      <c r="AA74" s="39" t="s">
        <v>350</v>
      </c>
      <c r="AB74" s="39" t="s">
        <v>351</v>
      </c>
      <c r="AF74" s="54" t="s">
        <v>100</v>
      </c>
      <c r="AG74" s="39" t="s">
        <v>352</v>
      </c>
      <c r="AH74" s="39" t="s">
        <v>353</v>
      </c>
      <c r="AI74" s="39" t="s">
        <v>354</v>
      </c>
      <c r="AJ74" s="50"/>
    </row>
    <row r="75" customFormat="false" ht="13.8" hidden="false" customHeight="false" outlineLevel="0" collapsed="false">
      <c r="A75" s="39" t="s">
        <v>71</v>
      </c>
      <c r="B75" s="15" t="n">
        <v>52</v>
      </c>
      <c r="C75" s="15" t="n">
        <v>66.6666666666667</v>
      </c>
      <c r="D75" s="48" t="n">
        <v>534.74</v>
      </c>
      <c r="E75" s="15" t="n">
        <v>140.49</v>
      </c>
      <c r="F75" s="15" t="n">
        <v>-107.05</v>
      </c>
      <c r="G75" s="15" t="n">
        <v>-61.45</v>
      </c>
      <c r="J75" s="57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9"/>
    </row>
    <row r="76" customFormat="false" ht="13.8" hidden="false" customHeight="false" outlineLevel="0" collapsed="false">
      <c r="A76" s="39" t="s">
        <v>65</v>
      </c>
      <c r="B76" s="15" t="n">
        <v>252</v>
      </c>
      <c r="C76" s="15" t="n">
        <v>57.7981651376147</v>
      </c>
      <c r="D76" s="48" t="n">
        <v>610.41</v>
      </c>
      <c r="E76" s="15" t="n">
        <v>260.92</v>
      </c>
      <c r="F76" s="15" t="n">
        <v>-88.85</v>
      </c>
      <c r="G76" s="15" t="n">
        <v>15.33</v>
      </c>
    </row>
    <row r="77" customFormat="false" ht="13.8" hidden="false" customHeight="false" outlineLevel="0" collapsed="false">
      <c r="A77" s="39" t="s">
        <v>67</v>
      </c>
      <c r="B77" s="15" t="n">
        <v>93</v>
      </c>
      <c r="C77" s="15" t="n">
        <v>58.125</v>
      </c>
      <c r="D77" s="48" t="n">
        <v>544.73</v>
      </c>
      <c r="E77" s="15" t="n">
        <v>198.35</v>
      </c>
      <c r="F77" s="15" t="n">
        <v>-124.29</v>
      </c>
      <c r="G77" s="15" t="n">
        <v>-18.44</v>
      </c>
    </row>
    <row r="78" customFormat="false" ht="13.8" hidden="false" customHeight="false" outlineLevel="0" collapsed="false">
      <c r="A78" s="39" t="s">
        <v>66</v>
      </c>
      <c r="B78" s="15" t="n">
        <v>58</v>
      </c>
      <c r="C78" s="15" t="n">
        <v>45.6692913385827</v>
      </c>
      <c r="D78" s="48" t="n">
        <v>660.72</v>
      </c>
      <c r="E78" s="15" t="n">
        <v>241.42</v>
      </c>
      <c r="F78" s="15" t="n">
        <v>-61.89</v>
      </c>
      <c r="G78" s="15" t="n">
        <v>3.36</v>
      </c>
    </row>
    <row r="82" customFormat="false" ht="13.8" hidden="false" customHeight="false" outlineLevel="0" collapsed="false">
      <c r="A82" s="40" t="s">
        <v>355</v>
      </c>
      <c r="B82" s="42" t="s">
        <v>356</v>
      </c>
      <c r="C82" s="42" t="s">
        <v>283</v>
      </c>
      <c r="F82" s="45" t="s">
        <v>85</v>
      </c>
      <c r="G82" s="46"/>
      <c r="H82" s="46"/>
      <c r="I82" s="46"/>
      <c r="J82" s="47"/>
    </row>
    <row r="83" customFormat="false" ht="13.8" hidden="false" customHeight="false" outlineLevel="0" collapsed="false">
      <c r="A83" s="39" t="s">
        <v>73</v>
      </c>
      <c r="B83" s="15" t="n">
        <v>34.9</v>
      </c>
      <c r="C83" s="15" t="n">
        <v>443.5</v>
      </c>
      <c r="F83" s="63" t="s">
        <v>357</v>
      </c>
      <c r="J83" s="50"/>
    </row>
    <row r="84" customFormat="false" ht="13.8" hidden="false" customHeight="false" outlineLevel="0" collapsed="false">
      <c r="A84" s="39" t="s">
        <v>72</v>
      </c>
      <c r="B84" s="15" t="n">
        <v>46.7</v>
      </c>
      <c r="C84" s="15" t="n">
        <v>598.1</v>
      </c>
      <c r="F84" s="49"/>
      <c r="J84" s="50"/>
    </row>
    <row r="85" customFormat="false" ht="13.8" hidden="false" customHeight="false" outlineLevel="0" collapsed="false">
      <c r="A85" s="39" t="s">
        <v>78</v>
      </c>
      <c r="B85" s="15" t="n">
        <v>50.3</v>
      </c>
      <c r="C85" s="15" t="n">
        <v>479.3</v>
      </c>
      <c r="F85" s="61" t="s">
        <v>263</v>
      </c>
      <c r="G85" s="52"/>
      <c r="H85" s="52"/>
      <c r="I85" s="52"/>
      <c r="J85" s="50"/>
    </row>
    <row r="86" customFormat="false" ht="13.8" hidden="false" customHeight="false" outlineLevel="0" collapsed="false">
      <c r="A86" s="39" t="s">
        <v>77</v>
      </c>
      <c r="B86" s="15" t="n">
        <v>60</v>
      </c>
      <c r="C86" s="15" t="n">
        <v>415.9</v>
      </c>
      <c r="F86" s="61"/>
      <c r="G86" s="52"/>
      <c r="H86" s="52" t="s">
        <v>88</v>
      </c>
      <c r="I86" s="52" t="s">
        <v>89</v>
      </c>
      <c r="J86" s="50"/>
    </row>
    <row r="87" customFormat="false" ht="23.85" hidden="false" customHeight="false" outlineLevel="0" collapsed="false">
      <c r="A87" s="39" t="s">
        <v>64</v>
      </c>
      <c r="B87" s="15" t="n">
        <v>69.3</v>
      </c>
      <c r="C87" s="15" t="n">
        <v>483.7</v>
      </c>
      <c r="F87" s="62" t="s">
        <v>90</v>
      </c>
      <c r="G87" s="52" t="s">
        <v>358</v>
      </c>
      <c r="H87" s="52" t="s">
        <v>359</v>
      </c>
      <c r="I87" s="52" t="s">
        <v>360</v>
      </c>
      <c r="J87" s="50"/>
    </row>
    <row r="88" customFormat="false" ht="23.85" hidden="false" customHeight="false" outlineLevel="0" collapsed="false">
      <c r="A88" s="39" t="s">
        <v>80</v>
      </c>
      <c r="B88" s="15" t="n">
        <v>60.3</v>
      </c>
      <c r="C88" s="15" t="n">
        <v>439.2</v>
      </c>
      <c r="F88" s="62" t="s">
        <v>95</v>
      </c>
      <c r="G88" s="52" t="s">
        <v>361</v>
      </c>
      <c r="H88" s="52" t="s">
        <v>362</v>
      </c>
      <c r="I88" s="52" t="s">
        <v>360</v>
      </c>
      <c r="J88" s="50"/>
    </row>
    <row r="89" customFormat="false" ht="23.85" hidden="false" customHeight="false" outlineLevel="0" collapsed="false">
      <c r="A89" s="39" t="s">
        <v>75</v>
      </c>
      <c r="B89" s="15" t="n">
        <v>60.3</v>
      </c>
      <c r="C89" s="15" t="n">
        <v>472.9</v>
      </c>
      <c r="F89" s="64" t="s">
        <v>100</v>
      </c>
      <c r="G89" s="65" t="s">
        <v>363</v>
      </c>
      <c r="H89" s="65" t="s">
        <v>364</v>
      </c>
      <c r="I89" s="65" t="s">
        <v>365</v>
      </c>
      <c r="J89" s="59"/>
    </row>
    <row r="90" customFormat="false" ht="13.8" hidden="false" customHeight="false" outlineLevel="0" collapsed="false">
      <c r="A90" s="39" t="s">
        <v>76</v>
      </c>
      <c r="B90" s="15" t="n">
        <v>71.1</v>
      </c>
      <c r="C90" s="15" t="n">
        <v>394</v>
      </c>
    </row>
    <row r="91" customFormat="false" ht="13.8" hidden="false" customHeight="false" outlineLevel="0" collapsed="false">
      <c r="A91" s="39" t="s">
        <v>69</v>
      </c>
      <c r="B91" s="15" t="n">
        <v>54.3</v>
      </c>
      <c r="C91" s="15" t="n">
        <v>512.3</v>
      </c>
    </row>
    <row r="92" customFormat="false" ht="13.8" hidden="false" customHeight="false" outlineLevel="0" collapsed="false">
      <c r="A92" s="39" t="s">
        <v>74</v>
      </c>
      <c r="B92" s="15" t="n">
        <v>41.7</v>
      </c>
      <c r="C92" s="15" t="n">
        <v>542.7</v>
      </c>
    </row>
    <row r="93" customFormat="false" ht="13.8" hidden="false" customHeight="false" outlineLevel="0" collapsed="false">
      <c r="A93" s="39" t="s">
        <v>25</v>
      </c>
      <c r="B93" s="15" t="n">
        <v>62.2</v>
      </c>
      <c r="C93" s="15" t="n">
        <v>466.7</v>
      </c>
    </row>
    <row r="94" customFormat="false" ht="13.8" hidden="false" customHeight="false" outlineLevel="0" collapsed="false">
      <c r="A94" s="39" t="s">
        <v>68</v>
      </c>
      <c r="B94" s="15" t="n">
        <v>32</v>
      </c>
      <c r="C94" s="15" t="n">
        <v>617</v>
      </c>
    </row>
    <row r="95" customFormat="false" ht="13.8" hidden="false" customHeight="false" outlineLevel="0" collapsed="false">
      <c r="A95" s="39" t="s">
        <v>79</v>
      </c>
      <c r="B95" s="15" t="n">
        <v>52.8</v>
      </c>
      <c r="C95" s="15" t="n">
        <v>480.9</v>
      </c>
    </row>
    <row r="96" customFormat="false" ht="13.8" hidden="false" customHeight="false" outlineLevel="0" collapsed="false">
      <c r="A96" s="39" t="s">
        <v>71</v>
      </c>
      <c r="B96" s="15" t="n">
        <v>66.7</v>
      </c>
      <c r="C96" s="15" t="n">
        <v>534.7</v>
      </c>
    </row>
    <row r="97" customFormat="false" ht="13.8" hidden="false" customHeight="false" outlineLevel="0" collapsed="false">
      <c r="A97" s="39" t="s">
        <v>65</v>
      </c>
      <c r="B97" s="15" t="n">
        <v>57.8</v>
      </c>
      <c r="C97" s="15" t="n">
        <v>610.4</v>
      </c>
    </row>
    <row r="98" customFormat="false" ht="13.8" hidden="false" customHeight="false" outlineLevel="0" collapsed="false">
      <c r="A98" s="39" t="s">
        <v>67</v>
      </c>
      <c r="B98" s="15" t="n">
        <v>58.1</v>
      </c>
      <c r="C98" s="15" t="n">
        <v>544.7</v>
      </c>
    </row>
    <row r="99" customFormat="false" ht="13.8" hidden="false" customHeight="false" outlineLevel="0" collapsed="false">
      <c r="A99" s="39" t="s">
        <v>66</v>
      </c>
      <c r="B99" s="15" t="n">
        <v>45.7</v>
      </c>
      <c r="C99" s="15" t="n">
        <v>660.7</v>
      </c>
    </row>
    <row r="103" customFormat="false" ht="13.8" hidden="false" customHeight="false" outlineLevel="0" collapsed="false">
      <c r="A103" s="60" t="s">
        <v>281</v>
      </c>
    </row>
    <row r="104" customFormat="false" ht="13.8" hidden="false" customHeight="false" outlineLevel="0" collapsed="false">
      <c r="A104" s="40" t="s">
        <v>43</v>
      </c>
    </row>
    <row r="105" customFormat="false" ht="13.8" hidden="false" customHeight="false" outlineLevel="0" collapsed="false">
      <c r="A105" s="40" t="s">
        <v>44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83"/>
  <sheetViews>
    <sheetView showFormulas="false" showGridLines="true" showRowColHeaders="true" showZeros="true" rightToLeft="false" tabSelected="false" showOutlineSymbols="true" defaultGridColor="true" view="normal" topLeftCell="A56" colorId="64" zoomScale="90" zoomScaleNormal="90" zoomScalePageLayoutView="100" workbookViewId="0">
      <selection pane="topLeft" activeCell="K62" activeCellId="0" sqref="K62"/>
    </sheetView>
  </sheetViews>
  <sheetFormatPr defaultColWidth="8.48828125" defaultRowHeight="13.8" zeroHeight="false" outlineLevelRow="0" outlineLevelCol="0"/>
  <cols>
    <col collapsed="false" customWidth="true" hidden="false" outlineLevel="0" max="1" min="1" style="39" width="31.88"/>
    <col collapsed="false" customWidth="false" hidden="false" outlineLevel="0" max="17" min="2" style="39" width="8.46"/>
    <col collapsed="false" customWidth="true" hidden="false" outlineLevel="0" max="18" min="18" style="39" width="11.33"/>
    <col collapsed="false" customWidth="false" hidden="false" outlineLevel="0" max="34" min="19" style="39" width="8.46"/>
  </cols>
  <sheetData>
    <row r="1" customFormat="false" ht="13.8" hidden="false" customHeight="false" outlineLevel="0" collapsed="false">
      <c r="A1" s="40" t="s">
        <v>366</v>
      </c>
    </row>
    <row r="2" customFormat="false" ht="13.8" hidden="false" customHeight="false" outlineLevel="0" collapsed="false">
      <c r="A2" s="41" t="s">
        <v>13</v>
      </c>
      <c r="B2" s="42" t="s">
        <v>49</v>
      </c>
      <c r="C2" s="42" t="s">
        <v>50</v>
      </c>
      <c r="D2" s="42" t="s">
        <v>51</v>
      </c>
      <c r="E2" s="42" t="s">
        <v>52</v>
      </c>
      <c r="F2" s="42" t="s">
        <v>53</v>
      </c>
      <c r="G2" s="42" t="s">
        <v>54</v>
      </c>
      <c r="H2" s="42" t="s">
        <v>55</v>
      </c>
      <c r="I2" s="42" t="s">
        <v>56</v>
      </c>
      <c r="J2" s="42" t="s">
        <v>57</v>
      </c>
      <c r="K2" s="42" t="s">
        <v>58</v>
      </c>
      <c r="L2" s="42" t="s">
        <v>59</v>
      </c>
      <c r="M2" s="42" t="s">
        <v>60</v>
      </c>
      <c r="N2" s="42" t="s">
        <v>283</v>
      </c>
      <c r="O2" s="42" t="s">
        <v>242</v>
      </c>
      <c r="P2" s="43"/>
      <c r="Q2" s="43"/>
    </row>
    <row r="3" customFormat="false" ht="13.8" hidden="false" customHeight="false" outlineLevel="0" collapsed="false">
      <c r="A3" s="39" t="s">
        <v>63</v>
      </c>
      <c r="B3" s="15" t="n">
        <v>81.26</v>
      </c>
      <c r="C3" s="15" t="n">
        <v>16.37</v>
      </c>
      <c r="D3" s="15" t="n">
        <v>41.47</v>
      </c>
      <c r="E3" s="15" t="n">
        <v>45.46</v>
      </c>
      <c r="F3" s="15" t="n">
        <v>76.23</v>
      </c>
      <c r="G3" s="15" t="n">
        <v>79.36</v>
      </c>
      <c r="H3" s="15" t="n">
        <v>66.25</v>
      </c>
      <c r="I3" s="15" t="n">
        <v>76.38</v>
      </c>
      <c r="J3" s="15" t="n">
        <v>37.08</v>
      </c>
      <c r="K3" s="15" t="n">
        <v>56.36</v>
      </c>
      <c r="L3" s="15" t="n">
        <v>107.1</v>
      </c>
      <c r="M3" s="15" t="n">
        <v>84.07</v>
      </c>
      <c r="N3" s="15" t="n">
        <f aca="false">SUM(B3:M3)</f>
        <v>767.39</v>
      </c>
      <c r="O3" s="15" t="n">
        <f aca="false">SUM(G3:I3)</f>
        <v>221.99</v>
      </c>
    </row>
    <row r="4" customFormat="false" ht="13.8" hidden="false" customHeight="false" outlineLevel="0" collapsed="false">
      <c r="A4" s="39" t="s">
        <v>64</v>
      </c>
      <c r="B4" s="15" t="n">
        <v>60.82</v>
      </c>
      <c r="C4" s="15" t="n">
        <v>21.29</v>
      </c>
      <c r="D4" s="15" t="n">
        <v>17.34</v>
      </c>
      <c r="E4" s="15" t="n">
        <v>83.7</v>
      </c>
      <c r="F4" s="15" t="n">
        <v>81.57</v>
      </c>
      <c r="G4" s="15" t="n">
        <v>71.65</v>
      </c>
      <c r="H4" s="15" t="n">
        <v>69.01</v>
      </c>
      <c r="I4" s="15" t="n">
        <v>103.56</v>
      </c>
      <c r="J4" s="15" t="n">
        <v>36.37</v>
      </c>
      <c r="K4" s="15" t="n">
        <v>79.99</v>
      </c>
      <c r="L4" s="15" t="n">
        <v>75.93</v>
      </c>
      <c r="M4" s="15" t="n">
        <v>105.73</v>
      </c>
      <c r="N4" s="15" t="n">
        <f aca="false">SUM(B4:M4)</f>
        <v>806.96</v>
      </c>
      <c r="O4" s="15" t="n">
        <f aca="false">SUM(G4:I4)</f>
        <v>244.22</v>
      </c>
    </row>
    <row r="5" customFormat="false" ht="13.8" hidden="false" customHeight="false" outlineLevel="0" collapsed="false">
      <c r="A5" s="39" t="s">
        <v>65</v>
      </c>
      <c r="B5" s="15" t="n">
        <v>73.98</v>
      </c>
      <c r="C5" s="15" t="n">
        <v>7.49</v>
      </c>
      <c r="D5" s="15" t="n">
        <v>38.98</v>
      </c>
      <c r="E5" s="15" t="n">
        <v>82.73</v>
      </c>
      <c r="F5" s="15" t="n">
        <v>88.58</v>
      </c>
      <c r="G5" s="15" t="n">
        <v>80.39</v>
      </c>
      <c r="H5" s="15" t="n">
        <v>118.94</v>
      </c>
      <c r="I5" s="15" t="n">
        <v>136.83</v>
      </c>
      <c r="J5" s="15" t="n">
        <v>33.52</v>
      </c>
      <c r="K5" s="15" t="n">
        <v>76.59</v>
      </c>
      <c r="L5" s="15" t="n">
        <v>65.71</v>
      </c>
      <c r="M5" s="15" t="n">
        <v>93.6</v>
      </c>
      <c r="N5" s="15" t="n">
        <f aca="false">SUM(B5:M5)</f>
        <v>897.34</v>
      </c>
      <c r="O5" s="15" t="n">
        <f aca="false">SUM(G5:I5)</f>
        <v>336.16</v>
      </c>
    </row>
    <row r="6" customFormat="false" ht="13.8" hidden="false" customHeight="false" outlineLevel="0" collapsed="false">
      <c r="A6" s="39" t="s">
        <v>66</v>
      </c>
      <c r="B6" s="15" t="n">
        <v>106.16</v>
      </c>
      <c r="C6" s="15" t="n">
        <v>5.33</v>
      </c>
      <c r="D6" s="15" t="n">
        <v>59.65</v>
      </c>
      <c r="E6" s="15" t="n">
        <v>65.39</v>
      </c>
      <c r="F6" s="15" t="n">
        <v>85.06</v>
      </c>
      <c r="G6" s="15" t="n">
        <v>86.26</v>
      </c>
      <c r="H6" s="15" t="n">
        <v>124.3</v>
      </c>
      <c r="I6" s="15" t="n">
        <v>106.86</v>
      </c>
      <c r="J6" s="15" t="n">
        <v>43.94</v>
      </c>
      <c r="K6" s="15" t="n">
        <v>69.39</v>
      </c>
      <c r="L6" s="15" t="n">
        <v>75.52</v>
      </c>
      <c r="M6" s="15" t="n">
        <v>84.43</v>
      </c>
      <c r="N6" s="15" t="n">
        <f aca="false">SUM(B6:M6)</f>
        <v>912.29</v>
      </c>
      <c r="O6" s="15" t="n">
        <f aca="false">SUM(G6:I6)</f>
        <v>317.42</v>
      </c>
    </row>
    <row r="7" customFormat="false" ht="13.8" hidden="false" customHeight="false" outlineLevel="0" collapsed="false">
      <c r="A7" s="39" t="s">
        <v>67</v>
      </c>
      <c r="B7" s="15" t="n">
        <v>98.21</v>
      </c>
      <c r="C7" s="15" t="n">
        <v>14.38</v>
      </c>
      <c r="D7" s="15" t="n">
        <v>41.41</v>
      </c>
      <c r="E7" s="15" t="n">
        <v>71.76</v>
      </c>
      <c r="F7" s="15" t="n">
        <v>88.2</v>
      </c>
      <c r="G7" s="15" t="n">
        <v>73.51</v>
      </c>
      <c r="H7" s="15" t="n">
        <v>97.61</v>
      </c>
      <c r="I7" s="15" t="n">
        <v>115.54</v>
      </c>
      <c r="J7" s="15" t="n">
        <v>38.03</v>
      </c>
      <c r="K7" s="15" t="n">
        <v>80.04</v>
      </c>
      <c r="L7" s="15" t="n">
        <v>87.15</v>
      </c>
      <c r="M7" s="15" t="n">
        <v>111.99</v>
      </c>
      <c r="N7" s="15" t="n">
        <f aca="false">SUM(B7:M7)</f>
        <v>917.83</v>
      </c>
      <c r="O7" s="15" t="n">
        <f aca="false">SUM(G7:I7)</f>
        <v>286.66</v>
      </c>
    </row>
    <row r="8" customFormat="false" ht="13.8" hidden="false" customHeight="false" outlineLevel="0" collapsed="false">
      <c r="A8" s="39" t="s">
        <v>68</v>
      </c>
      <c r="B8" s="15" t="n">
        <v>116.64</v>
      </c>
      <c r="C8" s="15" t="n">
        <v>18.01</v>
      </c>
      <c r="D8" s="15" t="n">
        <v>64.91</v>
      </c>
      <c r="E8" s="15" t="n">
        <v>51.9</v>
      </c>
      <c r="F8" s="15" t="n">
        <v>92.83</v>
      </c>
      <c r="G8" s="15" t="n">
        <v>75.02</v>
      </c>
      <c r="H8" s="15" t="n">
        <v>82.38</v>
      </c>
      <c r="I8" s="15" t="n">
        <v>69.52</v>
      </c>
      <c r="J8" s="15" t="n">
        <v>49.62</v>
      </c>
      <c r="K8" s="15" t="n">
        <v>63.49</v>
      </c>
      <c r="L8" s="15" t="n">
        <v>113.57</v>
      </c>
      <c r="M8" s="15" t="n">
        <v>103.08</v>
      </c>
      <c r="N8" s="15" t="n">
        <f aca="false">SUM(B8:M8)</f>
        <v>900.97</v>
      </c>
      <c r="O8" s="15" t="n">
        <f aca="false">SUM(G8:I8)</f>
        <v>226.92</v>
      </c>
    </row>
    <row r="9" customFormat="false" ht="13.8" hidden="false" customHeight="false" outlineLevel="0" collapsed="false">
      <c r="A9" s="39" t="s">
        <v>69</v>
      </c>
      <c r="B9" s="15" t="n">
        <v>102.1</v>
      </c>
      <c r="C9" s="15" t="n">
        <v>23.07</v>
      </c>
      <c r="D9" s="15" t="n">
        <v>28.84</v>
      </c>
      <c r="E9" s="15" t="n">
        <v>42.72</v>
      </c>
      <c r="F9" s="15" t="n">
        <v>84.12</v>
      </c>
      <c r="G9" s="15" t="n">
        <v>67.18</v>
      </c>
      <c r="H9" s="15" t="n">
        <v>62.37</v>
      </c>
      <c r="I9" s="15" t="n">
        <v>103.34</v>
      </c>
      <c r="J9" s="15" t="n">
        <v>34.36</v>
      </c>
      <c r="K9" s="15" t="n">
        <v>89.46</v>
      </c>
      <c r="L9" s="15" t="n">
        <v>79.73</v>
      </c>
      <c r="M9" s="15" t="n">
        <v>124.71</v>
      </c>
      <c r="N9" s="15" t="n">
        <f aca="false">SUM(B9:M9)</f>
        <v>842</v>
      </c>
      <c r="O9" s="15" t="n">
        <f aca="false">SUM(G9:I9)</f>
        <v>232.89</v>
      </c>
    </row>
    <row r="10" customFormat="false" ht="13.8" hidden="false" customHeight="false" outlineLevel="0" collapsed="false">
      <c r="A10" s="39" t="s">
        <v>70</v>
      </c>
      <c r="B10" s="15" t="n">
        <v>107.6</v>
      </c>
      <c r="C10" s="15" t="n">
        <v>17.12</v>
      </c>
      <c r="D10" s="15" t="n">
        <v>41.15</v>
      </c>
      <c r="E10" s="15" t="n">
        <v>35.84</v>
      </c>
      <c r="F10" s="15" t="n">
        <v>88.03</v>
      </c>
      <c r="G10" s="15" t="n">
        <v>65.08</v>
      </c>
      <c r="H10" s="15" t="n">
        <v>51.14</v>
      </c>
      <c r="I10" s="15" t="n">
        <v>80.92</v>
      </c>
      <c r="J10" s="15" t="n">
        <v>21.23</v>
      </c>
      <c r="K10" s="15" t="n">
        <v>59.87</v>
      </c>
      <c r="L10" s="15" t="n">
        <v>94.61</v>
      </c>
      <c r="M10" s="15" t="n">
        <v>110.34</v>
      </c>
      <c r="N10" s="15" t="n">
        <f aca="false">SUM(B10:M10)</f>
        <v>772.93</v>
      </c>
      <c r="O10" s="15" t="n">
        <f aca="false">SUM(G10:I10)</f>
        <v>197.14</v>
      </c>
    </row>
    <row r="11" customFormat="false" ht="13.8" hidden="false" customHeight="false" outlineLevel="0" collapsed="false">
      <c r="A11" s="39" t="s">
        <v>71</v>
      </c>
      <c r="B11" s="15" t="n">
        <v>87.6</v>
      </c>
      <c r="C11" s="15" t="n">
        <v>18.77</v>
      </c>
      <c r="D11" s="15" t="n">
        <v>46.93</v>
      </c>
      <c r="E11" s="15" t="n">
        <v>34.52</v>
      </c>
      <c r="F11" s="15" t="n">
        <v>104.6</v>
      </c>
      <c r="G11" s="15" t="n">
        <v>70.77</v>
      </c>
      <c r="H11" s="15" t="n">
        <v>54.74</v>
      </c>
      <c r="I11" s="15" t="n">
        <v>57.53</v>
      </c>
      <c r="J11" s="15" t="n">
        <v>26.59</v>
      </c>
      <c r="K11" s="15" t="n">
        <v>44.35</v>
      </c>
      <c r="L11" s="15" t="n">
        <v>117.9</v>
      </c>
      <c r="M11" s="15" t="n">
        <v>104.02</v>
      </c>
      <c r="N11" s="15" t="n">
        <f aca="false">SUM(B11:M11)</f>
        <v>768.32</v>
      </c>
      <c r="O11" s="15" t="n">
        <f aca="false">SUM(G11:I11)</f>
        <v>183.04</v>
      </c>
    </row>
    <row r="12" customFormat="false" ht="13.8" hidden="false" customHeight="false" outlineLevel="0" collapsed="false">
      <c r="A12" s="39" t="s">
        <v>72</v>
      </c>
      <c r="B12" s="15" t="n">
        <v>101.05</v>
      </c>
      <c r="C12" s="15" t="n">
        <v>34.39</v>
      </c>
      <c r="D12" s="15" t="n">
        <v>46.03</v>
      </c>
      <c r="E12" s="15" t="n">
        <v>50.73</v>
      </c>
      <c r="F12" s="15" t="n">
        <v>119.61</v>
      </c>
      <c r="G12" s="15" t="n">
        <v>71.66</v>
      </c>
      <c r="H12" s="15" t="n">
        <v>71.11</v>
      </c>
      <c r="I12" s="15" t="n">
        <v>56.81</v>
      </c>
      <c r="J12" s="15" t="n">
        <v>38.87</v>
      </c>
      <c r="K12" s="15" t="n">
        <v>66.38</v>
      </c>
      <c r="L12" s="15" t="n">
        <v>124.3</v>
      </c>
      <c r="M12" s="15" t="n">
        <v>86.84</v>
      </c>
      <c r="N12" s="15" t="n">
        <f aca="false">SUM(B12:M12)</f>
        <v>867.78</v>
      </c>
      <c r="O12" s="15" t="n">
        <f aca="false">SUM(G12:I12)</f>
        <v>199.58</v>
      </c>
    </row>
    <row r="13" customFormat="false" ht="13.8" hidden="false" customHeight="false" outlineLevel="0" collapsed="false">
      <c r="A13" s="39" t="s">
        <v>25</v>
      </c>
      <c r="B13" s="15" t="n">
        <v>98.53</v>
      </c>
      <c r="C13" s="15" t="n">
        <v>16.99</v>
      </c>
      <c r="D13" s="15" t="n">
        <v>37.7</v>
      </c>
      <c r="E13" s="15" t="n">
        <v>31.73</v>
      </c>
      <c r="F13" s="15" t="n">
        <v>74.29</v>
      </c>
      <c r="G13" s="15" t="n">
        <v>63.56</v>
      </c>
      <c r="H13" s="15" t="n">
        <v>42.37</v>
      </c>
      <c r="I13" s="15" t="n">
        <v>86.41</v>
      </c>
      <c r="J13" s="15" t="n">
        <v>22.71</v>
      </c>
      <c r="K13" s="15" t="n">
        <v>63.48</v>
      </c>
      <c r="L13" s="15" t="n">
        <v>106.77</v>
      </c>
      <c r="M13" s="15" t="n">
        <v>92.32</v>
      </c>
      <c r="N13" s="15" t="n">
        <f aca="false">SUM(B13:M13)</f>
        <v>736.86</v>
      </c>
      <c r="O13" s="15" t="n">
        <f aca="false">SUM(G13:I13)</f>
        <v>192.34</v>
      </c>
    </row>
    <row r="14" customFormat="false" ht="13.8" hidden="false" customHeight="false" outlineLevel="0" collapsed="false">
      <c r="A14" s="39" t="s">
        <v>73</v>
      </c>
      <c r="B14" s="15" t="n">
        <v>61.46</v>
      </c>
      <c r="C14" s="15" t="n">
        <v>17.85</v>
      </c>
      <c r="D14" s="15" t="n">
        <v>35.99</v>
      </c>
      <c r="E14" s="15" t="n">
        <v>35.51</v>
      </c>
      <c r="F14" s="15" t="n">
        <v>80.61</v>
      </c>
      <c r="G14" s="15" t="n">
        <v>54.79</v>
      </c>
      <c r="H14" s="15" t="n">
        <v>45.37</v>
      </c>
      <c r="I14" s="15" t="n">
        <v>63.54</v>
      </c>
      <c r="J14" s="15" t="n">
        <v>30.8</v>
      </c>
      <c r="K14" s="15" t="n">
        <v>33.29</v>
      </c>
      <c r="L14" s="15" t="n">
        <v>107.78</v>
      </c>
      <c r="M14" s="15" t="n">
        <v>80.52</v>
      </c>
      <c r="N14" s="15" t="n">
        <f aca="false">SUM(B14:M14)</f>
        <v>647.51</v>
      </c>
      <c r="O14" s="15" t="n">
        <f aca="false">SUM(G14:I14)</f>
        <v>163.7</v>
      </c>
    </row>
    <row r="15" customFormat="false" ht="13.8" hidden="false" customHeight="false" outlineLevel="0" collapsed="false">
      <c r="A15" s="39" t="s">
        <v>74</v>
      </c>
      <c r="B15" s="15" t="n">
        <v>111.84</v>
      </c>
      <c r="C15" s="15" t="n">
        <v>17.53</v>
      </c>
      <c r="D15" s="15" t="n">
        <v>36.53</v>
      </c>
      <c r="E15" s="15" t="n">
        <v>44.55</v>
      </c>
      <c r="F15" s="15" t="n">
        <v>89.28</v>
      </c>
      <c r="G15" s="15" t="n">
        <v>115.53</v>
      </c>
      <c r="H15" s="15" t="n">
        <v>63.33</v>
      </c>
      <c r="I15" s="15" t="n">
        <v>102.27</v>
      </c>
      <c r="J15" s="15" t="n">
        <v>46.87</v>
      </c>
      <c r="K15" s="15" t="n">
        <v>86.25</v>
      </c>
      <c r="L15" s="15" t="n">
        <v>104.8</v>
      </c>
      <c r="M15" s="15" t="n">
        <v>80.86</v>
      </c>
      <c r="N15" s="15" t="n">
        <f aca="false">SUM(B15:M15)</f>
        <v>899.64</v>
      </c>
      <c r="O15" s="15" t="n">
        <f aca="false">SUM(G15:I15)</f>
        <v>281.13</v>
      </c>
    </row>
    <row r="16" customFormat="false" ht="13.8" hidden="false" customHeight="false" outlineLevel="0" collapsed="false">
      <c r="A16" s="39" t="s">
        <v>75</v>
      </c>
      <c r="B16" s="15" t="n">
        <v>96.74</v>
      </c>
      <c r="C16" s="15" t="n">
        <v>10.8</v>
      </c>
      <c r="D16" s="15" t="n">
        <v>42.48</v>
      </c>
      <c r="E16" s="15" t="n">
        <v>48.23</v>
      </c>
      <c r="F16" s="15" t="n">
        <v>84.9</v>
      </c>
      <c r="G16" s="15" t="n">
        <v>126.33</v>
      </c>
      <c r="H16" s="15" t="n">
        <v>61.52</v>
      </c>
      <c r="I16" s="15" t="n">
        <v>81.49</v>
      </c>
      <c r="J16" s="15" t="n">
        <v>42.57</v>
      </c>
      <c r="K16" s="15" t="n">
        <v>69.45</v>
      </c>
      <c r="L16" s="15" t="n">
        <v>129.7</v>
      </c>
      <c r="M16" s="15" t="n">
        <v>71.09</v>
      </c>
      <c r="N16" s="15" t="n">
        <f aca="false">SUM(B16:M16)</f>
        <v>865.3</v>
      </c>
      <c r="O16" s="15" t="n">
        <f aca="false">SUM(G16:I16)</f>
        <v>269.34</v>
      </c>
    </row>
    <row r="17" customFormat="false" ht="13.8" hidden="false" customHeight="false" outlineLevel="0" collapsed="false">
      <c r="A17" s="39" t="s">
        <v>76</v>
      </c>
      <c r="B17" s="15" t="n">
        <v>67.69</v>
      </c>
      <c r="C17" s="15" t="n">
        <v>9.93</v>
      </c>
      <c r="D17" s="15" t="n">
        <v>38.92</v>
      </c>
      <c r="E17" s="15" t="n">
        <v>29.5</v>
      </c>
      <c r="F17" s="15" t="n">
        <v>57.66</v>
      </c>
      <c r="G17" s="15" t="n">
        <v>81.83</v>
      </c>
      <c r="H17" s="15" t="n">
        <v>39.88</v>
      </c>
      <c r="I17" s="15" t="n">
        <v>48.01</v>
      </c>
      <c r="J17" s="15" t="n">
        <v>30.37</v>
      </c>
      <c r="K17" s="15" t="n">
        <v>35.25</v>
      </c>
      <c r="L17" s="15" t="n">
        <v>117.46</v>
      </c>
      <c r="M17" s="15" t="n">
        <v>68.67</v>
      </c>
      <c r="N17" s="15" t="n">
        <f aca="false">SUM(B17:M17)</f>
        <v>625.17</v>
      </c>
      <c r="O17" s="15" t="n">
        <f aca="false">SUM(G17:I17)</f>
        <v>169.72</v>
      </c>
    </row>
    <row r="18" customFormat="false" ht="13.8" hidden="false" customHeight="false" outlineLevel="0" collapsed="false">
      <c r="A18" s="39" t="s">
        <v>77</v>
      </c>
      <c r="B18" s="15" t="n">
        <v>42.75</v>
      </c>
      <c r="C18" s="15" t="n">
        <v>16.71</v>
      </c>
      <c r="D18" s="15" t="n">
        <v>30.7</v>
      </c>
      <c r="E18" s="15" t="n">
        <v>25.52</v>
      </c>
      <c r="F18" s="15" t="n">
        <v>70</v>
      </c>
      <c r="G18" s="15" t="n">
        <v>51.83</v>
      </c>
      <c r="H18" s="15" t="n">
        <v>46.53</v>
      </c>
      <c r="I18" s="15" t="n">
        <v>55.6</v>
      </c>
      <c r="J18" s="15" t="n">
        <v>48.73</v>
      </c>
      <c r="K18" s="15" t="n">
        <v>21.06</v>
      </c>
      <c r="L18" s="15" t="n">
        <v>92.45</v>
      </c>
      <c r="M18" s="15" t="n">
        <v>66.05</v>
      </c>
      <c r="N18" s="15" t="n">
        <f aca="false">SUM(B18:M18)</f>
        <v>567.93</v>
      </c>
      <c r="O18" s="15" t="n">
        <f aca="false">SUM(G18:I18)</f>
        <v>153.96</v>
      </c>
    </row>
    <row r="19" customFormat="false" ht="13.8" hidden="false" customHeight="false" outlineLevel="0" collapsed="false">
      <c r="A19" s="39" t="s">
        <v>78</v>
      </c>
      <c r="B19" s="15" t="n">
        <v>87.98</v>
      </c>
      <c r="C19" s="15" t="n">
        <v>8.45</v>
      </c>
      <c r="D19" s="15" t="n">
        <v>51.54</v>
      </c>
      <c r="E19" s="15" t="n">
        <v>53.36</v>
      </c>
      <c r="F19" s="15" t="n">
        <v>58.78</v>
      </c>
      <c r="G19" s="15" t="n">
        <v>105.76</v>
      </c>
      <c r="H19" s="15" t="n">
        <v>68.94</v>
      </c>
      <c r="I19" s="15" t="n">
        <v>88.06</v>
      </c>
      <c r="J19" s="15" t="n">
        <v>46.62</v>
      </c>
      <c r="K19" s="15" t="n">
        <v>67.93</v>
      </c>
      <c r="L19" s="15" t="n">
        <v>127.56</v>
      </c>
      <c r="M19" s="15" t="n">
        <v>63.86</v>
      </c>
      <c r="N19" s="15" t="n">
        <f aca="false">SUM(B19:M19)</f>
        <v>828.84</v>
      </c>
      <c r="O19" s="15" t="n">
        <f aca="false">SUM(G19:I19)</f>
        <v>262.76</v>
      </c>
    </row>
    <row r="20" customFormat="false" ht="13.8" hidden="false" customHeight="false" outlineLevel="0" collapsed="false">
      <c r="A20" s="39" t="s">
        <v>79</v>
      </c>
      <c r="B20" s="15" t="n">
        <v>65.18</v>
      </c>
      <c r="C20" s="15" t="n">
        <v>19.31</v>
      </c>
      <c r="D20" s="15" t="n">
        <v>48.13</v>
      </c>
      <c r="E20" s="15" t="n">
        <v>35.96</v>
      </c>
      <c r="F20" s="15" t="n">
        <v>35.55</v>
      </c>
      <c r="G20" s="15" t="n">
        <v>91.96</v>
      </c>
      <c r="H20" s="15" t="n">
        <v>81.07</v>
      </c>
      <c r="I20" s="15" t="n">
        <v>58.52</v>
      </c>
      <c r="J20" s="15" t="n">
        <v>34.33</v>
      </c>
      <c r="K20" s="15" t="n">
        <v>53.67</v>
      </c>
      <c r="L20" s="15" t="n">
        <v>135.6</v>
      </c>
      <c r="M20" s="15" t="n">
        <v>69.24</v>
      </c>
      <c r="N20" s="15" t="n">
        <f aca="false">SUM(B20:M20)</f>
        <v>728.52</v>
      </c>
      <c r="O20" s="15" t="n">
        <f aca="false">SUM(G20:I20)</f>
        <v>231.55</v>
      </c>
    </row>
    <row r="21" customFormat="false" ht="13.8" hidden="false" customHeight="false" outlineLevel="0" collapsed="false">
      <c r="A21" s="39" t="s">
        <v>80</v>
      </c>
      <c r="B21" s="15" t="n">
        <v>60.56</v>
      </c>
      <c r="C21" s="15" t="n">
        <v>15.49</v>
      </c>
      <c r="D21" s="15" t="n">
        <v>39.06</v>
      </c>
      <c r="E21" s="15" t="n">
        <v>37.01</v>
      </c>
      <c r="F21" s="15" t="n">
        <v>49.68</v>
      </c>
      <c r="G21" s="15" t="n">
        <v>90.28</v>
      </c>
      <c r="H21" s="15" t="n">
        <v>54.09</v>
      </c>
      <c r="I21" s="15" t="n">
        <v>51.75</v>
      </c>
      <c r="J21" s="15" t="n">
        <v>33.23</v>
      </c>
      <c r="K21" s="15" t="n">
        <v>41.45</v>
      </c>
      <c r="L21" s="15" t="n">
        <v>130.37</v>
      </c>
      <c r="M21" s="15" t="n">
        <v>66.72</v>
      </c>
      <c r="N21" s="15" t="n">
        <f aca="false">SUM(B21:M21)</f>
        <v>669.69</v>
      </c>
      <c r="O21" s="15" t="n">
        <f aca="false">SUM(G21:I21)</f>
        <v>196.12</v>
      </c>
    </row>
    <row r="22" customFormat="false" ht="13.8" hidden="false" customHeight="false" outlineLevel="0" collapsed="false">
      <c r="A22" s="39" t="s">
        <v>81</v>
      </c>
      <c r="B22" s="15" t="n">
        <v>51.72</v>
      </c>
      <c r="C22" s="15" t="n">
        <v>19.68</v>
      </c>
      <c r="D22" s="15" t="n">
        <v>33.84</v>
      </c>
      <c r="E22" s="15" t="n">
        <v>22.97</v>
      </c>
      <c r="F22" s="15" t="n">
        <v>73.13</v>
      </c>
      <c r="G22" s="15" t="n">
        <v>79</v>
      </c>
      <c r="H22" s="15" t="n">
        <v>56.53</v>
      </c>
      <c r="I22" s="15" t="n">
        <v>42.95</v>
      </c>
      <c r="J22" s="15" t="n">
        <v>45.74</v>
      </c>
      <c r="K22" s="15" t="n">
        <v>21.25</v>
      </c>
      <c r="L22" s="15" t="n">
        <v>96.56</v>
      </c>
      <c r="M22" s="15" t="n">
        <v>65.48</v>
      </c>
      <c r="N22" s="15" t="n">
        <f aca="false">SUM(B22:M22)</f>
        <v>608.85</v>
      </c>
      <c r="O22" s="15" t="n">
        <f aca="false">SUM(G22:I22)</f>
        <v>178.48</v>
      </c>
    </row>
    <row r="24" customFormat="false" ht="13.8" hidden="false" customHeight="false" outlineLevel="0" collapsed="false">
      <c r="A24" s="41" t="s">
        <v>284</v>
      </c>
    </row>
    <row r="25" customFormat="false" ht="13.8" hidden="false" customHeight="false" outlineLevel="0" collapsed="false">
      <c r="A25" s="41" t="s">
        <v>285</v>
      </c>
    </row>
    <row r="30" customFormat="false" ht="13.8" hidden="false" customHeight="false" outlineLevel="0" collapsed="false">
      <c r="A30" s="40" t="s">
        <v>367</v>
      </c>
    </row>
    <row r="31" customFormat="false" ht="13.8" hidden="false" customHeight="false" outlineLevel="0" collapsed="false">
      <c r="A31" s="41" t="s">
        <v>13</v>
      </c>
      <c r="B31" s="42" t="s">
        <v>49</v>
      </c>
      <c r="C31" s="42" t="s">
        <v>50</v>
      </c>
      <c r="D31" s="42" t="s">
        <v>51</v>
      </c>
      <c r="E31" s="42" t="s">
        <v>52</v>
      </c>
      <c r="F31" s="42" t="s">
        <v>53</v>
      </c>
      <c r="G31" s="42" t="s">
        <v>54</v>
      </c>
      <c r="H31" s="42" t="s">
        <v>55</v>
      </c>
      <c r="I31" s="42" t="s">
        <v>56</v>
      </c>
      <c r="J31" s="42" t="s">
        <v>57</v>
      </c>
      <c r="K31" s="42" t="s">
        <v>58</v>
      </c>
      <c r="L31" s="42" t="s">
        <v>59</v>
      </c>
      <c r="M31" s="42" t="s">
        <v>60</v>
      </c>
      <c r="N31" s="42" t="s">
        <v>287</v>
      </c>
      <c r="O31" s="42" t="s">
        <v>288</v>
      </c>
      <c r="P31" s="43"/>
    </row>
    <row r="32" customFormat="false" ht="13.8" hidden="false" customHeight="false" outlineLevel="0" collapsed="false">
      <c r="A32" s="39" t="s">
        <v>63</v>
      </c>
      <c r="B32" s="15" t="n">
        <f aca="false">B3-'Mean precipitation (1991-2020)'!B3</f>
        <v>48.57</v>
      </c>
      <c r="C32" s="15" t="n">
        <f aca="false">C3-'Mean precipitation (1991-2020)'!C3</f>
        <v>-20.52</v>
      </c>
      <c r="D32" s="15" t="n">
        <f aca="false">D3-'Mean precipitation (1991-2020)'!D3</f>
        <v>7.13</v>
      </c>
      <c r="E32" s="15" t="n">
        <f aca="false">E3-'Mean precipitation (1991-2020)'!E3</f>
        <v>5.15</v>
      </c>
      <c r="F32" s="15" t="n">
        <f aca="false">F3-'Mean precipitation (1991-2020)'!F3</f>
        <v>11.76</v>
      </c>
      <c r="G32" s="15" t="n">
        <f aca="false">G3-'Mean precipitation (1991-2020)'!G3</f>
        <v>7.54000000000001</v>
      </c>
      <c r="H32" s="15" t="n">
        <f aca="false">H3-'Mean precipitation (1991-2020)'!H3</f>
        <v>-5.55</v>
      </c>
      <c r="I32" s="15" t="n">
        <f aca="false">I3-'Mean precipitation (1991-2020)'!I3</f>
        <v>16.85</v>
      </c>
      <c r="J32" s="15" t="n">
        <f aca="false">J3-'Mean precipitation (1991-2020)'!J3</f>
        <v>-22.01</v>
      </c>
      <c r="K32" s="15" t="n">
        <f aca="false">K3-'Mean precipitation (1991-2020)'!K3</f>
        <v>5.43</v>
      </c>
      <c r="L32" s="15" t="n">
        <f aca="false">L3-'Mean precipitation (1991-2020)'!L3</f>
        <v>58.5</v>
      </c>
      <c r="M32" s="15" t="n">
        <f aca="false">M3-'Mean precipitation (1991-2020)'!M3</f>
        <v>38.49</v>
      </c>
      <c r="N32" s="15" t="n">
        <f aca="false">SUM(B32:M32)</f>
        <v>151.34</v>
      </c>
      <c r="O32" s="15" t="n">
        <f aca="false">SUM(G32:I32)</f>
        <v>18.84</v>
      </c>
    </row>
    <row r="33" customFormat="false" ht="13.8" hidden="false" customHeight="false" outlineLevel="0" collapsed="false">
      <c r="A33" s="39" t="s">
        <v>64</v>
      </c>
      <c r="B33" s="15" t="n">
        <f aca="false">B4-'Mean precipitation (1991-2020)'!B4</f>
        <v>27.29</v>
      </c>
      <c r="C33" s="15" t="n">
        <f aca="false">C4-'Mean precipitation (1991-2020)'!C4</f>
        <v>-9.08</v>
      </c>
      <c r="D33" s="15" t="n">
        <f aca="false">D4-'Mean precipitation (1991-2020)'!D4</f>
        <v>-21.69</v>
      </c>
      <c r="E33" s="15" t="n">
        <f aca="false">E4-'Mean precipitation (1991-2020)'!E4</f>
        <v>46.51</v>
      </c>
      <c r="F33" s="15" t="n">
        <f aca="false">F4-'Mean precipitation (1991-2020)'!F4</f>
        <v>16.45</v>
      </c>
      <c r="G33" s="15" t="n">
        <f aca="false">G4-'Mean precipitation (1991-2020)'!G4</f>
        <v>3.62</v>
      </c>
      <c r="H33" s="15" t="n">
        <f aca="false">H4-'Mean precipitation (1991-2020)'!H4</f>
        <v>-0.319999999999993</v>
      </c>
      <c r="I33" s="15" t="n">
        <f aca="false">I4-'Mean precipitation (1991-2020)'!I4</f>
        <v>38.88</v>
      </c>
      <c r="J33" s="15" t="n">
        <f aca="false">J4-'Mean precipitation (1991-2020)'!J4</f>
        <v>-27.85</v>
      </c>
      <c r="K33" s="15" t="n">
        <f aca="false">K4-'Mean precipitation (1991-2020)'!K4</f>
        <v>30.02</v>
      </c>
      <c r="L33" s="15" t="n">
        <f aca="false">L4-'Mean precipitation (1991-2020)'!L4</f>
        <v>26.37</v>
      </c>
      <c r="M33" s="15" t="n">
        <f aca="false">M4-'Mean precipitation (1991-2020)'!M4</f>
        <v>64.63</v>
      </c>
      <c r="N33" s="15" t="n">
        <f aca="false">SUM(B33:M33)</f>
        <v>194.83</v>
      </c>
      <c r="O33" s="15" t="n">
        <f aca="false">SUM(G33:I33)</f>
        <v>42.18</v>
      </c>
      <c r="R33" s="66"/>
    </row>
    <row r="34" customFormat="false" ht="13.8" hidden="false" customHeight="false" outlineLevel="0" collapsed="false">
      <c r="A34" s="39" t="s">
        <v>65</v>
      </c>
      <c r="B34" s="15" t="n">
        <f aca="false">B5-'Mean precipitation (1991-2020)'!B5</f>
        <v>45.45</v>
      </c>
      <c r="C34" s="15" t="n">
        <f aca="false">C5-'Mean precipitation (1991-2020)'!C5</f>
        <v>-27.99</v>
      </c>
      <c r="D34" s="15" t="n">
        <f aca="false">D5-'Mean precipitation (1991-2020)'!D5</f>
        <v>1.32</v>
      </c>
      <c r="E34" s="15" t="n">
        <f aca="false">E5-'Mean precipitation (1991-2020)'!E5</f>
        <v>39.3</v>
      </c>
      <c r="F34" s="15" t="n">
        <f aca="false">F5-'Mean precipitation (1991-2020)'!F5</f>
        <v>16.82</v>
      </c>
      <c r="G34" s="15" t="n">
        <f aca="false">G5-'Mean precipitation (1991-2020)'!G5</f>
        <v>-1.89</v>
      </c>
      <c r="H34" s="15" t="n">
        <f aca="false">H5-'Mean precipitation (1991-2020)'!H5</f>
        <v>35.56</v>
      </c>
      <c r="I34" s="15" t="n">
        <f aca="false">I5-'Mean precipitation (1991-2020)'!I5</f>
        <v>56.9</v>
      </c>
      <c r="J34" s="15" t="n">
        <f aca="false">J5-'Mean precipitation (1991-2020)'!J5</f>
        <v>-42.9</v>
      </c>
      <c r="K34" s="15" t="n">
        <f aca="false">K5-'Mean precipitation (1991-2020)'!K5</f>
        <v>17.25</v>
      </c>
      <c r="L34" s="15" t="n">
        <f aca="false">L5-'Mean precipitation (1991-2020)'!L5</f>
        <v>8.93999999999999</v>
      </c>
      <c r="M34" s="15" t="n">
        <f aca="false">M5-'Mean precipitation (1991-2020)'!M5</f>
        <v>49.32</v>
      </c>
      <c r="N34" s="15" t="n">
        <f aca="false">SUM(B34:M34)</f>
        <v>198.08</v>
      </c>
      <c r="O34" s="15" t="n">
        <f aca="false">SUM(G34:I34)</f>
        <v>90.57</v>
      </c>
      <c r="R34" s="67"/>
    </row>
    <row r="35" customFormat="false" ht="13.8" hidden="false" customHeight="false" outlineLevel="0" collapsed="false">
      <c r="A35" s="39" t="s">
        <v>66</v>
      </c>
      <c r="B35" s="15" t="n">
        <f aca="false">B6-'Mean precipitation (1991-2020)'!B6</f>
        <v>75.43</v>
      </c>
      <c r="C35" s="15" t="n">
        <f aca="false">C6-'Mean precipitation (1991-2020)'!C6</f>
        <v>-37.46</v>
      </c>
      <c r="D35" s="15" t="n">
        <f aca="false">D6-'Mean precipitation (1991-2020)'!D6</f>
        <v>21.25</v>
      </c>
      <c r="E35" s="15" t="n">
        <f aca="false">E6-'Mean precipitation (1991-2020)'!E6</f>
        <v>20.68</v>
      </c>
      <c r="F35" s="15" t="n">
        <f aca="false">F6-'Mean precipitation (1991-2020)'!F6</f>
        <v>15.67</v>
      </c>
      <c r="G35" s="15" t="n">
        <f aca="false">G6-'Mean precipitation (1991-2020)'!G6</f>
        <v>6.94000000000001</v>
      </c>
      <c r="H35" s="15" t="n">
        <f aca="false">H6-'Mean precipitation (1991-2020)'!H6</f>
        <v>43.31</v>
      </c>
      <c r="I35" s="15" t="n">
        <f aca="false">I6-'Mean precipitation (1991-2020)'!I6</f>
        <v>29.11</v>
      </c>
      <c r="J35" s="15" t="n">
        <f aca="false">J6-'Mean precipitation (1991-2020)'!J6</f>
        <v>-38.49</v>
      </c>
      <c r="K35" s="15" t="n">
        <f aca="false">K6-'Mean precipitation (1991-2020)'!K6</f>
        <v>5.22</v>
      </c>
      <c r="L35" s="15" t="n">
        <f aca="false">L6-'Mean precipitation (1991-2020)'!L6</f>
        <v>14.09</v>
      </c>
      <c r="M35" s="15" t="n">
        <f aca="false">M6-'Mean precipitation (1991-2020)'!M6</f>
        <v>33.93</v>
      </c>
      <c r="N35" s="15" t="n">
        <f aca="false">SUM(B35:M35)</f>
        <v>189.68</v>
      </c>
      <c r="O35" s="15" t="n">
        <f aca="false">SUM(G35:I35)</f>
        <v>79.36</v>
      </c>
      <c r="R35" s="67"/>
    </row>
    <row r="36" customFormat="false" ht="13.8" hidden="false" customHeight="false" outlineLevel="0" collapsed="false">
      <c r="A36" s="39" t="s">
        <v>67</v>
      </c>
      <c r="B36" s="15" t="n">
        <f aca="false">B7-'Mean precipitation (1991-2020)'!B7</f>
        <v>61.53</v>
      </c>
      <c r="C36" s="15" t="n">
        <f aca="false">C7-'Mean precipitation (1991-2020)'!C7</f>
        <v>-25.04</v>
      </c>
      <c r="D36" s="15" t="n">
        <f aca="false">D7-'Mean precipitation (1991-2020)'!D7</f>
        <v>2.61</v>
      </c>
      <c r="E36" s="15" t="n">
        <f aca="false">E7-'Mean precipitation (1991-2020)'!E7</f>
        <v>30.92</v>
      </c>
      <c r="F36" s="15" t="n">
        <f aca="false">F7-'Mean precipitation (1991-2020)'!F7</f>
        <v>20.46</v>
      </c>
      <c r="G36" s="15" t="n">
        <f aca="false">G7-'Mean precipitation (1991-2020)'!G7</f>
        <v>1.13000000000001</v>
      </c>
      <c r="H36" s="15" t="n">
        <f aca="false">H7-'Mean precipitation (1991-2020)'!H7</f>
        <v>25.17</v>
      </c>
      <c r="I36" s="15" t="n">
        <f aca="false">I7-'Mean precipitation (1991-2020)'!I7</f>
        <v>43.57</v>
      </c>
      <c r="J36" s="15" t="n">
        <f aca="false">J7-'Mean precipitation (1991-2020)'!J7</f>
        <v>-30.94</v>
      </c>
      <c r="K36" s="15" t="n">
        <f aca="false">K7-'Mean precipitation (1991-2020)'!K7</f>
        <v>24.43</v>
      </c>
      <c r="L36" s="15" t="n">
        <f aca="false">L7-'Mean precipitation (1991-2020)'!L7</f>
        <v>31.04</v>
      </c>
      <c r="M36" s="15" t="n">
        <f aca="false">M7-'Mean precipitation (1991-2020)'!M7</f>
        <v>63.93</v>
      </c>
      <c r="N36" s="15" t="n">
        <f aca="false">SUM(B36:M36)</f>
        <v>248.81</v>
      </c>
      <c r="O36" s="15" t="n">
        <f aca="false">SUM(G36:I36)</f>
        <v>69.87</v>
      </c>
      <c r="R36" s="67"/>
    </row>
    <row r="37" customFormat="false" ht="13.8" hidden="false" customHeight="false" outlineLevel="0" collapsed="false">
      <c r="A37" s="39" t="s">
        <v>68</v>
      </c>
      <c r="B37" s="15" t="n">
        <f aca="false">B8-'Mean precipitation (1991-2020)'!B8</f>
        <v>79.98</v>
      </c>
      <c r="C37" s="15" t="n">
        <f aca="false">C8-'Mean precipitation (1991-2020)'!C8</f>
        <v>-25.69</v>
      </c>
      <c r="D37" s="15" t="n">
        <f aca="false">D8-'Mean precipitation (1991-2020)'!D8</f>
        <v>24.84</v>
      </c>
      <c r="E37" s="15" t="n">
        <f aca="false">E8-'Mean precipitation (1991-2020)'!E8</f>
        <v>6.99</v>
      </c>
      <c r="F37" s="15" t="n">
        <f aca="false">F8-'Mean precipitation (1991-2020)'!F8</f>
        <v>24.42</v>
      </c>
      <c r="G37" s="15" t="n">
        <f aca="false">G8-'Mean precipitation (1991-2020)'!G8</f>
        <v>0.849999999999994</v>
      </c>
      <c r="H37" s="15" t="n">
        <f aca="false">H8-'Mean precipitation (1991-2020)'!H8</f>
        <v>12.54</v>
      </c>
      <c r="I37" s="15" t="n">
        <f aca="false">I8-'Mean precipitation (1991-2020)'!I8</f>
        <v>-0.930000000000007</v>
      </c>
      <c r="J37" s="15" t="n">
        <f aca="false">J8-'Mean precipitation (1991-2020)'!J8</f>
        <v>-28.52</v>
      </c>
      <c r="K37" s="15" t="n">
        <f aca="false">K8-'Mean precipitation (1991-2020)'!K8</f>
        <v>-2.35999999999999</v>
      </c>
      <c r="L37" s="15" t="n">
        <f aca="false">L8-'Mean precipitation (1991-2020)'!L8</f>
        <v>53.73</v>
      </c>
      <c r="M37" s="15" t="n">
        <f aca="false">M8-'Mean precipitation (1991-2020)'!M8</f>
        <v>47.69</v>
      </c>
      <c r="N37" s="15" t="n">
        <f aca="false">SUM(B37:M37)</f>
        <v>193.54</v>
      </c>
      <c r="O37" s="15" t="n">
        <f aca="false">SUM(G37:I37)</f>
        <v>12.46</v>
      </c>
      <c r="R37" s="67"/>
    </row>
    <row r="38" customFormat="false" ht="13.8" hidden="false" customHeight="false" outlineLevel="0" collapsed="false">
      <c r="A38" s="39" t="s">
        <v>69</v>
      </c>
      <c r="B38" s="15" t="n">
        <f aca="false">B9-'Mean precipitation (1991-2020)'!B9</f>
        <v>64.36</v>
      </c>
      <c r="C38" s="15" t="n">
        <f aca="false">C9-'Mean precipitation (1991-2020)'!C9</f>
        <v>-11.76</v>
      </c>
      <c r="D38" s="15" t="n">
        <f aca="false">D9-'Mean precipitation (1991-2020)'!D9</f>
        <v>-9.41</v>
      </c>
      <c r="E38" s="15" t="n">
        <f aca="false">E9-'Mean precipitation (1991-2020)'!E9</f>
        <v>5.94</v>
      </c>
      <c r="F38" s="15" t="n">
        <f aca="false">F9-'Mean precipitation (1991-2020)'!F9</f>
        <v>15.28</v>
      </c>
      <c r="G38" s="15" t="n">
        <f aca="false">G9-'Mean precipitation (1991-2020)'!G9</f>
        <v>1.65000000000001</v>
      </c>
      <c r="H38" s="15" t="n">
        <f aca="false">H9-'Mean precipitation (1991-2020)'!H9</f>
        <v>-8.64000000000001</v>
      </c>
      <c r="I38" s="15" t="n">
        <f aca="false">I9-'Mean precipitation (1991-2020)'!I9</f>
        <v>42.04</v>
      </c>
      <c r="J38" s="15" t="n">
        <f aca="false">J9-'Mean precipitation (1991-2020)'!J9</f>
        <v>-22.46</v>
      </c>
      <c r="K38" s="15" t="n">
        <f aca="false">K9-'Mean precipitation (1991-2020)'!K9</f>
        <v>41.59</v>
      </c>
      <c r="L38" s="15" t="n">
        <f aca="false">L9-'Mean precipitation (1991-2020)'!L9</f>
        <v>29.47</v>
      </c>
      <c r="M38" s="15" t="n">
        <f aca="false">M9-'Mean precipitation (1991-2020)'!M9</f>
        <v>81.01</v>
      </c>
      <c r="N38" s="15" t="n">
        <f aca="false">SUM(B38:M38)</f>
        <v>229.07</v>
      </c>
      <c r="O38" s="15" t="n">
        <f aca="false">SUM(G38:I38)</f>
        <v>35.05</v>
      </c>
      <c r="R38" s="67"/>
    </row>
    <row r="39" customFormat="false" ht="13.8" hidden="false" customHeight="false" outlineLevel="0" collapsed="false">
      <c r="A39" s="39" t="s">
        <v>70</v>
      </c>
      <c r="B39" s="15" t="n">
        <f aca="false">B10-'Mean precipitation (1991-2020)'!B10</f>
        <v>73.06</v>
      </c>
      <c r="C39" s="15" t="n">
        <f aca="false">C10-'Mean precipitation (1991-2020)'!C10</f>
        <v>-17.35</v>
      </c>
      <c r="D39" s="15" t="n">
        <f aca="false">D10-'Mean precipitation (1991-2020)'!D10</f>
        <v>7.69</v>
      </c>
      <c r="E39" s="15" t="n">
        <f aca="false">E10-'Mean precipitation (1991-2020)'!E10</f>
        <v>-1.2</v>
      </c>
      <c r="F39" s="15" t="n">
        <f aca="false">F10-'Mean precipitation (1991-2020)'!F10</f>
        <v>27.96</v>
      </c>
      <c r="G39" s="15" t="n">
        <f aca="false">G10-'Mean precipitation (1991-2020)'!G10</f>
        <v>-2.5</v>
      </c>
      <c r="H39" s="15" t="n">
        <f aca="false">H10-'Mean precipitation (1991-2020)'!H10</f>
        <v>-15.1</v>
      </c>
      <c r="I39" s="15" t="n">
        <f aca="false">I10-'Mean precipitation (1991-2020)'!I10</f>
        <v>22.48</v>
      </c>
      <c r="J39" s="15" t="n">
        <f aca="false">J10-'Mean precipitation (1991-2020)'!J10</f>
        <v>-34.21</v>
      </c>
      <c r="K39" s="15" t="n">
        <f aca="false">K10-'Mean precipitation (1991-2020)'!K10</f>
        <v>10.84</v>
      </c>
      <c r="L39" s="15" t="n">
        <f aca="false">L10-'Mean precipitation (1991-2020)'!L10</f>
        <v>45.31</v>
      </c>
      <c r="M39" s="15" t="n">
        <f aca="false">M10-'Mean precipitation (1991-2020)'!M10</f>
        <v>66.37</v>
      </c>
      <c r="N39" s="15" t="n">
        <f aca="false">SUM(B39:M39)</f>
        <v>183.35</v>
      </c>
      <c r="O39" s="15" t="n">
        <f aca="false">SUM(G39:I39)</f>
        <v>4.88000000000001</v>
      </c>
      <c r="R39" s="67"/>
    </row>
    <row r="40" customFormat="false" ht="13.8" hidden="false" customHeight="false" outlineLevel="0" collapsed="false">
      <c r="A40" s="39" t="s">
        <v>71</v>
      </c>
      <c r="B40" s="15" t="n">
        <f aca="false">B11-'Mean precipitation (1991-2020)'!B11</f>
        <v>51.83</v>
      </c>
      <c r="C40" s="15" t="n">
        <f aca="false">C11-'Mean precipitation (1991-2020)'!C11</f>
        <v>-21.48</v>
      </c>
      <c r="D40" s="15" t="n">
        <f aca="false">D11-'Mean precipitation (1991-2020)'!D11</f>
        <v>11.82</v>
      </c>
      <c r="E40" s="15" t="n">
        <f aca="false">E11-'Mean precipitation (1991-2020)'!E11</f>
        <v>-5.5</v>
      </c>
      <c r="F40" s="15" t="n">
        <f aca="false">F11-'Mean precipitation (1991-2020)'!F11</f>
        <v>39.48</v>
      </c>
      <c r="G40" s="15" t="n">
        <f aca="false">G11-'Mean precipitation (1991-2020)'!G11</f>
        <v>-0.799999999999997</v>
      </c>
      <c r="H40" s="15" t="n">
        <f aca="false">H11-'Mean precipitation (1991-2020)'!H11</f>
        <v>-12.82</v>
      </c>
      <c r="I40" s="15" t="n">
        <f aca="false">I11-'Mean precipitation (1991-2020)'!I11</f>
        <v>-5.28</v>
      </c>
      <c r="J40" s="15" t="n">
        <f aca="false">J11-'Mean precipitation (1991-2020)'!J11</f>
        <v>-39.11</v>
      </c>
      <c r="K40" s="15" t="n">
        <f aca="false">K11-'Mean precipitation (1991-2020)'!K11</f>
        <v>-11.04</v>
      </c>
      <c r="L40" s="15" t="n">
        <f aca="false">L11-'Mean precipitation (1991-2020)'!L11</f>
        <v>65.98</v>
      </c>
      <c r="M40" s="15" t="n">
        <f aca="false">M11-'Mean precipitation (1991-2020)'!M11</f>
        <v>53.45</v>
      </c>
      <c r="N40" s="15" t="n">
        <f aca="false">SUM(B40:M40)</f>
        <v>126.53</v>
      </c>
      <c r="O40" s="15" t="n">
        <f aca="false">SUM(G40:I40)</f>
        <v>-18.9</v>
      </c>
      <c r="R40" s="67"/>
    </row>
    <row r="41" customFormat="false" ht="13.8" hidden="false" customHeight="false" outlineLevel="0" collapsed="false">
      <c r="A41" s="39" t="s">
        <v>72</v>
      </c>
      <c r="B41" s="15" t="n">
        <f aca="false">B12-'Mean precipitation (1991-2020)'!B12</f>
        <v>62.87</v>
      </c>
      <c r="C41" s="15" t="n">
        <f aca="false">C12-'Mean precipitation (1991-2020)'!C12</f>
        <v>-8.06</v>
      </c>
      <c r="D41" s="15" t="n">
        <f aca="false">D12-'Mean precipitation (1991-2020)'!D12</f>
        <v>5.98</v>
      </c>
      <c r="E41" s="15" t="n">
        <f aca="false">E12-'Mean precipitation (1991-2020)'!E12</f>
        <v>4.87</v>
      </c>
      <c r="F41" s="15" t="n">
        <f aca="false">F12-'Mean precipitation (1991-2020)'!F12</f>
        <v>43.85</v>
      </c>
      <c r="G41" s="15" t="n">
        <f aca="false">G12-'Mean precipitation (1991-2020)'!G12</f>
        <v>-5.88000000000001</v>
      </c>
      <c r="H41" s="15" t="n">
        <f aca="false">H12-'Mean precipitation (1991-2020)'!H12</f>
        <v>1.67999999999999</v>
      </c>
      <c r="I41" s="15" t="n">
        <f aca="false">I12-'Mean precipitation (1991-2020)'!I12</f>
        <v>-7.37</v>
      </c>
      <c r="J41" s="15" t="n">
        <f aca="false">J12-'Mean precipitation (1991-2020)'!J12</f>
        <v>-36.16</v>
      </c>
      <c r="K41" s="15" t="n">
        <f aca="false">K12-'Mean precipitation (1991-2020)'!K12</f>
        <v>4.02999999999999</v>
      </c>
      <c r="L41" s="15" t="n">
        <f aca="false">L12-'Mean precipitation (1991-2020)'!L12</f>
        <v>67.71</v>
      </c>
      <c r="M41" s="15" t="n">
        <f aca="false">M12-'Mean precipitation (1991-2020)'!M12</f>
        <v>32.39</v>
      </c>
      <c r="N41" s="15" t="n">
        <f aca="false">SUM(B41:M41)</f>
        <v>165.91</v>
      </c>
      <c r="O41" s="15" t="n">
        <f aca="false">SUM(G41:I41)</f>
        <v>-11.57</v>
      </c>
      <c r="R41" s="67"/>
    </row>
    <row r="42" customFormat="false" ht="13.8" hidden="false" customHeight="false" outlineLevel="0" collapsed="false">
      <c r="A42" s="39" t="s">
        <v>25</v>
      </c>
      <c r="B42" s="15" t="n">
        <f aca="false">B13-'Mean precipitation (1991-2020)'!B13</f>
        <v>65.14</v>
      </c>
      <c r="C42" s="15" t="n">
        <f aca="false">C13-'Mean precipitation (1991-2020)'!C13</f>
        <v>-17.94</v>
      </c>
      <c r="D42" s="15" t="n">
        <f aca="false">D13-'Mean precipitation (1991-2020)'!D13</f>
        <v>4.40000000000001</v>
      </c>
      <c r="E42" s="15" t="n">
        <f aca="false">E13-'Mean precipitation (1991-2020)'!E13</f>
        <v>-4.31</v>
      </c>
      <c r="F42" s="15" t="n">
        <f aca="false">F13-'Mean precipitation (1991-2020)'!F13</f>
        <v>11.65</v>
      </c>
      <c r="G42" s="15" t="n">
        <f aca="false">G13-'Mean precipitation (1991-2020)'!G13</f>
        <v>-2.92</v>
      </c>
      <c r="H42" s="15" t="n">
        <f aca="false">H13-'Mean precipitation (1991-2020)'!H13</f>
        <v>-25.59</v>
      </c>
      <c r="I42" s="15" t="n">
        <f aca="false">I13-'Mean precipitation (1991-2020)'!I13</f>
        <v>31.89</v>
      </c>
      <c r="J42" s="15" t="n">
        <f aca="false">J13-'Mean precipitation (1991-2020)'!J13</f>
        <v>-29.29</v>
      </c>
      <c r="K42" s="15" t="n">
        <f aca="false">K13-'Mean precipitation (1991-2020)'!K13</f>
        <v>16.96</v>
      </c>
      <c r="L42" s="15" t="n">
        <f aca="false">L13-'Mean precipitation (1991-2020)'!L13</f>
        <v>59.86</v>
      </c>
      <c r="M42" s="15" t="n">
        <f aca="false">M13-'Mean precipitation (1991-2020)'!M13</f>
        <v>51</v>
      </c>
      <c r="N42" s="15" t="n">
        <f aca="false">SUM(B42:M42)</f>
        <v>160.85</v>
      </c>
      <c r="O42" s="15" t="n">
        <f aca="false">SUM(G42:I42)</f>
        <v>3.38</v>
      </c>
      <c r="R42" s="67"/>
    </row>
    <row r="43" customFormat="false" ht="13.8" hidden="false" customHeight="false" outlineLevel="0" collapsed="false">
      <c r="A43" s="39" t="s">
        <v>73</v>
      </c>
      <c r="B43" s="15" t="n">
        <f aca="false">B14-'Mean precipitation (1991-2020)'!B14</f>
        <v>28.72</v>
      </c>
      <c r="C43" s="15" t="n">
        <f aca="false">C14-'Mean precipitation (1991-2020)'!C14</f>
        <v>-19.59</v>
      </c>
      <c r="D43" s="15" t="n">
        <f aca="false">D14-'Mean precipitation (1991-2020)'!D14</f>
        <v>4.42</v>
      </c>
      <c r="E43" s="15" t="n">
        <f aca="false">E14-'Mean precipitation (1991-2020)'!E14</f>
        <v>-1.22</v>
      </c>
      <c r="F43" s="15" t="n">
        <f aca="false">F14-'Mean precipitation (1991-2020)'!F14</f>
        <v>17.32</v>
      </c>
      <c r="G43" s="15" t="n">
        <f aca="false">G14-'Mean precipitation (1991-2020)'!G14</f>
        <v>-17.78</v>
      </c>
      <c r="H43" s="15" t="n">
        <f aca="false">H14-'Mean precipitation (1991-2020)'!H14</f>
        <v>-19.27</v>
      </c>
      <c r="I43" s="15" t="n">
        <f aca="false">I14-'Mean precipitation (1991-2020)'!I14</f>
        <v>10.55</v>
      </c>
      <c r="J43" s="15" t="n">
        <f aca="false">J14-'Mean precipitation (1991-2020)'!J14</f>
        <v>-25.38</v>
      </c>
      <c r="K43" s="15" t="n">
        <f aca="false">K14-'Mean precipitation (1991-2020)'!K14</f>
        <v>-15.73</v>
      </c>
      <c r="L43" s="15" t="n">
        <f aca="false">L14-'Mean precipitation (1991-2020)'!L14</f>
        <v>61.41</v>
      </c>
      <c r="M43" s="15" t="n">
        <f aca="false">M14-'Mean precipitation (1991-2020)'!M14</f>
        <v>34.74</v>
      </c>
      <c r="N43" s="15" t="n">
        <f aca="false">SUM(B43:M43)</f>
        <v>58.19</v>
      </c>
      <c r="O43" s="15" t="n">
        <f aca="false">SUM(G43:I43)</f>
        <v>-26.5</v>
      </c>
      <c r="R43" s="67"/>
    </row>
    <row r="44" customFormat="false" ht="13.8" hidden="false" customHeight="false" outlineLevel="0" collapsed="false">
      <c r="A44" s="39" t="s">
        <v>74</v>
      </c>
      <c r="B44" s="15" t="n">
        <f aca="false">B15-'Mean precipitation (1991-2020)'!B15</f>
        <v>78.56</v>
      </c>
      <c r="C44" s="15" t="n">
        <f aca="false">C15-'Mean precipitation (1991-2020)'!C15</f>
        <v>-18.06</v>
      </c>
      <c r="D44" s="15" t="n">
        <f aca="false">D15-'Mean precipitation (1991-2020)'!D15</f>
        <v>1.78</v>
      </c>
      <c r="E44" s="15" t="n">
        <f aca="false">E15-'Mean precipitation (1991-2020)'!E15</f>
        <v>6.43</v>
      </c>
      <c r="F44" s="15" t="n">
        <f aca="false">F15-'Mean precipitation (1991-2020)'!F15</f>
        <v>19.44</v>
      </c>
      <c r="G44" s="15" t="n">
        <f aca="false">G15-'Mean precipitation (1991-2020)'!G15</f>
        <v>45.49</v>
      </c>
      <c r="H44" s="15" t="n">
        <f aca="false">H15-'Mean precipitation (1991-2020)'!H15</f>
        <v>-17.59</v>
      </c>
      <c r="I44" s="15" t="n">
        <f aca="false">I15-'Mean precipitation (1991-2020)'!I15</f>
        <v>37.83</v>
      </c>
      <c r="J44" s="15" t="n">
        <f aca="false">J15-'Mean precipitation (1991-2020)'!J15</f>
        <v>-4.65000000000001</v>
      </c>
      <c r="K44" s="15" t="n">
        <f aca="false">K15-'Mean precipitation (1991-2020)'!K15</f>
        <v>39.2</v>
      </c>
      <c r="L44" s="15" t="n">
        <f aca="false">L15-'Mean precipitation (1991-2020)'!L15</f>
        <v>57.27</v>
      </c>
      <c r="M44" s="15" t="n">
        <f aca="false">M15-'Mean precipitation (1991-2020)'!M15</f>
        <v>40.48</v>
      </c>
      <c r="N44" s="15" t="n">
        <f aca="false">SUM(B44:M44)</f>
        <v>286.18</v>
      </c>
      <c r="O44" s="15" t="n">
        <f aca="false">SUM(G44:I44)</f>
        <v>65.73</v>
      </c>
      <c r="R44" s="67"/>
    </row>
    <row r="45" customFormat="false" ht="13.8" hidden="false" customHeight="false" outlineLevel="0" collapsed="false">
      <c r="A45" s="39" t="s">
        <v>75</v>
      </c>
      <c r="B45" s="15" t="n">
        <f aca="false">B16-'Mean precipitation (1991-2020)'!B16</f>
        <v>65.98</v>
      </c>
      <c r="C45" s="15" t="n">
        <f aca="false">C16-'Mean precipitation (1991-2020)'!C16</f>
        <v>-25.05</v>
      </c>
      <c r="D45" s="15" t="n">
        <f aca="false">D16-'Mean precipitation (1991-2020)'!D16</f>
        <v>10.94</v>
      </c>
      <c r="E45" s="15" t="n">
        <f aca="false">E16-'Mean precipitation (1991-2020)'!E16</f>
        <v>9.13</v>
      </c>
      <c r="F45" s="15" t="n">
        <f aca="false">F16-'Mean precipitation (1991-2020)'!F16</f>
        <v>20.28</v>
      </c>
      <c r="G45" s="15" t="n">
        <f aca="false">G16-'Mean precipitation (1991-2020)'!G16</f>
        <v>59.89</v>
      </c>
      <c r="H45" s="15" t="n">
        <f aca="false">H16-'Mean precipitation (1991-2020)'!H16</f>
        <v>-19.29</v>
      </c>
      <c r="I45" s="15" t="n">
        <f aca="false">I16-'Mean precipitation (1991-2020)'!I16</f>
        <v>21.43</v>
      </c>
      <c r="J45" s="15" t="n">
        <f aca="false">J16-'Mean precipitation (1991-2020)'!J16</f>
        <v>-6.69</v>
      </c>
      <c r="K45" s="15" t="n">
        <f aca="false">K16-'Mean precipitation (1991-2020)'!K16</f>
        <v>22.61</v>
      </c>
      <c r="L45" s="15" t="n">
        <f aca="false">L16-'Mean precipitation (1991-2020)'!L16</f>
        <v>84.46</v>
      </c>
      <c r="M45" s="15" t="n">
        <f aca="false">M16-'Mean precipitation (1991-2020)'!M16</f>
        <v>31</v>
      </c>
      <c r="N45" s="15" t="n">
        <f aca="false">SUM(B45:M45)</f>
        <v>274.69</v>
      </c>
      <c r="O45" s="15" t="n">
        <f aca="false">SUM(G45:I45)</f>
        <v>62.03</v>
      </c>
      <c r="R45" s="67"/>
    </row>
    <row r="46" customFormat="false" ht="13.8" hidden="false" customHeight="false" outlineLevel="0" collapsed="false">
      <c r="A46" s="39" t="s">
        <v>76</v>
      </c>
      <c r="B46" s="15" t="n">
        <f aca="false">B17-'Mean precipitation (1991-2020)'!B17</f>
        <v>38.33</v>
      </c>
      <c r="C46" s="15" t="n">
        <f aca="false">C17-'Mean precipitation (1991-2020)'!C17</f>
        <v>-25.33</v>
      </c>
      <c r="D46" s="15" t="n">
        <f aca="false">D17-'Mean precipitation (1991-2020)'!D17</f>
        <v>10</v>
      </c>
      <c r="E46" s="15" t="n">
        <f aca="false">E17-'Mean precipitation (1991-2020)'!E17</f>
        <v>-7.43</v>
      </c>
      <c r="F46" s="15" t="n">
        <f aca="false">F17-'Mean precipitation (1991-2020)'!F17</f>
        <v>2.13</v>
      </c>
      <c r="G46" s="15" t="n">
        <f aca="false">G17-'Mean precipitation (1991-2020)'!G17</f>
        <v>18.34</v>
      </c>
      <c r="H46" s="15" t="n">
        <f aca="false">H17-'Mean precipitation (1991-2020)'!H17</f>
        <v>-28.1</v>
      </c>
      <c r="I46" s="15" t="n">
        <f aca="false">I17-'Mean precipitation (1991-2020)'!I17</f>
        <v>-4.7</v>
      </c>
      <c r="J46" s="15" t="n">
        <f aca="false">J17-'Mean precipitation (1991-2020)'!J17</f>
        <v>-19.8</v>
      </c>
      <c r="K46" s="15" t="n">
        <f aca="false">K17-'Mean precipitation (1991-2020)'!K17</f>
        <v>-8.99</v>
      </c>
      <c r="L46" s="15" t="n">
        <f aca="false">L17-'Mean precipitation (1991-2020)'!L17</f>
        <v>75.98</v>
      </c>
      <c r="M46" s="15" t="n">
        <f aca="false">M17-'Mean precipitation (1991-2020)'!M17</f>
        <v>25.97</v>
      </c>
      <c r="N46" s="15" t="n">
        <f aca="false">SUM(B46:M46)</f>
        <v>76.4</v>
      </c>
      <c r="O46" s="15" t="n">
        <f aca="false">SUM(G46:I46)</f>
        <v>-14.46</v>
      </c>
      <c r="R46" s="67"/>
    </row>
    <row r="47" customFormat="false" ht="13.8" hidden="false" customHeight="false" outlineLevel="0" collapsed="false">
      <c r="A47" s="39" t="s">
        <v>77</v>
      </c>
      <c r="B47" s="15" t="n">
        <f aca="false">B18-'Mean precipitation (1991-2020)'!B18</f>
        <v>11.33</v>
      </c>
      <c r="C47" s="15" t="n">
        <f aca="false">C18-'Mean precipitation (1991-2020)'!C18</f>
        <v>-18.18</v>
      </c>
      <c r="D47" s="15" t="n">
        <f aca="false">D18-'Mean precipitation (1991-2020)'!D18</f>
        <v>-1.12</v>
      </c>
      <c r="E47" s="15" t="n">
        <f aca="false">E18-'Mean precipitation (1991-2020)'!E18</f>
        <v>-12.62</v>
      </c>
      <c r="F47" s="15" t="n">
        <f aca="false">F18-'Mean precipitation (1991-2020)'!F18</f>
        <v>10.28</v>
      </c>
      <c r="G47" s="15" t="n">
        <f aca="false">G18-'Mean precipitation (1991-2020)'!G18</f>
        <v>-20.88</v>
      </c>
      <c r="H47" s="15" t="n">
        <f aca="false">H18-'Mean precipitation (1991-2020)'!H18</f>
        <v>-17.98</v>
      </c>
      <c r="I47" s="15" t="n">
        <f aca="false">I18-'Mean precipitation (1991-2020)'!I18</f>
        <v>7.97</v>
      </c>
      <c r="J47" s="15" t="n">
        <f aca="false">J18-'Mean precipitation (1991-2020)'!J18</f>
        <v>-0.480000000000004</v>
      </c>
      <c r="K47" s="15" t="n">
        <f aca="false">K18-'Mean precipitation (1991-2020)'!K18</f>
        <v>-25.21</v>
      </c>
      <c r="L47" s="15" t="n">
        <f aca="false">L18-'Mean precipitation (1991-2020)'!L18</f>
        <v>50.6</v>
      </c>
      <c r="M47" s="15" t="n">
        <f aca="false">M18-'Mean precipitation (1991-2020)'!M18</f>
        <v>21.3</v>
      </c>
      <c r="N47" s="15" t="n">
        <f aca="false">SUM(B47:M47)</f>
        <v>5.00999999999998</v>
      </c>
      <c r="O47" s="15" t="n">
        <f aca="false">SUM(G47:I47)</f>
        <v>-30.89</v>
      </c>
      <c r="R47" s="67"/>
    </row>
    <row r="48" customFormat="false" ht="13.8" hidden="false" customHeight="false" outlineLevel="0" collapsed="false">
      <c r="A48" s="39" t="s">
        <v>78</v>
      </c>
      <c r="B48" s="15" t="n">
        <f aca="false">B19-'Mean precipitation (1991-2020)'!B19</f>
        <v>59.66</v>
      </c>
      <c r="C48" s="15" t="n">
        <f aca="false">C19-'Mean precipitation (1991-2020)'!C19</f>
        <v>-24.65</v>
      </c>
      <c r="D48" s="15" t="n">
        <f aca="false">D19-'Mean precipitation (1991-2020)'!D19</f>
        <v>21.47</v>
      </c>
      <c r="E48" s="15" t="n">
        <f aca="false">E19-'Mean precipitation (1991-2020)'!E19</f>
        <v>10.55</v>
      </c>
      <c r="F48" s="15" t="n">
        <f aca="false">F19-'Mean precipitation (1991-2020)'!F19</f>
        <v>-8.88</v>
      </c>
      <c r="G48" s="15" t="n">
        <f aca="false">G19-'Mean precipitation (1991-2020)'!G19</f>
        <v>26.46</v>
      </c>
      <c r="H48" s="15" t="n">
        <f aca="false">H19-'Mean precipitation (1991-2020)'!H19</f>
        <v>-14.86</v>
      </c>
      <c r="I48" s="15" t="n">
        <f aca="false">I19-'Mean precipitation (1991-2020)'!I19</f>
        <v>27.68</v>
      </c>
      <c r="J48" s="15" t="n">
        <f aca="false">J19-'Mean precipitation (1991-2020)'!J19</f>
        <v>-4.83000000000001</v>
      </c>
      <c r="K48" s="15" t="n">
        <f aca="false">K19-'Mean precipitation (1991-2020)'!K19</f>
        <v>18.6</v>
      </c>
      <c r="L48" s="15" t="n">
        <f aca="false">L19-'Mean precipitation (1991-2020)'!L19</f>
        <v>84.73</v>
      </c>
      <c r="M48" s="15" t="n">
        <f aca="false">M19-'Mean precipitation (1991-2020)'!M19</f>
        <v>25.24</v>
      </c>
      <c r="N48" s="15" t="n">
        <f aca="false">SUM(B48:M48)</f>
        <v>221.17</v>
      </c>
      <c r="O48" s="15" t="n">
        <f aca="false">SUM(G48:I48)</f>
        <v>39.28</v>
      </c>
      <c r="R48" s="67"/>
    </row>
    <row r="49" customFormat="false" ht="13.8" hidden="false" customHeight="false" outlineLevel="0" collapsed="false">
      <c r="A49" s="39" t="s">
        <v>79</v>
      </c>
      <c r="B49" s="15" t="n">
        <f aca="false">B20-'Mean precipitation (1991-2020)'!B20</f>
        <v>31.37</v>
      </c>
      <c r="C49" s="15" t="n">
        <f aca="false">C20-'Mean precipitation (1991-2020)'!C20</f>
        <v>-21.13</v>
      </c>
      <c r="D49" s="15" t="n">
        <f aca="false">D20-'Mean precipitation (1991-2020)'!D20</f>
        <v>13.89</v>
      </c>
      <c r="E49" s="15" t="n">
        <f aca="false">E20-'Mean precipitation (1991-2020)'!E20</f>
        <v>-4.55</v>
      </c>
      <c r="F49" s="15" t="n">
        <f aca="false">F20-'Mean precipitation (1991-2020)'!F20</f>
        <v>-27.99</v>
      </c>
      <c r="G49" s="15" t="n">
        <f aca="false">G20-'Mean precipitation (1991-2020)'!G20</f>
        <v>20.78</v>
      </c>
      <c r="H49" s="15" t="n">
        <f aca="false">H20-'Mean precipitation (1991-2020)'!H20</f>
        <v>9.94999999999999</v>
      </c>
      <c r="I49" s="15" t="n">
        <f aca="false">I20-'Mean precipitation (1991-2020)'!I20</f>
        <v>9.58000000000001</v>
      </c>
      <c r="J49" s="15" t="n">
        <f aca="false">J20-'Mean precipitation (1991-2020)'!J20</f>
        <v>-20.32</v>
      </c>
      <c r="K49" s="15" t="n">
        <f aca="false">K20-'Mean precipitation (1991-2020)'!K20</f>
        <v>6.16</v>
      </c>
      <c r="L49" s="15" t="n">
        <f aca="false">L20-'Mean precipitation (1991-2020)'!L20</f>
        <v>89.93</v>
      </c>
      <c r="M49" s="15" t="n">
        <f aca="false">M20-'Mean precipitation (1991-2020)'!M20</f>
        <v>19.02</v>
      </c>
      <c r="N49" s="15" t="n">
        <f aca="false">SUM(B49:M49)</f>
        <v>126.69</v>
      </c>
      <c r="O49" s="15" t="n">
        <f aca="false">SUM(G49:I49)</f>
        <v>40.31</v>
      </c>
      <c r="R49" s="67"/>
    </row>
    <row r="50" customFormat="false" ht="13.8" hidden="false" customHeight="false" outlineLevel="0" collapsed="false">
      <c r="A50" s="39" t="s">
        <v>80</v>
      </c>
      <c r="B50" s="15" t="n">
        <f aca="false">B21-'Mean precipitation (1991-2020)'!B21</f>
        <v>31.13</v>
      </c>
      <c r="C50" s="15" t="n">
        <f aca="false">C21-'Mean precipitation (1991-2020)'!C21</f>
        <v>-20.57</v>
      </c>
      <c r="D50" s="15" t="n">
        <f aca="false">D21-'Mean precipitation (1991-2020)'!D21</f>
        <v>7.44</v>
      </c>
      <c r="E50" s="15" t="n">
        <f aca="false">E21-'Mean precipitation (1991-2020)'!E21</f>
        <v>-5.44000000000001</v>
      </c>
      <c r="F50" s="15" t="n">
        <f aca="false">F21-'Mean precipitation (1991-2020)'!F21</f>
        <v>-7.97</v>
      </c>
      <c r="G50" s="15" t="n">
        <f aca="false">G21-'Mean precipitation (1991-2020)'!G21</f>
        <v>19.47</v>
      </c>
      <c r="H50" s="15" t="n">
        <f aca="false">H21-'Mean precipitation (1991-2020)'!H21</f>
        <v>-16.54</v>
      </c>
      <c r="I50" s="15" t="n">
        <f aca="false">I21-'Mean precipitation (1991-2020)'!I21</f>
        <v>1.81</v>
      </c>
      <c r="J50" s="15" t="n">
        <f aca="false">J21-'Mean precipitation (1991-2020)'!J21</f>
        <v>-16.4</v>
      </c>
      <c r="K50" s="15" t="n">
        <f aca="false">K21-'Mean precipitation (1991-2020)'!K21</f>
        <v>-1.81</v>
      </c>
      <c r="L50" s="15" t="n">
        <f aca="false">L21-'Mean precipitation (1991-2020)'!L21</f>
        <v>87.72</v>
      </c>
      <c r="M50" s="15" t="n">
        <f aca="false">M21-'Mean precipitation (1991-2020)'!M21</f>
        <v>21.47</v>
      </c>
      <c r="N50" s="15" t="n">
        <f aca="false">SUM(B50:M50)</f>
        <v>100.31</v>
      </c>
      <c r="O50" s="15" t="n">
        <f aca="false">SUM(G50:I50)</f>
        <v>4.74000000000001</v>
      </c>
      <c r="R50" s="67"/>
    </row>
    <row r="51" customFormat="false" ht="13.8" hidden="false" customHeight="false" outlineLevel="0" collapsed="false">
      <c r="A51" s="39" t="s">
        <v>81</v>
      </c>
      <c r="B51" s="15" t="n">
        <f aca="false">B22-'Mean precipitation (1991-2020)'!B22</f>
        <v>19.86</v>
      </c>
      <c r="C51" s="15" t="n">
        <f aca="false">C22-'Mean precipitation (1991-2020)'!C22</f>
        <v>-15.35</v>
      </c>
      <c r="D51" s="15" t="n">
        <f aca="false">D22-'Mean precipitation (1991-2020)'!D22</f>
        <v>1.73</v>
      </c>
      <c r="E51" s="15" t="n">
        <f aca="false">E22-'Mean precipitation (1991-2020)'!E22</f>
        <v>-19.63</v>
      </c>
      <c r="F51" s="15" t="n">
        <f aca="false">F22-'Mean precipitation (1991-2020)'!F22</f>
        <v>16</v>
      </c>
      <c r="G51" s="15" t="n">
        <f aca="false">G22-'Mean precipitation (1991-2020)'!G22</f>
        <v>10.61</v>
      </c>
      <c r="H51" s="15" t="n">
        <f aca="false">H22-'Mean precipitation (1991-2020)'!H22</f>
        <v>-12.21</v>
      </c>
      <c r="I51" s="15" t="n">
        <f aca="false">I22-'Mean precipitation (1991-2020)'!I22</f>
        <v>-8.29</v>
      </c>
      <c r="J51" s="15" t="n">
        <f aca="false">J22-'Mean precipitation (1991-2020)'!J22</f>
        <v>-4.47</v>
      </c>
      <c r="K51" s="15" t="n">
        <f aca="false">K22-'Mean precipitation (1991-2020)'!K22</f>
        <v>-24.11</v>
      </c>
      <c r="L51" s="15" t="n">
        <f aca="false">L22-'Mean precipitation (1991-2020)'!L22</f>
        <v>52.53</v>
      </c>
      <c r="M51" s="15" t="n">
        <f aca="false">M22-'Mean precipitation (1991-2020)'!M22</f>
        <v>19.78</v>
      </c>
      <c r="N51" s="15" t="n">
        <f aca="false">SUM(B51:M51)</f>
        <v>36.45</v>
      </c>
      <c r="O51" s="15" t="n">
        <f aca="false">SUM(G51:I51)</f>
        <v>-9.88999999999999</v>
      </c>
      <c r="R51" s="67"/>
    </row>
    <row r="52" customFormat="false" ht="13.8" hidden="false" customHeight="false" outlineLevel="0" collapsed="false">
      <c r="R52" s="67"/>
    </row>
    <row r="53" customFormat="false" ht="13.8" hidden="false" customHeight="false" outlineLevel="0" collapsed="false">
      <c r="A53" s="41" t="s">
        <v>289</v>
      </c>
      <c r="R53" s="67"/>
    </row>
    <row r="54" customFormat="false" ht="13.8" hidden="false" customHeight="false" outlineLevel="0" collapsed="false">
      <c r="A54" s="41" t="s">
        <v>290</v>
      </c>
      <c r="R54" s="67"/>
    </row>
    <row r="55" customFormat="false" ht="13.8" hidden="false" customHeight="false" outlineLevel="0" collapsed="false">
      <c r="R55" s="67"/>
    </row>
    <row r="58" customFormat="false" ht="13.8" hidden="false" customHeight="false" outlineLevel="0" collapsed="false">
      <c r="A58" s="40" t="s">
        <v>13</v>
      </c>
      <c r="B58" s="42" t="s">
        <v>17</v>
      </c>
      <c r="C58" s="42" t="s">
        <v>18</v>
      </c>
      <c r="D58" s="44" t="s">
        <v>283</v>
      </c>
      <c r="E58" s="42" t="s">
        <v>242</v>
      </c>
      <c r="F58" s="42" t="s">
        <v>287</v>
      </c>
      <c r="G58" s="42" t="s">
        <v>288</v>
      </c>
      <c r="J58" s="45" t="s">
        <v>85</v>
      </c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7"/>
    </row>
    <row r="59" customFormat="false" ht="13.8" hidden="false" customHeight="false" outlineLevel="0" collapsed="false">
      <c r="A59" s="39" t="s">
        <v>73</v>
      </c>
      <c r="B59" s="15" t="n">
        <v>51</v>
      </c>
      <c r="C59" s="15" t="n">
        <v>34.9315068493151</v>
      </c>
      <c r="D59" s="48" t="n">
        <v>647.51</v>
      </c>
      <c r="E59" s="15" t="n">
        <v>163.7</v>
      </c>
      <c r="F59" s="15" t="n">
        <v>58.19</v>
      </c>
      <c r="G59" s="15" t="n">
        <v>-26.5</v>
      </c>
      <c r="J59" s="49"/>
      <c r="Z59" s="68"/>
      <c r="AF59" s="50"/>
    </row>
    <row r="60" customFormat="false" ht="13.8" hidden="false" customHeight="false" outlineLevel="0" collapsed="false">
      <c r="A60" s="39" t="s">
        <v>72</v>
      </c>
      <c r="B60" s="15" t="n">
        <v>107</v>
      </c>
      <c r="C60" s="15" t="n">
        <v>46.7248908296943</v>
      </c>
      <c r="D60" s="48" t="n">
        <v>867.78</v>
      </c>
      <c r="E60" s="15" t="n">
        <v>199.58</v>
      </c>
      <c r="F60" s="15" t="n">
        <v>165.91</v>
      </c>
      <c r="G60" s="15" t="n">
        <v>-11.57</v>
      </c>
      <c r="J60" s="51" t="s">
        <v>245</v>
      </c>
      <c r="P60" s="39" t="s">
        <v>246</v>
      </c>
      <c r="V60" s="39" t="s">
        <v>291</v>
      </c>
      <c r="Z60" s="68"/>
      <c r="AB60" s="39" t="s">
        <v>292</v>
      </c>
      <c r="AF60" s="50"/>
    </row>
    <row r="61" customFormat="false" ht="13.8" hidden="false" customHeight="false" outlineLevel="0" collapsed="false">
      <c r="A61" s="39" t="s">
        <v>81</v>
      </c>
      <c r="B61" s="15" t="n">
        <v>386</v>
      </c>
      <c r="C61" s="15" t="n">
        <v>77.5100401606426</v>
      </c>
      <c r="D61" s="48" t="n">
        <v>608.85</v>
      </c>
      <c r="E61" s="15" t="n">
        <v>178.48</v>
      </c>
      <c r="F61" s="15" t="n">
        <v>36.45</v>
      </c>
      <c r="G61" s="15" t="n">
        <v>-9.88999999999999</v>
      </c>
      <c r="J61" s="49"/>
      <c r="L61" s="39" t="s">
        <v>88</v>
      </c>
      <c r="M61" s="39" t="s">
        <v>89</v>
      </c>
      <c r="R61" s="39" t="s">
        <v>88</v>
      </c>
      <c r="S61" s="39" t="s">
        <v>89</v>
      </c>
      <c r="X61" s="39" t="s">
        <v>88</v>
      </c>
      <c r="Y61" s="39" t="s">
        <v>89</v>
      </c>
      <c r="Z61" s="68"/>
      <c r="AD61" s="39" t="s">
        <v>88</v>
      </c>
      <c r="AE61" s="39" t="s">
        <v>89</v>
      </c>
      <c r="AF61" s="50"/>
    </row>
    <row r="62" customFormat="false" ht="23.85" hidden="false" customHeight="false" outlineLevel="0" collapsed="false">
      <c r="A62" s="39" t="s">
        <v>78</v>
      </c>
      <c r="B62" s="15" t="n">
        <v>153</v>
      </c>
      <c r="C62" s="15" t="n">
        <v>50.3289473684211</v>
      </c>
      <c r="D62" s="48" t="n">
        <v>828.84</v>
      </c>
      <c r="E62" s="15" t="n">
        <v>262.76</v>
      </c>
      <c r="F62" s="15" t="n">
        <v>221.17</v>
      </c>
      <c r="G62" s="15" t="n">
        <v>39.28</v>
      </c>
      <c r="J62" s="53" t="s">
        <v>90</v>
      </c>
      <c r="K62" s="39" t="s">
        <v>368</v>
      </c>
      <c r="L62" s="39" t="s">
        <v>369</v>
      </c>
      <c r="M62" s="39" t="s">
        <v>370</v>
      </c>
      <c r="P62" s="54" t="s">
        <v>90</v>
      </c>
      <c r="Q62" s="39" t="s">
        <v>371</v>
      </c>
      <c r="R62" s="39" t="s">
        <v>372</v>
      </c>
      <c r="S62" s="39" t="s">
        <v>373</v>
      </c>
      <c r="V62" s="54" t="s">
        <v>90</v>
      </c>
      <c r="W62" s="39" t="s">
        <v>374</v>
      </c>
      <c r="X62" s="39" t="s">
        <v>375</v>
      </c>
      <c r="Y62" s="39" t="s">
        <v>376</v>
      </c>
      <c r="Z62" s="68"/>
      <c r="AB62" s="54" t="s">
        <v>90</v>
      </c>
      <c r="AC62" s="39" t="s">
        <v>377</v>
      </c>
      <c r="AD62" s="39" t="s">
        <v>378</v>
      </c>
      <c r="AE62" s="39" t="s">
        <v>379</v>
      </c>
      <c r="AF62" s="50"/>
    </row>
    <row r="63" customFormat="false" ht="23.85" hidden="false" customHeight="false" outlineLevel="0" collapsed="false">
      <c r="A63" s="39" t="s">
        <v>77</v>
      </c>
      <c r="B63" s="15" t="n">
        <v>108</v>
      </c>
      <c r="C63" s="15" t="n">
        <v>60</v>
      </c>
      <c r="D63" s="48" t="n">
        <v>567.93</v>
      </c>
      <c r="E63" s="15" t="n">
        <v>153.96</v>
      </c>
      <c r="F63" s="15" t="n">
        <v>5.00999999999998</v>
      </c>
      <c r="G63" s="15" t="n">
        <v>-30.89</v>
      </c>
      <c r="J63" s="53" t="s">
        <v>95</v>
      </c>
      <c r="K63" s="39" t="s">
        <v>380</v>
      </c>
      <c r="L63" s="39" t="s">
        <v>381</v>
      </c>
      <c r="M63" s="39" t="s">
        <v>370</v>
      </c>
      <c r="P63" s="54" t="s">
        <v>95</v>
      </c>
      <c r="Q63" s="39" t="s">
        <v>382</v>
      </c>
      <c r="R63" s="39" t="s">
        <v>383</v>
      </c>
      <c r="S63" s="39" t="s">
        <v>373</v>
      </c>
      <c r="V63" s="54" t="s">
        <v>95</v>
      </c>
      <c r="W63" s="39" t="s">
        <v>384</v>
      </c>
      <c r="X63" s="39" t="s">
        <v>376</v>
      </c>
      <c r="Y63" s="39" t="s">
        <v>376</v>
      </c>
      <c r="Z63" s="68"/>
      <c r="AB63" s="54" t="s">
        <v>95</v>
      </c>
      <c r="AC63" s="39" t="s">
        <v>385</v>
      </c>
      <c r="AD63" s="39" t="s">
        <v>386</v>
      </c>
      <c r="AE63" s="39" t="s">
        <v>379</v>
      </c>
      <c r="AF63" s="50"/>
    </row>
    <row r="64" customFormat="false" ht="23.85" hidden="false" customHeight="false" outlineLevel="0" collapsed="false">
      <c r="A64" s="39" t="s">
        <v>70</v>
      </c>
      <c r="B64" s="15" t="n">
        <v>128</v>
      </c>
      <c r="C64" s="15" t="n">
        <v>77.1084337349398</v>
      </c>
      <c r="D64" s="48" t="n">
        <v>772.93</v>
      </c>
      <c r="E64" s="15" t="n">
        <v>197.14</v>
      </c>
      <c r="F64" s="15" t="n">
        <v>183.35</v>
      </c>
      <c r="G64" s="15" t="n">
        <v>4.88000000000001</v>
      </c>
      <c r="J64" s="53" t="s">
        <v>100</v>
      </c>
      <c r="K64" s="39" t="s">
        <v>387</v>
      </c>
      <c r="L64" s="39" t="s">
        <v>388</v>
      </c>
      <c r="M64" s="39" t="s">
        <v>389</v>
      </c>
      <c r="P64" s="54" t="s">
        <v>100</v>
      </c>
      <c r="Q64" s="39" t="s">
        <v>390</v>
      </c>
      <c r="R64" s="39" t="s">
        <v>391</v>
      </c>
      <c r="S64" s="39" t="s">
        <v>392</v>
      </c>
      <c r="V64" s="54" t="s">
        <v>100</v>
      </c>
      <c r="W64" s="39" t="s">
        <v>393</v>
      </c>
      <c r="X64" s="39" t="s">
        <v>276</v>
      </c>
      <c r="Y64" s="39" t="s">
        <v>394</v>
      </c>
      <c r="Z64" s="68"/>
      <c r="AB64" s="54" t="s">
        <v>100</v>
      </c>
      <c r="AC64" s="39" t="s">
        <v>395</v>
      </c>
      <c r="AD64" s="39" t="s">
        <v>396</v>
      </c>
      <c r="AE64" s="39" t="s">
        <v>397</v>
      </c>
      <c r="AF64" s="50"/>
    </row>
    <row r="65" customFormat="false" ht="13.8" hidden="false" customHeight="false" outlineLevel="0" collapsed="false">
      <c r="A65" s="39" t="s">
        <v>64</v>
      </c>
      <c r="B65" s="15" t="n">
        <v>52</v>
      </c>
      <c r="C65" s="15" t="n">
        <v>69.3333333333333</v>
      </c>
      <c r="D65" s="48" t="n">
        <v>806.96</v>
      </c>
      <c r="E65" s="15" t="n">
        <v>244.22</v>
      </c>
      <c r="F65" s="15" t="n">
        <v>194.83</v>
      </c>
      <c r="G65" s="15" t="n">
        <v>42.18</v>
      </c>
      <c r="J65" s="49"/>
      <c r="Z65" s="68"/>
      <c r="AF65" s="50"/>
    </row>
    <row r="66" customFormat="false" ht="13.8" hidden="false" customHeight="false" outlineLevel="0" collapsed="false">
      <c r="A66" s="39" t="s">
        <v>80</v>
      </c>
      <c r="B66" s="15" t="n">
        <v>85</v>
      </c>
      <c r="C66" s="15" t="n">
        <v>60.2836879432624</v>
      </c>
      <c r="D66" s="48" t="n">
        <v>669.69</v>
      </c>
      <c r="E66" s="15" t="n">
        <v>196.12</v>
      </c>
      <c r="F66" s="15" t="n">
        <v>100.31</v>
      </c>
      <c r="G66" s="15" t="n">
        <v>4.74000000000001</v>
      </c>
      <c r="J66" s="49"/>
      <c r="Z66" s="68"/>
      <c r="AF66" s="50"/>
    </row>
    <row r="67" customFormat="false" ht="13.8" hidden="false" customHeight="false" outlineLevel="0" collapsed="false">
      <c r="A67" s="39" t="s">
        <v>75</v>
      </c>
      <c r="B67" s="15" t="n">
        <v>117</v>
      </c>
      <c r="C67" s="15" t="n">
        <v>60.3092783505155</v>
      </c>
      <c r="D67" s="48" t="n">
        <v>865.3</v>
      </c>
      <c r="E67" s="15" t="n">
        <v>269.34</v>
      </c>
      <c r="F67" s="15" t="n">
        <v>274.69</v>
      </c>
      <c r="G67" s="15" t="n">
        <v>62.03</v>
      </c>
      <c r="J67" s="49"/>
      <c r="Z67" s="68"/>
      <c r="AF67" s="50"/>
    </row>
    <row r="68" customFormat="false" ht="13.8" hidden="false" customHeight="false" outlineLevel="0" collapsed="false">
      <c r="A68" s="39" t="s">
        <v>76</v>
      </c>
      <c r="B68" s="15" t="n">
        <v>231</v>
      </c>
      <c r="C68" s="15" t="n">
        <v>71.0769230769231</v>
      </c>
      <c r="D68" s="48" t="n">
        <v>625.17</v>
      </c>
      <c r="E68" s="15" t="n">
        <v>169.72</v>
      </c>
      <c r="F68" s="15" t="n">
        <v>76.4</v>
      </c>
      <c r="G68" s="15" t="n">
        <v>-14.46</v>
      </c>
      <c r="J68" s="61" t="s">
        <v>263</v>
      </c>
      <c r="K68" s="52"/>
      <c r="L68" s="52"/>
      <c r="M68" s="52"/>
      <c r="P68" s="39" t="s">
        <v>264</v>
      </c>
      <c r="V68" s="39" t="s">
        <v>322</v>
      </c>
      <c r="Z68" s="68"/>
      <c r="AB68" s="39" t="s">
        <v>323</v>
      </c>
      <c r="AF68" s="50"/>
    </row>
    <row r="69" customFormat="false" ht="13.8" hidden="false" customHeight="false" outlineLevel="0" collapsed="false">
      <c r="A69" s="39" t="s">
        <v>69</v>
      </c>
      <c r="B69" s="15" t="n">
        <v>57</v>
      </c>
      <c r="C69" s="15" t="n">
        <v>54.2857142857143</v>
      </c>
      <c r="D69" s="48" t="n">
        <v>842</v>
      </c>
      <c r="E69" s="15" t="n">
        <v>232.89</v>
      </c>
      <c r="F69" s="15" t="n">
        <v>229.07</v>
      </c>
      <c r="G69" s="15" t="n">
        <v>35.05</v>
      </c>
      <c r="J69" s="61"/>
      <c r="K69" s="52"/>
      <c r="L69" s="52" t="s">
        <v>88</v>
      </c>
      <c r="M69" s="52" t="s">
        <v>89</v>
      </c>
      <c r="R69" s="39" t="s">
        <v>88</v>
      </c>
      <c r="S69" s="39" t="s">
        <v>89</v>
      </c>
      <c r="X69" s="39" t="s">
        <v>88</v>
      </c>
      <c r="Y69" s="39" t="s">
        <v>89</v>
      </c>
      <c r="Z69" s="68"/>
      <c r="AD69" s="39" t="s">
        <v>88</v>
      </c>
      <c r="AE69" s="39" t="s">
        <v>89</v>
      </c>
      <c r="AF69" s="50"/>
    </row>
    <row r="70" customFormat="false" ht="23.85" hidden="false" customHeight="false" outlineLevel="0" collapsed="false">
      <c r="A70" s="39" t="s">
        <v>74</v>
      </c>
      <c r="B70" s="15" t="n">
        <v>20</v>
      </c>
      <c r="C70" s="15" t="n">
        <v>41.6666666666667</v>
      </c>
      <c r="D70" s="48" t="n">
        <v>899.64</v>
      </c>
      <c r="E70" s="15" t="n">
        <v>281.13</v>
      </c>
      <c r="F70" s="15" t="n">
        <v>286.18</v>
      </c>
      <c r="G70" s="15" t="n">
        <v>65.73</v>
      </c>
      <c r="J70" s="62" t="s">
        <v>90</v>
      </c>
      <c r="K70" s="52" t="s">
        <v>398</v>
      </c>
      <c r="L70" s="52" t="s">
        <v>399</v>
      </c>
      <c r="M70" s="52" t="s">
        <v>400</v>
      </c>
      <c r="P70" s="54" t="s">
        <v>90</v>
      </c>
      <c r="Q70" s="39" t="s">
        <v>401</v>
      </c>
      <c r="R70" s="39" t="s">
        <v>402</v>
      </c>
      <c r="S70" s="39" t="s">
        <v>403</v>
      </c>
      <c r="V70" s="54" t="s">
        <v>90</v>
      </c>
      <c r="W70" s="39" t="s">
        <v>404</v>
      </c>
      <c r="X70" s="39" t="s">
        <v>405</v>
      </c>
      <c r="Y70" s="39" t="s">
        <v>406</v>
      </c>
      <c r="Z70" s="68"/>
      <c r="AB70" s="54" t="s">
        <v>90</v>
      </c>
      <c r="AC70" s="39" t="s">
        <v>407</v>
      </c>
      <c r="AD70" s="39" t="s">
        <v>408</v>
      </c>
      <c r="AE70" s="39" t="s">
        <v>409</v>
      </c>
      <c r="AF70" s="50"/>
    </row>
    <row r="71" customFormat="false" ht="23.85" hidden="false" customHeight="false" outlineLevel="0" collapsed="false">
      <c r="A71" s="39" t="s">
        <v>25</v>
      </c>
      <c r="B71" s="15" t="n">
        <v>276</v>
      </c>
      <c r="C71" s="15" t="n">
        <v>62.1621621621622</v>
      </c>
      <c r="D71" s="48" t="n">
        <v>736.86</v>
      </c>
      <c r="E71" s="15" t="n">
        <v>192.34</v>
      </c>
      <c r="F71" s="15" t="n">
        <v>160.85</v>
      </c>
      <c r="G71" s="15" t="n">
        <v>3.38</v>
      </c>
      <c r="J71" s="62" t="s">
        <v>95</v>
      </c>
      <c r="K71" s="52" t="s">
        <v>410</v>
      </c>
      <c r="L71" s="52" t="s">
        <v>411</v>
      </c>
      <c r="M71" s="52" t="s">
        <v>400</v>
      </c>
      <c r="P71" s="54" t="s">
        <v>95</v>
      </c>
      <c r="Q71" s="39" t="s">
        <v>412</v>
      </c>
      <c r="R71" s="39" t="s">
        <v>413</v>
      </c>
      <c r="S71" s="39" t="s">
        <v>403</v>
      </c>
      <c r="V71" s="54" t="s">
        <v>95</v>
      </c>
      <c r="W71" s="39" t="s">
        <v>414</v>
      </c>
      <c r="X71" s="39" t="s">
        <v>415</v>
      </c>
      <c r="Y71" s="39" t="s">
        <v>406</v>
      </c>
      <c r="Z71" s="68"/>
      <c r="AB71" s="54" t="s">
        <v>95</v>
      </c>
      <c r="AC71" s="39" t="s">
        <v>416</v>
      </c>
      <c r="AD71" s="39" t="s">
        <v>417</v>
      </c>
      <c r="AE71" s="39" t="s">
        <v>409</v>
      </c>
      <c r="AF71" s="50"/>
    </row>
    <row r="72" customFormat="false" ht="23.85" hidden="false" customHeight="false" outlineLevel="0" collapsed="false">
      <c r="A72" s="39" t="s">
        <v>68</v>
      </c>
      <c r="B72" s="15" t="n">
        <v>39</v>
      </c>
      <c r="C72" s="15" t="n">
        <v>31.9672131147541</v>
      </c>
      <c r="D72" s="48" t="n">
        <v>900.97</v>
      </c>
      <c r="E72" s="15" t="n">
        <v>226.92</v>
      </c>
      <c r="F72" s="15" t="n">
        <v>193.54</v>
      </c>
      <c r="G72" s="15" t="n">
        <v>12.46</v>
      </c>
      <c r="J72" s="62" t="s">
        <v>100</v>
      </c>
      <c r="K72" s="52" t="s">
        <v>418</v>
      </c>
      <c r="L72" s="52" t="s">
        <v>155</v>
      </c>
      <c r="M72" s="52" t="s">
        <v>419</v>
      </c>
      <c r="P72" s="54" t="s">
        <v>100</v>
      </c>
      <c r="Q72" s="39" t="s">
        <v>420</v>
      </c>
      <c r="R72" s="39" t="s">
        <v>421</v>
      </c>
      <c r="S72" s="39" t="s">
        <v>422</v>
      </c>
      <c r="V72" s="54" t="s">
        <v>100</v>
      </c>
      <c r="W72" s="39" t="s">
        <v>387</v>
      </c>
      <c r="X72" s="39" t="s">
        <v>388</v>
      </c>
      <c r="Y72" s="39" t="s">
        <v>249</v>
      </c>
      <c r="Z72" s="68"/>
      <c r="AB72" s="54" t="s">
        <v>100</v>
      </c>
      <c r="AC72" s="39" t="s">
        <v>393</v>
      </c>
      <c r="AD72" s="39" t="s">
        <v>276</v>
      </c>
      <c r="AE72" s="39" t="s">
        <v>423</v>
      </c>
      <c r="AF72" s="50"/>
    </row>
    <row r="73" customFormat="false" ht="13.8" hidden="false" customHeight="false" outlineLevel="0" collapsed="false">
      <c r="A73" s="39" t="s">
        <v>79</v>
      </c>
      <c r="B73" s="15" t="n">
        <v>114</v>
      </c>
      <c r="C73" s="15" t="n">
        <v>52.7777777777778</v>
      </c>
      <c r="D73" s="48" t="n">
        <v>728.52</v>
      </c>
      <c r="E73" s="15" t="n">
        <v>231.55</v>
      </c>
      <c r="F73" s="15" t="n">
        <v>126.69</v>
      </c>
      <c r="G73" s="15" t="n">
        <v>40.31</v>
      </c>
      <c r="J73" s="57"/>
      <c r="K73" s="58"/>
      <c r="L73" s="58"/>
      <c r="M73" s="58"/>
      <c r="N73" s="58"/>
      <c r="O73" s="58"/>
      <c r="P73" s="58"/>
      <c r="Q73" s="58"/>
      <c r="R73" s="65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9"/>
    </row>
    <row r="74" customFormat="false" ht="13.8" hidden="false" customHeight="false" outlineLevel="0" collapsed="false">
      <c r="A74" s="39" t="s">
        <v>71</v>
      </c>
      <c r="B74" s="15" t="n">
        <v>52</v>
      </c>
      <c r="C74" s="15" t="n">
        <v>66.6666666666667</v>
      </c>
      <c r="D74" s="48" t="n">
        <v>768.32</v>
      </c>
      <c r="E74" s="15" t="n">
        <v>183.04</v>
      </c>
      <c r="F74" s="15" t="n">
        <v>126.53</v>
      </c>
      <c r="G74" s="15" t="n">
        <v>-18.9</v>
      </c>
    </row>
    <row r="75" customFormat="false" ht="13.8" hidden="false" customHeight="false" outlineLevel="0" collapsed="false">
      <c r="A75" s="39" t="s">
        <v>65</v>
      </c>
      <c r="B75" s="15" t="n">
        <v>252</v>
      </c>
      <c r="C75" s="15" t="n">
        <v>57.7981651376147</v>
      </c>
      <c r="D75" s="48" t="n">
        <v>897.34</v>
      </c>
      <c r="E75" s="15" t="n">
        <v>336.16</v>
      </c>
      <c r="F75" s="15" t="n">
        <v>198.08</v>
      </c>
      <c r="G75" s="15" t="n">
        <v>90.57</v>
      </c>
    </row>
    <row r="76" customFormat="false" ht="13.8" hidden="false" customHeight="false" outlineLevel="0" collapsed="false">
      <c r="A76" s="39" t="s">
        <v>67</v>
      </c>
      <c r="B76" s="15" t="n">
        <v>93</v>
      </c>
      <c r="C76" s="15" t="n">
        <v>58.125</v>
      </c>
      <c r="D76" s="48" t="n">
        <v>917.83</v>
      </c>
      <c r="E76" s="15" t="n">
        <v>286.66</v>
      </c>
      <c r="F76" s="15" t="n">
        <v>248.81</v>
      </c>
      <c r="G76" s="15" t="n">
        <v>69.87</v>
      </c>
    </row>
    <row r="77" customFormat="false" ht="13.8" hidden="false" customHeight="false" outlineLevel="0" collapsed="false">
      <c r="A77" s="39" t="s">
        <v>66</v>
      </c>
      <c r="B77" s="15" t="n">
        <v>58</v>
      </c>
      <c r="C77" s="15" t="n">
        <v>45.6692913385827</v>
      </c>
      <c r="D77" s="48" t="n">
        <v>912.29</v>
      </c>
      <c r="E77" s="15" t="n">
        <v>317.42</v>
      </c>
      <c r="F77" s="15" t="n">
        <v>189.68</v>
      </c>
      <c r="G77" s="15" t="n">
        <v>79.36</v>
      </c>
    </row>
    <row r="81" customFormat="false" ht="13.8" hidden="false" customHeight="false" outlineLevel="0" collapsed="false">
      <c r="A81" s="60" t="s">
        <v>281</v>
      </c>
    </row>
    <row r="82" customFormat="false" ht="13.8" hidden="false" customHeight="false" outlineLevel="0" collapsed="false">
      <c r="A82" s="40" t="s">
        <v>43</v>
      </c>
    </row>
    <row r="83" customFormat="false" ht="13.8" hidden="false" customHeight="false" outlineLevel="0" collapsed="false">
      <c r="A83" s="40" t="s">
        <v>44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1"/>
  <sheetViews>
    <sheetView showFormulas="false" showGridLines="true" showRowColHeaders="true" showZeros="true" rightToLeft="false" tabSelected="false" showOutlineSymbols="true" defaultGridColor="true" view="normal" topLeftCell="A4" colorId="64" zoomScale="90" zoomScaleNormal="90" zoomScalePageLayoutView="100" workbookViewId="0">
      <selection pane="topLeft" activeCell="K15" activeCellId="0" sqref="K15"/>
    </sheetView>
  </sheetViews>
  <sheetFormatPr defaultColWidth="11.625" defaultRowHeight="14.4" zeroHeight="false" outlineLevelRow="0" outlineLevelCol="0"/>
  <cols>
    <col collapsed="false" customWidth="true" hidden="false" outlineLevel="0" max="2" min="2" style="0" width="15.04"/>
    <col collapsed="false" customWidth="true" hidden="false" outlineLevel="0" max="3" min="3" style="0" width="24.03"/>
    <col collapsed="false" customWidth="true" hidden="false" outlineLevel="0" max="4" min="4" style="0" width="14.64"/>
    <col collapsed="false" customWidth="true" hidden="false" outlineLevel="0" max="6" min="6" style="0" width="14.64"/>
    <col collapsed="false" customWidth="true" hidden="false" outlineLevel="0" max="8" min="8" style="0" width="14.43"/>
  </cols>
  <sheetData>
    <row r="1" customFormat="false" ht="13.8" hidden="false" customHeight="false" outlineLevel="0" collapsed="false">
      <c r="A1" s="4" t="s">
        <v>424</v>
      </c>
      <c r="B1" s="5"/>
      <c r="C1" s="5"/>
      <c r="D1" s="5"/>
      <c r="E1" s="5"/>
      <c r="F1" s="5"/>
      <c r="G1" s="5"/>
      <c r="H1" s="5"/>
      <c r="I1" s="5"/>
    </row>
    <row r="2" customFormat="false" ht="13.8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</row>
    <row r="3" customFormat="false" ht="13.8" hidden="false" customHeight="false" outlineLevel="0" collapsed="false">
      <c r="A3" s="69" t="s">
        <v>425</v>
      </c>
      <c r="B3" s="69" t="s">
        <v>426</v>
      </c>
      <c r="C3" s="69" t="s">
        <v>427</v>
      </c>
      <c r="D3" s="70" t="s">
        <v>428</v>
      </c>
      <c r="E3" s="69" t="s">
        <v>429</v>
      </c>
      <c r="F3" s="69"/>
      <c r="G3" s="69" t="s">
        <v>430</v>
      </c>
      <c r="H3" s="69"/>
      <c r="I3" s="5"/>
    </row>
    <row r="4" customFormat="false" ht="13.8" hidden="false" customHeight="false" outlineLevel="0" collapsed="false">
      <c r="A4" s="69"/>
      <c r="B4" s="69"/>
      <c r="C4" s="69"/>
      <c r="D4" s="71"/>
      <c r="E4" s="70" t="s">
        <v>88</v>
      </c>
      <c r="F4" s="70" t="s">
        <v>89</v>
      </c>
      <c r="G4" s="70" t="s">
        <v>88</v>
      </c>
      <c r="H4" s="70" t="s">
        <v>89</v>
      </c>
      <c r="I4" s="4"/>
    </row>
    <row r="5" customFormat="false" ht="13.8" hidden="false" customHeight="false" outlineLevel="0" collapsed="false">
      <c r="A5" s="72" t="s">
        <v>431</v>
      </c>
      <c r="B5" s="73" t="s">
        <v>61</v>
      </c>
      <c r="C5" s="74" t="s">
        <v>432</v>
      </c>
      <c r="D5" s="74"/>
      <c r="E5" s="73"/>
      <c r="F5" s="73"/>
      <c r="G5" s="73"/>
      <c r="H5" s="73"/>
      <c r="I5" s="5"/>
    </row>
    <row r="6" customFormat="false" ht="13.8" hidden="false" customHeight="false" outlineLevel="0" collapsed="false">
      <c r="A6" s="72" t="s">
        <v>431</v>
      </c>
      <c r="B6" s="75" t="s">
        <v>62</v>
      </c>
      <c r="C6" s="75" t="s">
        <v>433</v>
      </c>
      <c r="D6" s="76" t="s">
        <v>90</v>
      </c>
      <c r="E6" s="77"/>
      <c r="F6" s="77"/>
      <c r="G6" s="78" t="n">
        <v>0.048974</v>
      </c>
      <c r="H6" s="78" t="n">
        <v>0.0469</v>
      </c>
      <c r="I6" s="5"/>
    </row>
    <row r="7" customFormat="false" ht="13.8" hidden="false" customHeight="false" outlineLevel="0" collapsed="false">
      <c r="A7" s="72"/>
      <c r="B7" s="75"/>
      <c r="C7" s="75"/>
      <c r="D7" s="76" t="s">
        <v>95</v>
      </c>
      <c r="E7" s="77"/>
      <c r="F7" s="77"/>
      <c r="G7" s="78" t="n">
        <v>0.045345</v>
      </c>
      <c r="H7" s="78" t="n">
        <v>0.0469</v>
      </c>
      <c r="I7" s="5"/>
    </row>
    <row r="8" customFormat="false" ht="13.8" hidden="false" customHeight="false" outlineLevel="0" collapsed="false">
      <c r="A8" s="72"/>
      <c r="B8" s="75"/>
      <c r="C8" s="75"/>
      <c r="D8" s="76" t="s">
        <v>100</v>
      </c>
      <c r="E8" s="77"/>
      <c r="F8" s="77"/>
      <c r="G8" s="78" t="n">
        <v>0.039894</v>
      </c>
      <c r="H8" s="78" t="n">
        <v>0.0458</v>
      </c>
      <c r="I8" s="5"/>
    </row>
    <row r="9" customFormat="false" ht="13.8" hidden="false" customHeight="false" outlineLevel="0" collapsed="false">
      <c r="A9" s="72" t="s">
        <v>431</v>
      </c>
      <c r="B9" s="73" t="s">
        <v>241</v>
      </c>
      <c r="C9" s="74" t="s">
        <v>434</v>
      </c>
      <c r="D9" s="74"/>
      <c r="E9" s="77"/>
      <c r="F9" s="77"/>
      <c r="G9" s="77"/>
      <c r="H9" s="77"/>
      <c r="I9" s="5"/>
    </row>
    <row r="10" customFormat="false" ht="13.8" hidden="false" customHeight="false" outlineLevel="0" collapsed="false">
      <c r="A10" s="72" t="s">
        <v>431</v>
      </c>
      <c r="B10" s="75" t="s">
        <v>242</v>
      </c>
      <c r="C10" s="75" t="s">
        <v>435</v>
      </c>
      <c r="D10" s="76" t="s">
        <v>90</v>
      </c>
      <c r="E10" s="77"/>
      <c r="F10" s="77"/>
      <c r="G10" s="78" t="n">
        <v>0.032285</v>
      </c>
      <c r="H10" s="78" t="n">
        <v>0.0278</v>
      </c>
      <c r="I10" s="5"/>
    </row>
    <row r="11" customFormat="false" ht="13.8" hidden="false" customHeight="false" outlineLevel="0" collapsed="false">
      <c r="A11" s="72"/>
      <c r="B11" s="75"/>
      <c r="C11" s="75"/>
      <c r="D11" s="76" t="s">
        <v>95</v>
      </c>
      <c r="E11" s="77"/>
      <c r="F11" s="77"/>
      <c r="G11" s="78" t="n">
        <v>0.027571</v>
      </c>
      <c r="H11" s="78" t="n">
        <v>0.0278</v>
      </c>
      <c r="I11" s="5"/>
    </row>
    <row r="12" customFormat="false" ht="13.8" hidden="false" customHeight="false" outlineLevel="0" collapsed="false">
      <c r="A12" s="72"/>
      <c r="B12" s="75"/>
      <c r="C12" s="75"/>
      <c r="D12" s="76" t="s">
        <v>100</v>
      </c>
      <c r="E12" s="77"/>
      <c r="F12" s="77"/>
      <c r="G12" s="78" t="n">
        <v>0.041839</v>
      </c>
      <c r="H12" s="78" t="n">
        <v>0.0446</v>
      </c>
      <c r="I12" s="5"/>
    </row>
    <row r="13" customFormat="false" ht="13.8" hidden="false" customHeight="false" outlineLevel="0" collapsed="false">
      <c r="A13" s="79" t="n">
        <v>2022</v>
      </c>
      <c r="B13" s="73" t="s">
        <v>61</v>
      </c>
      <c r="C13" s="74" t="s">
        <v>432</v>
      </c>
      <c r="D13" s="74"/>
      <c r="E13" s="77"/>
      <c r="F13" s="77"/>
      <c r="G13" s="77"/>
      <c r="H13" s="77"/>
      <c r="I13" s="5"/>
    </row>
    <row r="14" customFormat="false" ht="13.8" hidden="false" customHeight="false" outlineLevel="0" collapsed="false">
      <c r="A14" s="79"/>
      <c r="B14" s="75" t="s">
        <v>62</v>
      </c>
      <c r="C14" s="75" t="s">
        <v>433</v>
      </c>
      <c r="D14" s="76" t="s">
        <v>90</v>
      </c>
      <c r="E14" s="77"/>
      <c r="F14" s="77"/>
      <c r="G14" s="78" t="n">
        <v>0.036155</v>
      </c>
      <c r="H14" s="78" t="n">
        <v>0.033</v>
      </c>
      <c r="I14" s="5"/>
    </row>
    <row r="15" customFormat="false" ht="13.8" hidden="false" customHeight="false" outlineLevel="0" collapsed="false">
      <c r="A15" s="79"/>
      <c r="B15" s="75"/>
      <c r="C15" s="75"/>
      <c r="D15" s="76" t="s">
        <v>95</v>
      </c>
      <c r="E15" s="77"/>
      <c r="F15" s="77"/>
      <c r="G15" s="78" t="n">
        <v>0.031639</v>
      </c>
      <c r="H15" s="78" t="n">
        <v>0.033</v>
      </c>
      <c r="I15" s="5"/>
    </row>
    <row r="16" customFormat="false" ht="13.8" hidden="false" customHeight="false" outlineLevel="0" collapsed="false">
      <c r="A16" s="79"/>
      <c r="B16" s="75"/>
      <c r="C16" s="75"/>
      <c r="D16" s="76" t="s">
        <v>100</v>
      </c>
      <c r="E16" s="77"/>
      <c r="F16" s="77"/>
      <c r="G16" s="78" t="n">
        <v>0.032094</v>
      </c>
      <c r="H16" s="78" t="n">
        <v>0.0375</v>
      </c>
      <c r="I16" s="5"/>
    </row>
    <row r="17" customFormat="false" ht="13.8" hidden="false" customHeight="false" outlineLevel="0" collapsed="false">
      <c r="A17" s="79"/>
      <c r="B17" s="75" t="s">
        <v>131</v>
      </c>
      <c r="C17" s="75" t="s">
        <v>436</v>
      </c>
      <c r="D17" s="76" t="s">
        <v>90</v>
      </c>
      <c r="E17" s="78" t="n">
        <v>0.039498</v>
      </c>
      <c r="F17" s="78" t="n">
        <v>0.0382</v>
      </c>
      <c r="G17" s="77"/>
      <c r="H17" s="77"/>
      <c r="I17" s="5"/>
    </row>
    <row r="18" customFormat="false" ht="13.8" hidden="false" customHeight="false" outlineLevel="0" collapsed="false">
      <c r="A18" s="79"/>
      <c r="B18" s="75"/>
      <c r="C18" s="75"/>
      <c r="D18" s="76" t="s">
        <v>95</v>
      </c>
      <c r="E18" s="78" t="n">
        <v>0.035185</v>
      </c>
      <c r="F18" s="78" t="n">
        <v>0.0382</v>
      </c>
      <c r="G18" s="77"/>
      <c r="H18" s="77"/>
      <c r="I18" s="5"/>
    </row>
    <row r="19" customFormat="false" ht="13.8" hidden="false" customHeight="false" outlineLevel="0" collapsed="false">
      <c r="A19" s="79"/>
      <c r="B19" s="75"/>
      <c r="C19" s="75"/>
      <c r="D19" s="76" t="s">
        <v>100</v>
      </c>
      <c r="E19" s="78" t="n">
        <v>0.035265</v>
      </c>
      <c r="F19" s="78" t="n">
        <v>0.0392</v>
      </c>
      <c r="G19" s="77"/>
      <c r="H19" s="77"/>
      <c r="I19" s="5"/>
    </row>
    <row r="20" customFormat="false" ht="13.8" hidden="false" customHeight="false" outlineLevel="0" collapsed="false">
      <c r="A20" s="79"/>
      <c r="B20" s="75" t="s">
        <v>283</v>
      </c>
      <c r="C20" s="75" t="s">
        <v>437</v>
      </c>
      <c r="D20" s="76" t="s">
        <v>90</v>
      </c>
      <c r="E20" s="80"/>
      <c r="F20" s="80"/>
      <c r="G20" s="78" t="n">
        <v>0.024761</v>
      </c>
      <c r="H20" s="78" t="n">
        <v>0.0201</v>
      </c>
      <c r="I20" s="5"/>
    </row>
    <row r="21" customFormat="false" ht="13.8" hidden="false" customHeight="false" outlineLevel="0" collapsed="false">
      <c r="A21" s="79"/>
      <c r="B21" s="75"/>
      <c r="C21" s="75"/>
      <c r="D21" s="76" t="s">
        <v>95</v>
      </c>
      <c r="E21" s="80"/>
      <c r="F21" s="80"/>
      <c r="G21" s="78" t="n">
        <v>0.019816</v>
      </c>
      <c r="H21" s="78" t="n">
        <v>0.0201</v>
      </c>
      <c r="I21" s="5"/>
    </row>
    <row r="22" customFormat="false" ht="13.8" hidden="false" customHeight="false" outlineLevel="0" collapsed="false">
      <c r="A22" s="79"/>
      <c r="B22" s="75"/>
      <c r="C22" s="75"/>
      <c r="D22" s="76" t="s">
        <v>100</v>
      </c>
      <c r="E22" s="77"/>
      <c r="F22" s="77"/>
      <c r="G22" s="78" t="n">
        <v>0.029594</v>
      </c>
      <c r="H22" s="78" t="n">
        <v>0.0313</v>
      </c>
      <c r="I22" s="5"/>
    </row>
    <row r="23" customFormat="false" ht="13.8" hidden="false" customHeight="false" outlineLevel="0" collapsed="false">
      <c r="A23" s="79"/>
      <c r="B23" s="73" t="s">
        <v>242</v>
      </c>
      <c r="C23" s="74" t="s">
        <v>435</v>
      </c>
      <c r="D23" s="74"/>
      <c r="E23" s="77"/>
      <c r="F23" s="77"/>
      <c r="G23" s="77"/>
      <c r="H23" s="77"/>
      <c r="I23" s="5"/>
    </row>
    <row r="24" customFormat="false" ht="13.8" hidden="false" customHeight="false" outlineLevel="0" collapsed="false">
      <c r="A24" s="79"/>
      <c r="B24" s="73" t="s">
        <v>287</v>
      </c>
      <c r="C24" s="74" t="s">
        <v>438</v>
      </c>
      <c r="D24" s="74"/>
      <c r="E24" s="77"/>
      <c r="F24" s="77"/>
      <c r="G24" s="77"/>
      <c r="H24" s="77"/>
      <c r="I24" s="5"/>
    </row>
    <row r="25" customFormat="false" ht="13.8" hidden="false" customHeight="false" outlineLevel="0" collapsed="false">
      <c r="A25" s="79" t="n">
        <v>2022</v>
      </c>
      <c r="B25" s="73" t="s">
        <v>288</v>
      </c>
      <c r="C25" s="74" t="s">
        <v>439</v>
      </c>
      <c r="D25" s="74"/>
      <c r="E25" s="77"/>
      <c r="F25" s="77"/>
      <c r="G25" s="77"/>
      <c r="H25" s="77"/>
      <c r="I25" s="5"/>
    </row>
    <row r="26" customFormat="false" ht="13.8" hidden="false" customHeight="false" outlineLevel="0" collapsed="false">
      <c r="A26" s="79"/>
      <c r="B26" s="73" t="s">
        <v>61</v>
      </c>
      <c r="C26" s="74" t="s">
        <v>432</v>
      </c>
      <c r="D26" s="74"/>
      <c r="E26" s="77"/>
      <c r="F26" s="77"/>
      <c r="G26" s="77"/>
      <c r="H26" s="77"/>
      <c r="I26" s="5"/>
    </row>
    <row r="27" customFormat="false" ht="13.8" hidden="false" customHeight="false" outlineLevel="0" collapsed="false">
      <c r="A27" s="79"/>
      <c r="B27" s="73" t="s">
        <v>62</v>
      </c>
      <c r="C27" s="74" t="s">
        <v>433</v>
      </c>
      <c r="D27" s="74"/>
      <c r="E27" s="77"/>
      <c r="F27" s="77"/>
      <c r="G27" s="77"/>
      <c r="H27" s="77"/>
      <c r="I27" s="5"/>
    </row>
    <row r="28" customFormat="false" ht="13.8" hidden="false" customHeight="false" outlineLevel="0" collapsed="false">
      <c r="A28" s="79"/>
      <c r="B28" s="73" t="s">
        <v>131</v>
      </c>
      <c r="C28" s="74" t="s">
        <v>440</v>
      </c>
      <c r="D28" s="74"/>
      <c r="E28" s="77"/>
      <c r="F28" s="77"/>
      <c r="G28" s="77"/>
      <c r="H28" s="77"/>
      <c r="I28" s="5"/>
    </row>
    <row r="29" customFormat="false" ht="13.8" hidden="false" customHeight="false" outlineLevel="0" collapsed="false">
      <c r="A29" s="79"/>
      <c r="B29" s="75" t="s">
        <v>283</v>
      </c>
      <c r="C29" s="75" t="s">
        <v>438</v>
      </c>
      <c r="D29" s="76" t="s">
        <v>90</v>
      </c>
      <c r="E29" s="77"/>
      <c r="F29" s="77"/>
      <c r="G29" s="81" t="n">
        <v>0.03024</v>
      </c>
      <c r="H29" s="81" t="n">
        <v>0.0255</v>
      </c>
      <c r="I29" s="5"/>
    </row>
    <row r="30" customFormat="false" ht="13.8" hidden="false" customHeight="false" outlineLevel="0" collapsed="false">
      <c r="A30" s="79"/>
      <c r="B30" s="75"/>
      <c r="C30" s="75"/>
      <c r="D30" s="76" t="s">
        <v>95</v>
      </c>
      <c r="E30" s="77"/>
      <c r="F30" s="77"/>
      <c r="G30" s="82" t="n">
        <v>0.025441</v>
      </c>
      <c r="H30" s="82" t="n">
        <v>0.0255</v>
      </c>
      <c r="I30" s="5"/>
    </row>
    <row r="31" customFormat="false" ht="13.8" hidden="false" customHeight="false" outlineLevel="0" collapsed="false">
      <c r="A31" s="79"/>
      <c r="B31" s="75"/>
      <c r="C31" s="75"/>
      <c r="D31" s="76" t="s">
        <v>100</v>
      </c>
      <c r="E31" s="77"/>
      <c r="F31" s="77"/>
      <c r="G31" s="83" t="n">
        <v>0.035265</v>
      </c>
      <c r="H31" s="83" t="n">
        <v>0.0362</v>
      </c>
      <c r="I31" s="5"/>
    </row>
    <row r="32" customFormat="false" ht="13.8" hidden="false" customHeight="false" outlineLevel="0" collapsed="false">
      <c r="A32" s="79"/>
      <c r="B32" s="73" t="s">
        <v>242</v>
      </c>
      <c r="C32" s="74" t="s">
        <v>439</v>
      </c>
      <c r="D32" s="74"/>
      <c r="E32" s="77"/>
      <c r="F32" s="77"/>
      <c r="G32" s="77"/>
      <c r="H32" s="77"/>
      <c r="I32" s="5"/>
    </row>
    <row r="33" customFormat="false" ht="13.8" hidden="false" customHeight="false" outlineLevel="0" collapsed="false">
      <c r="A33" s="79"/>
      <c r="B33" s="73" t="s">
        <v>287</v>
      </c>
      <c r="C33" s="73" t="s">
        <v>438</v>
      </c>
      <c r="D33" s="73"/>
      <c r="E33" s="77"/>
      <c r="F33" s="77"/>
      <c r="G33" s="77"/>
      <c r="H33" s="77"/>
      <c r="I33" s="5"/>
    </row>
    <row r="34" customFormat="false" ht="13.8" hidden="false" customHeight="false" outlineLevel="0" collapsed="false">
      <c r="A34" s="79"/>
      <c r="B34" s="73" t="s">
        <v>288</v>
      </c>
      <c r="C34" s="73" t="s">
        <v>439</v>
      </c>
      <c r="D34" s="73"/>
      <c r="E34" s="77"/>
      <c r="F34" s="77"/>
      <c r="G34" s="77"/>
      <c r="H34" s="77"/>
      <c r="I34" s="5"/>
    </row>
    <row r="35" customFormat="false" ht="13.8" hidden="false" customHeight="false" outlineLevel="0" collapsed="false">
      <c r="A35" s="5"/>
      <c r="B35" s="5"/>
      <c r="C35" s="5"/>
      <c r="D35" s="5"/>
      <c r="E35" s="84"/>
      <c r="F35" s="84"/>
      <c r="G35" s="84"/>
      <c r="H35" s="84"/>
      <c r="I35" s="5"/>
    </row>
    <row r="36" customFormat="false" ht="13.8" hidden="false" customHeight="false" outlineLevel="0" collapsed="false">
      <c r="A36" s="5"/>
      <c r="B36" s="5"/>
      <c r="C36" s="5"/>
      <c r="D36" s="5"/>
      <c r="E36" s="84"/>
      <c r="F36" s="84"/>
      <c r="G36" s="84"/>
      <c r="H36" s="84"/>
      <c r="I36" s="5"/>
    </row>
    <row r="37" customFormat="false" ht="13.8" hidden="false" customHeight="false" outlineLevel="0" collapsed="false">
      <c r="A37" s="5"/>
      <c r="B37" s="5"/>
      <c r="C37" s="5"/>
      <c r="D37" s="5"/>
      <c r="E37" s="84"/>
      <c r="F37" s="84"/>
      <c r="G37" s="84"/>
      <c r="H37" s="84"/>
      <c r="I37" s="5"/>
    </row>
    <row r="38" customFormat="false" ht="13.8" hidden="false" customHeight="false" outlineLevel="0" collapsed="false">
      <c r="A38" s="5"/>
      <c r="B38" s="5"/>
      <c r="C38" s="5"/>
      <c r="D38" s="5"/>
      <c r="E38" s="5"/>
      <c r="F38" s="5"/>
      <c r="G38" s="5"/>
      <c r="H38" s="5"/>
      <c r="I38" s="5"/>
    </row>
    <row r="39" customFormat="false" ht="13.8" hidden="false" customHeight="false" outlineLevel="0" collapsed="false">
      <c r="A39" s="5"/>
      <c r="B39" s="5"/>
      <c r="C39" s="5"/>
      <c r="D39" s="5"/>
      <c r="E39" s="5"/>
      <c r="F39" s="5"/>
      <c r="G39" s="5"/>
      <c r="H39" s="5"/>
      <c r="I39" s="5"/>
    </row>
    <row r="40" customFormat="false" ht="13.8" hidden="false" customHeight="false" outlineLevel="0" collapsed="false">
      <c r="A40" s="5"/>
      <c r="B40" s="5"/>
      <c r="C40" s="5"/>
      <c r="D40" s="5"/>
      <c r="E40" s="5"/>
      <c r="F40" s="5"/>
      <c r="G40" s="5"/>
      <c r="H40" s="5"/>
      <c r="I40" s="5"/>
    </row>
    <row r="41" customFormat="false" ht="13.8" hidden="false" customHeight="false" outlineLevel="0" collapsed="false">
      <c r="A41" s="5"/>
      <c r="B41" s="5"/>
      <c r="C41" s="5"/>
      <c r="D41" s="5"/>
      <c r="E41" s="5"/>
      <c r="F41" s="5"/>
      <c r="G41" s="5"/>
      <c r="H41" s="5"/>
      <c r="I41" s="5"/>
    </row>
  </sheetData>
  <mergeCells count="20">
    <mergeCell ref="A3:A4"/>
    <mergeCell ref="B3:B4"/>
    <mergeCell ref="C3:C4"/>
    <mergeCell ref="E3:F3"/>
    <mergeCell ref="G3:H3"/>
    <mergeCell ref="A5:A12"/>
    <mergeCell ref="B6:B8"/>
    <mergeCell ref="C6:C8"/>
    <mergeCell ref="B10:B12"/>
    <mergeCell ref="C10:C12"/>
    <mergeCell ref="A13:A24"/>
    <mergeCell ref="B14:B16"/>
    <mergeCell ref="C14:C16"/>
    <mergeCell ref="B17:B19"/>
    <mergeCell ref="C17:C19"/>
    <mergeCell ref="B20:B22"/>
    <mergeCell ref="C20:C22"/>
    <mergeCell ref="A25:A34"/>
    <mergeCell ref="B29:B31"/>
    <mergeCell ref="C29:C3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Roman,Normál"&amp;12&amp;Kffffff&amp;A</oddHeader>
    <oddFooter>&amp;C&amp;"Times New Roman,Normál"&amp;12&amp;KffffffOldal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597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2025-07-09T07:26:39Z</dcterms:created>
  <dc:creator>Szentes Olivér</dc:creator>
  <dc:description/>
  <dc:language>hu-HU</dc:language>
  <cp:lastModifiedBy/>
  <dcterms:modified xsi:type="dcterms:W3CDTF">2026-01-03T19:17:37Z</dcterms:modified>
  <cp:revision>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