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odelovaci Ar Ar\"/>
    </mc:Choice>
  </mc:AlternateContent>
  <bookViews>
    <workbookView xWindow="0" yWindow="0" windowWidth="28800" windowHeight="12030" activeTab="2"/>
  </bookViews>
  <sheets>
    <sheet name="amf" sheetId="1" r:id="rId1"/>
    <sheet name="plg" sheetId="3" r:id="rId2"/>
    <sheet name="biotite" sheetId="6" r:id="rId3"/>
    <sheet name="pyroxene" sheetId="7" r:id="rId4"/>
    <sheet name="glass" sheetId="8" r:id="rId5"/>
    <sheet name="whole rock chemical analyses" sheetId="9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9" l="1"/>
  <c r="D62" i="9"/>
  <c r="C62" i="9"/>
  <c r="E61" i="9"/>
  <c r="D61" i="9"/>
  <c r="C61" i="9"/>
</calcChain>
</file>

<file path=xl/sharedStrings.xml><?xml version="1.0" encoding="utf-8"?>
<sst xmlns="http://schemas.openxmlformats.org/spreadsheetml/2006/main" count="396" uniqueCount="213">
  <si>
    <t>SiO2</t>
  </si>
  <si>
    <t>TiO2</t>
  </si>
  <si>
    <t>Al2O3</t>
  </si>
  <si>
    <t>Cr2O3</t>
  </si>
  <si>
    <t>MnO</t>
  </si>
  <si>
    <t>FeO</t>
  </si>
  <si>
    <t>NiO</t>
  </si>
  <si>
    <t>MgO</t>
  </si>
  <si>
    <t>CaO</t>
  </si>
  <si>
    <t>Na2O</t>
  </si>
  <si>
    <t>F</t>
  </si>
  <si>
    <t>Cl</t>
  </si>
  <si>
    <t>O=F,Cl (calc)</t>
  </si>
  <si>
    <t xml:space="preserve">Initial Total </t>
  </si>
  <si>
    <t>Group</t>
  </si>
  <si>
    <t>Subgroup of (OH,F,Cl)</t>
  </si>
  <si>
    <t xml:space="preserve"> Species</t>
  </si>
  <si>
    <t>Formula</t>
  </si>
  <si>
    <t>Si</t>
  </si>
  <si>
    <t>Al</t>
  </si>
  <si>
    <t>Ti</t>
  </si>
  <si>
    <t>Fe3+</t>
  </si>
  <si>
    <t>T subtotal</t>
  </si>
  <si>
    <t>Cr</t>
  </si>
  <si>
    <t>Ni</t>
  </si>
  <si>
    <t>Mn2+</t>
  </si>
  <si>
    <t>Fe2+</t>
  </si>
  <si>
    <t>Mg</t>
  </si>
  <si>
    <t>C subtotal</t>
  </si>
  <si>
    <t>Ca</t>
  </si>
  <si>
    <t>Na</t>
  </si>
  <si>
    <t>B subtotal</t>
  </si>
  <si>
    <t>K</t>
  </si>
  <si>
    <t>A subtotal</t>
  </si>
  <si>
    <t>O (non-W)</t>
  </si>
  <si>
    <t>OH</t>
  </si>
  <si>
    <t>W subtotal</t>
  </si>
  <si>
    <t>Sum T,C,B,A</t>
  </si>
  <si>
    <t>sum</t>
  </si>
  <si>
    <t>OH,F,Cl</t>
  </si>
  <si>
    <t>magnesio-hastingsite</t>
  </si>
  <si>
    <t/>
  </si>
  <si>
    <t>amf</t>
  </si>
  <si>
    <t>Ti-rich magnesio-hastingsite</t>
  </si>
  <si>
    <t>Ti-rich pargasite</t>
  </si>
  <si>
    <t xml:space="preserve">Na2O </t>
  </si>
  <si>
    <t xml:space="preserve">MgO  </t>
  </si>
  <si>
    <t xml:space="preserve">CaO  </t>
  </si>
  <si>
    <t xml:space="preserve">FeO  </t>
  </si>
  <si>
    <t xml:space="preserve">F    </t>
  </si>
  <si>
    <t xml:space="preserve">Cl   </t>
  </si>
  <si>
    <t xml:space="preserve">MnO  </t>
  </si>
  <si>
    <t xml:space="preserve">NiO  </t>
  </si>
  <si>
    <t>Total</t>
  </si>
  <si>
    <t>-O=F</t>
  </si>
  <si>
    <t>-O=Cl</t>
  </si>
  <si>
    <t>Total(F,Cl)</t>
  </si>
  <si>
    <t>px</t>
  </si>
  <si>
    <t>clast  2</t>
  </si>
  <si>
    <t>clast  3</t>
  </si>
  <si>
    <t>comment</t>
  </si>
  <si>
    <t>SrO</t>
  </si>
  <si>
    <t>BaO</t>
  </si>
  <si>
    <t>K2O</t>
  </si>
  <si>
    <t>Sr</t>
  </si>
  <si>
    <t>Fe</t>
  </si>
  <si>
    <t>Ba</t>
  </si>
  <si>
    <t>ortkoklas</t>
  </si>
  <si>
    <t>albit</t>
  </si>
  <si>
    <t>anortit</t>
  </si>
  <si>
    <t>an1</t>
  </si>
  <si>
    <t>an2</t>
  </si>
  <si>
    <t>an3</t>
  </si>
  <si>
    <t>an4</t>
  </si>
  <si>
    <t>an5</t>
  </si>
  <si>
    <t>an6</t>
  </si>
  <si>
    <t>an7</t>
  </si>
  <si>
    <t>Sample</t>
  </si>
  <si>
    <t>analyse</t>
  </si>
  <si>
    <t>sample</t>
  </si>
  <si>
    <t>2/9</t>
  </si>
  <si>
    <t>5/9</t>
  </si>
  <si>
    <t>6/9</t>
  </si>
  <si>
    <t>7/9</t>
  </si>
  <si>
    <t>8/9</t>
  </si>
  <si>
    <t>10/9</t>
  </si>
  <si>
    <t>8/10</t>
  </si>
  <si>
    <t>11/10</t>
  </si>
  <si>
    <t>Nová Vieska-1 well, core 41, box 1</t>
  </si>
  <si>
    <t xml:space="preserve">clast </t>
  </si>
  <si>
    <t>clast  1 with adhering glass</t>
  </si>
  <si>
    <t>mineral</t>
  </si>
  <si>
    <t>Sum</t>
  </si>
  <si>
    <t>Mn</t>
  </si>
  <si>
    <t>CL</t>
  </si>
  <si>
    <t>OH/O</t>
  </si>
  <si>
    <t>i charge</t>
  </si>
  <si>
    <t>cat charge</t>
  </si>
  <si>
    <t>annite</t>
  </si>
  <si>
    <t>Nová Vieska-1 well, core 41</t>
  </si>
  <si>
    <t>clast2</t>
  </si>
  <si>
    <t>clast3</t>
  </si>
  <si>
    <t>suma T</t>
  </si>
  <si>
    <t>suma M1</t>
  </si>
  <si>
    <t>Mg2+</t>
  </si>
  <si>
    <t>suma M2</t>
  </si>
  <si>
    <t>*Fe2O3</t>
  </si>
  <si>
    <t>*FeO</t>
  </si>
  <si>
    <t>*Total</t>
  </si>
  <si>
    <t>9/18</t>
  </si>
  <si>
    <t>10/18</t>
  </si>
  <si>
    <t>1/25</t>
  </si>
  <si>
    <t>12/18</t>
  </si>
  <si>
    <t>* recalculated after Dropp 1987</t>
  </si>
  <si>
    <t>augite</t>
  </si>
  <si>
    <t>diopside</t>
  </si>
  <si>
    <t>NV-1/41_an11</t>
  </si>
  <si>
    <t>Probe analyse of glass shards and pumice fragments</t>
  </si>
  <si>
    <t>Pyroxene analyse</t>
  </si>
  <si>
    <t>Biotite analyse</t>
  </si>
  <si>
    <t>Feldspar analyse</t>
  </si>
  <si>
    <t>Amphibole analyse</t>
  </si>
  <si>
    <r>
      <t>SiO</t>
    </r>
    <r>
      <rPr>
        <vertAlign val="subscript"/>
        <sz val="11"/>
        <rFont val="Calibri"/>
        <family val="2"/>
        <charset val="238"/>
        <scheme val="minor"/>
      </rPr>
      <t>2</t>
    </r>
  </si>
  <si>
    <r>
      <t>TiO</t>
    </r>
    <r>
      <rPr>
        <vertAlign val="subscript"/>
        <sz val="11"/>
        <rFont val="Calibri"/>
        <family val="2"/>
        <charset val="238"/>
        <scheme val="minor"/>
      </rPr>
      <t>2</t>
    </r>
  </si>
  <si>
    <r>
      <t>Al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  <r>
      <rPr>
        <vertAlign val="subscript"/>
        <sz val="11"/>
        <rFont val="Calibri"/>
        <family val="2"/>
        <charset val="238"/>
        <scheme val="minor"/>
      </rPr>
      <t>3</t>
    </r>
  </si>
  <si>
    <r>
      <t>Cr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  <r>
      <rPr>
        <vertAlign val="subscript"/>
        <sz val="11"/>
        <rFont val="Calibri"/>
        <family val="2"/>
        <charset val="238"/>
        <scheme val="minor"/>
      </rPr>
      <t>3</t>
    </r>
  </si>
  <si>
    <r>
      <t>Na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</si>
  <si>
    <r>
      <t>K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</si>
  <si>
    <r>
      <t>Fe</t>
    </r>
    <r>
      <rPr>
        <vertAlign val="superscript"/>
        <sz val="11"/>
        <color theme="1"/>
        <rFont val="Calibri"/>
        <family val="2"/>
        <charset val="238"/>
        <scheme val="minor"/>
      </rPr>
      <t>3+</t>
    </r>
  </si>
  <si>
    <r>
      <t>Fe</t>
    </r>
    <r>
      <rPr>
        <vertAlign val="superscript"/>
        <sz val="11"/>
        <color theme="1"/>
        <rFont val="Calibri"/>
        <family val="2"/>
        <charset val="238"/>
        <scheme val="minor"/>
      </rPr>
      <t>2+</t>
    </r>
  </si>
  <si>
    <t>cat sum</t>
  </si>
  <si>
    <r>
      <t>SiO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</si>
  <si>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Al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</si>
  <si>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r>
      <t>Na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</si>
  <si>
    <r>
      <t>K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</si>
  <si>
    <t xml:space="preserve">clast  4 </t>
  </si>
  <si>
    <t>fenocryst 1</t>
  </si>
  <si>
    <t>fenocryst 2</t>
  </si>
  <si>
    <t>microlith 1</t>
  </si>
  <si>
    <r>
      <t>SiO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2 </t>
    </r>
  </si>
  <si>
    <r>
      <t>TiO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2 </t>
    </r>
  </si>
  <si>
    <r>
      <t>K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O  </t>
    </r>
  </si>
  <si>
    <t>Chemical composition dated samples supplemented by analyses of other analyses  samples of volcanic origin</t>
  </si>
  <si>
    <t>Sample (well/core)</t>
  </si>
  <si>
    <t>*NV-1/40</t>
  </si>
  <si>
    <t>*NV-1/24</t>
  </si>
  <si>
    <t>depth (m)</t>
  </si>
  <si>
    <t>1655-1652</t>
  </si>
  <si>
    <t>1629-1626</t>
  </si>
  <si>
    <t>1181-1180</t>
  </si>
  <si>
    <t>description</t>
  </si>
  <si>
    <t>sandy tuff or purely volcanic sandstone</t>
  </si>
  <si>
    <t>wt%</t>
  </si>
  <si>
    <r>
      <t>Fe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tot</t>
    </r>
  </si>
  <si>
    <r>
      <t>TiO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</si>
  <si>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P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5</t>
    </r>
  </si>
  <si>
    <r>
      <t>Cr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</si>
  <si>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t>n.d.</t>
  </si>
  <si>
    <t>LOI</t>
  </si>
  <si>
    <t>%</t>
  </si>
  <si>
    <t>Sc</t>
  </si>
  <si>
    <t>ppm</t>
  </si>
  <si>
    <t>Be</t>
  </si>
  <si>
    <t>Co</t>
  </si>
  <si>
    <t>Cs</t>
  </si>
  <si>
    <t>Ga</t>
  </si>
  <si>
    <t>Hf</t>
  </si>
  <si>
    <t>Nb</t>
  </si>
  <si>
    <t>Rb</t>
  </si>
  <si>
    <t>Sn</t>
  </si>
  <si>
    <t>Ta</t>
  </si>
  <si>
    <t>Th</t>
  </si>
  <si>
    <t>U</t>
  </si>
  <si>
    <t>V</t>
  </si>
  <si>
    <t>W</t>
  </si>
  <si>
    <t>Zr</t>
  </si>
  <si>
    <t>Y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</si>
  <si>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</si>
  <si>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</si>
  <si>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</si>
  <si>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</si>
  <si>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</si>
  <si>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</si>
  <si>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</si>
  <si>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</si>
  <si>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</si>
  <si>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</si>
  <si>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</si>
  <si>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</si>
  <si>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</si>
  <si>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</si>
  <si>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TOT/C</t>
  </si>
  <si>
    <t>TOT/S</t>
  </si>
  <si>
    <t>Mo</t>
  </si>
  <si>
    <t>Cu</t>
  </si>
  <si>
    <t>Pb</t>
  </si>
  <si>
    <t>Zn</t>
  </si>
  <si>
    <t>Sb</t>
  </si>
  <si>
    <t>As</t>
  </si>
  <si>
    <r>
      <t>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calculated from C tot</t>
    </r>
  </si>
  <si>
    <t>C calculated to calcite content</t>
  </si>
  <si>
    <t>C calculated to dolomite content</t>
  </si>
  <si>
    <t>Eu*</t>
  </si>
  <si>
    <r>
      <t>La</t>
    </r>
    <r>
      <rPr>
        <vertAlign val="subscript"/>
        <sz val="11"/>
        <color theme="1"/>
        <rFont val="Calibri"/>
        <family val="2"/>
        <charset val="238"/>
        <scheme val="minor"/>
      </rPr>
      <t>N/</t>
    </r>
    <r>
      <rPr>
        <sz val="11"/>
        <color theme="1"/>
        <rFont val="Calibri"/>
        <family val="2"/>
        <charset val="238"/>
        <scheme val="minor"/>
      </rPr>
      <t>Yb</t>
    </r>
    <r>
      <rPr>
        <vertAlign val="subscript"/>
        <sz val="11"/>
        <color theme="1"/>
        <rFont val="Calibri"/>
        <family val="2"/>
        <charset val="238"/>
        <scheme val="minor"/>
      </rPr>
      <t>N</t>
    </r>
  </si>
  <si>
    <r>
      <t>K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O/Na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</si>
  <si>
    <r>
      <t xml:space="preserve">n.d. - data </t>
    </r>
    <r>
      <rPr>
        <b/>
        <sz val="11"/>
        <color theme="1"/>
        <rFont val="Calibri"/>
        <family val="2"/>
        <charset val="238"/>
        <scheme val="minor"/>
      </rPr>
      <t>below the detection limit</t>
    </r>
  </si>
  <si>
    <r>
      <t>Fe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tot </t>
    </r>
    <r>
      <rPr>
        <sz val="11"/>
        <color theme="1"/>
        <rFont val="Calibri"/>
        <family val="2"/>
        <charset val="238"/>
        <scheme val="minor"/>
      </rPr>
      <t>- total Fe measured as Fe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</si>
  <si>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t>NV-1/41</t>
  </si>
  <si>
    <t>* data from Kováč et al. 2018</t>
  </si>
  <si>
    <t>sandy tuffite or volcanic sandstone</t>
  </si>
  <si>
    <t>sandy vitro-crystall tuff</t>
  </si>
  <si>
    <t>clast 1</t>
  </si>
  <si>
    <t>almost fresh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</si>
</sst>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name val="Times New Roman"/>
      <family val="1"/>
    </font>
    <font>
      <vertAlign val="sub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0" xfId="0" applyBorder="1"/>
    <xf numFmtId="2" fontId="0" fillId="0" borderId="3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4" fillId="0" borderId="0" xfId="0" applyFont="1" applyBorder="1"/>
    <xf numFmtId="2" fontId="4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2" fontId="3" fillId="0" borderId="4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2" fillId="0" borderId="0" xfId="0" applyFont="1" applyBorder="1"/>
    <xf numFmtId="164" fontId="4" fillId="0" borderId="0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0" xfId="0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/>
    <xf numFmtId="49" fontId="0" fillId="0" borderId="1" xfId="0" applyNumberFormat="1" applyBorder="1"/>
    <xf numFmtId="49" fontId="0" fillId="0" borderId="0" xfId="0" applyNumberFormat="1" applyBorder="1"/>
    <xf numFmtId="49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/>
    <xf numFmtId="0" fontId="3" fillId="0" borderId="3" xfId="0" applyFont="1" applyFill="1" applyBorder="1"/>
    <xf numFmtId="0" fontId="3" fillId="0" borderId="7" xfId="0" applyFont="1" applyFill="1" applyBorder="1"/>
    <xf numFmtId="0" fontId="3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Border="1"/>
    <xf numFmtId="0" fontId="0" fillId="0" borderId="7" xfId="0" applyFont="1" applyBorder="1"/>
    <xf numFmtId="0" fontId="0" fillId="0" borderId="3" xfId="0" applyFont="1" applyBorder="1"/>
    <xf numFmtId="2" fontId="0" fillId="0" borderId="3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166" fontId="0" fillId="0" borderId="1" xfId="0" applyNumberFormat="1" applyFont="1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166" fontId="0" fillId="0" borderId="2" xfId="0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ill="1" applyBorder="1"/>
    <xf numFmtId="164" fontId="3" fillId="0" borderId="0" xfId="0" applyNumberFormat="1" applyFont="1" applyAlignment="1">
      <alignment horizontal="center"/>
    </xf>
    <xf numFmtId="0" fontId="0" fillId="0" borderId="0" xfId="0" applyFont="1" applyFill="1" applyBorder="1"/>
    <xf numFmtId="0" fontId="0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2" borderId="0" xfId="0" applyFill="1" applyBorder="1"/>
    <xf numFmtId="164" fontId="0" fillId="2" borderId="1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2" borderId="0" xfId="0" applyFill="1"/>
    <xf numFmtId="165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4" workbookViewId="0">
      <selection activeCell="R45" sqref="R45"/>
    </sheetView>
  </sheetViews>
  <sheetFormatPr defaultRowHeight="15" x14ac:dyDescent="0.25"/>
  <cols>
    <col min="1" max="16384" width="9.140625" style="12"/>
  </cols>
  <sheetData>
    <row r="1" spans="1:11" x14ac:dyDescent="0.25">
      <c r="A1" s="12" t="s">
        <v>121</v>
      </c>
    </row>
    <row r="2" spans="1:11" x14ac:dyDescent="0.25">
      <c r="A2" s="12" t="s">
        <v>79</v>
      </c>
      <c r="D2" s="2" t="s">
        <v>88</v>
      </c>
      <c r="K2" s="3"/>
    </row>
    <row r="3" spans="1:11" x14ac:dyDescent="0.25">
      <c r="A3" s="12" t="s">
        <v>78</v>
      </c>
      <c r="D3" s="45" t="s">
        <v>80</v>
      </c>
      <c r="E3" s="46" t="s">
        <v>81</v>
      </c>
      <c r="F3" s="46" t="s">
        <v>82</v>
      </c>
      <c r="G3" s="46" t="s">
        <v>83</v>
      </c>
      <c r="H3" s="46" t="s">
        <v>84</v>
      </c>
      <c r="I3" s="46" t="s">
        <v>85</v>
      </c>
      <c r="J3" s="46" t="s">
        <v>86</v>
      </c>
      <c r="K3" s="47" t="s">
        <v>87</v>
      </c>
    </row>
    <row r="4" spans="1:11" x14ac:dyDescent="0.25">
      <c r="D4" s="2" t="s">
        <v>42</v>
      </c>
      <c r="E4" s="12" t="s">
        <v>42</v>
      </c>
      <c r="F4" s="12" t="s">
        <v>42</v>
      </c>
      <c r="G4" s="12" t="s">
        <v>42</v>
      </c>
      <c r="H4" s="12" t="s">
        <v>42</v>
      </c>
      <c r="I4" s="12" t="s">
        <v>42</v>
      </c>
      <c r="J4" s="12" t="s">
        <v>136</v>
      </c>
      <c r="K4" s="3" t="s">
        <v>89</v>
      </c>
    </row>
    <row r="5" spans="1:11" ht="18" x14ac:dyDescent="0.35">
      <c r="A5" s="66" t="s">
        <v>122</v>
      </c>
      <c r="B5" s="11"/>
      <c r="C5" s="11"/>
      <c r="D5" s="34">
        <v>40.552300000000002</v>
      </c>
      <c r="E5" s="13">
        <v>41.548099999999998</v>
      </c>
      <c r="F5" s="13">
        <v>42.070700000000002</v>
      </c>
      <c r="G5" s="13">
        <v>42.129399999999997</v>
      </c>
      <c r="H5" s="13">
        <v>41.100099999999998</v>
      </c>
      <c r="I5" s="13">
        <v>41.273499999999999</v>
      </c>
      <c r="J5" s="13">
        <v>40.322400000000002</v>
      </c>
      <c r="K5" s="35">
        <v>42.2303</v>
      </c>
    </row>
    <row r="6" spans="1:11" ht="18" x14ac:dyDescent="0.35">
      <c r="A6" s="44" t="s">
        <v>123</v>
      </c>
      <c r="D6" s="4">
        <v>2.9876</v>
      </c>
      <c r="E6" s="14">
        <v>3.1657999999999999</v>
      </c>
      <c r="F6" s="14">
        <v>2.9542000000000002</v>
      </c>
      <c r="G6" s="14">
        <v>3.2785000000000002</v>
      </c>
      <c r="H6" s="14">
        <v>3.0836999999999999</v>
      </c>
      <c r="I6" s="14">
        <v>3.4196</v>
      </c>
      <c r="J6" s="14">
        <v>2.4887999999999999</v>
      </c>
      <c r="K6" s="5">
        <v>2.8361000000000001</v>
      </c>
    </row>
    <row r="7" spans="1:11" ht="18" x14ac:dyDescent="0.35">
      <c r="A7" s="44" t="s">
        <v>124</v>
      </c>
      <c r="D7" s="4">
        <v>11.216200000000001</v>
      </c>
      <c r="E7" s="14">
        <v>11.3156</v>
      </c>
      <c r="F7" s="14">
        <v>10.162800000000001</v>
      </c>
      <c r="G7" s="14">
        <v>11.276</v>
      </c>
      <c r="H7" s="14">
        <v>11.176</v>
      </c>
      <c r="I7" s="14">
        <v>11.3657</v>
      </c>
      <c r="J7" s="14">
        <v>12.0328</v>
      </c>
      <c r="K7" s="5">
        <v>10.929399999999999</v>
      </c>
    </row>
    <row r="8" spans="1:11" ht="18" x14ac:dyDescent="0.35">
      <c r="A8" s="44" t="s">
        <v>125</v>
      </c>
      <c r="D8" s="4">
        <v>1.4615736787445188E-2</v>
      </c>
      <c r="E8" s="14">
        <v>0</v>
      </c>
      <c r="F8" s="14">
        <v>7.8924978652204023E-3</v>
      </c>
      <c r="G8" s="14">
        <v>0</v>
      </c>
      <c r="H8" s="14">
        <v>0</v>
      </c>
      <c r="I8" s="14">
        <v>3.0693047253634899E-2</v>
      </c>
      <c r="J8" s="14">
        <v>0</v>
      </c>
      <c r="K8" s="5">
        <v>2.6308326217401338E-3</v>
      </c>
    </row>
    <row r="9" spans="1:11" x14ac:dyDescent="0.25">
      <c r="A9" s="44" t="s">
        <v>4</v>
      </c>
      <c r="D9" s="4">
        <v>0.2792</v>
      </c>
      <c r="E9" s="14">
        <v>0.25209999999999999</v>
      </c>
      <c r="F9" s="14">
        <v>0.29389999999999999</v>
      </c>
      <c r="G9" s="14">
        <v>0.27100000000000002</v>
      </c>
      <c r="H9" s="14">
        <v>0.27079999999999999</v>
      </c>
      <c r="I9" s="14">
        <v>0.33800000000000002</v>
      </c>
      <c r="J9" s="14">
        <v>0.21099999999999999</v>
      </c>
      <c r="K9" s="5">
        <v>0.29459999999999997</v>
      </c>
    </row>
    <row r="10" spans="1:11" x14ac:dyDescent="0.25">
      <c r="A10" s="44" t="s">
        <v>5</v>
      </c>
      <c r="D10" s="4">
        <v>14.809100000000001</v>
      </c>
      <c r="E10" s="14">
        <v>14.362299999999999</v>
      </c>
      <c r="F10" s="14">
        <v>16.366499999999998</v>
      </c>
      <c r="G10" s="14">
        <v>12.9832</v>
      </c>
      <c r="H10" s="14">
        <v>13.631600000000001</v>
      </c>
      <c r="I10" s="14">
        <v>15.379099999999999</v>
      </c>
      <c r="J10" s="14">
        <v>12.7813</v>
      </c>
      <c r="K10" s="5">
        <v>14.815300000000001</v>
      </c>
    </row>
    <row r="11" spans="1:11" x14ac:dyDescent="0.25">
      <c r="A11" s="44" t="s">
        <v>6</v>
      </c>
      <c r="D11" s="4">
        <v>4.0000000000000001E-3</v>
      </c>
      <c r="E11" s="14">
        <v>0</v>
      </c>
      <c r="F11" s="14">
        <v>0</v>
      </c>
      <c r="G11" s="14">
        <v>0</v>
      </c>
      <c r="H11" s="14">
        <v>6.3E-3</v>
      </c>
      <c r="I11" s="14">
        <v>1.6000000000000001E-3</v>
      </c>
      <c r="J11" s="14">
        <v>0</v>
      </c>
      <c r="K11" s="5">
        <v>2.8500000000000001E-2</v>
      </c>
    </row>
    <row r="12" spans="1:11" x14ac:dyDescent="0.25">
      <c r="A12" s="44" t="s">
        <v>7</v>
      </c>
      <c r="D12" s="4">
        <v>11.773099999999999</v>
      </c>
      <c r="E12" s="14">
        <v>12.2355</v>
      </c>
      <c r="F12" s="14">
        <v>10.901300000000001</v>
      </c>
      <c r="G12" s="14">
        <v>12.916700000000001</v>
      </c>
      <c r="H12" s="14">
        <v>12.519500000000001</v>
      </c>
      <c r="I12" s="14">
        <v>11.209199999999999</v>
      </c>
      <c r="J12" s="14">
        <v>13.4689</v>
      </c>
      <c r="K12" s="5">
        <v>12.208500000000001</v>
      </c>
    </row>
    <row r="13" spans="1:11" x14ac:dyDescent="0.25">
      <c r="A13" s="44" t="s">
        <v>8</v>
      </c>
      <c r="D13" s="4">
        <v>11.2791</v>
      </c>
      <c r="E13" s="14">
        <v>11.246600000000001</v>
      </c>
      <c r="F13" s="14">
        <v>10.9246</v>
      </c>
      <c r="G13" s="14">
        <v>11.2926</v>
      </c>
      <c r="H13" s="14">
        <v>11.400600000000001</v>
      </c>
      <c r="I13" s="14">
        <v>11.1311</v>
      </c>
      <c r="J13" s="14">
        <v>11.511699999999999</v>
      </c>
      <c r="K13" s="5">
        <v>11.0017</v>
      </c>
    </row>
    <row r="14" spans="1:11" ht="18" x14ac:dyDescent="0.35">
      <c r="A14" s="44" t="s">
        <v>126</v>
      </c>
      <c r="D14" s="4">
        <v>2.2126999999999999</v>
      </c>
      <c r="E14" s="14">
        <v>2.3129</v>
      </c>
      <c r="F14" s="14">
        <v>2.0173999999999999</v>
      </c>
      <c r="G14" s="14">
        <v>2.3062</v>
      </c>
      <c r="H14" s="14">
        <v>2.1953999999999998</v>
      </c>
      <c r="I14" s="14">
        <v>2.2698</v>
      </c>
      <c r="J14" s="14">
        <v>1.9146000000000001</v>
      </c>
      <c r="K14" s="5">
        <v>2.1726999999999999</v>
      </c>
    </row>
    <row r="15" spans="1:11" ht="18" x14ac:dyDescent="0.35">
      <c r="A15" s="44" t="s">
        <v>127</v>
      </c>
      <c r="D15" s="4">
        <v>0.88959999999999995</v>
      </c>
      <c r="E15" s="14">
        <v>0.89839999999999998</v>
      </c>
      <c r="F15" s="14">
        <v>1.1248</v>
      </c>
      <c r="G15" s="14">
        <v>0.83799999999999997</v>
      </c>
      <c r="H15" s="14">
        <v>0.95960000000000001</v>
      </c>
      <c r="I15" s="14">
        <v>1.0276000000000001</v>
      </c>
      <c r="J15" s="14">
        <v>1.0264</v>
      </c>
      <c r="K15" s="5">
        <v>1.0509999999999999</v>
      </c>
    </row>
    <row r="16" spans="1:11" x14ac:dyDescent="0.25">
      <c r="A16" s="44" t="s">
        <v>10</v>
      </c>
      <c r="D16" s="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5">
        <v>0</v>
      </c>
    </row>
    <row r="17" spans="1:11" x14ac:dyDescent="0.25">
      <c r="A17" s="44" t="s">
        <v>11</v>
      </c>
      <c r="D17" s="4">
        <v>5.7799999999999997E-2</v>
      </c>
      <c r="E17" s="14">
        <v>6.3600000000000004E-2</v>
      </c>
      <c r="F17" s="14">
        <v>0.17580000000000001</v>
      </c>
      <c r="G17" s="14">
        <v>5.5800000000000002E-2</v>
      </c>
      <c r="H17" s="14">
        <v>6.3700000000000007E-2</v>
      </c>
      <c r="I17" s="14">
        <v>7.2900000000000006E-2</v>
      </c>
      <c r="J17" s="14">
        <v>5.3600000000000002E-2</v>
      </c>
      <c r="K17" s="5">
        <v>0.1072</v>
      </c>
    </row>
    <row r="18" spans="1:11" x14ac:dyDescent="0.25">
      <c r="A18" s="12" t="s">
        <v>12</v>
      </c>
      <c r="D18" s="4">
        <v>-0.01</v>
      </c>
      <c r="E18" s="14">
        <v>-0.01</v>
      </c>
      <c r="F18" s="14">
        <v>-0.04</v>
      </c>
      <c r="G18" s="14">
        <v>-0.01</v>
      </c>
      <c r="H18" s="14">
        <v>-0.01</v>
      </c>
      <c r="I18" s="14">
        <v>-0.02</v>
      </c>
      <c r="J18" s="14">
        <v>-0.01</v>
      </c>
      <c r="K18" s="5">
        <v>-0.02</v>
      </c>
    </row>
    <row r="19" spans="1:11" x14ac:dyDescent="0.25">
      <c r="A19" s="21" t="s">
        <v>13</v>
      </c>
      <c r="B19" s="21"/>
      <c r="C19" s="21"/>
      <c r="D19" s="36">
        <v>96.065315736787454</v>
      </c>
      <c r="E19" s="37">
        <v>97.390899999999988</v>
      </c>
      <c r="F19" s="37">
        <v>96.959892497865212</v>
      </c>
      <c r="G19" s="37">
        <v>97.337400000000002</v>
      </c>
      <c r="H19" s="37">
        <v>96.397300000000001</v>
      </c>
      <c r="I19" s="37">
        <v>97.498793047253656</v>
      </c>
      <c r="J19" s="37">
        <v>95.801500000000004</v>
      </c>
      <c r="K19" s="38">
        <v>97.657930832621759</v>
      </c>
    </row>
    <row r="20" spans="1:11" x14ac:dyDescent="0.25">
      <c r="A20" s="12" t="s">
        <v>18</v>
      </c>
      <c r="D20" s="8">
        <v>6.1520000000000001</v>
      </c>
      <c r="E20" s="17">
        <v>6.2110000000000003</v>
      </c>
      <c r="F20" s="17">
        <v>6.3769999999999998</v>
      </c>
      <c r="G20" s="17">
        <v>6.2549999999999999</v>
      </c>
      <c r="H20" s="17">
        <v>6.1849999999999996</v>
      </c>
      <c r="I20" s="17">
        <v>6.2039999999999997</v>
      </c>
      <c r="J20" s="17">
        <v>6.0359999999999996</v>
      </c>
      <c r="K20" s="10">
        <v>6.2960000000000003</v>
      </c>
    </row>
    <row r="21" spans="1:11" x14ac:dyDescent="0.25">
      <c r="A21" s="12" t="s">
        <v>19</v>
      </c>
      <c r="D21" s="8">
        <v>1.8480000000000001</v>
      </c>
      <c r="E21" s="17">
        <v>1.7889999999999999</v>
      </c>
      <c r="F21" s="17">
        <v>1.623</v>
      </c>
      <c r="G21" s="17">
        <v>1.7450000000000001</v>
      </c>
      <c r="H21" s="17">
        <v>1.8149999999999999</v>
      </c>
      <c r="I21" s="17">
        <v>1.796</v>
      </c>
      <c r="J21" s="17">
        <v>1.964</v>
      </c>
      <c r="K21" s="10">
        <v>1.704</v>
      </c>
    </row>
    <row r="22" spans="1:11" s="15" customFormat="1" x14ac:dyDescent="0.25">
      <c r="A22" s="15" t="s">
        <v>22</v>
      </c>
      <c r="D22" s="32">
        <v>8</v>
      </c>
      <c r="E22" s="31">
        <v>8</v>
      </c>
      <c r="F22" s="31">
        <v>8</v>
      </c>
      <c r="G22" s="31">
        <v>8</v>
      </c>
      <c r="H22" s="31">
        <v>8</v>
      </c>
      <c r="I22" s="31">
        <v>8</v>
      </c>
      <c r="J22" s="31">
        <v>8</v>
      </c>
      <c r="K22" s="33">
        <v>8</v>
      </c>
    </row>
    <row r="23" spans="1:11" x14ac:dyDescent="0.25">
      <c r="A23" s="12" t="s">
        <v>20</v>
      </c>
      <c r="D23" s="8">
        <v>0.34100000000000003</v>
      </c>
      <c r="E23" s="17">
        <v>0.35599999999999998</v>
      </c>
      <c r="F23" s="17">
        <v>0.33700000000000002</v>
      </c>
      <c r="G23" s="17">
        <v>0.36599999999999999</v>
      </c>
      <c r="H23" s="17">
        <v>0.34899999999999998</v>
      </c>
      <c r="I23" s="17">
        <v>0.38700000000000001</v>
      </c>
      <c r="J23" s="17">
        <v>0.28000000000000003</v>
      </c>
      <c r="K23" s="10">
        <v>0.318</v>
      </c>
    </row>
    <row r="24" spans="1:11" x14ac:dyDescent="0.25">
      <c r="A24" s="12" t="s">
        <v>19</v>
      </c>
      <c r="D24" s="8">
        <v>0.157</v>
      </c>
      <c r="E24" s="17">
        <v>0.20399999999999999</v>
      </c>
      <c r="F24" s="17">
        <v>0.192</v>
      </c>
      <c r="G24" s="17">
        <v>0.22800000000000001</v>
      </c>
      <c r="H24" s="17">
        <v>0.16700000000000001</v>
      </c>
      <c r="I24" s="17">
        <v>0.217</v>
      </c>
      <c r="J24" s="17">
        <v>0.159</v>
      </c>
      <c r="K24" s="10">
        <v>0.216</v>
      </c>
    </row>
    <row r="25" spans="1:11" x14ac:dyDescent="0.25">
      <c r="A25" s="12" t="s">
        <v>23</v>
      </c>
      <c r="D25" s="8">
        <v>2E-3</v>
      </c>
      <c r="E25" s="17" t="s">
        <v>41</v>
      </c>
      <c r="F25" s="17">
        <v>1E-3</v>
      </c>
      <c r="G25" s="17" t="s">
        <v>41</v>
      </c>
      <c r="H25" s="17" t="s">
        <v>41</v>
      </c>
      <c r="I25" s="17">
        <v>4.0000000000000001E-3</v>
      </c>
      <c r="J25" s="17" t="s">
        <v>41</v>
      </c>
      <c r="K25" s="10" t="s">
        <v>41</v>
      </c>
    </row>
    <row r="26" spans="1:11" ht="17.25" x14ac:dyDescent="0.25">
      <c r="A26" s="12" t="s">
        <v>128</v>
      </c>
      <c r="D26" s="8">
        <v>0.36199999999999999</v>
      </c>
      <c r="E26" s="17">
        <v>0.2</v>
      </c>
      <c r="F26" s="17">
        <v>0.185</v>
      </c>
      <c r="G26" s="17">
        <v>0.17299999999999999</v>
      </c>
      <c r="H26" s="17">
        <v>0.29699999999999999</v>
      </c>
      <c r="I26" s="17">
        <v>0.16700000000000001</v>
      </c>
      <c r="J26" s="17">
        <v>0.65700000000000003</v>
      </c>
      <c r="K26" s="10">
        <v>0.23699999999999999</v>
      </c>
    </row>
    <row r="27" spans="1:11" x14ac:dyDescent="0.25">
      <c r="A27" s="12" t="s">
        <v>24</v>
      </c>
      <c r="D27" s="8" t="s">
        <v>41</v>
      </c>
      <c r="E27" s="17" t="s">
        <v>41</v>
      </c>
      <c r="F27" s="17" t="s">
        <v>41</v>
      </c>
      <c r="G27" s="17" t="s">
        <v>41</v>
      </c>
      <c r="H27" s="17">
        <v>1E-3</v>
      </c>
      <c r="I27" s="17" t="s">
        <v>41</v>
      </c>
      <c r="J27" s="17" t="s">
        <v>41</v>
      </c>
      <c r="K27" s="10">
        <v>3.0000000000000001E-3</v>
      </c>
    </row>
    <row r="28" spans="1:11" ht="17.25" x14ac:dyDescent="0.25">
      <c r="A28" s="12" t="s">
        <v>129</v>
      </c>
      <c r="D28" s="8">
        <v>1.4750000000000001</v>
      </c>
      <c r="E28" s="17">
        <v>1.5129999999999999</v>
      </c>
      <c r="F28" s="17">
        <v>1.821</v>
      </c>
      <c r="G28" s="17">
        <v>1.375</v>
      </c>
      <c r="H28" s="17">
        <v>1.377</v>
      </c>
      <c r="I28" s="17">
        <v>1.7130000000000001</v>
      </c>
      <c r="J28" s="17">
        <v>0.89900000000000002</v>
      </c>
      <c r="K28" s="10">
        <v>1.512</v>
      </c>
    </row>
    <row r="29" spans="1:11" x14ac:dyDescent="0.25">
      <c r="A29" s="12" t="s">
        <v>27</v>
      </c>
      <c r="D29" s="8">
        <v>2.6629999999999998</v>
      </c>
      <c r="E29" s="17">
        <v>2.7269999999999999</v>
      </c>
      <c r="F29" s="17">
        <v>2.4630000000000001</v>
      </c>
      <c r="G29" s="17">
        <v>2.859</v>
      </c>
      <c r="H29" s="17">
        <v>2.8090000000000002</v>
      </c>
      <c r="I29" s="17">
        <v>2.512</v>
      </c>
      <c r="J29" s="17">
        <v>3.0059999999999998</v>
      </c>
      <c r="K29" s="10">
        <v>2.7130000000000001</v>
      </c>
    </row>
    <row r="30" spans="1:11" s="15" customFormat="1" x14ac:dyDescent="0.25">
      <c r="A30" s="15" t="s">
        <v>28</v>
      </c>
      <c r="D30" s="32">
        <v>5</v>
      </c>
      <c r="E30" s="31">
        <v>5</v>
      </c>
      <c r="F30" s="31">
        <v>4.9990000000000006</v>
      </c>
      <c r="G30" s="31">
        <v>5.0009999999999994</v>
      </c>
      <c r="H30" s="31">
        <v>5</v>
      </c>
      <c r="I30" s="31">
        <v>5</v>
      </c>
      <c r="J30" s="31">
        <v>5.0009999999999994</v>
      </c>
      <c r="K30" s="33">
        <v>4.9990000000000006</v>
      </c>
    </row>
    <row r="31" spans="1:11" x14ac:dyDescent="0.25">
      <c r="A31" s="12" t="s">
        <v>25</v>
      </c>
      <c r="D31" s="8">
        <v>3.5999999999999997E-2</v>
      </c>
      <c r="E31" s="17">
        <v>3.2000000000000001E-2</v>
      </c>
      <c r="F31" s="17">
        <v>3.7999999999999999E-2</v>
      </c>
      <c r="G31" s="17">
        <v>3.4000000000000002E-2</v>
      </c>
      <c r="H31" s="17">
        <v>3.5000000000000003E-2</v>
      </c>
      <c r="I31" s="17">
        <v>4.2999999999999997E-2</v>
      </c>
      <c r="J31" s="17">
        <v>2.7E-2</v>
      </c>
      <c r="K31" s="10">
        <v>3.6999999999999998E-2</v>
      </c>
    </row>
    <row r="32" spans="1:11" x14ac:dyDescent="0.25">
      <c r="A32" s="12" t="s">
        <v>26</v>
      </c>
      <c r="D32" s="8">
        <v>4.2000000000000003E-2</v>
      </c>
      <c r="E32" s="17">
        <v>8.2000000000000003E-2</v>
      </c>
      <c r="F32" s="17">
        <v>6.8000000000000005E-2</v>
      </c>
      <c r="G32" s="17">
        <v>6.5000000000000002E-2</v>
      </c>
      <c r="H32" s="17">
        <v>4.1000000000000002E-2</v>
      </c>
      <c r="I32" s="17">
        <v>5.2999999999999999E-2</v>
      </c>
      <c r="J32" s="17">
        <v>4.4999999999999998E-2</v>
      </c>
      <c r="K32" s="10">
        <v>9.9000000000000005E-2</v>
      </c>
    </row>
    <row r="33" spans="1:11" x14ac:dyDescent="0.25">
      <c r="A33" s="12" t="s">
        <v>29</v>
      </c>
      <c r="D33" s="8">
        <v>1.833</v>
      </c>
      <c r="E33" s="17">
        <v>1.8009999999999999</v>
      </c>
      <c r="F33" s="17">
        <v>1.774</v>
      </c>
      <c r="G33" s="17">
        <v>1.796</v>
      </c>
      <c r="H33" s="17">
        <v>1.8380000000000001</v>
      </c>
      <c r="I33" s="17">
        <v>1.7929999999999999</v>
      </c>
      <c r="J33" s="17">
        <v>1.8460000000000001</v>
      </c>
      <c r="K33" s="10">
        <v>1.7569999999999999</v>
      </c>
    </row>
    <row r="34" spans="1:11" x14ac:dyDescent="0.25">
      <c r="A34" s="12" t="s">
        <v>30</v>
      </c>
      <c r="D34" s="8">
        <v>8.8999999999999996E-2</v>
      </c>
      <c r="E34" s="17">
        <v>8.4000000000000005E-2</v>
      </c>
      <c r="F34" s="17">
        <v>0.12</v>
      </c>
      <c r="G34" s="17">
        <v>0.105</v>
      </c>
      <c r="H34" s="17">
        <v>8.5999999999999993E-2</v>
      </c>
      <c r="I34" s="17">
        <v>0.112</v>
      </c>
      <c r="J34" s="17">
        <v>8.2000000000000003E-2</v>
      </c>
      <c r="K34" s="10">
        <v>0.107</v>
      </c>
    </row>
    <row r="35" spans="1:11" s="15" customFormat="1" x14ac:dyDescent="0.25">
      <c r="A35" s="15" t="s">
        <v>31</v>
      </c>
      <c r="D35" s="32">
        <v>2</v>
      </c>
      <c r="E35" s="31">
        <v>1.9990000000000001</v>
      </c>
      <c r="F35" s="31">
        <v>2</v>
      </c>
      <c r="G35" s="31">
        <v>2</v>
      </c>
      <c r="H35" s="31">
        <v>2</v>
      </c>
      <c r="I35" s="31">
        <v>2.0009999999999999</v>
      </c>
      <c r="J35" s="31">
        <v>2</v>
      </c>
      <c r="K35" s="33">
        <v>1.9999999999999998</v>
      </c>
    </row>
    <row r="36" spans="1:11" x14ac:dyDescent="0.25">
      <c r="A36" s="12" t="s">
        <v>30</v>
      </c>
      <c r="D36" s="8">
        <v>0.56200000000000006</v>
      </c>
      <c r="E36" s="17">
        <v>0.58599999999999997</v>
      </c>
      <c r="F36" s="17">
        <v>0.47299999999999998</v>
      </c>
      <c r="G36" s="17">
        <v>0.55900000000000005</v>
      </c>
      <c r="H36" s="17">
        <v>0.55400000000000005</v>
      </c>
      <c r="I36" s="17">
        <v>0.55000000000000004</v>
      </c>
      <c r="J36" s="17">
        <v>0.47399999999999998</v>
      </c>
      <c r="K36" s="10">
        <v>0.52100000000000002</v>
      </c>
    </row>
    <row r="37" spans="1:11" x14ac:dyDescent="0.25">
      <c r="A37" s="12" t="s">
        <v>32</v>
      </c>
      <c r="D37" s="8">
        <v>0.17199999999999999</v>
      </c>
      <c r="E37" s="17">
        <v>0.17100000000000001</v>
      </c>
      <c r="F37" s="17">
        <v>0.218</v>
      </c>
      <c r="G37" s="17">
        <v>0.159</v>
      </c>
      <c r="H37" s="17">
        <v>0.184</v>
      </c>
      <c r="I37" s="17">
        <v>0.19700000000000001</v>
      </c>
      <c r="J37" s="17">
        <v>0.19600000000000001</v>
      </c>
      <c r="K37" s="10">
        <v>0.2</v>
      </c>
    </row>
    <row r="38" spans="1:11" s="15" customFormat="1" x14ac:dyDescent="0.25">
      <c r="A38" s="15" t="s">
        <v>33</v>
      </c>
      <c r="D38" s="32">
        <v>0.73399999999999999</v>
      </c>
      <c r="E38" s="31">
        <v>0.75700000000000001</v>
      </c>
      <c r="F38" s="31">
        <v>0.69099999999999995</v>
      </c>
      <c r="G38" s="31">
        <v>0.71800000000000008</v>
      </c>
      <c r="H38" s="31">
        <v>0.73799999999999999</v>
      </c>
      <c r="I38" s="31">
        <v>0.74700000000000011</v>
      </c>
      <c r="J38" s="31">
        <v>0.66999999999999993</v>
      </c>
      <c r="K38" s="33">
        <v>0.72100000000000009</v>
      </c>
    </row>
    <row r="39" spans="1:11" x14ac:dyDescent="0.25">
      <c r="A39" s="12" t="s">
        <v>34</v>
      </c>
      <c r="D39" s="8">
        <v>22</v>
      </c>
      <c r="E39" s="17">
        <v>21.999999999999996</v>
      </c>
      <c r="F39" s="17">
        <v>22</v>
      </c>
      <c r="G39" s="17">
        <v>21.999999999999996</v>
      </c>
      <c r="H39" s="17">
        <v>21.999999999999996</v>
      </c>
      <c r="I39" s="17">
        <v>22</v>
      </c>
      <c r="J39" s="17">
        <v>22</v>
      </c>
      <c r="K39" s="10">
        <v>22</v>
      </c>
    </row>
    <row r="40" spans="1:11" x14ac:dyDescent="0.25">
      <c r="A40" s="12" t="s">
        <v>35</v>
      </c>
      <c r="D40" s="8">
        <v>1.9850000000000001</v>
      </c>
      <c r="E40" s="17">
        <v>1.984</v>
      </c>
      <c r="F40" s="17">
        <v>1.9550000000000001</v>
      </c>
      <c r="G40" s="17">
        <v>1.986</v>
      </c>
      <c r="H40" s="17">
        <v>1.984</v>
      </c>
      <c r="I40" s="17">
        <v>1.9810000000000001</v>
      </c>
      <c r="J40" s="17">
        <v>1.986</v>
      </c>
      <c r="K40" s="10">
        <v>1.9730000000000001</v>
      </c>
    </row>
    <row r="41" spans="1:11" x14ac:dyDescent="0.25">
      <c r="A41" s="12" t="s">
        <v>10</v>
      </c>
      <c r="D41" s="8" t="s">
        <v>41</v>
      </c>
      <c r="E41" s="17" t="s">
        <v>41</v>
      </c>
      <c r="F41" s="17" t="s">
        <v>41</v>
      </c>
      <c r="G41" s="17" t="s">
        <v>41</v>
      </c>
      <c r="H41" s="17" t="s">
        <v>41</v>
      </c>
      <c r="I41" s="17" t="s">
        <v>41</v>
      </c>
      <c r="J41" s="17" t="s">
        <v>41</v>
      </c>
      <c r="K41" s="10" t="s">
        <v>41</v>
      </c>
    </row>
    <row r="42" spans="1:11" x14ac:dyDescent="0.25">
      <c r="A42" s="12" t="s">
        <v>11</v>
      </c>
      <c r="D42" s="8">
        <v>1.4999999999999999E-2</v>
      </c>
      <c r="E42" s="17">
        <v>1.6E-2</v>
      </c>
      <c r="F42" s="17">
        <v>4.4999999999999998E-2</v>
      </c>
      <c r="G42" s="17">
        <v>1.4E-2</v>
      </c>
      <c r="H42" s="17">
        <v>1.6E-2</v>
      </c>
      <c r="I42" s="17">
        <v>1.9E-2</v>
      </c>
      <c r="J42" s="17">
        <v>1.4E-2</v>
      </c>
      <c r="K42" s="10">
        <v>2.7E-2</v>
      </c>
    </row>
    <row r="43" spans="1:11" s="15" customFormat="1" x14ac:dyDescent="0.25">
      <c r="A43" s="15" t="s">
        <v>36</v>
      </c>
      <c r="D43" s="32">
        <v>2</v>
      </c>
      <c r="E43" s="31">
        <v>2</v>
      </c>
      <c r="F43" s="31">
        <v>2</v>
      </c>
      <c r="G43" s="31">
        <v>2</v>
      </c>
      <c r="H43" s="31">
        <v>2</v>
      </c>
      <c r="I43" s="31">
        <v>2</v>
      </c>
      <c r="J43" s="31">
        <v>2</v>
      </c>
      <c r="K43" s="33">
        <v>2</v>
      </c>
    </row>
    <row r="44" spans="1:11" x14ac:dyDescent="0.25">
      <c r="A44" s="12" t="s">
        <v>37</v>
      </c>
      <c r="D44" s="2">
        <v>15.734</v>
      </c>
      <c r="E44" s="12">
        <v>15.756</v>
      </c>
      <c r="F44" s="12">
        <v>15.690000000000001</v>
      </c>
      <c r="G44" s="12">
        <v>15.718999999999999</v>
      </c>
      <c r="H44" s="12">
        <v>15.738</v>
      </c>
      <c r="I44" s="12">
        <v>15.747999999999999</v>
      </c>
      <c r="J44" s="12">
        <v>15.670999999999999</v>
      </c>
      <c r="K44" s="3">
        <v>15.72</v>
      </c>
    </row>
    <row r="45" spans="1:11" x14ac:dyDescent="0.25">
      <c r="A45" s="11" t="s">
        <v>14</v>
      </c>
      <c r="B45" s="11"/>
      <c r="C45" s="11"/>
      <c r="D45" s="39" t="s">
        <v>39</v>
      </c>
      <c r="E45" s="11" t="s">
        <v>39</v>
      </c>
      <c r="F45" s="11" t="s">
        <v>39</v>
      </c>
      <c r="G45" s="11" t="s">
        <v>39</v>
      </c>
      <c r="H45" s="11" t="s">
        <v>39</v>
      </c>
      <c r="I45" s="11" t="s">
        <v>39</v>
      </c>
      <c r="J45" s="11" t="s">
        <v>39</v>
      </c>
      <c r="K45" s="40" t="s">
        <v>39</v>
      </c>
    </row>
    <row r="46" spans="1:11" x14ac:dyDescent="0.25">
      <c r="A46" s="12" t="s">
        <v>15</v>
      </c>
      <c r="D46" s="2" t="s">
        <v>29</v>
      </c>
      <c r="E46" s="12" t="s">
        <v>29</v>
      </c>
      <c r="F46" s="12" t="s">
        <v>29</v>
      </c>
      <c r="G46" s="12" t="s">
        <v>29</v>
      </c>
      <c r="H46" s="12" t="s">
        <v>29</v>
      </c>
      <c r="I46" s="12" t="s">
        <v>29</v>
      </c>
      <c r="J46" s="12" t="s">
        <v>29</v>
      </c>
      <c r="K46" s="3" t="s">
        <v>29</v>
      </c>
    </row>
    <row r="47" spans="1:11" ht="75" x14ac:dyDescent="0.25">
      <c r="A47" s="30" t="s">
        <v>16</v>
      </c>
      <c r="D47" s="101" t="s">
        <v>43</v>
      </c>
      <c r="E47" s="102" t="s">
        <v>44</v>
      </c>
      <c r="F47" s="102" t="s">
        <v>44</v>
      </c>
      <c r="G47" s="102" t="s">
        <v>44</v>
      </c>
      <c r="H47" s="102" t="s">
        <v>43</v>
      </c>
      <c r="I47" s="102" t="s">
        <v>44</v>
      </c>
      <c r="J47" s="102" t="s">
        <v>40</v>
      </c>
      <c r="K47" s="103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opLeftCell="A3" workbookViewId="0">
      <selection activeCell="C4" sqref="C4"/>
    </sheetView>
  </sheetViews>
  <sheetFormatPr defaultRowHeight="15" x14ac:dyDescent="0.25"/>
  <sheetData>
    <row r="1" spans="2:9" x14ac:dyDescent="0.25">
      <c r="B1" t="s">
        <v>120</v>
      </c>
    </row>
    <row r="2" spans="2:9" x14ac:dyDescent="0.25">
      <c r="B2" s="12" t="s">
        <v>77</v>
      </c>
      <c r="C2" s="2" t="s">
        <v>88</v>
      </c>
      <c r="D2" s="12"/>
      <c r="E2" s="12"/>
      <c r="F2" s="12"/>
      <c r="G2" s="12"/>
      <c r="H2" s="12"/>
      <c r="I2" s="3"/>
    </row>
    <row r="3" spans="2:9" x14ac:dyDescent="0.25">
      <c r="B3" s="12" t="s">
        <v>78</v>
      </c>
      <c r="C3" s="2" t="s">
        <v>70</v>
      </c>
      <c r="D3" s="12" t="s">
        <v>71</v>
      </c>
      <c r="E3" s="12" t="s">
        <v>72</v>
      </c>
      <c r="F3" s="12" t="s">
        <v>73</v>
      </c>
      <c r="G3" s="12" t="s">
        <v>74</v>
      </c>
      <c r="H3" s="12" t="s">
        <v>75</v>
      </c>
      <c r="I3" s="3" t="s">
        <v>76</v>
      </c>
    </row>
    <row r="4" spans="2:9" x14ac:dyDescent="0.25">
      <c r="B4" s="21" t="s">
        <v>60</v>
      </c>
      <c r="C4" s="22" t="s">
        <v>90</v>
      </c>
      <c r="D4" s="21" t="s">
        <v>58</v>
      </c>
      <c r="E4" s="21" t="s">
        <v>59</v>
      </c>
      <c r="F4" s="21" t="s">
        <v>135</v>
      </c>
      <c r="G4" s="21" t="s">
        <v>136</v>
      </c>
      <c r="H4" s="21" t="s">
        <v>137</v>
      </c>
      <c r="I4" s="23" t="s">
        <v>138</v>
      </c>
    </row>
    <row r="5" spans="2:9" ht="18" x14ac:dyDescent="0.35">
      <c r="B5" s="12" t="s">
        <v>131</v>
      </c>
      <c r="C5" s="4">
        <v>61.246000000000002</v>
      </c>
      <c r="D5" s="14">
        <v>60.129800000000003</v>
      </c>
      <c r="E5" s="14">
        <v>45.695099999999996</v>
      </c>
      <c r="F5" s="14">
        <v>60.803899999999999</v>
      </c>
      <c r="G5" s="14">
        <v>55.132599999999996</v>
      </c>
      <c r="H5" s="14">
        <v>55.0991</v>
      </c>
      <c r="I5" s="5">
        <v>56.194600000000001</v>
      </c>
    </row>
    <row r="6" spans="2:9" ht="18" x14ac:dyDescent="0.35">
      <c r="B6" s="12" t="s">
        <v>132</v>
      </c>
      <c r="C6" s="4">
        <v>22.466100000000001</v>
      </c>
      <c r="D6" s="14">
        <v>22.4834</v>
      </c>
      <c r="E6" s="14">
        <v>33.179000000000002</v>
      </c>
      <c r="F6" s="14">
        <v>23.601099999999999</v>
      </c>
      <c r="G6" s="14">
        <v>26.814699999999998</v>
      </c>
      <c r="H6" s="14">
        <v>26.796299999999999</v>
      </c>
      <c r="I6" s="5">
        <v>25.8187</v>
      </c>
    </row>
    <row r="7" spans="2:9" x14ac:dyDescent="0.25">
      <c r="B7" s="12" t="s">
        <v>61</v>
      </c>
      <c r="C7" s="4">
        <v>9.2100000000000001E-2</v>
      </c>
      <c r="D7" s="14">
        <v>8.6199999999999999E-2</v>
      </c>
      <c r="E7" s="14">
        <v>0.154</v>
      </c>
      <c r="F7" s="14">
        <v>0.1069</v>
      </c>
      <c r="G7" s="14">
        <v>0.1938</v>
      </c>
      <c r="H7" s="14">
        <v>0.1767</v>
      </c>
      <c r="I7" s="5">
        <v>0.18770000000000001</v>
      </c>
    </row>
    <row r="8" spans="2:9" x14ac:dyDescent="0.25">
      <c r="B8" s="12" t="s">
        <v>5</v>
      </c>
      <c r="C8" s="4">
        <v>0.17219999999999999</v>
      </c>
      <c r="D8" s="14">
        <v>0.216</v>
      </c>
      <c r="E8" s="14">
        <v>0.49049999999999999</v>
      </c>
      <c r="F8" s="14">
        <v>0.23899999999999999</v>
      </c>
      <c r="G8" s="14">
        <v>0.29599999999999999</v>
      </c>
      <c r="H8" s="14">
        <v>0.33139999999999997</v>
      </c>
      <c r="I8" s="5">
        <v>0.50819999999999999</v>
      </c>
    </row>
    <row r="9" spans="2:9" x14ac:dyDescent="0.25">
      <c r="B9" s="12" t="s">
        <v>7</v>
      </c>
      <c r="C9" s="4">
        <v>1.1000000000000001E-3</v>
      </c>
      <c r="D9" s="14">
        <v>1.04E-2</v>
      </c>
      <c r="E9" s="14">
        <v>3.7999999999999999E-2</v>
      </c>
      <c r="F9" s="14">
        <v>7.4999999999999997E-3</v>
      </c>
      <c r="G9" s="14">
        <v>3.0099999999999998E-2</v>
      </c>
      <c r="H9" s="14">
        <v>2.4500000000000001E-2</v>
      </c>
      <c r="I9" s="5">
        <v>5.4699999999999999E-2</v>
      </c>
    </row>
    <row r="10" spans="2:9" x14ac:dyDescent="0.25">
      <c r="B10" s="12" t="s">
        <v>62</v>
      </c>
      <c r="C10" s="4"/>
      <c r="D10" s="14"/>
      <c r="E10" s="14"/>
      <c r="F10" s="14"/>
      <c r="G10" s="14"/>
      <c r="H10" s="14"/>
      <c r="I10" s="5"/>
    </row>
    <row r="11" spans="2:9" x14ac:dyDescent="0.25">
      <c r="B11" s="12" t="s">
        <v>8</v>
      </c>
      <c r="C11" s="4">
        <v>5.4352</v>
      </c>
      <c r="D11" s="14">
        <v>5.8227000000000002</v>
      </c>
      <c r="E11" s="14">
        <v>17.973299999999998</v>
      </c>
      <c r="F11" s="14">
        <v>5.8838999999999997</v>
      </c>
      <c r="G11" s="14">
        <v>10.8668</v>
      </c>
      <c r="H11" s="14">
        <v>10.4497</v>
      </c>
      <c r="I11" s="5">
        <v>10.2439</v>
      </c>
    </row>
    <row r="12" spans="2:9" ht="18" x14ac:dyDescent="0.35">
      <c r="B12" s="12" t="s">
        <v>133</v>
      </c>
      <c r="C12" s="4">
        <v>7.5667</v>
      </c>
      <c r="D12" s="14">
        <v>7.0374999999999996</v>
      </c>
      <c r="E12" s="14">
        <v>1.2602</v>
      </c>
      <c r="F12" s="14">
        <v>7.3049999999999997</v>
      </c>
      <c r="G12" s="14">
        <v>5.0224000000000002</v>
      </c>
      <c r="H12" s="14">
        <v>4.6452</v>
      </c>
      <c r="I12" s="5">
        <v>4.7449000000000003</v>
      </c>
    </row>
    <row r="13" spans="2:9" ht="18" x14ac:dyDescent="0.35">
      <c r="B13" s="12" t="s">
        <v>134</v>
      </c>
      <c r="C13" s="4">
        <v>1.3708</v>
      </c>
      <c r="D13" s="14">
        <v>1.2776000000000001</v>
      </c>
      <c r="E13" s="14">
        <v>5.4100000000000002E-2</v>
      </c>
      <c r="F13" s="14">
        <v>1.2855000000000001</v>
      </c>
      <c r="G13" s="14">
        <v>0.44440000000000002</v>
      </c>
      <c r="H13" s="14">
        <v>1.0073000000000001</v>
      </c>
      <c r="I13" s="5">
        <v>0.9415</v>
      </c>
    </row>
    <row r="14" spans="2:9" x14ac:dyDescent="0.25">
      <c r="B14" s="15" t="s">
        <v>53</v>
      </c>
      <c r="C14" s="6">
        <v>98.350200000000001</v>
      </c>
      <c r="D14" s="16">
        <v>97.063600000000008</v>
      </c>
      <c r="E14" s="16">
        <v>98.844199999999987</v>
      </c>
      <c r="F14" s="16">
        <v>99.232799999999983</v>
      </c>
      <c r="G14" s="16">
        <v>98.80080000000001</v>
      </c>
      <c r="H14" s="16">
        <v>98.530200000000008</v>
      </c>
      <c r="I14" s="7">
        <v>98.694200000000009</v>
      </c>
    </row>
    <row r="15" spans="2:9" x14ac:dyDescent="0.25">
      <c r="B15" s="12" t="s">
        <v>18</v>
      </c>
      <c r="C15" s="8">
        <v>2.7769437027565478</v>
      </c>
      <c r="D15" s="17">
        <v>2.7625338643697046</v>
      </c>
      <c r="E15" s="17">
        <v>2.1363362937967598</v>
      </c>
      <c r="F15" s="17">
        <v>2.7356734733610475</v>
      </c>
      <c r="G15" s="17">
        <v>2.5222174088548575</v>
      </c>
      <c r="H15" s="17">
        <v>2.5285177715247147</v>
      </c>
      <c r="I15" s="10">
        <v>2.5714715638737107</v>
      </c>
    </row>
    <row r="16" spans="2:9" x14ac:dyDescent="0.25">
      <c r="B16" s="12" t="s">
        <v>19</v>
      </c>
      <c r="C16" s="8">
        <v>1.2005265798858198</v>
      </c>
      <c r="D16" s="17">
        <v>1.2174036095671517</v>
      </c>
      <c r="E16" s="17">
        <v>1.8281760953032136</v>
      </c>
      <c r="F16" s="17">
        <v>1.2514681899624283</v>
      </c>
      <c r="G16" s="17">
        <v>1.4457784078747498</v>
      </c>
      <c r="H16" s="17">
        <v>1.449275943873642</v>
      </c>
      <c r="I16" s="10">
        <v>1.3924392609540932</v>
      </c>
    </row>
    <row r="17" spans="2:9" x14ac:dyDescent="0.25">
      <c r="B17" s="12" t="s">
        <v>64</v>
      </c>
      <c r="C17" s="8">
        <v>2.4214104717965243E-3</v>
      </c>
      <c r="D17" s="17">
        <v>2.2963842404246726E-3</v>
      </c>
      <c r="E17" s="17">
        <v>4.1748430022007154E-3</v>
      </c>
      <c r="F17" s="17">
        <v>2.7888809074529028E-3</v>
      </c>
      <c r="G17" s="17">
        <v>5.14099591211828E-3</v>
      </c>
      <c r="H17" s="17">
        <v>4.7019444676450767E-3</v>
      </c>
      <c r="I17" s="10">
        <v>4.9804760415771308E-3</v>
      </c>
    </row>
    <row r="18" spans="2:9" x14ac:dyDescent="0.25">
      <c r="B18" s="12" t="s">
        <v>65</v>
      </c>
      <c r="C18" s="8">
        <v>6.5296638728213618E-3</v>
      </c>
      <c r="D18" s="17">
        <v>8.2992708001019891E-3</v>
      </c>
      <c r="E18" s="17">
        <v>1.9178177400293536E-2</v>
      </c>
      <c r="F18" s="17">
        <v>8.9928853656857308E-3</v>
      </c>
      <c r="G18" s="17">
        <v>1.1324892530570053E-2</v>
      </c>
      <c r="H18" s="17">
        <v>1.2718688844140933E-2</v>
      </c>
      <c r="I18" s="10">
        <v>1.9448680232694589E-2</v>
      </c>
    </row>
    <row r="19" spans="2:9" x14ac:dyDescent="0.25">
      <c r="B19" s="12" t="s">
        <v>27</v>
      </c>
      <c r="C19" s="8">
        <v>7.4352010724140525E-5</v>
      </c>
      <c r="D19" s="17">
        <v>7.1229825067568473E-4</v>
      </c>
      <c r="E19" s="17">
        <v>2.6484651982129587E-3</v>
      </c>
      <c r="F19" s="17">
        <v>5.0304261063536799E-4</v>
      </c>
      <c r="G19" s="17">
        <v>2.0528216908660456E-3</v>
      </c>
      <c r="H19" s="17">
        <v>1.676093635586074E-3</v>
      </c>
      <c r="I19" s="10">
        <v>3.7315146889875996E-3</v>
      </c>
    </row>
    <row r="20" spans="2:9" x14ac:dyDescent="0.25">
      <c r="B20" s="12" t="s">
        <v>66</v>
      </c>
      <c r="C20" s="8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0">
        <v>0</v>
      </c>
    </row>
    <row r="21" spans="2:9" x14ac:dyDescent="0.25">
      <c r="B21" s="12" t="s">
        <v>29</v>
      </c>
      <c r="C21" s="8">
        <v>0.26404560343675249</v>
      </c>
      <c r="D21" s="17">
        <v>0.28662649411957597</v>
      </c>
      <c r="E21" s="17">
        <v>0.90033031948736775</v>
      </c>
      <c r="F21" s="17">
        <v>0.28364306650588716</v>
      </c>
      <c r="G21" s="17">
        <v>0.53265963218954215</v>
      </c>
      <c r="H21" s="17">
        <v>0.51380626271030549</v>
      </c>
      <c r="I21" s="10">
        <v>0.50225762407417429</v>
      </c>
    </row>
    <row r="22" spans="2:9" x14ac:dyDescent="0.25">
      <c r="B22" s="12" t="s">
        <v>30</v>
      </c>
      <c r="C22" s="8">
        <v>0.66517071745009404</v>
      </c>
      <c r="D22" s="17">
        <v>0.62686427520881682</v>
      </c>
      <c r="E22" s="17">
        <v>0.11422909159807609</v>
      </c>
      <c r="F22" s="17">
        <v>0.63722132995135938</v>
      </c>
      <c r="G22" s="17">
        <v>0.4454742493001469</v>
      </c>
      <c r="H22" s="17">
        <v>0.41329788601775252</v>
      </c>
      <c r="I22" s="10">
        <v>0.42097030992577955</v>
      </c>
    </row>
    <row r="23" spans="2:9" x14ac:dyDescent="0.25">
      <c r="B23" s="12" t="s">
        <v>32</v>
      </c>
      <c r="C23" s="8">
        <v>7.9291096513740292E-2</v>
      </c>
      <c r="D23" s="17">
        <v>7.4881362323309317E-2</v>
      </c>
      <c r="E23" s="17">
        <v>3.2266973646320109E-3</v>
      </c>
      <c r="F23" s="17">
        <v>7.3784627115426632E-2</v>
      </c>
      <c r="G23" s="17">
        <v>2.5936363129147884E-2</v>
      </c>
      <c r="H23" s="17">
        <v>5.8971384214681323E-2</v>
      </c>
      <c r="I23" s="10">
        <v>5.496274935334225E-2</v>
      </c>
    </row>
    <row r="24" spans="2:9" x14ac:dyDescent="0.25">
      <c r="B24" t="s">
        <v>130</v>
      </c>
      <c r="C24" s="18">
        <v>4.9950031263982968</v>
      </c>
      <c r="D24" s="19">
        <v>4.9796175588797613</v>
      </c>
      <c r="E24" s="19">
        <v>5.0082999831507573</v>
      </c>
      <c r="F24" s="19">
        <v>4.9940754957799234</v>
      </c>
      <c r="G24" s="19">
        <v>4.9905847714819984</v>
      </c>
      <c r="H24" s="19">
        <v>4.9829659752884679</v>
      </c>
      <c r="I24" s="20">
        <v>4.9702621791443597</v>
      </c>
    </row>
    <row r="25" spans="2:9" x14ac:dyDescent="0.25">
      <c r="B25" s="11" t="s">
        <v>67</v>
      </c>
      <c r="C25" s="24">
        <v>7.862222443352171</v>
      </c>
      <c r="D25" s="25">
        <v>7.5762316566102026</v>
      </c>
      <c r="E25" s="25">
        <v>0.31703098891237086</v>
      </c>
      <c r="F25" s="25">
        <v>7.418157095293787</v>
      </c>
      <c r="G25" s="25">
        <v>2.5831223729763839</v>
      </c>
      <c r="H25" s="25">
        <v>5.9804124780069712</v>
      </c>
      <c r="I25" s="26">
        <v>5.618817505491533</v>
      </c>
    </row>
    <row r="26" spans="2:9" x14ac:dyDescent="0.25">
      <c r="B26" s="12" t="s">
        <v>68</v>
      </c>
      <c r="C26" s="27">
        <v>65.955956889693667</v>
      </c>
      <c r="D26" s="28">
        <v>63.423912424689952</v>
      </c>
      <c r="E26" s="28">
        <v>11.223290497846211</v>
      </c>
      <c r="F26" s="28">
        <v>64.064942994919789</v>
      </c>
      <c r="G26" s="28">
        <v>44.366841034041087</v>
      </c>
      <c r="H26" s="28">
        <v>41.913410505618174</v>
      </c>
      <c r="I26" s="29">
        <v>43.035608198870612</v>
      </c>
    </row>
    <row r="27" spans="2:9" x14ac:dyDescent="0.25">
      <c r="B27" s="12" t="s">
        <v>69</v>
      </c>
      <c r="C27" s="27">
        <v>26.18182066695416</v>
      </c>
      <c r="D27" s="28">
        <v>28.999855918699847</v>
      </c>
      <c r="E27" s="28">
        <v>88.459678513241414</v>
      </c>
      <c r="F27" s="28">
        <v>28.516899909786424</v>
      </c>
      <c r="G27" s="28">
        <v>53.050036592982522</v>
      </c>
      <c r="H27" s="28">
        <v>52.106177016374858</v>
      </c>
      <c r="I27" s="29">
        <v>51.345574295637853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tabSelected="1" topLeftCell="A7" workbookViewId="0">
      <selection activeCell="L33" sqref="L33"/>
    </sheetView>
  </sheetViews>
  <sheetFormatPr defaultRowHeight="15" x14ac:dyDescent="0.25"/>
  <cols>
    <col min="5" max="5" width="9.140625" customWidth="1"/>
  </cols>
  <sheetData>
    <row r="1" spans="2:16" x14ac:dyDescent="0.25">
      <c r="B1" t="s">
        <v>119</v>
      </c>
    </row>
    <row r="2" spans="2:16" x14ac:dyDescent="0.25">
      <c r="B2" t="s">
        <v>77</v>
      </c>
      <c r="C2" s="59" t="s">
        <v>99</v>
      </c>
      <c r="D2" s="60"/>
      <c r="E2" s="61"/>
      <c r="J2" s="12"/>
      <c r="K2" s="12"/>
      <c r="L2" s="12"/>
      <c r="M2" s="12"/>
      <c r="N2" s="12"/>
      <c r="O2" s="12"/>
      <c r="P2" s="3"/>
    </row>
    <row r="3" spans="2:16" x14ac:dyDescent="0.25">
      <c r="B3" t="s">
        <v>78</v>
      </c>
      <c r="C3" s="48">
        <v>3</v>
      </c>
      <c r="D3" s="49">
        <v>4</v>
      </c>
      <c r="E3" s="51">
        <v>9</v>
      </c>
    </row>
    <row r="4" spans="2:16" x14ac:dyDescent="0.25">
      <c r="B4" s="11" t="s">
        <v>0</v>
      </c>
      <c r="C4" s="53">
        <v>33.806699999999999</v>
      </c>
      <c r="D4" s="54">
        <v>35.016599999999997</v>
      </c>
      <c r="E4" s="55">
        <v>34.959899999999998</v>
      </c>
    </row>
    <row r="5" spans="2:16" x14ac:dyDescent="0.25">
      <c r="B5" s="12" t="s">
        <v>1</v>
      </c>
      <c r="C5" s="8">
        <v>5.5510000000000002</v>
      </c>
      <c r="D5" s="17">
        <v>5.5597000000000003</v>
      </c>
      <c r="E5" s="10">
        <v>5.6241000000000003</v>
      </c>
    </row>
    <row r="6" spans="2:16" x14ac:dyDescent="0.25">
      <c r="B6" s="12" t="s">
        <v>2</v>
      </c>
      <c r="C6" s="8">
        <v>13.4314</v>
      </c>
      <c r="D6" s="17">
        <v>13.700699999999999</v>
      </c>
      <c r="E6" s="10">
        <v>12.8308</v>
      </c>
    </row>
    <row r="7" spans="2:16" x14ac:dyDescent="0.25">
      <c r="B7" s="12" t="s">
        <v>3</v>
      </c>
      <c r="C7" s="8">
        <v>0</v>
      </c>
      <c r="D7" s="17">
        <v>0</v>
      </c>
      <c r="E7" s="10">
        <v>0</v>
      </c>
    </row>
    <row r="8" spans="2:16" x14ac:dyDescent="0.25">
      <c r="B8" s="12" t="s">
        <v>5</v>
      </c>
      <c r="C8" s="8">
        <v>22.8597</v>
      </c>
      <c r="D8" s="17">
        <v>22.188600000000001</v>
      </c>
      <c r="E8" s="10">
        <v>22.262499999999999</v>
      </c>
    </row>
    <row r="9" spans="2:16" x14ac:dyDescent="0.25">
      <c r="B9" s="12" t="s">
        <v>7</v>
      </c>
      <c r="C9" s="8">
        <v>8.5652000000000008</v>
      </c>
      <c r="D9" s="17">
        <v>9.0222999999999995</v>
      </c>
      <c r="E9" s="10">
        <v>8.9003999999999994</v>
      </c>
    </row>
    <row r="10" spans="2:16" x14ac:dyDescent="0.25">
      <c r="B10" s="12" t="s">
        <v>4</v>
      </c>
      <c r="C10" s="8">
        <v>0.2954</v>
      </c>
      <c r="D10" s="17">
        <v>0.29270000000000002</v>
      </c>
      <c r="E10" s="10">
        <v>0.27260000000000001</v>
      </c>
    </row>
    <row r="11" spans="2:16" x14ac:dyDescent="0.25">
      <c r="B11" s="12" t="s">
        <v>6</v>
      </c>
      <c r="C11" s="8">
        <v>5.4999999999999997E-3</v>
      </c>
      <c r="D11" s="17">
        <v>1.6000000000000001E-3</v>
      </c>
      <c r="E11" s="10">
        <v>0</v>
      </c>
    </row>
    <row r="12" spans="2:16" x14ac:dyDescent="0.25">
      <c r="B12" s="12" t="s">
        <v>8</v>
      </c>
      <c r="C12" s="8">
        <v>4.1000000000000002E-2</v>
      </c>
      <c r="D12" s="17">
        <v>2.5000000000000001E-2</v>
      </c>
      <c r="E12" s="10">
        <v>1.8100000000000002E-2</v>
      </c>
    </row>
    <row r="13" spans="2:16" s="108" customFormat="1" x14ac:dyDescent="0.25">
      <c r="B13" s="104" t="s">
        <v>63</v>
      </c>
      <c r="C13" s="105">
        <v>8.6001999999999992</v>
      </c>
      <c r="D13" s="106">
        <v>8.3139000000000003</v>
      </c>
      <c r="E13" s="107">
        <v>8.5894999999999992</v>
      </c>
    </row>
    <row r="14" spans="2:16" x14ac:dyDescent="0.25">
      <c r="B14" s="12" t="s">
        <v>9</v>
      </c>
      <c r="C14" s="8">
        <v>0.5171</v>
      </c>
      <c r="D14" s="17">
        <v>0.48709999999999998</v>
      </c>
      <c r="E14" s="10">
        <v>0.55920000000000003</v>
      </c>
    </row>
    <row r="15" spans="2:16" x14ac:dyDescent="0.25">
      <c r="B15" s="12" t="s">
        <v>11</v>
      </c>
      <c r="C15" s="8">
        <v>0.29909999999999998</v>
      </c>
      <c r="D15" s="17">
        <v>0.27500000000000002</v>
      </c>
      <c r="E15" s="10">
        <v>0.29720000000000002</v>
      </c>
    </row>
    <row r="16" spans="2:16" x14ac:dyDescent="0.25">
      <c r="B16" s="12" t="s">
        <v>10</v>
      </c>
      <c r="C16" s="8">
        <v>0.1013</v>
      </c>
      <c r="D16" s="17">
        <v>3.7900000000000003E-2</v>
      </c>
      <c r="E16" s="10">
        <v>0.1129</v>
      </c>
    </row>
    <row r="17" spans="2:5" x14ac:dyDescent="0.25">
      <c r="B17" s="21" t="s">
        <v>53</v>
      </c>
      <c r="C17" s="18">
        <v>94.073599999999999</v>
      </c>
      <c r="D17" s="19">
        <v>94.921099999999996</v>
      </c>
      <c r="E17" s="20">
        <v>94.427199999999999</v>
      </c>
    </row>
    <row r="18" spans="2:5" x14ac:dyDescent="0.25">
      <c r="B18" t="s">
        <v>18</v>
      </c>
      <c r="C18" s="8">
        <v>2.6910363416636884</v>
      </c>
      <c r="D18" s="17">
        <v>2.7380541125182529</v>
      </c>
      <c r="E18" s="10">
        <v>2.7555861639973065</v>
      </c>
    </row>
    <row r="19" spans="2:5" x14ac:dyDescent="0.25">
      <c r="B19" t="s">
        <v>19</v>
      </c>
      <c r="C19" s="8">
        <v>1.2600646064987091</v>
      </c>
      <c r="D19" s="17">
        <v>1.2619458874817471</v>
      </c>
      <c r="E19" s="10">
        <v>1.1919342411654201</v>
      </c>
    </row>
    <row r="20" spans="2:5" x14ac:dyDescent="0.25">
      <c r="B20" t="s">
        <v>65</v>
      </c>
      <c r="C20" s="8">
        <v>4.8899051837602237E-2</v>
      </c>
      <c r="D20" s="17">
        <v>0</v>
      </c>
      <c r="E20" s="10">
        <v>5.2479594837273602E-2</v>
      </c>
    </row>
    <row r="21" spans="2:5" x14ac:dyDescent="0.25">
      <c r="B21" t="s">
        <v>92</v>
      </c>
      <c r="C21" s="8">
        <v>4</v>
      </c>
      <c r="D21" s="17">
        <v>4</v>
      </c>
      <c r="E21" s="10">
        <v>4</v>
      </c>
    </row>
    <row r="22" spans="2:5" x14ac:dyDescent="0.25">
      <c r="B22" t="s">
        <v>19</v>
      </c>
      <c r="C22" s="8">
        <v>0</v>
      </c>
      <c r="D22" s="17">
        <v>6.534450593911334E-4</v>
      </c>
      <c r="E22" s="10">
        <v>0</v>
      </c>
    </row>
    <row r="23" spans="2:5" x14ac:dyDescent="0.25">
      <c r="B23" t="s">
        <v>20</v>
      </c>
      <c r="C23" s="8">
        <v>0.33242245452830627</v>
      </c>
      <c r="D23" s="17">
        <v>0.3270557214190512</v>
      </c>
      <c r="E23" s="10">
        <v>0.33350257333374506</v>
      </c>
    </row>
    <row r="24" spans="2:5" x14ac:dyDescent="0.25">
      <c r="B24" t="s">
        <v>65</v>
      </c>
      <c r="C24" s="8">
        <v>1.4728941615788105</v>
      </c>
      <c r="D24" s="17">
        <v>1.4509962366904161</v>
      </c>
      <c r="E24" s="10">
        <v>1.4150473349214594</v>
      </c>
    </row>
    <row r="25" spans="2:5" x14ac:dyDescent="0.25">
      <c r="B25" t="s">
        <v>27</v>
      </c>
      <c r="C25" s="8">
        <v>1.0164007544331781</v>
      </c>
      <c r="D25" s="17">
        <v>1.0517099984447698</v>
      </c>
      <c r="E25" s="10">
        <v>1.0458370571216482</v>
      </c>
    </row>
    <row r="26" spans="2:5" x14ac:dyDescent="0.25">
      <c r="B26" t="s">
        <v>93</v>
      </c>
      <c r="C26" s="8">
        <v>1.991651252710256E-2</v>
      </c>
      <c r="D26" s="17">
        <v>1.9385490484377606E-2</v>
      </c>
      <c r="E26" s="10">
        <v>1.8199341944062652E-2</v>
      </c>
    </row>
    <row r="27" spans="2:5" x14ac:dyDescent="0.25">
      <c r="B27" t="s">
        <v>23</v>
      </c>
      <c r="C27" s="8">
        <v>0</v>
      </c>
      <c r="D27" s="17">
        <v>0</v>
      </c>
      <c r="E27" s="10">
        <v>0</v>
      </c>
    </row>
    <row r="28" spans="2:5" x14ac:dyDescent="0.25">
      <c r="B28" t="s">
        <v>24</v>
      </c>
      <c r="C28" s="8">
        <v>3.5217962081332842E-4</v>
      </c>
      <c r="D28" s="17">
        <v>1.0064049942523424E-4</v>
      </c>
      <c r="E28" s="10">
        <v>0</v>
      </c>
    </row>
    <row r="29" spans="2:5" x14ac:dyDescent="0.25">
      <c r="B29" t="s">
        <v>38</v>
      </c>
      <c r="C29" s="8">
        <v>2.8419860626882105</v>
      </c>
      <c r="D29" s="17">
        <v>2.8499015325974311</v>
      </c>
      <c r="E29" s="10">
        <v>2.812586307320915</v>
      </c>
    </row>
    <row r="30" spans="2:5" x14ac:dyDescent="0.25">
      <c r="B30" t="s">
        <v>29</v>
      </c>
      <c r="C30" s="8">
        <v>3.4968314987326001E-3</v>
      </c>
      <c r="D30" s="17">
        <v>2.0945084947565384E-3</v>
      </c>
      <c r="E30" s="10">
        <v>1.5286091480817018E-3</v>
      </c>
    </row>
    <row r="31" spans="2:5" s="108" customFormat="1" x14ac:dyDescent="0.25">
      <c r="B31" s="108" t="s">
        <v>32</v>
      </c>
      <c r="C31" s="105">
        <v>0.87334596237026318</v>
      </c>
      <c r="D31" s="106">
        <v>0.82934232679577369</v>
      </c>
      <c r="E31" s="107">
        <v>0.86371941201608515</v>
      </c>
    </row>
    <row r="32" spans="2:5" x14ac:dyDescent="0.25">
      <c r="B32" t="s">
        <v>30</v>
      </c>
      <c r="C32" s="8">
        <v>7.9806008328103847E-2</v>
      </c>
      <c r="D32" s="17">
        <v>7.3846590643064577E-2</v>
      </c>
      <c r="E32" s="10">
        <v>8.5458495892522288E-2</v>
      </c>
    </row>
    <row r="33" spans="2:5" x14ac:dyDescent="0.25">
      <c r="B33" t="s">
        <v>38</v>
      </c>
      <c r="C33" s="8">
        <v>0.95664880219709958</v>
      </c>
      <c r="D33" s="17">
        <v>0.90528342593359479</v>
      </c>
      <c r="E33" s="10">
        <v>0.95070651705668918</v>
      </c>
    </row>
    <row r="34" spans="2:5" x14ac:dyDescent="0.25">
      <c r="B34" t="s">
        <v>10</v>
      </c>
      <c r="C34" s="8">
        <v>2.5502172708017485E-2</v>
      </c>
      <c r="D34" s="17">
        <v>9.372559708204076E-3</v>
      </c>
      <c r="E34" s="10">
        <v>2.8144187133797658E-2</v>
      </c>
    </row>
    <row r="35" spans="2:5" x14ac:dyDescent="0.25">
      <c r="B35" t="s">
        <v>94</v>
      </c>
      <c r="C35" s="8">
        <v>4.0349582269600101E-2</v>
      </c>
      <c r="D35" s="17">
        <v>3.6442368247118342E-2</v>
      </c>
      <c r="E35" s="10">
        <v>3.9700727547219927E-2</v>
      </c>
    </row>
    <row r="36" spans="2:5" x14ac:dyDescent="0.25">
      <c r="B36" t="s">
        <v>95</v>
      </c>
      <c r="C36" s="8">
        <v>1.9341482450223824</v>
      </c>
      <c r="D36" s="17">
        <v>1.9541850720446776</v>
      </c>
      <c r="E36" s="10">
        <v>1.9321550853189824</v>
      </c>
    </row>
    <row r="37" spans="2:5" x14ac:dyDescent="0.25">
      <c r="B37" s="11" t="s">
        <v>97</v>
      </c>
      <c r="C37" s="56">
        <v>22</v>
      </c>
      <c r="D37" s="57">
        <v>22</v>
      </c>
      <c r="E37" s="58">
        <v>22</v>
      </c>
    </row>
    <row r="38" spans="2:5" x14ac:dyDescent="0.25">
      <c r="B38" s="12" t="s">
        <v>96</v>
      </c>
      <c r="C38" s="109">
        <v>0.96014563369583217</v>
      </c>
      <c r="D38" s="50">
        <v>0.90737793442835135</v>
      </c>
      <c r="E38" s="52">
        <v>0.95223512620477091</v>
      </c>
    </row>
    <row r="39" spans="2:5" x14ac:dyDescent="0.25">
      <c r="B39" s="12" t="s">
        <v>91</v>
      </c>
      <c r="C39" s="110" t="s">
        <v>98</v>
      </c>
      <c r="D39" s="49" t="s">
        <v>98</v>
      </c>
      <c r="E39" s="51" t="s">
        <v>98</v>
      </c>
    </row>
    <row r="40" spans="2:5" x14ac:dyDescent="0.25">
      <c r="C40" s="111" t="s">
        <v>212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topLeftCell="A19" workbookViewId="0">
      <selection activeCell="H13" sqref="H13"/>
    </sheetView>
  </sheetViews>
  <sheetFormatPr defaultRowHeight="15" x14ac:dyDescent="0.25"/>
  <cols>
    <col min="1" max="1" width="9.140625" style="41"/>
  </cols>
  <sheetData>
    <row r="2" spans="1:5" x14ac:dyDescent="0.25">
      <c r="A2" s="41" t="s">
        <v>118</v>
      </c>
    </row>
    <row r="3" spans="1:5" x14ac:dyDescent="0.25">
      <c r="A3" s="41" t="s">
        <v>17</v>
      </c>
      <c r="B3" s="59" t="s">
        <v>99</v>
      </c>
    </row>
    <row r="4" spans="1:5" x14ac:dyDescent="0.25">
      <c r="A4" s="41" t="s">
        <v>78</v>
      </c>
      <c r="B4" s="45" t="s">
        <v>111</v>
      </c>
      <c r="C4" s="63" t="s">
        <v>109</v>
      </c>
      <c r="D4" s="63" t="s">
        <v>110</v>
      </c>
      <c r="E4" s="63" t="s">
        <v>112</v>
      </c>
    </row>
    <row r="5" spans="1:5" x14ac:dyDescent="0.25">
      <c r="A5" s="41" t="s">
        <v>60</v>
      </c>
      <c r="B5" s="2" t="s">
        <v>57</v>
      </c>
      <c r="C5" t="s">
        <v>211</v>
      </c>
      <c r="D5" t="s">
        <v>100</v>
      </c>
      <c r="E5" t="s">
        <v>101</v>
      </c>
    </row>
    <row r="6" spans="1:5" x14ac:dyDescent="0.25">
      <c r="A6" s="64" t="s">
        <v>0</v>
      </c>
      <c r="B6" s="34">
        <v>50.155500000000004</v>
      </c>
      <c r="C6" s="13">
        <v>52.410499999999999</v>
      </c>
      <c r="D6" s="13">
        <v>50.473500000000001</v>
      </c>
      <c r="E6" s="13">
        <v>49.543799999999997</v>
      </c>
    </row>
    <row r="7" spans="1:5" x14ac:dyDescent="0.25">
      <c r="A7" s="43" t="s">
        <v>1</v>
      </c>
      <c r="B7" s="4">
        <v>0.89200000000000002</v>
      </c>
      <c r="C7" s="14">
        <v>0.27539999999999998</v>
      </c>
      <c r="D7" s="14">
        <v>0.1971</v>
      </c>
      <c r="E7" s="14">
        <v>0.18579999999999999</v>
      </c>
    </row>
    <row r="8" spans="1:5" x14ac:dyDescent="0.25">
      <c r="A8" s="43" t="s">
        <v>2</v>
      </c>
      <c r="B8" s="4">
        <v>3.3780000000000001</v>
      </c>
      <c r="C8" s="14">
        <v>1.4814000000000001</v>
      </c>
      <c r="D8" s="14">
        <v>0.66439999999999999</v>
      </c>
      <c r="E8" s="14">
        <v>0.62929999999999997</v>
      </c>
    </row>
    <row r="9" spans="1:5" x14ac:dyDescent="0.25">
      <c r="A9" s="43" t="s">
        <v>3</v>
      </c>
      <c r="B9" s="4">
        <v>0</v>
      </c>
      <c r="C9" s="14">
        <v>0.52777425539464573</v>
      </c>
      <c r="D9" s="14">
        <v>0</v>
      </c>
      <c r="E9" s="14">
        <v>0</v>
      </c>
    </row>
    <row r="10" spans="1:5" x14ac:dyDescent="0.25">
      <c r="A10" s="43" t="s">
        <v>5</v>
      </c>
      <c r="B10" s="4">
        <v>9.5570000000000004</v>
      </c>
      <c r="C10" s="14">
        <v>3.9116</v>
      </c>
      <c r="D10" s="14">
        <v>17.872499999999999</v>
      </c>
      <c r="E10" s="14">
        <v>18.226099999999999</v>
      </c>
    </row>
    <row r="11" spans="1:5" x14ac:dyDescent="0.25">
      <c r="A11" s="43" t="s">
        <v>7</v>
      </c>
      <c r="B11" s="4">
        <v>14.3238</v>
      </c>
      <c r="C11" s="14">
        <v>17.1706</v>
      </c>
      <c r="D11" s="14">
        <v>9.6713000000000005</v>
      </c>
      <c r="E11" s="14">
        <v>9.3520000000000003</v>
      </c>
    </row>
    <row r="12" spans="1:5" x14ac:dyDescent="0.25">
      <c r="A12" s="43" t="s">
        <v>4</v>
      </c>
      <c r="B12" s="4">
        <v>0.31690000000000002</v>
      </c>
      <c r="C12" s="14">
        <v>9.6299999999999997E-2</v>
      </c>
      <c r="D12" s="14">
        <v>0.97689999999999999</v>
      </c>
      <c r="E12" s="14">
        <v>1.0028999999999999</v>
      </c>
    </row>
    <row r="13" spans="1:5" x14ac:dyDescent="0.25">
      <c r="A13" s="43" t="s">
        <v>8</v>
      </c>
      <c r="B13" s="4">
        <v>20.3492</v>
      </c>
      <c r="C13" s="14">
        <v>22.714700000000001</v>
      </c>
      <c r="D13" s="14">
        <v>19.322900000000001</v>
      </c>
      <c r="E13" s="14">
        <v>19.511800000000001</v>
      </c>
    </row>
    <row r="14" spans="1:5" x14ac:dyDescent="0.25">
      <c r="A14" s="43" t="s">
        <v>9</v>
      </c>
      <c r="B14" s="4">
        <v>0.34370000000000001</v>
      </c>
      <c r="C14" s="14">
        <v>0.19989999999999999</v>
      </c>
      <c r="D14" s="14">
        <v>0.3105</v>
      </c>
      <c r="E14" s="14">
        <v>0.2681</v>
      </c>
    </row>
    <row r="15" spans="1:5" x14ac:dyDescent="0.25">
      <c r="A15" s="43" t="s">
        <v>63</v>
      </c>
      <c r="B15" s="4">
        <v>1.2E-2</v>
      </c>
      <c r="C15" s="14">
        <v>2.3999999999999998E-3</v>
      </c>
      <c r="D15" s="14">
        <v>1.9300000000000001E-2</v>
      </c>
      <c r="E15" s="14">
        <v>0</v>
      </c>
    </row>
    <row r="16" spans="1:5" x14ac:dyDescent="0.25">
      <c r="A16" s="43" t="s">
        <v>53</v>
      </c>
      <c r="B16" s="4">
        <v>99.328100000000006</v>
      </c>
      <c r="C16" s="14">
        <v>98.790574255394645</v>
      </c>
      <c r="D16" s="14">
        <v>99.508400000000009</v>
      </c>
      <c r="E16" s="14">
        <v>98.719799999999992</v>
      </c>
    </row>
    <row r="17" spans="1:5" x14ac:dyDescent="0.25">
      <c r="A17" s="64" t="s">
        <v>106</v>
      </c>
      <c r="B17" s="34">
        <v>2.5815562741968883</v>
      </c>
      <c r="C17" s="13">
        <v>1.9204618633065256</v>
      </c>
      <c r="D17" s="13">
        <v>2.0193969797044922</v>
      </c>
      <c r="E17" s="13">
        <v>3.0280194795424333</v>
      </c>
    </row>
    <row r="18" spans="1:5" x14ac:dyDescent="0.25">
      <c r="A18" s="43" t="s">
        <v>107</v>
      </c>
      <c r="B18" s="4">
        <v>7.2337816581855359</v>
      </c>
      <c r="C18" s="14">
        <v>2.1834753077382252</v>
      </c>
      <c r="D18" s="14">
        <v>16.054680237247759</v>
      </c>
      <c r="E18" s="14">
        <v>15.500755438165857</v>
      </c>
    </row>
    <row r="19" spans="1:5" x14ac:dyDescent="0.25">
      <c r="A19" s="65" t="s">
        <v>108</v>
      </c>
      <c r="B19" s="36">
        <v>99.574771938674544</v>
      </c>
      <c r="C19" s="37">
        <v>98.980604534097964</v>
      </c>
      <c r="D19" s="37">
        <v>99.6914435773664</v>
      </c>
      <c r="E19" s="37">
        <v>99.023207551850163</v>
      </c>
    </row>
    <row r="20" spans="1:5" x14ac:dyDescent="0.25">
      <c r="A20" s="42" t="s">
        <v>18</v>
      </c>
      <c r="B20" s="8">
        <v>1.8771953333253359</v>
      </c>
      <c r="C20" s="9">
        <v>1.9330489449902732</v>
      </c>
      <c r="D20" s="9">
        <v>1.9624915635158575</v>
      </c>
      <c r="E20" s="9">
        <v>1.9451977119127821</v>
      </c>
    </row>
    <row r="21" spans="1:5" x14ac:dyDescent="0.25">
      <c r="A21" s="42" t="s">
        <v>19</v>
      </c>
      <c r="B21" s="8">
        <v>0.12280466667466405</v>
      </c>
      <c r="C21" s="9">
        <v>6.4394923976314522E-2</v>
      </c>
      <c r="D21" s="9">
        <v>3.0445895184184453E-2</v>
      </c>
      <c r="E21" s="9">
        <v>2.9119701234235667E-2</v>
      </c>
    </row>
    <row r="22" spans="1:5" x14ac:dyDescent="0.25">
      <c r="A22" s="42" t="s">
        <v>21</v>
      </c>
      <c r="B22" s="8">
        <v>0</v>
      </c>
      <c r="C22" s="9">
        <v>2.5561310334123455E-3</v>
      </c>
      <c r="D22" s="9">
        <v>7.0625412999580917E-3</v>
      </c>
      <c r="E22" s="9">
        <v>2.5682586852982192E-2</v>
      </c>
    </row>
    <row r="23" spans="1:5" x14ac:dyDescent="0.25">
      <c r="A23" s="42" t="s">
        <v>102</v>
      </c>
      <c r="B23" s="8">
        <v>2</v>
      </c>
      <c r="C23" s="9">
        <v>2</v>
      </c>
      <c r="D23" s="9">
        <v>2</v>
      </c>
      <c r="E23" s="9">
        <v>2</v>
      </c>
    </row>
    <row r="24" spans="1:5" x14ac:dyDescent="0.25">
      <c r="A24" s="42" t="s">
        <v>19</v>
      </c>
      <c r="B24" s="8">
        <v>2.620186078099318E-2</v>
      </c>
      <c r="C24" s="9">
        <v>0</v>
      </c>
      <c r="D24" s="9">
        <v>0</v>
      </c>
      <c r="E24" s="9">
        <v>0</v>
      </c>
    </row>
    <row r="25" spans="1:5" x14ac:dyDescent="0.25">
      <c r="A25" s="42" t="s">
        <v>21</v>
      </c>
      <c r="B25" s="8">
        <v>7.2709602309801696E-2</v>
      </c>
      <c r="C25" s="9">
        <v>5.0746605504570254E-2</v>
      </c>
      <c r="D25" s="9">
        <v>5.2023562181843522E-2</v>
      </c>
      <c r="E25" s="9">
        <v>6.3782249534519123E-2</v>
      </c>
    </row>
    <row r="26" spans="1:5" x14ac:dyDescent="0.25">
      <c r="A26" s="42" t="s">
        <v>20</v>
      </c>
      <c r="B26" s="8">
        <v>2.5116440859974724E-2</v>
      </c>
      <c r="C26" s="9">
        <v>7.6417147972972777E-3</v>
      </c>
      <c r="D26" s="9">
        <v>5.765451763538037E-3</v>
      </c>
      <c r="E26" s="9">
        <v>5.4881059540602415E-3</v>
      </c>
    </row>
    <row r="27" spans="1:5" x14ac:dyDescent="0.25">
      <c r="A27" s="42" t="s">
        <v>23</v>
      </c>
      <c r="B27" s="8">
        <v>0</v>
      </c>
      <c r="C27" s="9">
        <v>1.5390382899228717E-2</v>
      </c>
      <c r="D27" s="9">
        <v>0</v>
      </c>
      <c r="E27" s="9">
        <v>0</v>
      </c>
    </row>
    <row r="28" spans="1:5" x14ac:dyDescent="0.25">
      <c r="A28" s="42" t="s">
        <v>27</v>
      </c>
      <c r="B28" s="8">
        <v>0.79920802737212349</v>
      </c>
      <c r="C28" s="9">
        <v>0.92622129679890375</v>
      </c>
      <c r="D28" s="9">
        <v>0.56058299521492294</v>
      </c>
      <c r="E28" s="9">
        <v>0.54738087775380051</v>
      </c>
    </row>
    <row r="29" spans="1:5" x14ac:dyDescent="0.25">
      <c r="A29" s="42" t="s">
        <v>26</v>
      </c>
      <c r="B29" s="8">
        <v>7.6764068677106945E-2</v>
      </c>
      <c r="C29" s="9">
        <v>0</v>
      </c>
      <c r="D29" s="9">
        <v>0.38162799083969545</v>
      </c>
      <c r="E29" s="9">
        <v>0.38334876675762009</v>
      </c>
    </row>
    <row r="30" spans="1:5" x14ac:dyDescent="0.25">
      <c r="A30" s="42" t="s">
        <v>103</v>
      </c>
      <c r="B30" s="8">
        <v>1</v>
      </c>
      <c r="C30" s="9">
        <v>1</v>
      </c>
      <c r="D30" s="9">
        <v>1</v>
      </c>
      <c r="E30" s="9">
        <v>1</v>
      </c>
    </row>
    <row r="31" spans="1:5" x14ac:dyDescent="0.25">
      <c r="A31" s="42" t="s">
        <v>104</v>
      </c>
      <c r="B31" s="8">
        <v>0</v>
      </c>
      <c r="C31" s="9">
        <v>1.788459105368112E-2</v>
      </c>
      <c r="D31" s="9">
        <v>0</v>
      </c>
      <c r="E31" s="9">
        <v>0</v>
      </c>
    </row>
    <row r="32" spans="1:5" x14ac:dyDescent="0.25">
      <c r="A32" s="42" t="s">
        <v>26</v>
      </c>
      <c r="B32" s="8">
        <v>0.149671518775957</v>
      </c>
      <c r="C32" s="9">
        <v>6.7353424942359963E-2</v>
      </c>
      <c r="D32" s="9">
        <v>0.14044965833052625</v>
      </c>
      <c r="E32" s="9">
        <v>0.12564933176430726</v>
      </c>
    </row>
    <row r="33" spans="1:5" x14ac:dyDescent="0.25">
      <c r="A33" s="42" t="s">
        <v>93</v>
      </c>
      <c r="B33" s="8">
        <v>1.0046138483952386E-2</v>
      </c>
      <c r="C33" s="9">
        <v>3.0084088281324898E-3</v>
      </c>
      <c r="D33" s="9">
        <v>3.2172181235186496E-2</v>
      </c>
      <c r="E33" s="9">
        <v>3.3351708568835466E-2</v>
      </c>
    </row>
    <row r="34" spans="1:5" x14ac:dyDescent="0.25">
      <c r="A34" s="42" t="s">
        <v>29</v>
      </c>
      <c r="B34" s="8">
        <v>0.81604161666895358</v>
      </c>
      <c r="C34" s="9">
        <v>0.89764707206617134</v>
      </c>
      <c r="D34" s="9">
        <v>0.80499048913830884</v>
      </c>
      <c r="E34" s="9">
        <v>0.82081604567494859</v>
      </c>
    </row>
    <row r="35" spans="1:5" x14ac:dyDescent="0.25">
      <c r="A35" s="42" t="s">
        <v>30</v>
      </c>
      <c r="B35" s="8">
        <v>2.4940645817621728E-2</v>
      </c>
      <c r="C35" s="9">
        <v>1.4294685438857195E-2</v>
      </c>
      <c r="D35" s="9">
        <v>2.3406864603217573E-2</v>
      </c>
      <c r="E35" s="9">
        <v>2.0408379024977288E-2</v>
      </c>
    </row>
    <row r="36" spans="1:5" x14ac:dyDescent="0.25">
      <c r="A36" s="42" t="s">
        <v>32</v>
      </c>
      <c r="B36" s="8">
        <v>5.7297164505800693E-4</v>
      </c>
      <c r="C36" s="9">
        <v>1.1292673505928003E-4</v>
      </c>
      <c r="D36" s="9">
        <v>9.5733220484463873E-4</v>
      </c>
      <c r="E36" s="9">
        <v>0</v>
      </c>
    </row>
    <row r="37" spans="1:5" x14ac:dyDescent="0.25">
      <c r="A37" s="42" t="s">
        <v>105</v>
      </c>
      <c r="B37" s="8">
        <v>1.0012728913915427</v>
      </c>
      <c r="C37" s="9">
        <v>1.0003011090642613</v>
      </c>
      <c r="D37" s="9">
        <v>1.0019765255120838</v>
      </c>
      <c r="E37" s="9">
        <v>1.0002254650330686</v>
      </c>
    </row>
    <row r="38" spans="1:5" x14ac:dyDescent="0.25">
      <c r="A38" s="42" t="s">
        <v>91</v>
      </c>
      <c r="B38" s="2" t="s">
        <v>114</v>
      </c>
      <c r="C38" t="s">
        <v>115</v>
      </c>
      <c r="D38" t="s">
        <v>114</v>
      </c>
      <c r="E38" t="s">
        <v>114</v>
      </c>
    </row>
    <row r="39" spans="1:5" x14ac:dyDescent="0.25">
      <c r="A39" s="42"/>
      <c r="D39" s="1"/>
    </row>
    <row r="40" spans="1:5" x14ac:dyDescent="0.25">
      <c r="A40" s="4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2"/>
  <sheetViews>
    <sheetView workbookViewId="0">
      <selection activeCell="N20" sqref="N20"/>
    </sheetView>
  </sheetViews>
  <sheetFormatPr defaultRowHeight="15" x14ac:dyDescent="0.25"/>
  <cols>
    <col min="3" max="3" width="13.28515625" customWidth="1"/>
  </cols>
  <sheetData>
    <row r="3" spans="2:3" x14ac:dyDescent="0.25">
      <c r="B3" t="s">
        <v>117</v>
      </c>
    </row>
    <row r="4" spans="2:3" x14ac:dyDescent="0.25">
      <c r="B4" t="s">
        <v>79</v>
      </c>
      <c r="C4" s="2" t="s">
        <v>116</v>
      </c>
    </row>
    <row r="5" spans="2:3" ht="18" x14ac:dyDescent="0.35">
      <c r="B5" s="11" t="s">
        <v>139</v>
      </c>
      <c r="C5" s="34">
        <v>70.988900000000001</v>
      </c>
    </row>
    <row r="6" spans="2:3" ht="18" x14ac:dyDescent="0.35">
      <c r="B6" s="12" t="s">
        <v>140</v>
      </c>
      <c r="C6" s="4">
        <v>0.03</v>
      </c>
    </row>
    <row r="7" spans="2:3" ht="18" x14ac:dyDescent="0.35">
      <c r="B7" t="s">
        <v>132</v>
      </c>
      <c r="C7" s="4">
        <v>13.0547</v>
      </c>
    </row>
    <row r="8" spans="2:3" x14ac:dyDescent="0.25">
      <c r="B8" t="s">
        <v>3</v>
      </c>
      <c r="C8" s="4">
        <v>1.4615736787445188E-3</v>
      </c>
    </row>
    <row r="9" spans="2:3" x14ac:dyDescent="0.25">
      <c r="B9" t="s">
        <v>48</v>
      </c>
      <c r="C9" s="4">
        <v>0.1212</v>
      </c>
    </row>
    <row r="10" spans="2:3" x14ac:dyDescent="0.25">
      <c r="B10" t="s">
        <v>46</v>
      </c>
      <c r="C10" s="4">
        <v>0.2455</v>
      </c>
    </row>
    <row r="11" spans="2:3" x14ac:dyDescent="0.25">
      <c r="B11" t="s">
        <v>52</v>
      </c>
      <c r="C11" s="4">
        <v>8.9999999999999993E-3</v>
      </c>
    </row>
    <row r="12" spans="2:3" x14ac:dyDescent="0.25">
      <c r="B12" t="s">
        <v>51</v>
      </c>
      <c r="C12" s="4">
        <v>6.0000000000000001E-3</v>
      </c>
    </row>
    <row r="13" spans="2:3" x14ac:dyDescent="0.25">
      <c r="B13" t="s">
        <v>47</v>
      </c>
      <c r="C13" s="4">
        <v>1.0130999999999999</v>
      </c>
    </row>
    <row r="14" spans="2:3" ht="18" x14ac:dyDescent="0.35">
      <c r="B14" t="s">
        <v>141</v>
      </c>
      <c r="C14" s="4">
        <v>4.8666999999999998</v>
      </c>
    </row>
    <row r="15" spans="2:3" x14ac:dyDescent="0.25">
      <c r="B15" t="s">
        <v>45</v>
      </c>
      <c r="C15" s="4">
        <v>1.7146999999999999</v>
      </c>
    </row>
    <row r="16" spans="2:3" x14ac:dyDescent="0.25">
      <c r="B16" t="s">
        <v>49</v>
      </c>
      <c r="C16" s="4">
        <v>0</v>
      </c>
    </row>
    <row r="17" spans="2:3" x14ac:dyDescent="0.25">
      <c r="B17" t="s">
        <v>50</v>
      </c>
      <c r="C17" s="4">
        <v>2.53E-2</v>
      </c>
    </row>
    <row r="18" spans="2:3" x14ac:dyDescent="0.25">
      <c r="B18" t="s">
        <v>53</v>
      </c>
      <c r="C18" s="4">
        <v>92.076561573678731</v>
      </c>
    </row>
    <row r="19" spans="2:3" x14ac:dyDescent="0.25">
      <c r="B19" t="s">
        <v>54</v>
      </c>
      <c r="C19" s="4">
        <v>0</v>
      </c>
    </row>
    <row r="20" spans="2:3" x14ac:dyDescent="0.25">
      <c r="B20" t="s">
        <v>55</v>
      </c>
      <c r="C20" s="4">
        <v>5.7000000000000002E-3</v>
      </c>
    </row>
    <row r="21" spans="2:3" x14ac:dyDescent="0.25">
      <c r="B21" t="s">
        <v>56</v>
      </c>
      <c r="C21" s="4">
        <v>92.070899999999995</v>
      </c>
    </row>
    <row r="22" spans="2:3" x14ac:dyDescent="0.25">
      <c r="C22" s="6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opLeftCell="A49" workbookViewId="0">
      <selection activeCell="D59" sqref="D59"/>
    </sheetView>
  </sheetViews>
  <sheetFormatPr defaultRowHeight="15" x14ac:dyDescent="0.25"/>
  <cols>
    <col min="1" max="2" width="9.140625" style="67"/>
    <col min="3" max="3" width="23.28515625" style="67" customWidth="1"/>
    <col min="4" max="4" width="20.5703125" style="67" customWidth="1"/>
    <col min="5" max="5" width="13.7109375" style="67" bestFit="1" customWidth="1"/>
  </cols>
  <sheetData>
    <row r="1" spans="1:5" x14ac:dyDescent="0.25">
      <c r="A1" s="67" t="s">
        <v>142</v>
      </c>
    </row>
    <row r="2" spans="1:5" x14ac:dyDescent="0.25">
      <c r="B2" s="68"/>
      <c r="C2"/>
      <c r="D2"/>
      <c r="E2"/>
    </row>
    <row r="3" spans="1:5" x14ac:dyDescent="0.25">
      <c r="A3" s="69" t="s">
        <v>143</v>
      </c>
      <c r="B3" s="69"/>
      <c r="C3" s="71" t="s">
        <v>207</v>
      </c>
      <c r="D3" s="70" t="s">
        <v>144</v>
      </c>
      <c r="E3" s="72" t="s">
        <v>145</v>
      </c>
    </row>
    <row r="4" spans="1:5" x14ac:dyDescent="0.25">
      <c r="A4" s="67" t="s">
        <v>146</v>
      </c>
      <c r="C4" s="73" t="s">
        <v>147</v>
      </c>
      <c r="D4" s="74" t="s">
        <v>148</v>
      </c>
      <c r="E4" s="75" t="s">
        <v>149</v>
      </c>
    </row>
    <row r="5" spans="1:5" ht="60" x14ac:dyDescent="0.25">
      <c r="A5" s="76" t="s">
        <v>150</v>
      </c>
      <c r="B5" s="76"/>
      <c r="C5" s="98" t="s">
        <v>210</v>
      </c>
      <c r="D5" s="99" t="s">
        <v>209</v>
      </c>
      <c r="E5" s="100" t="s">
        <v>151</v>
      </c>
    </row>
    <row r="6" spans="1:5" ht="18" x14ac:dyDescent="0.35">
      <c r="A6" s="78" t="s">
        <v>131</v>
      </c>
      <c r="B6" s="78" t="s">
        <v>152</v>
      </c>
      <c r="C6" s="80">
        <v>59.55</v>
      </c>
      <c r="D6" s="81">
        <v>59.69</v>
      </c>
      <c r="E6" s="82">
        <v>53.81</v>
      </c>
    </row>
    <row r="7" spans="1:5" ht="18" x14ac:dyDescent="0.35">
      <c r="A7" s="76" t="s">
        <v>132</v>
      </c>
      <c r="B7" s="76" t="s">
        <v>152</v>
      </c>
      <c r="C7" s="80">
        <v>17.309999999999999</v>
      </c>
      <c r="D7" s="81">
        <v>15.77</v>
      </c>
      <c r="E7" s="82">
        <v>18</v>
      </c>
    </row>
    <row r="8" spans="1:5" ht="18.75" x14ac:dyDescent="0.35">
      <c r="A8" s="76" t="s">
        <v>153</v>
      </c>
      <c r="B8" s="76" t="s">
        <v>152</v>
      </c>
      <c r="C8" s="80">
        <v>3.41</v>
      </c>
      <c r="D8" s="81">
        <v>4</v>
      </c>
      <c r="E8" s="82">
        <v>8.18</v>
      </c>
    </row>
    <row r="9" spans="1:5" x14ac:dyDescent="0.25">
      <c r="A9" s="76" t="s">
        <v>7</v>
      </c>
      <c r="B9" s="76" t="s">
        <v>152</v>
      </c>
      <c r="C9" s="80">
        <v>1.32</v>
      </c>
      <c r="D9" s="81">
        <v>1.37</v>
      </c>
      <c r="E9" s="82">
        <v>3.07</v>
      </c>
    </row>
    <row r="10" spans="1:5" x14ac:dyDescent="0.25">
      <c r="A10" s="76" t="s">
        <v>8</v>
      </c>
      <c r="B10" s="76" t="s">
        <v>152</v>
      </c>
      <c r="C10" s="80">
        <v>4.1900000000000004</v>
      </c>
      <c r="D10" s="81">
        <v>4.78</v>
      </c>
      <c r="E10" s="82">
        <v>6.99</v>
      </c>
    </row>
    <row r="11" spans="1:5" ht="18" x14ac:dyDescent="0.35">
      <c r="A11" s="76" t="s">
        <v>133</v>
      </c>
      <c r="B11" s="76" t="s">
        <v>152</v>
      </c>
      <c r="C11" s="80">
        <v>4.22</v>
      </c>
      <c r="D11" s="81">
        <v>3.31</v>
      </c>
      <c r="E11" s="82">
        <v>2.96</v>
      </c>
    </row>
    <row r="12" spans="1:5" ht="18" x14ac:dyDescent="0.35">
      <c r="A12" s="76" t="s">
        <v>134</v>
      </c>
      <c r="B12" s="76" t="s">
        <v>152</v>
      </c>
      <c r="C12" s="80">
        <v>1.98</v>
      </c>
      <c r="D12" s="81">
        <v>3.42</v>
      </c>
      <c r="E12" s="82">
        <v>1.53</v>
      </c>
    </row>
    <row r="13" spans="1:5" ht="18" x14ac:dyDescent="0.35">
      <c r="A13" s="76" t="s">
        <v>154</v>
      </c>
      <c r="B13" s="76" t="s">
        <v>152</v>
      </c>
      <c r="C13" s="80">
        <v>0.63</v>
      </c>
      <c r="D13" s="81">
        <v>0.56999999999999995</v>
      </c>
      <c r="E13" s="82">
        <v>0.9</v>
      </c>
    </row>
    <row r="14" spans="1:5" ht="18" x14ac:dyDescent="0.35">
      <c r="A14" s="76" t="s">
        <v>155</v>
      </c>
      <c r="B14" s="76" t="s">
        <v>152</v>
      </c>
      <c r="C14" s="80">
        <v>0.16</v>
      </c>
      <c r="D14" s="81">
        <v>0.15</v>
      </c>
      <c r="E14" s="82">
        <v>0.18</v>
      </c>
    </row>
    <row r="15" spans="1:5" x14ac:dyDescent="0.25">
      <c r="A15" s="76" t="s">
        <v>4</v>
      </c>
      <c r="B15" s="76" t="s">
        <v>152</v>
      </c>
      <c r="C15" s="80">
        <v>0.03</v>
      </c>
      <c r="D15" s="81">
        <v>0.05</v>
      </c>
      <c r="E15" s="82">
        <v>0.13</v>
      </c>
    </row>
    <row r="16" spans="1:5" ht="18" x14ac:dyDescent="0.35">
      <c r="A16" s="76" t="s">
        <v>156</v>
      </c>
      <c r="B16" s="76" t="s">
        <v>152</v>
      </c>
      <c r="C16" s="80" t="s">
        <v>157</v>
      </c>
      <c r="D16" s="81">
        <v>3.0000000000000001E-3</v>
      </c>
      <c r="E16" s="82" t="s">
        <v>157</v>
      </c>
    </row>
    <row r="17" spans="1:5" x14ac:dyDescent="0.25">
      <c r="A17" s="76" t="s">
        <v>92</v>
      </c>
      <c r="B17" s="76" t="s">
        <v>152</v>
      </c>
      <c r="C17" s="80">
        <v>92.799999999999983</v>
      </c>
      <c r="D17" s="81">
        <v>93.113</v>
      </c>
      <c r="E17" s="82">
        <v>95.75</v>
      </c>
    </row>
    <row r="18" spans="1:5" x14ac:dyDescent="0.25">
      <c r="A18" s="77" t="s">
        <v>158</v>
      </c>
      <c r="B18" s="77" t="s">
        <v>159</v>
      </c>
      <c r="C18" s="73">
        <v>6.9</v>
      </c>
      <c r="D18" s="74">
        <v>5.6</v>
      </c>
      <c r="E18" s="75">
        <v>4.0999999999999996</v>
      </c>
    </row>
    <row r="19" spans="1:5" x14ac:dyDescent="0.25">
      <c r="A19" s="76" t="s">
        <v>160</v>
      </c>
      <c r="B19" s="76" t="s">
        <v>161</v>
      </c>
      <c r="C19" s="83">
        <v>9</v>
      </c>
      <c r="D19" s="84">
        <v>10</v>
      </c>
      <c r="E19" s="85">
        <v>17</v>
      </c>
    </row>
    <row r="20" spans="1:5" x14ac:dyDescent="0.25">
      <c r="A20" s="67" t="s">
        <v>66</v>
      </c>
      <c r="B20" s="67" t="s">
        <v>161</v>
      </c>
      <c r="C20" s="73">
        <v>935</v>
      </c>
      <c r="D20" s="74">
        <v>814</v>
      </c>
      <c r="E20" s="75">
        <v>374</v>
      </c>
    </row>
    <row r="21" spans="1:5" x14ac:dyDescent="0.25">
      <c r="A21" s="67" t="s">
        <v>162</v>
      </c>
      <c r="B21" s="67" t="s">
        <v>161</v>
      </c>
      <c r="C21" s="73">
        <v>2</v>
      </c>
      <c r="D21" s="74">
        <v>2</v>
      </c>
      <c r="E21" s="75">
        <v>2</v>
      </c>
    </row>
    <row r="22" spans="1:5" x14ac:dyDescent="0.25">
      <c r="A22" s="67" t="s">
        <v>163</v>
      </c>
      <c r="B22" s="67" t="s">
        <v>161</v>
      </c>
      <c r="C22" s="86">
        <v>6.8</v>
      </c>
      <c r="D22" s="87">
        <v>9.8000000000000007</v>
      </c>
      <c r="E22" s="88">
        <v>14.5</v>
      </c>
    </row>
    <row r="23" spans="1:5" x14ac:dyDescent="0.25">
      <c r="A23" s="67" t="s">
        <v>164</v>
      </c>
      <c r="B23" s="67" t="s">
        <v>161</v>
      </c>
      <c r="C23" s="86">
        <v>3.3</v>
      </c>
      <c r="D23" s="87">
        <v>4.3</v>
      </c>
      <c r="E23" s="88">
        <v>2</v>
      </c>
    </row>
    <row r="24" spans="1:5" x14ac:dyDescent="0.25">
      <c r="A24" s="67" t="s">
        <v>165</v>
      </c>
      <c r="B24" s="67" t="s">
        <v>161</v>
      </c>
      <c r="C24" s="86">
        <v>17.7</v>
      </c>
      <c r="D24" s="87">
        <v>17.100000000000001</v>
      </c>
      <c r="E24" s="88">
        <v>19.8</v>
      </c>
    </row>
    <row r="25" spans="1:5" x14ac:dyDescent="0.25">
      <c r="A25" s="67" t="s">
        <v>166</v>
      </c>
      <c r="B25" s="67" t="s">
        <v>161</v>
      </c>
      <c r="C25" s="86">
        <v>6.8</v>
      </c>
      <c r="D25" s="87">
        <v>5.9</v>
      </c>
      <c r="E25" s="88">
        <v>3.7</v>
      </c>
    </row>
    <row r="26" spans="1:5" x14ac:dyDescent="0.25">
      <c r="A26" s="67" t="s">
        <v>167</v>
      </c>
      <c r="B26" s="67" t="s">
        <v>161</v>
      </c>
      <c r="C26" s="89">
        <v>35.299999999999997</v>
      </c>
      <c r="D26" s="87">
        <v>28.8</v>
      </c>
      <c r="E26" s="88">
        <v>10.9</v>
      </c>
    </row>
    <row r="27" spans="1:5" x14ac:dyDescent="0.25">
      <c r="A27" s="67" t="s">
        <v>168</v>
      </c>
      <c r="B27" s="67" t="s">
        <v>161</v>
      </c>
      <c r="C27" s="86">
        <v>72.8</v>
      </c>
      <c r="D27" s="87">
        <v>119.9</v>
      </c>
      <c r="E27" s="88">
        <v>51.5</v>
      </c>
    </row>
    <row r="28" spans="1:5" x14ac:dyDescent="0.25">
      <c r="A28" s="67" t="s">
        <v>169</v>
      </c>
      <c r="B28" s="67" t="s">
        <v>161</v>
      </c>
      <c r="C28" s="73">
        <v>2</v>
      </c>
      <c r="D28" s="74">
        <v>4</v>
      </c>
      <c r="E28" s="75">
        <v>5</v>
      </c>
    </row>
    <row r="29" spans="1:5" x14ac:dyDescent="0.25">
      <c r="A29" s="67" t="s">
        <v>64</v>
      </c>
      <c r="B29" s="67" t="s">
        <v>161</v>
      </c>
      <c r="C29" s="86">
        <v>661.5</v>
      </c>
      <c r="D29" s="87">
        <v>578.9</v>
      </c>
      <c r="E29" s="88">
        <v>419.8</v>
      </c>
    </row>
    <row r="30" spans="1:5" x14ac:dyDescent="0.25">
      <c r="A30" s="67" t="s">
        <v>170</v>
      </c>
      <c r="B30" s="67" t="s">
        <v>161</v>
      </c>
      <c r="C30" s="86">
        <v>1.7</v>
      </c>
      <c r="D30" s="87">
        <v>3.5</v>
      </c>
      <c r="E30" s="88">
        <v>0.8</v>
      </c>
    </row>
    <row r="31" spans="1:5" x14ac:dyDescent="0.25">
      <c r="A31" s="67" t="s">
        <v>171</v>
      </c>
      <c r="B31" s="67" t="s">
        <v>161</v>
      </c>
      <c r="C31" s="86">
        <v>15.4</v>
      </c>
      <c r="D31" s="87">
        <v>14.8</v>
      </c>
      <c r="E31" s="88">
        <v>7.3</v>
      </c>
    </row>
    <row r="32" spans="1:5" x14ac:dyDescent="0.25">
      <c r="A32" s="67" t="s">
        <v>172</v>
      </c>
      <c r="B32" s="67" t="s">
        <v>161</v>
      </c>
      <c r="C32" s="86">
        <v>4.8</v>
      </c>
      <c r="D32" s="87">
        <v>5.3</v>
      </c>
      <c r="E32" s="88">
        <v>2.1</v>
      </c>
    </row>
    <row r="33" spans="1:5" x14ac:dyDescent="0.25">
      <c r="A33" s="67" t="s">
        <v>173</v>
      </c>
      <c r="B33" s="67" t="s">
        <v>161</v>
      </c>
      <c r="C33" s="86">
        <v>55</v>
      </c>
      <c r="D33" s="87">
        <v>69</v>
      </c>
      <c r="E33" s="88">
        <v>154</v>
      </c>
    </row>
    <row r="34" spans="1:5" x14ac:dyDescent="0.25">
      <c r="A34" s="67" t="s">
        <v>174</v>
      </c>
      <c r="B34" s="67" t="s">
        <v>161</v>
      </c>
      <c r="C34" s="86">
        <v>5.5</v>
      </c>
      <c r="D34" s="87">
        <v>8.1999999999999993</v>
      </c>
      <c r="E34" s="88">
        <v>0.7</v>
      </c>
    </row>
    <row r="35" spans="1:5" x14ac:dyDescent="0.25">
      <c r="A35" s="67" t="s">
        <v>175</v>
      </c>
      <c r="B35" s="67" t="s">
        <v>161</v>
      </c>
      <c r="C35" s="86">
        <v>302.7</v>
      </c>
      <c r="D35" s="87">
        <v>251.5</v>
      </c>
      <c r="E35" s="88">
        <v>138.4</v>
      </c>
    </row>
    <row r="36" spans="1:5" x14ac:dyDescent="0.25">
      <c r="A36" s="67" t="s">
        <v>176</v>
      </c>
      <c r="B36" s="67" t="s">
        <v>161</v>
      </c>
      <c r="C36" s="86">
        <v>20.9</v>
      </c>
      <c r="D36" s="87">
        <v>25.7</v>
      </c>
      <c r="E36" s="88">
        <v>23.5</v>
      </c>
    </row>
    <row r="37" spans="1:5" x14ac:dyDescent="0.25">
      <c r="A37" s="67" t="s">
        <v>177</v>
      </c>
      <c r="B37" s="67" t="s">
        <v>161</v>
      </c>
      <c r="C37" s="86">
        <v>47.9</v>
      </c>
      <c r="D37" s="87">
        <v>47.4</v>
      </c>
      <c r="E37" s="88">
        <v>27</v>
      </c>
    </row>
    <row r="38" spans="1:5" x14ac:dyDescent="0.25">
      <c r="A38" s="67" t="s">
        <v>178</v>
      </c>
      <c r="B38" s="67" t="s">
        <v>161</v>
      </c>
      <c r="C38" s="86">
        <v>80.900000000000006</v>
      </c>
      <c r="D38" s="87">
        <v>88</v>
      </c>
      <c r="E38" s="88">
        <v>54.8</v>
      </c>
    </row>
    <row r="39" spans="1:5" x14ac:dyDescent="0.25">
      <c r="A39" s="67" t="s">
        <v>179</v>
      </c>
      <c r="B39" s="67" t="s">
        <v>161</v>
      </c>
      <c r="C39" s="73">
        <v>8.51</v>
      </c>
      <c r="D39" s="74">
        <v>8.99</v>
      </c>
      <c r="E39" s="75">
        <v>6.14</v>
      </c>
    </row>
    <row r="40" spans="1:5" x14ac:dyDescent="0.25">
      <c r="A40" s="67" t="s">
        <v>180</v>
      </c>
      <c r="B40" s="67" t="s">
        <v>161</v>
      </c>
      <c r="C40" s="73">
        <v>29.4</v>
      </c>
      <c r="D40" s="74">
        <v>31.5</v>
      </c>
      <c r="E40" s="75">
        <v>23.4</v>
      </c>
    </row>
    <row r="41" spans="1:5" x14ac:dyDescent="0.25">
      <c r="A41" s="67" t="s">
        <v>181</v>
      </c>
      <c r="B41" s="67" t="s">
        <v>161</v>
      </c>
      <c r="C41" s="80">
        <v>4.8600000000000003</v>
      </c>
      <c r="D41" s="81">
        <v>5.42</v>
      </c>
      <c r="E41" s="82">
        <v>4.54</v>
      </c>
    </row>
    <row r="42" spans="1:5" x14ac:dyDescent="0.25">
      <c r="A42" s="67" t="s">
        <v>182</v>
      </c>
      <c r="B42" s="67" t="s">
        <v>161</v>
      </c>
      <c r="C42" s="80">
        <v>1.8</v>
      </c>
      <c r="D42" s="81">
        <v>1.45</v>
      </c>
      <c r="E42" s="82">
        <v>1.26</v>
      </c>
    </row>
    <row r="43" spans="1:5" x14ac:dyDescent="0.25">
      <c r="A43" s="67" t="s">
        <v>183</v>
      </c>
      <c r="B43" s="67" t="s">
        <v>161</v>
      </c>
      <c r="C43" s="80">
        <v>4.37</v>
      </c>
      <c r="D43" s="81">
        <v>4.78</v>
      </c>
      <c r="E43" s="82">
        <v>4.49</v>
      </c>
    </row>
    <row r="44" spans="1:5" x14ac:dyDescent="0.25">
      <c r="A44" s="67" t="s">
        <v>184</v>
      </c>
      <c r="B44" s="67" t="s">
        <v>161</v>
      </c>
      <c r="C44" s="80">
        <v>0.64</v>
      </c>
      <c r="D44" s="81">
        <v>0.73</v>
      </c>
      <c r="E44" s="82">
        <v>0.7</v>
      </c>
    </row>
    <row r="45" spans="1:5" x14ac:dyDescent="0.25">
      <c r="A45" s="67" t="s">
        <v>185</v>
      </c>
      <c r="B45" s="67" t="s">
        <v>161</v>
      </c>
      <c r="C45" s="80">
        <v>3.83</v>
      </c>
      <c r="D45" s="81">
        <v>4.13</v>
      </c>
      <c r="E45" s="82">
        <v>4.04</v>
      </c>
    </row>
    <row r="46" spans="1:5" x14ac:dyDescent="0.25">
      <c r="A46" s="67" t="s">
        <v>186</v>
      </c>
      <c r="B46" s="67" t="s">
        <v>161</v>
      </c>
      <c r="C46" s="80">
        <v>0.74</v>
      </c>
      <c r="D46" s="81">
        <v>0.83</v>
      </c>
      <c r="E46" s="82">
        <v>0.82</v>
      </c>
    </row>
    <row r="47" spans="1:5" x14ac:dyDescent="0.25">
      <c r="A47" s="67" t="s">
        <v>187</v>
      </c>
      <c r="B47" s="67" t="s">
        <v>161</v>
      </c>
      <c r="C47" s="80">
        <v>2.2200000000000002</v>
      </c>
      <c r="D47" s="81">
        <v>2.5099999999999998</v>
      </c>
      <c r="E47" s="82">
        <v>2.34</v>
      </c>
    </row>
    <row r="48" spans="1:5" x14ac:dyDescent="0.25">
      <c r="A48" s="67" t="s">
        <v>188</v>
      </c>
      <c r="B48" s="67" t="s">
        <v>161</v>
      </c>
      <c r="C48" s="80">
        <v>0.32</v>
      </c>
      <c r="D48" s="81">
        <v>0.37</v>
      </c>
      <c r="E48" s="82">
        <v>0.35</v>
      </c>
    </row>
    <row r="49" spans="1:5" x14ac:dyDescent="0.25">
      <c r="A49" s="67" t="s">
        <v>189</v>
      </c>
      <c r="B49" s="67" t="s">
        <v>161</v>
      </c>
      <c r="C49" s="80">
        <v>2.16</v>
      </c>
      <c r="D49" s="81">
        <v>2.4</v>
      </c>
      <c r="E49" s="82">
        <v>2.14</v>
      </c>
    </row>
    <row r="50" spans="1:5" x14ac:dyDescent="0.25">
      <c r="A50" s="67" t="s">
        <v>190</v>
      </c>
      <c r="B50" s="67" t="s">
        <v>161</v>
      </c>
      <c r="C50" s="80">
        <v>0.33</v>
      </c>
      <c r="D50" s="81">
        <v>0.4</v>
      </c>
      <c r="E50" s="82">
        <v>0.35</v>
      </c>
    </row>
    <row r="51" spans="1:5" x14ac:dyDescent="0.25">
      <c r="A51" s="67" t="s">
        <v>191</v>
      </c>
      <c r="B51" s="67" t="s">
        <v>159</v>
      </c>
      <c r="C51" s="80">
        <v>0.32</v>
      </c>
      <c r="D51" s="81">
        <v>0.59</v>
      </c>
      <c r="E51" s="82">
        <v>0.13</v>
      </c>
    </row>
    <row r="52" spans="1:5" x14ac:dyDescent="0.25">
      <c r="A52" s="67" t="s">
        <v>192</v>
      </c>
      <c r="B52" s="67" t="s">
        <v>159</v>
      </c>
      <c r="C52" s="80">
        <v>7.0000000000000007E-2</v>
      </c>
      <c r="D52" s="81">
        <v>0.28999999999999998</v>
      </c>
      <c r="E52" s="82">
        <v>0.09</v>
      </c>
    </row>
    <row r="53" spans="1:5" x14ac:dyDescent="0.25">
      <c r="A53" s="67" t="s">
        <v>193</v>
      </c>
      <c r="B53" s="67" t="s">
        <v>161</v>
      </c>
      <c r="C53" s="73"/>
      <c r="D53" s="74">
        <v>3.3</v>
      </c>
      <c r="E53" s="75">
        <v>0.4</v>
      </c>
    </row>
    <row r="54" spans="1:5" x14ac:dyDescent="0.25">
      <c r="A54" s="67" t="s">
        <v>194</v>
      </c>
      <c r="B54" s="67" t="s">
        <v>161</v>
      </c>
      <c r="C54" s="86"/>
      <c r="D54" s="87">
        <v>17.5</v>
      </c>
      <c r="E54" s="88">
        <v>7.7</v>
      </c>
    </row>
    <row r="55" spans="1:5" x14ac:dyDescent="0.25">
      <c r="A55" s="67" t="s">
        <v>195</v>
      </c>
      <c r="B55" s="67" t="s">
        <v>161</v>
      </c>
      <c r="C55" s="86"/>
      <c r="D55" s="87">
        <v>19.2</v>
      </c>
      <c r="E55" s="88">
        <v>7.8</v>
      </c>
    </row>
    <row r="56" spans="1:5" x14ac:dyDescent="0.25">
      <c r="A56" s="67" t="s">
        <v>196</v>
      </c>
      <c r="B56" s="67" t="s">
        <v>161</v>
      </c>
      <c r="C56" s="90"/>
      <c r="D56" s="91">
        <v>75</v>
      </c>
      <c r="E56" s="92">
        <v>70</v>
      </c>
    </row>
    <row r="57" spans="1:5" x14ac:dyDescent="0.25">
      <c r="A57" s="67" t="s">
        <v>197</v>
      </c>
      <c r="B57" s="67" t="s">
        <v>161</v>
      </c>
      <c r="C57" s="86"/>
      <c r="D57" s="87">
        <v>0.3</v>
      </c>
      <c r="E57" s="93" t="s">
        <v>157</v>
      </c>
    </row>
    <row r="58" spans="1:5" x14ac:dyDescent="0.25">
      <c r="A58" s="67" t="s">
        <v>24</v>
      </c>
      <c r="B58" s="67" t="s">
        <v>161</v>
      </c>
      <c r="C58" s="86"/>
      <c r="D58" s="87">
        <v>7.4</v>
      </c>
      <c r="E58" s="88">
        <v>2.2000000000000002</v>
      </c>
    </row>
    <row r="59" spans="1:5" x14ac:dyDescent="0.25">
      <c r="A59" s="67" t="s">
        <v>198</v>
      </c>
      <c r="B59" s="67" t="s">
        <v>161</v>
      </c>
      <c r="C59" s="86"/>
      <c r="D59" s="87">
        <v>9</v>
      </c>
      <c r="E59" s="88">
        <v>1.3</v>
      </c>
    </row>
    <row r="60" spans="1:5" ht="18" x14ac:dyDescent="0.35">
      <c r="A60" s="11" t="s">
        <v>199</v>
      </c>
      <c r="B60" s="78"/>
      <c r="C60" s="79">
        <v>1.1724985430022479</v>
      </c>
      <c r="D60" s="79">
        <v>2.1617941886603944</v>
      </c>
      <c r="E60" s="79">
        <v>0.47632753309466325</v>
      </c>
    </row>
    <row r="61" spans="1:5" x14ac:dyDescent="0.25">
      <c r="A61" s="76" t="s">
        <v>200</v>
      </c>
      <c r="B61" s="76"/>
      <c r="C61" s="81">
        <f t="shared" ref="C61:E61" si="0">C51/(12.011/(40.078+12.011+15.999*3))</f>
        <v>2.6665156939472152</v>
      </c>
      <c r="D61" s="81">
        <f t="shared" si="0"/>
        <v>4.9163883107151776</v>
      </c>
      <c r="E61" s="81">
        <f t="shared" si="0"/>
        <v>1.0832720006660563</v>
      </c>
    </row>
    <row r="62" spans="1:5" x14ac:dyDescent="0.25">
      <c r="A62" s="76" t="s">
        <v>201</v>
      </c>
      <c r="B62" s="76"/>
      <c r="C62" s="81">
        <f t="shared" ref="C62:E62" si="1">C51/(12.011/(40.078*0.5+24.305*0.5+12.011+15.999*3))</f>
        <v>2.4564016318374828</v>
      </c>
      <c r="D62" s="81">
        <f t="shared" si="1"/>
        <v>4.5289905087003586</v>
      </c>
      <c r="E62" s="81">
        <f t="shared" si="1"/>
        <v>0.99791316293397736</v>
      </c>
    </row>
    <row r="63" spans="1:5" x14ac:dyDescent="0.25">
      <c r="A63" s="76" t="s">
        <v>202</v>
      </c>
      <c r="B63" s="76"/>
      <c r="C63" s="94">
        <v>1.194090620325108</v>
      </c>
      <c r="D63" s="94">
        <v>0.8709195622504482</v>
      </c>
      <c r="E63" s="94">
        <v>0.85318474795990373</v>
      </c>
    </row>
    <row r="64" spans="1:5" ht="18" x14ac:dyDescent="0.35">
      <c r="A64" s="12" t="s">
        <v>203</v>
      </c>
      <c r="B64" s="76"/>
      <c r="C64" s="94">
        <v>15.906782309735897</v>
      </c>
      <c r="D64" s="94">
        <v>14.16666666666667</v>
      </c>
      <c r="E64" s="94">
        <v>9.0500414054181952</v>
      </c>
    </row>
    <row r="65" spans="1:5" ht="18" x14ac:dyDescent="0.35">
      <c r="A65" s="95" t="s">
        <v>204</v>
      </c>
      <c r="B65" s="76"/>
      <c r="C65" s="96">
        <v>0.46919431279620855</v>
      </c>
      <c r="D65" s="96">
        <v>1.0332326283987916</v>
      </c>
      <c r="E65" s="96">
        <v>0.51689189189189189</v>
      </c>
    </row>
    <row r="66" spans="1:5" x14ac:dyDescent="0.25">
      <c r="A66" s="97"/>
      <c r="B66" s="76"/>
      <c r="C66" s="96"/>
      <c r="D66" s="96"/>
      <c r="E66" s="96"/>
    </row>
    <row r="67" spans="1:5" x14ac:dyDescent="0.25">
      <c r="A67" s="97"/>
      <c r="B67" s="76"/>
      <c r="C67" s="96"/>
      <c r="D67" s="96"/>
      <c r="E67" s="96"/>
    </row>
    <row r="68" spans="1:5" x14ac:dyDescent="0.25">
      <c r="A68" s="97"/>
      <c r="B68" s="76"/>
      <c r="C68" s="96"/>
      <c r="D68" s="96"/>
      <c r="E68" s="96"/>
    </row>
    <row r="69" spans="1:5" x14ac:dyDescent="0.25">
      <c r="A69" s="67" t="s">
        <v>205</v>
      </c>
    </row>
    <row r="70" spans="1:5" ht="18.75" x14ac:dyDescent="0.35">
      <c r="A70" s="67" t="s">
        <v>206</v>
      </c>
    </row>
    <row r="71" spans="1:5" x14ac:dyDescent="0.25">
      <c r="A71" t="s">
        <v>208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amf</vt:lpstr>
      <vt:lpstr>plg</vt:lpstr>
      <vt:lpstr>biotite</vt:lpstr>
      <vt:lpstr>pyroxene</vt:lpstr>
      <vt:lpstr>glass</vt:lpstr>
      <vt:lpstr>whole rock chemical analyses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User</cp:lastModifiedBy>
  <dcterms:created xsi:type="dcterms:W3CDTF">2021-03-01T16:07:56Z</dcterms:created>
  <dcterms:modified xsi:type="dcterms:W3CDTF">2025-03-25T16:53:14Z</dcterms:modified>
</cp:coreProperties>
</file>