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文档资料\论文资料\Neurological science投稿\投稿文件夹\First Revise\data\"/>
    </mc:Choice>
  </mc:AlternateContent>
  <xr:revisionPtr revIDLastSave="0" documentId="13_ncr:1_{95AFCE07-4A16-4BC9-822F-67FA930D1EC6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tDCS_group" sheetId="1" r:id="rId1"/>
    <sheet name="Control_group" sheetId="2" r:id="rId2"/>
    <sheet name="Demographic&amp;Cognitive Statistic" sheetId="5" r:id="rId3"/>
    <sheet name="Topological Statistic" sheetId="3" r:id="rId4"/>
    <sheet name="Pearson Statistic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" i="2" l="1"/>
  <c r="F32" i="2"/>
  <c r="G32" i="2"/>
  <c r="E31" i="2"/>
  <c r="F31" i="2"/>
  <c r="G31" i="2"/>
  <c r="E32" i="1"/>
  <c r="F32" i="1"/>
  <c r="G32" i="1"/>
  <c r="E31" i="1"/>
  <c r="F31" i="1"/>
  <c r="G31" i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4" i="2"/>
  <c r="K31" i="2"/>
  <c r="L31" i="2"/>
  <c r="N31" i="2"/>
  <c r="O31" i="2"/>
  <c r="P31" i="2"/>
  <c r="Q31" i="2"/>
  <c r="R31" i="2"/>
  <c r="K32" i="2"/>
  <c r="L32" i="2"/>
  <c r="N32" i="2"/>
  <c r="O32" i="2"/>
  <c r="P32" i="2"/>
  <c r="Q32" i="2"/>
  <c r="R32" i="2"/>
  <c r="I31" i="2"/>
  <c r="I32" i="2"/>
  <c r="O31" i="1"/>
  <c r="P31" i="1"/>
  <c r="Q31" i="1"/>
  <c r="R31" i="1"/>
  <c r="O32" i="1"/>
  <c r="P32" i="1"/>
  <c r="Q32" i="1"/>
  <c r="R32" i="1"/>
  <c r="N31" i="1"/>
  <c r="N32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4" i="1"/>
  <c r="L31" i="1"/>
  <c r="L32" i="1"/>
  <c r="I31" i="1"/>
  <c r="K31" i="1"/>
  <c r="I32" i="1"/>
  <c r="K32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4" i="1"/>
  <c r="D31" i="1"/>
  <c r="H31" i="1"/>
  <c r="D32" i="1"/>
  <c r="H32" i="1"/>
  <c r="H31" i="2"/>
  <c r="H32" i="2"/>
  <c r="D31" i="2"/>
  <c r="D32" i="2"/>
  <c r="C32" i="2"/>
  <c r="C32" i="1"/>
  <c r="C31" i="2"/>
  <c r="C31" i="1"/>
  <c r="M31" i="2" l="1"/>
  <c r="M32" i="2"/>
  <c r="J31" i="1"/>
  <c r="J32" i="2"/>
  <c r="J31" i="2"/>
  <c r="M31" i="1"/>
  <c r="M32" i="1"/>
  <c r="J32" i="1"/>
</calcChain>
</file>

<file path=xl/sharedStrings.xml><?xml version="1.0" encoding="utf-8"?>
<sst xmlns="http://schemas.openxmlformats.org/spreadsheetml/2006/main" count="176" uniqueCount="83">
  <si>
    <t>AVERAGE</t>
    <phoneticPr fontId="2" type="noConversion"/>
  </si>
  <si>
    <t>STDWVP</t>
    <phoneticPr fontId="2" type="noConversion"/>
  </si>
  <si>
    <t>Num</t>
    <phoneticPr fontId="2" type="noConversion"/>
  </si>
  <si>
    <t>Gender</t>
    <phoneticPr fontId="1" type="noConversion"/>
  </si>
  <si>
    <t>Age</t>
    <phoneticPr fontId="1" type="noConversion"/>
  </si>
  <si>
    <t>Education(y)</t>
    <phoneticPr fontId="1" type="noConversion"/>
  </si>
  <si>
    <t>MMSE-pre</t>
    <phoneticPr fontId="1" type="noConversion"/>
  </si>
  <si>
    <t>MMSE-post</t>
    <phoneticPr fontId="1" type="noConversion"/>
  </si>
  <si>
    <t>MoCA-pre</t>
    <phoneticPr fontId="1" type="noConversion"/>
  </si>
  <si>
    <t>MoCA-post</t>
    <phoneticPr fontId="1" type="noConversion"/>
  </si>
  <si>
    <t>Demographics</t>
    <phoneticPr fontId="1" type="noConversion"/>
  </si>
  <si>
    <t>Cognitive Score</t>
    <phoneticPr fontId="1" type="noConversion"/>
  </si>
  <si>
    <t>Topological Properties</t>
    <phoneticPr fontId="1" type="noConversion"/>
  </si>
  <si>
    <r>
      <rPr>
        <b/>
        <i/>
        <sz val="11"/>
        <color theme="1"/>
        <rFont val="Times New Roman"/>
        <family val="1"/>
      </rPr>
      <t>σ</t>
    </r>
    <r>
      <rPr>
        <b/>
        <sz val="11"/>
        <color theme="1"/>
        <rFont val="Times New Roman"/>
        <family val="1"/>
      </rPr>
      <t>-pre</t>
    </r>
    <phoneticPr fontId="1" type="noConversion"/>
  </si>
  <si>
    <r>
      <rPr>
        <b/>
        <i/>
        <sz val="11"/>
        <color theme="1"/>
        <rFont val="Times New Roman"/>
        <family val="1"/>
      </rPr>
      <t>σ</t>
    </r>
    <r>
      <rPr>
        <b/>
        <sz val="11"/>
        <color theme="1"/>
        <rFont val="Times New Roman"/>
        <family val="1"/>
      </rPr>
      <t>-post</t>
    </r>
    <phoneticPr fontId="1" type="noConversion"/>
  </si>
  <si>
    <r>
      <rPr>
        <b/>
        <i/>
        <sz val="11"/>
        <color theme="1"/>
        <rFont val="Times New Roman"/>
        <family val="1"/>
      </rPr>
      <t>E</t>
    </r>
    <r>
      <rPr>
        <b/>
        <i/>
        <vertAlign val="subscript"/>
        <sz val="11"/>
        <color theme="1"/>
        <rFont val="Times New Roman"/>
        <family val="1"/>
      </rPr>
      <t>g</t>
    </r>
    <r>
      <rPr>
        <b/>
        <sz val="11"/>
        <color theme="1"/>
        <rFont val="Times New Roman"/>
        <family val="1"/>
      </rPr>
      <t>-pre</t>
    </r>
    <phoneticPr fontId="1" type="noConversion"/>
  </si>
  <si>
    <r>
      <rPr>
        <b/>
        <i/>
        <sz val="11"/>
        <color theme="1"/>
        <rFont val="Times New Roman"/>
        <family val="1"/>
      </rPr>
      <t>E</t>
    </r>
    <r>
      <rPr>
        <b/>
        <i/>
        <vertAlign val="subscript"/>
        <sz val="11"/>
        <color theme="1"/>
        <rFont val="Times New Roman"/>
        <family val="1"/>
      </rPr>
      <t>g</t>
    </r>
    <r>
      <rPr>
        <b/>
        <sz val="11"/>
        <color theme="1"/>
        <rFont val="Times New Roman"/>
        <family val="1"/>
      </rPr>
      <t>-post</t>
    </r>
    <phoneticPr fontId="1" type="noConversion"/>
  </si>
  <si>
    <t>onset time of IS (d)</t>
    <phoneticPr fontId="1" type="noConversion"/>
  </si>
  <si>
    <t>tDCS Group</t>
    <phoneticPr fontId="1" type="noConversion"/>
  </si>
  <si>
    <t>Control Group</t>
    <phoneticPr fontId="1" type="noConversion"/>
  </si>
  <si>
    <t>MMSE-sub</t>
    <phoneticPr fontId="1" type="noConversion"/>
  </si>
  <si>
    <t>MoCA-sub</t>
    <phoneticPr fontId="1" type="noConversion"/>
  </si>
  <si>
    <t>tDCS_Eg_sub</t>
    <phoneticPr fontId="1" type="noConversion"/>
  </si>
  <si>
    <t/>
  </si>
  <si>
    <t>Correlations</t>
  </si>
  <si>
    <t>egsub</t>
  </si>
  <si>
    <t>MMSEsub</t>
  </si>
  <si>
    <t>Pearson Correlation</t>
  </si>
  <si>
    <t>Sig. (2-tailed)</t>
  </si>
  <si>
    <t>N</t>
  </si>
  <si>
    <t>*. Correlation is significant at the 0.05 level (2-tailed).</t>
  </si>
  <si>
    <r>
      <t>.403</t>
    </r>
    <r>
      <rPr>
        <vertAlign val="superscript"/>
        <sz val="12"/>
        <color indexed="60"/>
        <rFont val="Arial"/>
        <family val="2"/>
      </rPr>
      <t>*</t>
    </r>
  </si>
  <si>
    <t>Spearman's rho</t>
  </si>
  <si>
    <t>Correlation Coefficient</t>
  </si>
  <si>
    <r>
      <t>.410</t>
    </r>
    <r>
      <rPr>
        <vertAlign val="superscript"/>
        <sz val="12"/>
        <color indexed="60"/>
        <rFont val="Arial"/>
        <family val="2"/>
      </rPr>
      <t>*</t>
    </r>
  </si>
  <si>
    <t>tDCS_s_Po - tDCS_s_Pr</t>
  </si>
  <si>
    <t>tDCS_e_Po - tDCS_e_Pr</t>
  </si>
  <si>
    <t>C_s_Po - C_s_Pr</t>
  </si>
  <si>
    <t>C_e_Po - C_e_Pr</t>
  </si>
  <si>
    <t>Z</t>
  </si>
  <si>
    <t>Asymp. Sig. (2-tailed)</t>
  </si>
  <si>
    <t>a. Wilcoxon Signed Ranks Test</t>
  </si>
  <si>
    <t>b. Based on negative ranks.</t>
  </si>
  <si>
    <r>
      <t>Test Statistics</t>
    </r>
    <r>
      <rPr>
        <b/>
        <vertAlign val="superscript"/>
        <sz val="14"/>
        <color indexed="60"/>
        <rFont val="Arial Bold"/>
      </rPr>
      <t>a</t>
    </r>
  </si>
  <si>
    <r>
      <t>-1.850</t>
    </r>
    <r>
      <rPr>
        <vertAlign val="superscript"/>
        <sz val="12"/>
        <color indexed="60"/>
        <rFont val="Arial"/>
        <family val="2"/>
      </rPr>
      <t>b</t>
    </r>
  </si>
  <si>
    <r>
      <t>-2.306</t>
    </r>
    <r>
      <rPr>
        <vertAlign val="superscript"/>
        <sz val="12"/>
        <color indexed="60"/>
        <rFont val="Arial"/>
        <family val="2"/>
      </rPr>
      <t>b</t>
    </r>
  </si>
  <si>
    <r>
      <t>-.444</t>
    </r>
    <r>
      <rPr>
        <vertAlign val="superscript"/>
        <sz val="12"/>
        <color indexed="60"/>
        <rFont val="Arial"/>
        <family val="2"/>
      </rPr>
      <t>b</t>
    </r>
  </si>
  <si>
    <r>
      <t>-1.105</t>
    </r>
    <r>
      <rPr>
        <vertAlign val="superscript"/>
        <sz val="12"/>
        <color indexed="60"/>
        <rFont val="Arial"/>
        <family val="2"/>
      </rPr>
      <t>b</t>
    </r>
  </si>
  <si>
    <t>lesionside (Left1/Right0)</t>
    <phoneticPr fontId="1" type="noConversion"/>
  </si>
  <si>
    <t>hypertension(Yes1/No0)</t>
    <phoneticPr fontId="1" type="noConversion"/>
  </si>
  <si>
    <t>diabetes(Yes1/No0)</t>
    <phoneticPr fontId="1" type="noConversion"/>
  </si>
  <si>
    <t>Crosstab</t>
  </si>
  <si>
    <t>Count</t>
  </si>
  <si>
    <t>lesion_side</t>
  </si>
  <si>
    <t>Total</t>
  </si>
  <si>
    <t>R</t>
  </si>
  <si>
    <t>L</t>
  </si>
  <si>
    <t>group</t>
  </si>
  <si>
    <t>tDCS group</t>
  </si>
  <si>
    <t>Control group</t>
  </si>
  <si>
    <t>Chi-Square Tests</t>
  </si>
  <si>
    <t>Value</t>
  </si>
  <si>
    <t>df</t>
  </si>
  <si>
    <t>Asymptotic Significance (2-sided)</t>
  </si>
  <si>
    <t>Exact Sig. (2-sided)</t>
  </si>
  <si>
    <t>Exact Sig. (1-sided)</t>
  </si>
  <si>
    <t>Pearson Chi-Square</t>
  </si>
  <si>
    <t>Likelihood Ratio</t>
  </si>
  <si>
    <t>Fisher's Exact Test</t>
  </si>
  <si>
    <t>Linear-by-Linear Association</t>
  </si>
  <si>
    <t>N of Valid Cases</t>
  </si>
  <si>
    <t>a. 0 cells (0.0%) have expected count less than 5. The minimum expected count is 10.79.</t>
  </si>
  <si>
    <t>b. Computed only for a 2x2 table</t>
  </si>
  <si>
    <t>HP</t>
  </si>
  <si>
    <t>No</t>
  </si>
  <si>
    <t>Yes</t>
  </si>
  <si>
    <t>a. 0 cells (0.0%) have expected count less than 5. The minimum expected count is 6.38.</t>
  </si>
  <si>
    <t>Diabete</t>
  </si>
  <si>
    <t>a. 0 cells (0.0%) have expected count less than 5. The minimum expected count is 7.36.</t>
  </si>
  <si>
    <r>
      <t>.453</t>
    </r>
    <r>
      <rPr>
        <vertAlign val="superscript"/>
        <sz val="12"/>
        <color indexed="60"/>
        <rFont val="Arial"/>
        <family val="2"/>
      </rPr>
      <t>a</t>
    </r>
  </si>
  <si>
    <r>
      <t>Continuity Correction</t>
    </r>
    <r>
      <rPr>
        <vertAlign val="superscript"/>
        <sz val="12"/>
        <color indexed="62"/>
        <rFont val="Arial"/>
        <family val="2"/>
      </rPr>
      <t>b</t>
    </r>
  </si>
  <si>
    <r>
      <t>.158</t>
    </r>
    <r>
      <rPr>
        <vertAlign val="superscript"/>
        <sz val="12"/>
        <color indexed="60"/>
        <rFont val="Arial"/>
        <family val="2"/>
      </rPr>
      <t>a</t>
    </r>
  </si>
  <si>
    <r>
      <t>.687</t>
    </r>
    <r>
      <rPr>
        <vertAlign val="superscript"/>
        <sz val="12"/>
        <color indexed="60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</si>
</sst>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_);[Red]\(0.000\)"/>
    <numFmt numFmtId="177" formatCode="0.000000_ "/>
    <numFmt numFmtId="178" formatCode="0.000000;[Red]0.000000"/>
    <numFmt numFmtId="179" formatCode="###0"/>
    <numFmt numFmtId="180" formatCode="###0.000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sz val="11"/>
      <color theme="1"/>
      <name val="Microsoft YaHei Light"/>
      <family val="2"/>
      <charset val="134"/>
    </font>
    <font>
      <sz val="10"/>
      <name val="Arial"/>
      <family val="2"/>
    </font>
    <font>
      <b/>
      <sz val="14"/>
      <color indexed="60"/>
      <name val="Arial Bold"/>
    </font>
    <font>
      <sz val="12"/>
      <color indexed="62"/>
      <name val="Arial"/>
      <family val="2"/>
    </font>
    <font>
      <sz val="12"/>
      <color indexed="60"/>
      <name val="Arial"/>
      <family val="2"/>
    </font>
    <font>
      <vertAlign val="superscript"/>
      <sz val="12"/>
      <color indexed="60"/>
      <name val="Arial"/>
      <family val="2"/>
    </font>
    <font>
      <b/>
      <vertAlign val="superscript"/>
      <sz val="14"/>
      <color indexed="60"/>
      <name val="Arial Bold"/>
    </font>
    <font>
      <vertAlign val="superscript"/>
      <sz val="12"/>
      <color indexed="6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29">
    <xf numFmtId="0" fontId="0" fillId="0" borderId="0" xfId="0"/>
    <xf numFmtId="177" fontId="7" fillId="3" borderId="1" xfId="0" applyNumberFormat="1" applyFont="1" applyFill="1" applyBorder="1" applyAlignment="1">
      <alignment horizontal="center" vertical="center"/>
    </xf>
    <xf numFmtId="177" fontId="7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8" fontId="0" fillId="0" borderId="0" xfId="0" applyNumberFormat="1"/>
    <xf numFmtId="0" fontId="8" fillId="0" borderId="0" xfId="1"/>
    <xf numFmtId="0" fontId="10" fillId="0" borderId="3" xfId="1" applyFont="1" applyBorder="1" applyAlignment="1">
      <alignment horizontal="center" wrapText="1"/>
    </xf>
    <xf numFmtId="0" fontId="10" fillId="0" borderId="4" xfId="1" applyFont="1" applyBorder="1" applyAlignment="1">
      <alignment horizontal="center" wrapText="1"/>
    </xf>
    <xf numFmtId="0" fontId="10" fillId="5" borderId="6" xfId="1" applyFont="1" applyFill="1" applyBorder="1" applyAlignment="1">
      <alignment horizontal="left" vertical="top" wrapText="1"/>
    </xf>
    <xf numFmtId="179" fontId="11" fillId="6" borderId="7" xfId="1" applyNumberFormat="1" applyFont="1" applyFill="1" applyBorder="1" applyAlignment="1">
      <alignment horizontal="right" vertical="top"/>
    </xf>
    <xf numFmtId="0" fontId="11" fillId="6" borderId="8" xfId="1" applyFont="1" applyFill="1" applyBorder="1" applyAlignment="1">
      <alignment horizontal="right" vertical="top"/>
    </xf>
    <xf numFmtId="0" fontId="10" fillId="5" borderId="9" xfId="1" applyFont="1" applyFill="1" applyBorder="1" applyAlignment="1">
      <alignment horizontal="left" vertical="top" wrapText="1"/>
    </xf>
    <xf numFmtId="0" fontId="11" fillId="6" borderId="10" xfId="1" applyFont="1" applyFill="1" applyBorder="1" applyAlignment="1">
      <alignment horizontal="left" vertical="top" wrapText="1"/>
    </xf>
    <xf numFmtId="180" fontId="11" fillId="6" borderId="11" xfId="1" applyNumberFormat="1" applyFont="1" applyFill="1" applyBorder="1" applyAlignment="1">
      <alignment horizontal="right" vertical="top"/>
    </xf>
    <xf numFmtId="0" fontId="10" fillId="5" borderId="12" xfId="1" applyFont="1" applyFill="1" applyBorder="1" applyAlignment="1">
      <alignment horizontal="left" vertical="top" wrapText="1"/>
    </xf>
    <xf numFmtId="179" fontId="11" fillId="6" borderId="13" xfId="1" applyNumberFormat="1" applyFont="1" applyFill="1" applyBorder="1" applyAlignment="1">
      <alignment horizontal="right" vertical="top"/>
    </xf>
    <xf numFmtId="179" fontId="11" fillId="6" borderId="14" xfId="1" applyNumberFormat="1" applyFont="1" applyFill="1" applyBorder="1" applyAlignment="1">
      <alignment horizontal="right" vertical="top"/>
    </xf>
    <xf numFmtId="0" fontId="11" fillId="6" borderId="10" xfId="1" applyFont="1" applyFill="1" applyBorder="1" applyAlignment="1">
      <alignment horizontal="right" vertical="top"/>
    </xf>
    <xf numFmtId="179" fontId="11" fillId="6" borderId="11" xfId="1" applyNumberFormat="1" applyFont="1" applyFill="1" applyBorder="1" applyAlignment="1">
      <alignment horizontal="right" vertical="top"/>
    </xf>
    <xf numFmtId="180" fontId="11" fillId="6" borderId="10" xfId="1" applyNumberFormat="1" applyFont="1" applyFill="1" applyBorder="1" applyAlignment="1">
      <alignment horizontal="right" vertical="top"/>
    </xf>
    <xf numFmtId="0" fontId="11" fillId="6" borderId="11" xfId="1" applyFont="1" applyFill="1" applyBorder="1" applyAlignment="1">
      <alignment horizontal="left" vertical="top" wrapText="1"/>
    </xf>
    <xf numFmtId="0" fontId="10" fillId="5" borderId="15" xfId="1" applyFont="1" applyFill="1" applyBorder="1" applyAlignment="1">
      <alignment horizontal="left" vertical="top" wrapText="1"/>
    </xf>
    <xf numFmtId="179" fontId="11" fillId="6" borderId="16" xfId="1" applyNumberFormat="1" applyFont="1" applyFill="1" applyBorder="1" applyAlignment="1">
      <alignment horizontal="right" vertical="top"/>
    </xf>
    <xf numFmtId="179" fontId="11" fillId="6" borderId="17" xfId="1" applyNumberFormat="1" applyFont="1" applyFill="1" applyBorder="1" applyAlignment="1">
      <alignment horizontal="right" vertical="top"/>
    </xf>
    <xf numFmtId="180" fontId="11" fillId="6" borderId="7" xfId="1" applyNumberFormat="1" applyFont="1" applyFill="1" applyBorder="1" applyAlignment="1">
      <alignment horizontal="right" vertical="top"/>
    </xf>
    <xf numFmtId="0" fontId="11" fillId="6" borderId="11" xfId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8" fillId="0" borderId="0" xfId="2"/>
    <xf numFmtId="0" fontId="10" fillId="0" borderId="2" xfId="2" applyFont="1" applyBorder="1" applyAlignment="1">
      <alignment horizontal="left" wrapText="1"/>
    </xf>
    <xf numFmtId="0" fontId="10" fillId="0" borderId="3" xfId="2" applyFont="1" applyBorder="1" applyAlignment="1">
      <alignment horizontal="center" wrapText="1"/>
    </xf>
    <xf numFmtId="0" fontId="10" fillId="0" borderId="21" xfId="2" applyFont="1" applyBorder="1" applyAlignment="1">
      <alignment horizontal="center" wrapText="1"/>
    </xf>
    <xf numFmtId="0" fontId="10" fillId="0" borderId="4" xfId="2" applyFont="1" applyBorder="1" applyAlignment="1">
      <alignment horizontal="center" wrapText="1"/>
    </xf>
    <xf numFmtId="0" fontId="10" fillId="5" borderId="6" xfId="2" applyFont="1" applyFill="1" applyBorder="1" applyAlignment="1">
      <alignment horizontal="left" vertical="top" wrapText="1"/>
    </xf>
    <xf numFmtId="0" fontId="11" fillId="6" borderId="7" xfId="2" applyFont="1" applyFill="1" applyBorder="1" applyAlignment="1">
      <alignment horizontal="right" vertical="top"/>
    </xf>
    <xf numFmtId="0" fontId="11" fillId="6" borderId="22" xfId="2" applyFont="1" applyFill="1" applyBorder="1" applyAlignment="1">
      <alignment horizontal="right" vertical="top"/>
    </xf>
    <xf numFmtId="0" fontId="11" fillId="6" borderId="8" xfId="2" applyFont="1" applyFill="1" applyBorder="1" applyAlignment="1">
      <alignment horizontal="right" vertical="top"/>
    </xf>
    <xf numFmtId="0" fontId="10" fillId="5" borderId="15" xfId="2" applyFont="1" applyFill="1" applyBorder="1" applyAlignment="1">
      <alignment horizontal="left" vertical="top" wrapText="1"/>
    </xf>
    <xf numFmtId="180" fontId="11" fillId="6" borderId="16" xfId="2" applyNumberFormat="1" applyFont="1" applyFill="1" applyBorder="1" applyAlignment="1">
      <alignment horizontal="right" vertical="top"/>
    </xf>
    <xf numFmtId="180" fontId="11" fillId="6" borderId="23" xfId="2" applyNumberFormat="1" applyFont="1" applyFill="1" applyBorder="1" applyAlignment="1">
      <alignment horizontal="right" vertical="top"/>
    </xf>
    <xf numFmtId="180" fontId="11" fillId="6" borderId="17" xfId="2" applyNumberFormat="1" applyFont="1" applyFill="1" applyBorder="1" applyAlignment="1">
      <alignment horizontal="right" vertical="top"/>
    </xf>
    <xf numFmtId="0" fontId="8" fillId="0" borderId="0" xfId="3"/>
    <xf numFmtId="0" fontId="10" fillId="0" borderId="2" xfId="3" applyFont="1" applyBorder="1" applyAlignment="1">
      <alignment horizontal="left" wrapText="1"/>
    </xf>
    <xf numFmtId="0" fontId="10" fillId="0" borderId="3" xfId="3" applyFont="1" applyBorder="1" applyAlignment="1">
      <alignment horizontal="center" wrapText="1"/>
    </xf>
    <xf numFmtId="0" fontId="10" fillId="0" borderId="21" xfId="3" applyFont="1" applyBorder="1" applyAlignment="1">
      <alignment horizontal="center" wrapText="1"/>
    </xf>
    <xf numFmtId="0" fontId="10" fillId="0" borderId="4" xfId="3" applyFont="1" applyBorder="1" applyAlignment="1">
      <alignment horizontal="center" wrapText="1"/>
    </xf>
    <xf numFmtId="0" fontId="10" fillId="5" borderId="6" xfId="3" applyFont="1" applyFill="1" applyBorder="1" applyAlignment="1">
      <alignment horizontal="left" vertical="top" wrapText="1"/>
    </xf>
    <xf numFmtId="180" fontId="11" fillId="6" borderId="7" xfId="3" applyNumberFormat="1" applyFont="1" applyFill="1" applyBorder="1" applyAlignment="1">
      <alignment horizontal="right" vertical="top"/>
    </xf>
    <xf numFmtId="180" fontId="11" fillId="6" borderId="22" xfId="3" applyNumberFormat="1" applyFont="1" applyFill="1" applyBorder="1" applyAlignment="1">
      <alignment horizontal="right" vertical="top"/>
    </xf>
    <xf numFmtId="180" fontId="11" fillId="6" borderId="8" xfId="3" applyNumberFormat="1" applyFont="1" applyFill="1" applyBorder="1" applyAlignment="1">
      <alignment horizontal="right" vertical="top"/>
    </xf>
    <xf numFmtId="0" fontId="10" fillId="5" borderId="9" xfId="3" applyFont="1" applyFill="1" applyBorder="1" applyAlignment="1">
      <alignment horizontal="left" vertical="top" wrapText="1"/>
    </xf>
    <xf numFmtId="180" fontId="11" fillId="6" borderId="10" xfId="3" applyNumberFormat="1" applyFont="1" applyFill="1" applyBorder="1" applyAlignment="1">
      <alignment horizontal="right" vertical="top"/>
    </xf>
    <xf numFmtId="180" fontId="11" fillId="6" borderId="24" xfId="3" applyNumberFormat="1" applyFont="1" applyFill="1" applyBorder="1" applyAlignment="1">
      <alignment horizontal="right" vertical="top"/>
    </xf>
    <xf numFmtId="180" fontId="11" fillId="6" borderId="11" xfId="3" applyNumberFormat="1" applyFont="1" applyFill="1" applyBorder="1" applyAlignment="1">
      <alignment horizontal="right" vertical="top"/>
    </xf>
    <xf numFmtId="0" fontId="10" fillId="5" borderId="15" xfId="3" applyFont="1" applyFill="1" applyBorder="1" applyAlignment="1">
      <alignment horizontal="left" vertical="top" wrapText="1"/>
    </xf>
    <xf numFmtId="180" fontId="11" fillId="6" borderId="16" xfId="3" applyNumberFormat="1" applyFont="1" applyFill="1" applyBorder="1" applyAlignment="1">
      <alignment horizontal="right" vertical="top"/>
    </xf>
    <xf numFmtId="180" fontId="11" fillId="6" borderId="23" xfId="3" applyNumberFormat="1" applyFont="1" applyFill="1" applyBorder="1" applyAlignment="1">
      <alignment horizontal="right" vertical="top"/>
    </xf>
    <xf numFmtId="180" fontId="11" fillId="6" borderId="17" xfId="3" applyNumberFormat="1" applyFont="1" applyFill="1" applyBorder="1" applyAlignment="1">
      <alignment horizontal="right" vertical="top"/>
    </xf>
    <xf numFmtId="0" fontId="8" fillId="0" borderId="0" xfId="4"/>
    <xf numFmtId="0" fontId="10" fillId="0" borderId="2" xfId="4" applyFont="1" applyBorder="1" applyAlignment="1">
      <alignment horizontal="left" wrapText="1"/>
    </xf>
    <xf numFmtId="0" fontId="10" fillId="0" borderId="3" xfId="4" applyFont="1" applyBorder="1" applyAlignment="1">
      <alignment horizontal="center" wrapText="1"/>
    </xf>
    <xf numFmtId="0" fontId="10" fillId="0" borderId="21" xfId="4" applyFont="1" applyBorder="1" applyAlignment="1">
      <alignment horizontal="center" wrapText="1"/>
    </xf>
    <xf numFmtId="0" fontId="10" fillId="0" borderId="4" xfId="4" applyFont="1" applyBorder="1" applyAlignment="1">
      <alignment horizontal="center" wrapText="1"/>
    </xf>
    <xf numFmtId="0" fontId="10" fillId="5" borderId="6" xfId="4" applyFont="1" applyFill="1" applyBorder="1" applyAlignment="1">
      <alignment horizontal="left" vertical="top" wrapText="1"/>
    </xf>
    <xf numFmtId="179" fontId="11" fillId="6" borderId="7" xfId="4" applyNumberFormat="1" applyFont="1" applyFill="1" applyBorder="1" applyAlignment="1">
      <alignment horizontal="right" vertical="top"/>
    </xf>
    <xf numFmtId="179" fontId="11" fillId="6" borderId="22" xfId="4" applyNumberFormat="1" applyFont="1" applyFill="1" applyBorder="1" applyAlignment="1">
      <alignment horizontal="right" vertical="top"/>
    </xf>
    <xf numFmtId="179" fontId="11" fillId="6" borderId="8" xfId="4" applyNumberFormat="1" applyFont="1" applyFill="1" applyBorder="1" applyAlignment="1">
      <alignment horizontal="right" vertical="top"/>
    </xf>
    <xf numFmtId="0" fontId="10" fillId="5" borderId="9" xfId="4" applyFont="1" applyFill="1" applyBorder="1" applyAlignment="1">
      <alignment horizontal="left" vertical="top" wrapText="1"/>
    </xf>
    <xf numFmtId="179" fontId="11" fillId="6" borderId="10" xfId="4" applyNumberFormat="1" applyFont="1" applyFill="1" applyBorder="1" applyAlignment="1">
      <alignment horizontal="right" vertical="top"/>
    </xf>
    <xf numFmtId="179" fontId="11" fillId="6" borderId="24" xfId="4" applyNumberFormat="1" applyFont="1" applyFill="1" applyBorder="1" applyAlignment="1">
      <alignment horizontal="right" vertical="top"/>
    </xf>
    <xf numFmtId="179" fontId="11" fillId="6" borderId="11" xfId="4" applyNumberFormat="1" applyFont="1" applyFill="1" applyBorder="1" applyAlignment="1">
      <alignment horizontal="right" vertical="top"/>
    </xf>
    <xf numFmtId="0" fontId="10" fillId="5" borderId="15" xfId="4" applyFont="1" applyFill="1" applyBorder="1" applyAlignment="1">
      <alignment horizontal="left" vertical="top" wrapText="1"/>
    </xf>
    <xf numFmtId="179" fontId="11" fillId="6" borderId="16" xfId="4" applyNumberFormat="1" applyFont="1" applyFill="1" applyBorder="1" applyAlignment="1">
      <alignment horizontal="right" vertical="top"/>
    </xf>
    <xf numFmtId="179" fontId="11" fillId="6" borderId="23" xfId="4" applyNumberFormat="1" applyFont="1" applyFill="1" applyBorder="1" applyAlignment="1">
      <alignment horizontal="right" vertical="top"/>
    </xf>
    <xf numFmtId="179" fontId="11" fillId="6" borderId="17" xfId="4" applyNumberFormat="1" applyFont="1" applyFill="1" applyBorder="1" applyAlignment="1">
      <alignment horizontal="right" vertical="top"/>
    </xf>
    <xf numFmtId="0" fontId="11" fillId="6" borderId="7" xfId="4" applyFont="1" applyFill="1" applyBorder="1" applyAlignment="1">
      <alignment horizontal="right" vertical="top"/>
    </xf>
    <xf numFmtId="180" fontId="11" fillId="6" borderId="22" xfId="4" applyNumberFormat="1" applyFont="1" applyFill="1" applyBorder="1" applyAlignment="1">
      <alignment horizontal="right" vertical="top"/>
    </xf>
    <xf numFmtId="0" fontId="11" fillId="6" borderId="22" xfId="4" applyFont="1" applyFill="1" applyBorder="1" applyAlignment="1">
      <alignment horizontal="left" vertical="top" wrapText="1"/>
    </xf>
    <xf numFmtId="0" fontId="11" fillId="6" borderId="8" xfId="4" applyFont="1" applyFill="1" applyBorder="1" applyAlignment="1">
      <alignment horizontal="left" vertical="top" wrapText="1"/>
    </xf>
    <xf numFmtId="180" fontId="11" fillId="6" borderId="10" xfId="4" applyNumberFormat="1" applyFont="1" applyFill="1" applyBorder="1" applyAlignment="1">
      <alignment horizontal="right" vertical="top"/>
    </xf>
    <xf numFmtId="180" fontId="11" fillId="6" borderId="24" xfId="4" applyNumberFormat="1" applyFont="1" applyFill="1" applyBorder="1" applyAlignment="1">
      <alignment horizontal="right" vertical="top"/>
    </xf>
    <xf numFmtId="0" fontId="11" fillId="6" borderId="24" xfId="4" applyFont="1" applyFill="1" applyBorder="1" applyAlignment="1">
      <alignment horizontal="left" vertical="top" wrapText="1"/>
    </xf>
    <xf numFmtId="0" fontId="11" fillId="6" borderId="11" xfId="4" applyFont="1" applyFill="1" applyBorder="1" applyAlignment="1">
      <alignment horizontal="left" vertical="top" wrapText="1"/>
    </xf>
    <xf numFmtId="0" fontId="11" fillId="6" borderId="10" xfId="4" applyFont="1" applyFill="1" applyBorder="1" applyAlignment="1">
      <alignment horizontal="left" vertical="top" wrapText="1"/>
    </xf>
    <xf numFmtId="180" fontId="11" fillId="6" borderId="11" xfId="4" applyNumberFormat="1" applyFont="1" applyFill="1" applyBorder="1" applyAlignment="1">
      <alignment horizontal="right" vertical="top"/>
    </xf>
    <xf numFmtId="0" fontId="11" fillId="6" borderId="23" xfId="4" applyFont="1" applyFill="1" applyBorder="1" applyAlignment="1">
      <alignment horizontal="left" vertical="top" wrapText="1"/>
    </xf>
    <xf numFmtId="0" fontId="11" fillId="6" borderId="17" xfId="4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10" borderId="18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0" fillId="5" borderId="6" xfId="4" applyFont="1" applyFill="1" applyBorder="1" applyAlignment="1">
      <alignment horizontal="left" vertical="top" wrapText="1"/>
    </xf>
    <xf numFmtId="0" fontId="10" fillId="5" borderId="9" xfId="4" applyFont="1" applyFill="1" applyBorder="1" applyAlignment="1">
      <alignment horizontal="left" vertical="top" wrapText="1"/>
    </xf>
    <xf numFmtId="0" fontId="10" fillId="5" borderId="15" xfId="4" applyFont="1" applyFill="1" applyBorder="1" applyAlignment="1">
      <alignment horizontal="left" vertical="top" wrapText="1"/>
    </xf>
    <xf numFmtId="0" fontId="9" fillId="0" borderId="0" xfId="4" applyFont="1" applyAlignment="1">
      <alignment horizontal="center" vertical="center" wrapText="1"/>
    </xf>
    <xf numFmtId="0" fontId="11" fillId="0" borderId="0" xfId="4" applyFont="1" applyAlignment="1">
      <alignment horizontal="left" vertical="top" wrapText="1"/>
    </xf>
    <xf numFmtId="0" fontId="11" fillId="6" borderId="0" xfId="4" applyFont="1" applyFill="1"/>
    <xf numFmtId="0" fontId="8" fillId="0" borderId="0" xfId="4"/>
    <xf numFmtId="0" fontId="10" fillId="0" borderId="0" xfId="4" applyFont="1" applyAlignment="1">
      <alignment horizontal="left" wrapText="1"/>
    </xf>
    <xf numFmtId="0" fontId="10" fillId="0" borderId="2" xfId="4" applyFont="1" applyBorder="1" applyAlignment="1">
      <alignment horizontal="left" wrapText="1"/>
    </xf>
    <xf numFmtId="0" fontId="10" fillId="0" borderId="25" xfId="4" applyFont="1" applyBorder="1" applyAlignment="1">
      <alignment horizontal="center" wrapText="1"/>
    </xf>
    <xf numFmtId="0" fontId="10" fillId="0" borderId="26" xfId="4" applyFont="1" applyBorder="1" applyAlignment="1">
      <alignment horizontal="center" wrapText="1"/>
    </xf>
    <xf numFmtId="0" fontId="10" fillId="0" borderId="27" xfId="4" applyFont="1" applyBorder="1" applyAlignment="1">
      <alignment horizontal="center" wrapText="1"/>
    </xf>
    <xf numFmtId="0" fontId="10" fillId="0" borderId="4" xfId="4" applyFont="1" applyBorder="1" applyAlignment="1">
      <alignment horizontal="center" wrapText="1"/>
    </xf>
    <xf numFmtId="0" fontId="9" fillId="0" borderId="0" xfId="3" applyFont="1" applyAlignment="1">
      <alignment horizontal="center" vertical="center" wrapText="1"/>
    </xf>
    <xf numFmtId="0" fontId="11" fillId="0" borderId="0" xfId="3" applyFont="1" applyAlignment="1">
      <alignment horizontal="left" vertical="top" wrapText="1"/>
    </xf>
    <xf numFmtId="0" fontId="9" fillId="0" borderId="0" xfId="2" applyFont="1" applyAlignment="1">
      <alignment horizontal="center" vertical="center" wrapText="1"/>
    </xf>
    <xf numFmtId="0" fontId="11" fillId="0" borderId="0" xfId="2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center" wrapText="1"/>
    </xf>
    <xf numFmtId="0" fontId="10" fillId="0" borderId="2" xfId="1" applyFont="1" applyBorder="1" applyAlignment="1">
      <alignment horizontal="left" wrapText="1"/>
    </xf>
    <xf numFmtId="0" fontId="10" fillId="5" borderId="5" xfId="1" applyFont="1" applyFill="1" applyBorder="1" applyAlignment="1">
      <alignment horizontal="left" vertical="top" wrapText="1"/>
    </xf>
    <xf numFmtId="0" fontId="10" fillId="5" borderId="9" xfId="1" applyFont="1" applyFill="1" applyBorder="1" applyAlignment="1">
      <alignment horizontal="left" vertical="top" wrapText="1"/>
    </xf>
    <xf numFmtId="0" fontId="10" fillId="5" borderId="12" xfId="1" applyFont="1" applyFill="1" applyBorder="1" applyAlignment="1">
      <alignment horizontal="left" vertical="top" wrapText="1"/>
    </xf>
    <xf numFmtId="0" fontId="10" fillId="5" borderId="15" xfId="1" applyFont="1" applyFill="1" applyBorder="1" applyAlignment="1">
      <alignment horizontal="left" vertical="top" wrapText="1"/>
    </xf>
  </cellXfs>
  <cellStyles count="5">
    <cellStyle name="常规" xfId="0" builtinId="0"/>
    <cellStyle name="常规_Cognitive Statistic" xfId="3" xr:uid="{BAE32EB5-2126-4248-8235-8637127F44D4}"/>
    <cellStyle name="常规_Demographic&amp;Cognitive Statistic" xfId="4" xr:uid="{B266F440-5D1E-4B73-BD70-537261CC4D5F}"/>
    <cellStyle name="常规_Sheet1" xfId="1" xr:uid="{C5C2C456-6C9C-4082-A5D9-588E7AE37A65}"/>
    <cellStyle name="常规_Topological Statistic" xfId="2" xr:uid="{79FFF23D-6D13-412B-A1EB-91DA064384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82550</xdr:rowOff>
    </xdr:from>
    <xdr:to>
      <xdr:col>6</xdr:col>
      <xdr:colOff>80393</xdr:colOff>
      <xdr:row>12</xdr:row>
      <xdr:rowOff>88900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39C73F1-3B5F-2587-B973-61BA87D53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550"/>
          <a:ext cx="7205093" cy="230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zoomScale="80" zoomScaleNormal="80" workbookViewId="0">
      <selection activeCell="F3" sqref="F3"/>
    </sheetView>
  </sheetViews>
  <sheetFormatPr defaultRowHeight="14" x14ac:dyDescent="0.3"/>
  <cols>
    <col min="1" max="18" width="15.58203125" customWidth="1"/>
    <col min="19" max="19" width="11" customWidth="1"/>
  </cols>
  <sheetData>
    <row r="1" spans="1:19" ht="20" customHeight="1" x14ac:dyDescent="0.3">
      <c r="A1" s="102" t="s">
        <v>18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4"/>
    </row>
    <row r="2" spans="1:19" ht="20" customHeight="1" x14ac:dyDescent="0.3">
      <c r="A2" s="27"/>
      <c r="B2" s="100" t="s">
        <v>10</v>
      </c>
      <c r="C2" s="100"/>
      <c r="D2" s="100"/>
      <c r="E2" s="100"/>
      <c r="F2" s="100"/>
      <c r="G2" s="100"/>
      <c r="H2" s="100"/>
      <c r="I2" s="100" t="s">
        <v>11</v>
      </c>
      <c r="J2" s="100"/>
      <c r="K2" s="100"/>
      <c r="L2" s="100"/>
      <c r="M2" s="100"/>
      <c r="N2" s="101"/>
      <c r="O2" s="100" t="s">
        <v>12</v>
      </c>
      <c r="P2" s="100"/>
      <c r="Q2" s="100"/>
      <c r="R2" s="100"/>
    </row>
    <row r="3" spans="1:19" ht="20" customHeight="1" x14ac:dyDescent="0.45">
      <c r="A3" s="27" t="s">
        <v>2</v>
      </c>
      <c r="B3" s="28" t="s">
        <v>3</v>
      </c>
      <c r="C3" s="28" t="s">
        <v>4</v>
      </c>
      <c r="D3" s="28" t="s">
        <v>5</v>
      </c>
      <c r="E3" s="28" t="s">
        <v>17</v>
      </c>
      <c r="F3" s="28" t="s">
        <v>48</v>
      </c>
      <c r="G3" s="28" t="s">
        <v>49</v>
      </c>
      <c r="H3" s="28" t="s">
        <v>50</v>
      </c>
      <c r="I3" s="29" t="s">
        <v>6</v>
      </c>
      <c r="J3" s="29" t="s">
        <v>7</v>
      </c>
      <c r="K3" s="29" t="s">
        <v>20</v>
      </c>
      <c r="L3" s="30" t="s">
        <v>8</v>
      </c>
      <c r="M3" s="30" t="s">
        <v>9</v>
      </c>
      <c r="N3" s="30" t="s">
        <v>21</v>
      </c>
      <c r="O3" s="39" t="s">
        <v>13</v>
      </c>
      <c r="P3" s="39" t="s">
        <v>14</v>
      </c>
      <c r="Q3" s="40" t="s">
        <v>15</v>
      </c>
      <c r="R3" s="40" t="s">
        <v>16</v>
      </c>
      <c r="S3" s="4"/>
    </row>
    <row r="4" spans="1:19" ht="20" customHeight="1" x14ac:dyDescent="0.3">
      <c r="A4" s="31">
        <v>1</v>
      </c>
      <c r="B4" s="32">
        <v>1</v>
      </c>
      <c r="C4" s="33">
        <v>64</v>
      </c>
      <c r="D4" s="33">
        <v>6</v>
      </c>
      <c r="E4" s="33">
        <v>11</v>
      </c>
      <c r="F4" s="33">
        <v>1</v>
      </c>
      <c r="G4" s="33">
        <v>1</v>
      </c>
      <c r="H4" s="33">
        <v>0</v>
      </c>
      <c r="I4" s="34">
        <v>21</v>
      </c>
      <c r="J4" s="34">
        <f>SUM(I4,K4)</f>
        <v>24</v>
      </c>
      <c r="K4" s="34">
        <v>3</v>
      </c>
      <c r="L4" s="35">
        <v>20</v>
      </c>
      <c r="M4" s="35">
        <f>SUM(L4,N4)</f>
        <v>26</v>
      </c>
      <c r="N4" s="35">
        <v>6</v>
      </c>
      <c r="O4" s="1">
        <v>0.61225695859191398</v>
      </c>
      <c r="P4" s="1">
        <v>0.560291910572845</v>
      </c>
      <c r="Q4" s="2">
        <v>0.18060410707990701</v>
      </c>
      <c r="R4" s="2">
        <v>0.18700397657144999</v>
      </c>
      <c r="S4" s="5"/>
    </row>
    <row r="5" spans="1:19" ht="20" customHeight="1" x14ac:dyDescent="0.3">
      <c r="A5" s="31">
        <v>2</v>
      </c>
      <c r="B5" s="32">
        <v>1</v>
      </c>
      <c r="C5" s="33">
        <v>76</v>
      </c>
      <c r="D5" s="33">
        <v>8</v>
      </c>
      <c r="E5" s="33">
        <v>9</v>
      </c>
      <c r="F5" s="33">
        <v>1</v>
      </c>
      <c r="G5" s="33">
        <v>1</v>
      </c>
      <c r="H5" s="33">
        <v>1</v>
      </c>
      <c r="I5" s="34">
        <v>20</v>
      </c>
      <c r="J5" s="34">
        <f t="shared" ref="J5:J30" si="0">SUM(I5,K5)</f>
        <v>25</v>
      </c>
      <c r="K5" s="34">
        <v>5</v>
      </c>
      <c r="L5" s="35">
        <v>18</v>
      </c>
      <c r="M5" s="35">
        <f t="shared" ref="M5:M30" si="1">SUM(L5,N5)</f>
        <v>21</v>
      </c>
      <c r="N5" s="35">
        <v>3</v>
      </c>
      <c r="O5" s="1">
        <v>0.39170537339100697</v>
      </c>
      <c r="P5" s="1">
        <v>0.579279252853385</v>
      </c>
      <c r="Q5" s="2">
        <v>0.16398858512842901</v>
      </c>
      <c r="R5" s="2">
        <v>0.176656725127328</v>
      </c>
      <c r="S5" s="5"/>
    </row>
    <row r="6" spans="1:19" ht="20" customHeight="1" x14ac:dyDescent="0.3">
      <c r="A6" s="31">
        <v>3</v>
      </c>
      <c r="B6" s="32">
        <v>0</v>
      </c>
      <c r="C6" s="33">
        <v>75</v>
      </c>
      <c r="D6" s="33">
        <v>6</v>
      </c>
      <c r="E6" s="33">
        <v>12</v>
      </c>
      <c r="F6" s="33">
        <v>0</v>
      </c>
      <c r="G6" s="33">
        <v>0</v>
      </c>
      <c r="H6" s="33">
        <v>0</v>
      </c>
      <c r="I6" s="34">
        <v>19</v>
      </c>
      <c r="J6" s="34">
        <f t="shared" si="0"/>
        <v>22</v>
      </c>
      <c r="K6" s="34">
        <v>3</v>
      </c>
      <c r="L6" s="35">
        <v>18</v>
      </c>
      <c r="M6" s="35">
        <f t="shared" si="1"/>
        <v>24</v>
      </c>
      <c r="N6" s="35">
        <v>6</v>
      </c>
      <c r="O6" s="1">
        <v>0.53227436633518699</v>
      </c>
      <c r="P6" s="1">
        <v>0.37729600531992602</v>
      </c>
      <c r="Q6" s="2">
        <v>0.17526348954677701</v>
      </c>
      <c r="R6" s="2">
        <v>0.16538587338577801</v>
      </c>
      <c r="S6" s="5"/>
    </row>
    <row r="7" spans="1:19" ht="20" customHeight="1" x14ac:dyDescent="0.3">
      <c r="A7" s="31">
        <v>4</v>
      </c>
      <c r="B7" s="32">
        <v>0</v>
      </c>
      <c r="C7" s="33">
        <v>70</v>
      </c>
      <c r="D7" s="33">
        <v>6</v>
      </c>
      <c r="E7" s="33">
        <v>10</v>
      </c>
      <c r="F7" s="33">
        <v>1</v>
      </c>
      <c r="G7" s="33">
        <v>1</v>
      </c>
      <c r="H7" s="33">
        <v>1</v>
      </c>
      <c r="I7" s="34">
        <v>22</v>
      </c>
      <c r="J7" s="34">
        <f t="shared" si="0"/>
        <v>28</v>
      </c>
      <c r="K7" s="34">
        <v>6</v>
      </c>
      <c r="L7" s="35">
        <v>21</v>
      </c>
      <c r="M7" s="35">
        <f t="shared" si="1"/>
        <v>26</v>
      </c>
      <c r="N7" s="35">
        <v>5</v>
      </c>
      <c r="O7" s="1">
        <v>0.43435262985419698</v>
      </c>
      <c r="P7" s="1">
        <v>0.85488120364829701</v>
      </c>
      <c r="Q7" s="2">
        <v>0.154163826684628</v>
      </c>
      <c r="R7" s="2">
        <v>0.186974074146601</v>
      </c>
      <c r="S7" s="5"/>
    </row>
    <row r="8" spans="1:19" ht="20" customHeight="1" x14ac:dyDescent="0.3">
      <c r="A8" s="31">
        <v>5</v>
      </c>
      <c r="B8" s="32">
        <v>1</v>
      </c>
      <c r="C8" s="33">
        <v>74</v>
      </c>
      <c r="D8" s="33">
        <v>9</v>
      </c>
      <c r="E8" s="33">
        <v>11</v>
      </c>
      <c r="F8" s="33">
        <v>1</v>
      </c>
      <c r="G8" s="33">
        <v>1</v>
      </c>
      <c r="H8" s="33">
        <v>0</v>
      </c>
      <c r="I8" s="34">
        <v>17</v>
      </c>
      <c r="J8" s="34">
        <f t="shared" si="0"/>
        <v>20</v>
      </c>
      <c r="K8" s="34">
        <v>3</v>
      </c>
      <c r="L8" s="35">
        <v>18</v>
      </c>
      <c r="M8" s="35">
        <f t="shared" si="1"/>
        <v>21</v>
      </c>
      <c r="N8" s="35">
        <v>3</v>
      </c>
      <c r="O8" s="1">
        <v>0.78310791184363704</v>
      </c>
      <c r="P8" s="1">
        <v>0.45577946535962399</v>
      </c>
      <c r="Q8" s="2">
        <v>0.18656203031082699</v>
      </c>
      <c r="R8" s="2">
        <v>0.17665861385489101</v>
      </c>
      <c r="S8" s="5"/>
    </row>
    <row r="9" spans="1:19" ht="20" customHeight="1" x14ac:dyDescent="0.3">
      <c r="A9" s="31">
        <v>6</v>
      </c>
      <c r="B9" s="32">
        <v>1</v>
      </c>
      <c r="C9" s="33">
        <v>66</v>
      </c>
      <c r="D9" s="33">
        <v>9</v>
      </c>
      <c r="E9" s="33">
        <v>9</v>
      </c>
      <c r="F9" s="33">
        <v>0</v>
      </c>
      <c r="G9" s="33">
        <v>0</v>
      </c>
      <c r="H9" s="33">
        <v>0</v>
      </c>
      <c r="I9" s="34">
        <v>21</v>
      </c>
      <c r="J9" s="34">
        <f t="shared" si="0"/>
        <v>25</v>
      </c>
      <c r="K9" s="34">
        <v>4</v>
      </c>
      <c r="L9" s="35">
        <v>23</v>
      </c>
      <c r="M9" s="35">
        <f t="shared" si="1"/>
        <v>27</v>
      </c>
      <c r="N9" s="35">
        <v>4</v>
      </c>
      <c r="O9" s="1">
        <v>0.419224562624611</v>
      </c>
      <c r="P9" s="1">
        <v>0.67237046296191705</v>
      </c>
      <c r="Q9" s="2">
        <v>0.15627345385830901</v>
      </c>
      <c r="R9" s="2">
        <v>0.161779543219459</v>
      </c>
      <c r="S9" s="5"/>
    </row>
    <row r="10" spans="1:19" ht="20" customHeight="1" x14ac:dyDescent="0.3">
      <c r="A10" s="31">
        <v>7</v>
      </c>
      <c r="B10" s="32">
        <v>0</v>
      </c>
      <c r="C10" s="33">
        <v>62</v>
      </c>
      <c r="D10" s="33">
        <v>7</v>
      </c>
      <c r="E10" s="33">
        <v>10</v>
      </c>
      <c r="F10" s="33">
        <v>1</v>
      </c>
      <c r="G10" s="33">
        <v>1</v>
      </c>
      <c r="H10" s="33">
        <v>1</v>
      </c>
      <c r="I10" s="34">
        <v>19</v>
      </c>
      <c r="J10" s="34">
        <f t="shared" si="0"/>
        <v>24</v>
      </c>
      <c r="K10" s="34">
        <v>5</v>
      </c>
      <c r="L10" s="35">
        <v>17</v>
      </c>
      <c r="M10" s="35">
        <f t="shared" si="1"/>
        <v>21</v>
      </c>
      <c r="N10" s="35">
        <v>4</v>
      </c>
      <c r="O10" s="1">
        <v>0.45429777183938203</v>
      </c>
      <c r="P10" s="1">
        <v>0.65458389979351705</v>
      </c>
      <c r="Q10" s="2">
        <v>0.172916920958817</v>
      </c>
      <c r="R10" s="2">
        <v>0.17127886385320401</v>
      </c>
      <c r="S10" s="5"/>
    </row>
    <row r="11" spans="1:19" ht="20" customHeight="1" x14ac:dyDescent="0.3">
      <c r="A11" s="31">
        <v>8</v>
      </c>
      <c r="B11" s="32">
        <v>1</v>
      </c>
      <c r="C11" s="33">
        <v>70</v>
      </c>
      <c r="D11" s="33">
        <v>6</v>
      </c>
      <c r="E11" s="33">
        <v>12</v>
      </c>
      <c r="F11" s="33">
        <v>1</v>
      </c>
      <c r="G11" s="33">
        <v>1</v>
      </c>
      <c r="H11" s="33">
        <v>0</v>
      </c>
      <c r="I11" s="34">
        <v>23</v>
      </c>
      <c r="J11" s="34">
        <f t="shared" si="0"/>
        <v>28</v>
      </c>
      <c r="K11" s="34">
        <v>5</v>
      </c>
      <c r="L11" s="35">
        <v>21</v>
      </c>
      <c r="M11" s="35">
        <f t="shared" si="1"/>
        <v>24</v>
      </c>
      <c r="N11" s="35">
        <v>3</v>
      </c>
      <c r="O11" s="1">
        <v>0.51184631503804001</v>
      </c>
      <c r="P11" s="1">
        <v>0.45962125450747598</v>
      </c>
      <c r="Q11" s="2">
        <v>0.15431219519078401</v>
      </c>
      <c r="R11" s="2">
        <v>0.17998081314366601</v>
      </c>
      <c r="S11" s="5"/>
    </row>
    <row r="12" spans="1:19" ht="20" customHeight="1" x14ac:dyDescent="0.3">
      <c r="A12" s="31">
        <v>9</v>
      </c>
      <c r="B12" s="32">
        <v>1</v>
      </c>
      <c r="C12" s="33">
        <v>72</v>
      </c>
      <c r="D12" s="33">
        <v>6</v>
      </c>
      <c r="E12" s="33">
        <v>10</v>
      </c>
      <c r="F12" s="33">
        <v>1</v>
      </c>
      <c r="G12" s="33">
        <v>1</v>
      </c>
      <c r="H12" s="33">
        <v>0</v>
      </c>
      <c r="I12" s="34">
        <v>20</v>
      </c>
      <c r="J12" s="34">
        <f t="shared" si="0"/>
        <v>22</v>
      </c>
      <c r="K12" s="34">
        <v>2</v>
      </c>
      <c r="L12" s="35">
        <v>20</v>
      </c>
      <c r="M12" s="35">
        <f t="shared" si="1"/>
        <v>24</v>
      </c>
      <c r="N12" s="35">
        <v>4</v>
      </c>
      <c r="O12" s="1">
        <v>0.68903976087711205</v>
      </c>
      <c r="P12" s="1">
        <v>0.50546258913020203</v>
      </c>
      <c r="Q12" s="2">
        <v>0.17015471638510299</v>
      </c>
      <c r="R12" s="2">
        <v>0.1917094994529</v>
      </c>
      <c r="S12" s="5"/>
    </row>
    <row r="13" spans="1:19" ht="20" customHeight="1" x14ac:dyDescent="0.3">
      <c r="A13" s="31">
        <v>10</v>
      </c>
      <c r="B13" s="32">
        <v>1</v>
      </c>
      <c r="C13" s="33">
        <v>69</v>
      </c>
      <c r="D13" s="33">
        <v>8</v>
      </c>
      <c r="E13" s="33">
        <v>9</v>
      </c>
      <c r="F13" s="33">
        <v>1</v>
      </c>
      <c r="G13" s="33">
        <v>1</v>
      </c>
      <c r="H13" s="33">
        <v>0</v>
      </c>
      <c r="I13" s="34">
        <v>21</v>
      </c>
      <c r="J13" s="34">
        <f t="shared" si="0"/>
        <v>24</v>
      </c>
      <c r="K13" s="34">
        <v>3</v>
      </c>
      <c r="L13" s="35">
        <v>17</v>
      </c>
      <c r="M13" s="35">
        <f t="shared" si="1"/>
        <v>24</v>
      </c>
      <c r="N13" s="35">
        <v>7</v>
      </c>
      <c r="O13" s="1">
        <v>0.70978768629977695</v>
      </c>
      <c r="P13" s="1">
        <v>0.56520614694973104</v>
      </c>
      <c r="Q13" s="2">
        <v>0.189830796606547</v>
      </c>
      <c r="R13" s="2">
        <v>0.18032568219709999</v>
      </c>
      <c r="S13" s="5"/>
    </row>
    <row r="14" spans="1:19" ht="20" customHeight="1" x14ac:dyDescent="0.3">
      <c r="A14" s="31">
        <v>11</v>
      </c>
      <c r="B14" s="32">
        <v>0</v>
      </c>
      <c r="C14" s="33">
        <v>61</v>
      </c>
      <c r="D14" s="33">
        <v>7</v>
      </c>
      <c r="E14" s="33">
        <v>11</v>
      </c>
      <c r="F14" s="33">
        <v>0</v>
      </c>
      <c r="G14" s="33">
        <v>0</v>
      </c>
      <c r="H14" s="33">
        <v>1</v>
      </c>
      <c r="I14" s="34">
        <v>22</v>
      </c>
      <c r="J14" s="34">
        <f t="shared" si="0"/>
        <v>25</v>
      </c>
      <c r="K14" s="34">
        <v>3</v>
      </c>
      <c r="L14" s="35">
        <v>22</v>
      </c>
      <c r="M14" s="35">
        <f t="shared" si="1"/>
        <v>26</v>
      </c>
      <c r="N14" s="35">
        <v>4</v>
      </c>
      <c r="O14" s="1">
        <v>0.63438431103152904</v>
      </c>
      <c r="P14" s="1">
        <v>0.70231362792321805</v>
      </c>
      <c r="Q14" s="2">
        <v>0.17167001241504701</v>
      </c>
      <c r="R14" s="2">
        <v>0.16560638592916899</v>
      </c>
      <c r="S14" s="5"/>
    </row>
    <row r="15" spans="1:19" ht="20" customHeight="1" x14ac:dyDescent="0.3">
      <c r="A15" s="31">
        <v>12</v>
      </c>
      <c r="B15" s="32">
        <v>1</v>
      </c>
      <c r="C15" s="33">
        <v>68</v>
      </c>
      <c r="D15" s="33">
        <v>6</v>
      </c>
      <c r="E15" s="33">
        <v>10</v>
      </c>
      <c r="F15" s="33">
        <v>1</v>
      </c>
      <c r="G15" s="33">
        <v>0</v>
      </c>
      <c r="H15" s="33">
        <v>0</v>
      </c>
      <c r="I15" s="34">
        <v>19</v>
      </c>
      <c r="J15" s="34">
        <f t="shared" si="0"/>
        <v>24</v>
      </c>
      <c r="K15" s="34">
        <v>5</v>
      </c>
      <c r="L15" s="35">
        <v>20</v>
      </c>
      <c r="M15" s="35">
        <f t="shared" si="1"/>
        <v>26</v>
      </c>
      <c r="N15" s="35">
        <v>6</v>
      </c>
      <c r="O15" s="1">
        <v>0.48111008104217101</v>
      </c>
      <c r="P15" s="1">
        <v>0.63488408846176203</v>
      </c>
      <c r="Q15" s="2">
        <v>0.16106110128583701</v>
      </c>
      <c r="R15" s="2">
        <v>0.188809846339513</v>
      </c>
      <c r="S15" s="5"/>
    </row>
    <row r="16" spans="1:19" ht="20" customHeight="1" x14ac:dyDescent="0.3">
      <c r="A16" s="31">
        <v>13</v>
      </c>
      <c r="B16" s="32">
        <v>1</v>
      </c>
      <c r="C16" s="33">
        <v>67</v>
      </c>
      <c r="D16" s="33">
        <v>7</v>
      </c>
      <c r="E16" s="33">
        <v>12</v>
      </c>
      <c r="F16" s="33">
        <v>0</v>
      </c>
      <c r="G16" s="33">
        <v>1</v>
      </c>
      <c r="H16" s="33">
        <v>1</v>
      </c>
      <c r="I16" s="34">
        <v>21</v>
      </c>
      <c r="J16" s="34">
        <f t="shared" si="0"/>
        <v>24</v>
      </c>
      <c r="K16" s="34">
        <v>3</v>
      </c>
      <c r="L16" s="35">
        <v>19</v>
      </c>
      <c r="M16" s="35">
        <f t="shared" si="1"/>
        <v>25</v>
      </c>
      <c r="N16" s="35">
        <v>6</v>
      </c>
      <c r="O16" s="1">
        <v>0.52257806631216097</v>
      </c>
      <c r="P16" s="1">
        <v>0.55623436028085504</v>
      </c>
      <c r="Q16" s="2">
        <v>0.18372037330315399</v>
      </c>
      <c r="R16" s="2">
        <v>0.176685061292298</v>
      </c>
      <c r="S16" s="5"/>
    </row>
    <row r="17" spans="1:19" ht="20" customHeight="1" x14ac:dyDescent="0.3">
      <c r="A17" s="31">
        <v>14</v>
      </c>
      <c r="B17" s="32">
        <v>0</v>
      </c>
      <c r="C17" s="33">
        <v>65</v>
      </c>
      <c r="D17" s="33">
        <v>8</v>
      </c>
      <c r="E17" s="33">
        <v>10</v>
      </c>
      <c r="F17" s="33">
        <v>0</v>
      </c>
      <c r="G17" s="33">
        <v>1</v>
      </c>
      <c r="H17" s="33">
        <v>0</v>
      </c>
      <c r="I17" s="34">
        <v>20</v>
      </c>
      <c r="J17" s="34">
        <f t="shared" si="0"/>
        <v>26</v>
      </c>
      <c r="K17" s="34">
        <v>6</v>
      </c>
      <c r="L17" s="35">
        <v>23</v>
      </c>
      <c r="M17" s="35">
        <f t="shared" si="1"/>
        <v>25</v>
      </c>
      <c r="N17" s="35">
        <v>2</v>
      </c>
      <c r="O17" s="1">
        <v>0.41408311126266401</v>
      </c>
      <c r="P17" s="1">
        <v>0.51678456405324802</v>
      </c>
      <c r="Q17" s="2">
        <v>0.15197920284140401</v>
      </c>
      <c r="R17" s="2">
        <v>0.15190242833912701</v>
      </c>
      <c r="S17" s="5"/>
    </row>
    <row r="18" spans="1:19" ht="20" customHeight="1" x14ac:dyDescent="0.3">
      <c r="A18" s="31">
        <v>15</v>
      </c>
      <c r="B18" s="32">
        <v>1</v>
      </c>
      <c r="C18" s="33">
        <v>66</v>
      </c>
      <c r="D18" s="33">
        <v>7</v>
      </c>
      <c r="E18" s="33">
        <v>9</v>
      </c>
      <c r="F18" s="33">
        <v>1</v>
      </c>
      <c r="G18" s="33">
        <v>1</v>
      </c>
      <c r="H18" s="33">
        <v>1</v>
      </c>
      <c r="I18" s="34">
        <v>23</v>
      </c>
      <c r="J18" s="34">
        <f t="shared" si="0"/>
        <v>25</v>
      </c>
      <c r="K18" s="34">
        <v>2</v>
      </c>
      <c r="L18" s="35">
        <v>21</v>
      </c>
      <c r="M18" s="35">
        <f t="shared" si="1"/>
        <v>25</v>
      </c>
      <c r="N18" s="35">
        <v>4</v>
      </c>
      <c r="O18" s="1">
        <v>0.61594301177934596</v>
      </c>
      <c r="P18" s="1">
        <v>0.67395119700452899</v>
      </c>
      <c r="Q18" s="2">
        <v>0.18489197950378</v>
      </c>
      <c r="R18" s="2">
        <v>0.18368547629517801</v>
      </c>
      <c r="S18" s="5"/>
    </row>
    <row r="19" spans="1:19" ht="20" customHeight="1" x14ac:dyDescent="0.3">
      <c r="A19" s="31">
        <v>16</v>
      </c>
      <c r="B19" s="32">
        <v>0</v>
      </c>
      <c r="C19" s="33">
        <v>69</v>
      </c>
      <c r="D19" s="33">
        <v>9</v>
      </c>
      <c r="E19" s="33">
        <v>11</v>
      </c>
      <c r="F19" s="33">
        <v>1</v>
      </c>
      <c r="G19" s="33">
        <v>1</v>
      </c>
      <c r="H19" s="33">
        <v>0</v>
      </c>
      <c r="I19" s="34">
        <v>18</v>
      </c>
      <c r="J19" s="34">
        <f t="shared" si="0"/>
        <v>22</v>
      </c>
      <c r="K19" s="34">
        <v>4</v>
      </c>
      <c r="L19" s="35">
        <v>20</v>
      </c>
      <c r="M19" s="35">
        <f t="shared" si="1"/>
        <v>26</v>
      </c>
      <c r="N19" s="35">
        <v>6</v>
      </c>
      <c r="O19" s="1">
        <v>0.40261949536032998</v>
      </c>
      <c r="P19" s="1">
        <v>0.58367069211895894</v>
      </c>
      <c r="Q19" s="2">
        <v>0.17339153919977299</v>
      </c>
      <c r="R19" s="2">
        <v>0.18460265211323101</v>
      </c>
      <c r="S19" s="5"/>
    </row>
    <row r="20" spans="1:19" ht="20" customHeight="1" x14ac:dyDescent="0.3">
      <c r="A20" s="31">
        <v>17</v>
      </c>
      <c r="B20" s="32">
        <v>1</v>
      </c>
      <c r="C20" s="33">
        <v>73</v>
      </c>
      <c r="D20" s="33">
        <v>7</v>
      </c>
      <c r="E20" s="33">
        <v>10</v>
      </c>
      <c r="F20" s="33">
        <v>0</v>
      </c>
      <c r="G20" s="33">
        <v>1</v>
      </c>
      <c r="H20" s="33">
        <v>0</v>
      </c>
      <c r="I20" s="34">
        <v>19</v>
      </c>
      <c r="J20" s="34">
        <f t="shared" si="0"/>
        <v>25</v>
      </c>
      <c r="K20" s="34">
        <v>6</v>
      </c>
      <c r="L20" s="35">
        <v>19</v>
      </c>
      <c r="M20" s="35">
        <f t="shared" si="1"/>
        <v>22</v>
      </c>
      <c r="N20" s="35">
        <v>3</v>
      </c>
      <c r="O20" s="1">
        <v>0.48602240246292699</v>
      </c>
      <c r="P20" s="1">
        <v>0.49986994021158399</v>
      </c>
      <c r="Q20" s="2">
        <v>0.15950678834312901</v>
      </c>
      <c r="R20" s="2">
        <v>0.19980656313019701</v>
      </c>
      <c r="S20" s="5"/>
    </row>
    <row r="21" spans="1:19" ht="20" customHeight="1" x14ac:dyDescent="0.3">
      <c r="A21" s="31">
        <v>18</v>
      </c>
      <c r="B21" s="32">
        <v>1</v>
      </c>
      <c r="C21" s="33">
        <v>71</v>
      </c>
      <c r="D21" s="33">
        <v>6</v>
      </c>
      <c r="E21" s="33">
        <v>12</v>
      </c>
      <c r="F21" s="33">
        <v>1</v>
      </c>
      <c r="G21" s="33">
        <v>0</v>
      </c>
      <c r="H21" s="33">
        <v>0</v>
      </c>
      <c r="I21" s="34">
        <v>21</v>
      </c>
      <c r="J21" s="34">
        <f t="shared" si="0"/>
        <v>26</v>
      </c>
      <c r="K21" s="34">
        <v>5</v>
      </c>
      <c r="L21" s="35">
        <v>22</v>
      </c>
      <c r="M21" s="35">
        <f t="shared" si="1"/>
        <v>25</v>
      </c>
      <c r="N21" s="35">
        <v>3</v>
      </c>
      <c r="O21" s="1">
        <v>0.39710504564653198</v>
      </c>
      <c r="P21" s="1">
        <v>0.52037701127373304</v>
      </c>
      <c r="Q21" s="2">
        <v>0.14919411707796701</v>
      </c>
      <c r="R21" s="2">
        <v>0.171562485472743</v>
      </c>
      <c r="S21" s="5"/>
    </row>
    <row r="22" spans="1:19" ht="20" customHeight="1" x14ac:dyDescent="0.3">
      <c r="A22" s="31">
        <v>19</v>
      </c>
      <c r="B22" s="32">
        <v>1</v>
      </c>
      <c r="C22" s="33">
        <v>74</v>
      </c>
      <c r="D22" s="33">
        <v>6</v>
      </c>
      <c r="E22" s="33">
        <v>10</v>
      </c>
      <c r="F22" s="33">
        <v>0</v>
      </c>
      <c r="G22" s="33">
        <v>1</v>
      </c>
      <c r="H22" s="33">
        <v>1</v>
      </c>
      <c r="I22" s="34">
        <v>22</v>
      </c>
      <c r="J22" s="34">
        <f t="shared" si="0"/>
        <v>24</v>
      </c>
      <c r="K22" s="34">
        <v>2</v>
      </c>
      <c r="L22" s="35">
        <v>19</v>
      </c>
      <c r="M22" s="35">
        <f t="shared" si="1"/>
        <v>23</v>
      </c>
      <c r="N22" s="35">
        <v>4</v>
      </c>
      <c r="O22" s="1">
        <v>0.55221524987283199</v>
      </c>
      <c r="P22" s="1">
        <v>0.51884282840194196</v>
      </c>
      <c r="Q22" s="2">
        <v>0.16052624320683101</v>
      </c>
      <c r="R22" s="2">
        <v>0.17854667283039999</v>
      </c>
      <c r="S22" s="5"/>
    </row>
    <row r="23" spans="1:19" ht="20" customHeight="1" x14ac:dyDescent="0.3">
      <c r="A23" s="31">
        <v>20</v>
      </c>
      <c r="B23" s="32">
        <v>0</v>
      </c>
      <c r="C23" s="33">
        <v>64</v>
      </c>
      <c r="D23" s="33">
        <v>9</v>
      </c>
      <c r="E23" s="33">
        <v>9</v>
      </c>
      <c r="F23" s="33">
        <v>1</v>
      </c>
      <c r="G23" s="33">
        <v>1</v>
      </c>
      <c r="H23" s="33">
        <v>0</v>
      </c>
      <c r="I23" s="34">
        <v>20</v>
      </c>
      <c r="J23" s="34">
        <f t="shared" si="0"/>
        <v>24</v>
      </c>
      <c r="K23" s="34">
        <v>4</v>
      </c>
      <c r="L23" s="35">
        <v>19</v>
      </c>
      <c r="M23" s="35">
        <f t="shared" si="1"/>
        <v>26</v>
      </c>
      <c r="N23" s="35">
        <v>7</v>
      </c>
      <c r="O23" s="1">
        <v>0.68117300233204903</v>
      </c>
      <c r="P23" s="1">
        <v>0.72912373540811604</v>
      </c>
      <c r="Q23" s="2">
        <v>0.18737120237421401</v>
      </c>
      <c r="R23" s="2">
        <v>0.19644119772333199</v>
      </c>
      <c r="S23" s="5"/>
    </row>
    <row r="24" spans="1:19" ht="20" customHeight="1" x14ac:dyDescent="0.3">
      <c r="A24" s="31">
        <v>21</v>
      </c>
      <c r="B24" s="32">
        <v>1</v>
      </c>
      <c r="C24" s="33">
        <v>63</v>
      </c>
      <c r="D24" s="33">
        <v>6</v>
      </c>
      <c r="E24" s="33">
        <v>11</v>
      </c>
      <c r="F24" s="33">
        <v>0</v>
      </c>
      <c r="G24" s="33">
        <v>1</v>
      </c>
      <c r="H24" s="33">
        <v>1</v>
      </c>
      <c r="I24" s="34">
        <v>19</v>
      </c>
      <c r="J24" s="34">
        <f t="shared" si="0"/>
        <v>25</v>
      </c>
      <c r="K24" s="34">
        <v>6</v>
      </c>
      <c r="L24" s="35">
        <v>22</v>
      </c>
      <c r="M24" s="35">
        <f t="shared" si="1"/>
        <v>27</v>
      </c>
      <c r="N24" s="35">
        <v>5</v>
      </c>
      <c r="O24" s="1">
        <v>0.56296379197345103</v>
      </c>
      <c r="P24" s="1">
        <v>0.64795387689711603</v>
      </c>
      <c r="Q24" s="2">
        <v>0.19268850306972099</v>
      </c>
      <c r="R24" s="2">
        <v>0.18375895938068501</v>
      </c>
      <c r="S24" s="5"/>
    </row>
    <row r="25" spans="1:19" ht="20" customHeight="1" x14ac:dyDescent="0.3">
      <c r="A25" s="31">
        <v>22</v>
      </c>
      <c r="B25" s="32">
        <v>0</v>
      </c>
      <c r="C25" s="33">
        <v>60</v>
      </c>
      <c r="D25" s="33">
        <v>6</v>
      </c>
      <c r="E25" s="33">
        <v>10</v>
      </c>
      <c r="F25" s="33">
        <v>1</v>
      </c>
      <c r="G25" s="33">
        <v>1</v>
      </c>
      <c r="H25" s="33">
        <v>0</v>
      </c>
      <c r="I25" s="34">
        <v>21</v>
      </c>
      <c r="J25" s="34">
        <f t="shared" si="0"/>
        <v>25</v>
      </c>
      <c r="K25" s="34">
        <v>4</v>
      </c>
      <c r="L25" s="35">
        <v>21</v>
      </c>
      <c r="M25" s="35">
        <f t="shared" si="1"/>
        <v>26</v>
      </c>
      <c r="N25" s="35">
        <v>5</v>
      </c>
      <c r="O25" s="1">
        <v>0.41318459523623902</v>
      </c>
      <c r="P25" s="1">
        <v>0.44098613566376899</v>
      </c>
      <c r="Q25" s="2">
        <v>0.15422412779393799</v>
      </c>
      <c r="R25" s="2">
        <v>0.16190732771541</v>
      </c>
      <c r="S25" s="5"/>
    </row>
    <row r="26" spans="1:19" ht="20" customHeight="1" x14ac:dyDescent="0.3">
      <c r="A26" s="31">
        <v>23</v>
      </c>
      <c r="B26" s="32">
        <v>1</v>
      </c>
      <c r="C26" s="33">
        <v>67</v>
      </c>
      <c r="D26" s="33">
        <v>6</v>
      </c>
      <c r="E26" s="33">
        <v>12</v>
      </c>
      <c r="F26" s="33">
        <v>0</v>
      </c>
      <c r="G26" s="33">
        <v>0</v>
      </c>
      <c r="H26" s="33">
        <v>1</v>
      </c>
      <c r="I26" s="34">
        <v>20</v>
      </c>
      <c r="J26" s="34">
        <f t="shared" si="0"/>
        <v>26</v>
      </c>
      <c r="K26" s="34">
        <v>6</v>
      </c>
      <c r="L26" s="35">
        <v>15</v>
      </c>
      <c r="M26" s="35">
        <f t="shared" si="1"/>
        <v>19</v>
      </c>
      <c r="N26" s="35">
        <v>4</v>
      </c>
      <c r="O26" s="1">
        <v>0.60423742592954</v>
      </c>
      <c r="P26" s="1">
        <v>0.57261609312686801</v>
      </c>
      <c r="Q26" s="2">
        <v>0.16547323030313599</v>
      </c>
      <c r="R26" s="2">
        <v>0.174278247399864</v>
      </c>
      <c r="S26" s="5"/>
    </row>
    <row r="27" spans="1:19" ht="20" customHeight="1" x14ac:dyDescent="0.3">
      <c r="A27" s="31">
        <v>24</v>
      </c>
      <c r="B27" s="32">
        <v>0</v>
      </c>
      <c r="C27" s="33">
        <v>68</v>
      </c>
      <c r="D27" s="33">
        <v>6</v>
      </c>
      <c r="E27" s="33">
        <v>10</v>
      </c>
      <c r="F27" s="33">
        <v>1</v>
      </c>
      <c r="G27" s="33">
        <v>1</v>
      </c>
      <c r="H27" s="33">
        <v>0</v>
      </c>
      <c r="I27" s="34">
        <v>20</v>
      </c>
      <c r="J27" s="34">
        <f t="shared" si="0"/>
        <v>24</v>
      </c>
      <c r="K27" s="34">
        <v>4</v>
      </c>
      <c r="L27" s="35">
        <v>23</v>
      </c>
      <c r="M27" s="35">
        <f t="shared" si="1"/>
        <v>28</v>
      </c>
      <c r="N27" s="35">
        <v>5</v>
      </c>
      <c r="O27" s="1">
        <v>0.63507350426376397</v>
      </c>
      <c r="P27" s="1">
        <v>0.67335021483122803</v>
      </c>
      <c r="Q27" s="2">
        <v>0.149417942472926</v>
      </c>
      <c r="R27" s="2">
        <v>0.144815400389708</v>
      </c>
      <c r="S27" s="5"/>
    </row>
    <row r="28" spans="1:19" ht="20" customHeight="1" x14ac:dyDescent="0.3">
      <c r="A28" s="31">
        <v>25</v>
      </c>
      <c r="B28" s="32">
        <v>1</v>
      </c>
      <c r="C28" s="33">
        <v>69</v>
      </c>
      <c r="D28" s="33">
        <v>6</v>
      </c>
      <c r="E28" s="33">
        <v>9</v>
      </c>
      <c r="F28" s="33">
        <v>0</v>
      </c>
      <c r="G28" s="33">
        <v>1</v>
      </c>
      <c r="H28" s="33">
        <v>0</v>
      </c>
      <c r="I28" s="34">
        <v>22</v>
      </c>
      <c r="J28" s="34">
        <f t="shared" si="0"/>
        <v>24</v>
      </c>
      <c r="K28" s="34">
        <v>2</v>
      </c>
      <c r="L28" s="35">
        <v>17</v>
      </c>
      <c r="M28" s="35">
        <f t="shared" si="1"/>
        <v>21</v>
      </c>
      <c r="N28" s="35">
        <v>4</v>
      </c>
      <c r="O28" s="1">
        <v>0.39085430281292899</v>
      </c>
      <c r="P28" s="1">
        <v>0.44679048223425899</v>
      </c>
      <c r="Q28" s="2">
        <v>0.164173263602123</v>
      </c>
      <c r="R28" s="2">
        <v>0.16120491001683801</v>
      </c>
      <c r="S28" s="5"/>
    </row>
    <row r="29" spans="1:19" ht="20" customHeight="1" x14ac:dyDescent="0.3">
      <c r="A29" s="31">
        <v>26</v>
      </c>
      <c r="B29" s="32">
        <v>1</v>
      </c>
      <c r="C29" s="33">
        <v>62</v>
      </c>
      <c r="D29" s="33">
        <v>9</v>
      </c>
      <c r="E29" s="33">
        <v>11</v>
      </c>
      <c r="F29" s="33">
        <v>1</v>
      </c>
      <c r="G29" s="33">
        <v>1</v>
      </c>
      <c r="H29" s="33">
        <v>0</v>
      </c>
      <c r="I29" s="34">
        <v>19</v>
      </c>
      <c r="J29" s="34">
        <f t="shared" si="0"/>
        <v>23</v>
      </c>
      <c r="K29" s="34">
        <v>4</v>
      </c>
      <c r="L29" s="35">
        <v>18</v>
      </c>
      <c r="M29" s="35">
        <f t="shared" si="1"/>
        <v>23</v>
      </c>
      <c r="N29" s="35">
        <v>5</v>
      </c>
      <c r="O29" s="1">
        <v>0.48262219752463598</v>
      </c>
      <c r="P29" s="1">
        <v>0.56136416584217996</v>
      </c>
      <c r="Q29" s="2">
        <v>0.16982069414003301</v>
      </c>
      <c r="R29" s="2">
        <v>0.175889179772103</v>
      </c>
      <c r="S29" s="5"/>
    </row>
    <row r="30" spans="1:19" ht="20" customHeight="1" x14ac:dyDescent="0.3">
      <c r="A30" s="31">
        <v>27</v>
      </c>
      <c r="B30" s="32">
        <v>1</v>
      </c>
      <c r="C30" s="33">
        <v>70</v>
      </c>
      <c r="D30" s="33">
        <v>9</v>
      </c>
      <c r="E30" s="33">
        <v>10</v>
      </c>
      <c r="F30" s="33">
        <v>1</v>
      </c>
      <c r="G30" s="33">
        <v>1</v>
      </c>
      <c r="H30" s="33">
        <v>0</v>
      </c>
      <c r="I30" s="34">
        <v>21</v>
      </c>
      <c r="J30" s="34">
        <f t="shared" si="0"/>
        <v>26</v>
      </c>
      <c r="K30" s="34">
        <v>5</v>
      </c>
      <c r="L30" s="35">
        <v>21</v>
      </c>
      <c r="M30" s="35">
        <f t="shared" si="1"/>
        <v>25</v>
      </c>
      <c r="N30" s="35">
        <v>4</v>
      </c>
      <c r="O30" s="1">
        <v>0.61800213608146903</v>
      </c>
      <c r="P30" s="1">
        <v>0.66720506271083102</v>
      </c>
      <c r="Q30" s="2">
        <v>0.16301153493763301</v>
      </c>
      <c r="R30" s="2">
        <v>0.18225961492072901</v>
      </c>
      <c r="S30" s="5"/>
    </row>
    <row r="31" spans="1:19" ht="20" customHeight="1" x14ac:dyDescent="0.3">
      <c r="A31" s="31" t="s">
        <v>0</v>
      </c>
      <c r="B31" s="37"/>
      <c r="C31" s="38">
        <f>AVERAGE(C4:C30)</f>
        <v>67.962962962962962</v>
      </c>
      <c r="D31" s="38">
        <f t="shared" ref="D31:H31" si="2">AVERAGE(D4:D30)</f>
        <v>7.0740740740740744</v>
      </c>
      <c r="E31" s="38">
        <f t="shared" si="2"/>
        <v>10.37037037037037</v>
      </c>
      <c r="F31" s="38">
        <f t="shared" si="2"/>
        <v>0.62962962962962965</v>
      </c>
      <c r="G31" s="38">
        <f t="shared" si="2"/>
        <v>0.77777777777777779</v>
      </c>
      <c r="H31" s="38">
        <f t="shared" si="2"/>
        <v>0.33333333333333331</v>
      </c>
      <c r="I31" s="38">
        <f t="shared" ref="I31" si="3">AVERAGE(I4:I30)</f>
        <v>20.37037037037037</v>
      </c>
      <c r="J31" s="38">
        <f t="shared" ref="J31" si="4">AVERAGE(J4:J30)</f>
        <v>24.444444444444443</v>
      </c>
      <c r="K31" s="38">
        <f t="shared" ref="K31:L31" si="5">AVERAGE(K4:K30)</f>
        <v>4.0740740740740744</v>
      </c>
      <c r="L31" s="38">
        <f t="shared" si="5"/>
        <v>19.777777777777779</v>
      </c>
      <c r="M31" s="38">
        <f t="shared" ref="M31" si="6">AVERAGE(M4:M30)</f>
        <v>24.296296296296298</v>
      </c>
      <c r="N31" s="38">
        <f t="shared" ref="N31" si="7">AVERAGE(N4:N30)</f>
        <v>4.5185185185185182</v>
      </c>
      <c r="O31" s="38">
        <f t="shared" ref="O31" si="8">AVERAGE(O4:O30)</f>
        <v>0.53452092843034926</v>
      </c>
      <c r="P31" s="38">
        <f t="shared" ref="P31" si="9">AVERAGE(P4:P30)</f>
        <v>0.57892926916818954</v>
      </c>
      <c r="Q31" s="38">
        <f t="shared" ref="Q31" si="10">AVERAGE(Q4:Q30)</f>
        <v>0.16837748065262123</v>
      </c>
      <c r="R31" s="38">
        <f t="shared" ref="R31" si="11">AVERAGE(R4:R30)</f>
        <v>0.176278373111589</v>
      </c>
    </row>
    <row r="32" spans="1:19" ht="20" customHeight="1" x14ac:dyDescent="0.3">
      <c r="A32" s="36" t="s">
        <v>1</v>
      </c>
      <c r="B32" s="37"/>
      <c r="C32" s="38">
        <f>_xlfn.STDEV.P(C4:C30)</f>
        <v>4.3502361066743784</v>
      </c>
      <c r="D32" s="38">
        <f t="shared" ref="D32:H32" si="12">_xlfn.STDEV.P(D4:D30)</f>
        <v>1.2149051456930908</v>
      </c>
      <c r="E32" s="38">
        <f t="shared" si="12"/>
        <v>1.0237240711915006</v>
      </c>
      <c r="F32" s="38">
        <f t="shared" si="12"/>
        <v>0.48290388186686289</v>
      </c>
      <c r="G32" s="38">
        <f t="shared" si="12"/>
        <v>0.41573970964154905</v>
      </c>
      <c r="H32" s="38">
        <f t="shared" si="12"/>
        <v>0.47140452079103168</v>
      </c>
      <c r="I32" s="38">
        <f t="shared" ref="I32:K32" si="13">_xlfn.STDEV.P(I4:I30)</f>
        <v>1.4439695325642912</v>
      </c>
      <c r="J32" s="38">
        <f t="shared" si="13"/>
        <v>1.7069212773041358</v>
      </c>
      <c r="K32" s="38">
        <f t="shared" si="13"/>
        <v>1.331274130045291</v>
      </c>
      <c r="L32" s="38">
        <f t="shared" ref="L32:N32" si="14">_xlfn.STDEV.P(L4:L30)</f>
        <v>2.0608041101101566</v>
      </c>
      <c r="M32" s="38">
        <f t="shared" si="14"/>
        <v>2.2079790460427966</v>
      </c>
      <c r="N32" s="38">
        <f t="shared" si="14"/>
        <v>1.2872701627394643</v>
      </c>
      <c r="O32" s="38">
        <f t="shared" ref="O32:R32" si="15">_xlfn.STDEV.P(O4:O30)</f>
        <v>0.11029799010361524</v>
      </c>
      <c r="P32" s="38">
        <f t="shared" si="15"/>
        <v>0.10408939339568947</v>
      </c>
      <c r="Q32" s="38">
        <f t="shared" si="15"/>
        <v>1.2939546689037485E-2</v>
      </c>
      <c r="R32" s="38">
        <f t="shared" si="15"/>
        <v>1.2690433500275454E-2</v>
      </c>
    </row>
  </sheetData>
  <mergeCells count="4">
    <mergeCell ref="B2:H2"/>
    <mergeCell ref="O2:R2"/>
    <mergeCell ref="I2:N2"/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4CEE-F03A-4A09-AE32-038CCC3C02CD}">
  <dimension ref="A1:R32"/>
  <sheetViews>
    <sheetView zoomScale="80" zoomScaleNormal="80" workbookViewId="0">
      <selection activeCell="G25" sqref="G25"/>
    </sheetView>
  </sheetViews>
  <sheetFormatPr defaultRowHeight="14" x14ac:dyDescent="0.3"/>
  <cols>
    <col min="1" max="18" width="15.58203125" customWidth="1"/>
  </cols>
  <sheetData>
    <row r="1" spans="1:18" ht="20" customHeight="1" x14ac:dyDescent="0.3">
      <c r="A1" s="102" t="s">
        <v>19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4"/>
    </row>
    <row r="2" spans="1:18" ht="20" customHeight="1" x14ac:dyDescent="0.3">
      <c r="A2" s="27"/>
      <c r="B2" s="100" t="s">
        <v>10</v>
      </c>
      <c r="C2" s="100"/>
      <c r="D2" s="100"/>
      <c r="E2" s="100"/>
      <c r="F2" s="100"/>
      <c r="G2" s="100"/>
      <c r="H2" s="100"/>
      <c r="I2" s="100" t="s">
        <v>11</v>
      </c>
      <c r="J2" s="100"/>
      <c r="K2" s="100"/>
      <c r="L2" s="100"/>
      <c r="M2" s="100"/>
      <c r="N2" s="100"/>
      <c r="O2" s="100" t="s">
        <v>12</v>
      </c>
      <c r="P2" s="100"/>
      <c r="Q2" s="100"/>
      <c r="R2" s="100"/>
    </row>
    <row r="3" spans="1:18" ht="20" customHeight="1" x14ac:dyDescent="0.45">
      <c r="A3" s="27" t="s">
        <v>2</v>
      </c>
      <c r="B3" s="28" t="s">
        <v>3</v>
      </c>
      <c r="C3" s="28" t="s">
        <v>4</v>
      </c>
      <c r="D3" s="28" t="s">
        <v>5</v>
      </c>
      <c r="E3" s="28" t="s">
        <v>17</v>
      </c>
      <c r="F3" s="28" t="s">
        <v>48</v>
      </c>
      <c r="G3" s="28" t="s">
        <v>49</v>
      </c>
      <c r="H3" s="28" t="s">
        <v>50</v>
      </c>
      <c r="I3" s="29" t="s">
        <v>6</v>
      </c>
      <c r="J3" s="29" t="s">
        <v>7</v>
      </c>
      <c r="K3" s="29" t="s">
        <v>20</v>
      </c>
      <c r="L3" s="30" t="s">
        <v>8</v>
      </c>
      <c r="M3" s="30" t="s">
        <v>9</v>
      </c>
      <c r="N3" s="30" t="s">
        <v>21</v>
      </c>
      <c r="O3" s="39" t="s">
        <v>13</v>
      </c>
      <c r="P3" s="39" t="s">
        <v>14</v>
      </c>
      <c r="Q3" s="40" t="s">
        <v>15</v>
      </c>
      <c r="R3" s="40" t="s">
        <v>16</v>
      </c>
    </row>
    <row r="4" spans="1:18" ht="20" customHeight="1" x14ac:dyDescent="0.3">
      <c r="A4" s="31">
        <v>1</v>
      </c>
      <c r="B4" s="32">
        <v>1</v>
      </c>
      <c r="C4" s="33">
        <v>72</v>
      </c>
      <c r="D4" s="33">
        <v>6</v>
      </c>
      <c r="E4" s="33">
        <v>11</v>
      </c>
      <c r="F4" s="33">
        <v>0</v>
      </c>
      <c r="G4" s="33">
        <v>1</v>
      </c>
      <c r="H4" s="33">
        <v>0</v>
      </c>
      <c r="I4" s="34">
        <v>22</v>
      </c>
      <c r="J4" s="34">
        <f>SUM(I4,K4)</f>
        <v>26</v>
      </c>
      <c r="K4" s="34">
        <v>4</v>
      </c>
      <c r="L4" s="35">
        <v>20</v>
      </c>
      <c r="M4" s="35">
        <f>SUM(L4,N4)</f>
        <v>24</v>
      </c>
      <c r="N4" s="35">
        <v>4</v>
      </c>
      <c r="O4" s="1">
        <v>0.67106655099745605</v>
      </c>
      <c r="P4" s="1">
        <v>0.55711981777207198</v>
      </c>
      <c r="Q4" s="2">
        <v>0.16384234505244999</v>
      </c>
      <c r="R4" s="2">
        <v>0.176991879620783</v>
      </c>
    </row>
    <row r="5" spans="1:18" ht="20" customHeight="1" x14ac:dyDescent="0.3">
      <c r="A5" s="31">
        <v>2</v>
      </c>
      <c r="B5" s="32">
        <v>0</v>
      </c>
      <c r="C5" s="33">
        <v>63</v>
      </c>
      <c r="D5" s="33">
        <v>9</v>
      </c>
      <c r="E5" s="33">
        <v>10</v>
      </c>
      <c r="F5" s="33">
        <v>1</v>
      </c>
      <c r="G5" s="33">
        <v>1</v>
      </c>
      <c r="H5" s="33">
        <v>1</v>
      </c>
      <c r="I5" s="34">
        <v>19</v>
      </c>
      <c r="J5" s="34">
        <f t="shared" ref="J5:J29" si="0">SUM(I5,K5)</f>
        <v>21</v>
      </c>
      <c r="K5" s="34">
        <v>2</v>
      </c>
      <c r="L5" s="35">
        <v>18</v>
      </c>
      <c r="M5" s="35">
        <f t="shared" ref="M5:M29" si="1">SUM(L5,N5)</f>
        <v>21</v>
      </c>
      <c r="N5" s="35">
        <v>3</v>
      </c>
      <c r="O5" s="1">
        <v>0.39653103591319799</v>
      </c>
      <c r="P5" s="1">
        <v>0.644999711525306</v>
      </c>
      <c r="Q5" s="2">
        <v>0.15582403396364899</v>
      </c>
      <c r="R5" s="2">
        <v>0.186378922275135</v>
      </c>
    </row>
    <row r="6" spans="1:18" ht="20" customHeight="1" x14ac:dyDescent="0.3">
      <c r="A6" s="31">
        <v>3</v>
      </c>
      <c r="B6" s="32">
        <v>1</v>
      </c>
      <c r="C6" s="33">
        <v>60</v>
      </c>
      <c r="D6" s="33">
        <v>6</v>
      </c>
      <c r="E6" s="33">
        <v>8</v>
      </c>
      <c r="F6" s="33">
        <v>0</v>
      </c>
      <c r="G6" s="33">
        <v>0</v>
      </c>
      <c r="H6" s="33">
        <v>0</v>
      </c>
      <c r="I6" s="34">
        <v>21</v>
      </c>
      <c r="J6" s="34">
        <f t="shared" si="0"/>
        <v>26</v>
      </c>
      <c r="K6" s="34">
        <v>5</v>
      </c>
      <c r="L6" s="35">
        <v>19</v>
      </c>
      <c r="M6" s="35">
        <f t="shared" si="1"/>
        <v>23</v>
      </c>
      <c r="N6" s="35">
        <v>4</v>
      </c>
      <c r="O6" s="1">
        <v>0.54493679762702596</v>
      </c>
      <c r="P6" s="1">
        <v>0.354706172861674</v>
      </c>
      <c r="Q6" s="2">
        <v>0.13251554316349801</v>
      </c>
      <c r="R6" s="2">
        <v>0.140335702322303</v>
      </c>
    </row>
    <row r="7" spans="1:18" ht="20" customHeight="1" x14ac:dyDescent="0.3">
      <c r="A7" s="31">
        <v>4</v>
      </c>
      <c r="B7" s="32">
        <v>1</v>
      </c>
      <c r="C7" s="33">
        <v>68</v>
      </c>
      <c r="D7" s="33">
        <v>9</v>
      </c>
      <c r="E7" s="33">
        <v>11</v>
      </c>
      <c r="F7" s="33">
        <v>1</v>
      </c>
      <c r="G7" s="33">
        <v>1</v>
      </c>
      <c r="H7" s="33">
        <v>1</v>
      </c>
      <c r="I7" s="34">
        <v>20</v>
      </c>
      <c r="J7" s="34">
        <f t="shared" si="0"/>
        <v>21</v>
      </c>
      <c r="K7" s="34">
        <v>1</v>
      </c>
      <c r="L7" s="35">
        <v>20</v>
      </c>
      <c r="M7" s="35">
        <f t="shared" si="1"/>
        <v>21</v>
      </c>
      <c r="N7" s="35">
        <v>1</v>
      </c>
      <c r="O7" s="1">
        <v>0.66778272671507999</v>
      </c>
      <c r="P7" s="1">
        <v>0.70059559248712</v>
      </c>
      <c r="Q7" s="2">
        <v>0.19290150223612701</v>
      </c>
      <c r="R7" s="2">
        <v>0.18068737293018899</v>
      </c>
    </row>
    <row r="8" spans="1:18" ht="20" customHeight="1" x14ac:dyDescent="0.3">
      <c r="A8" s="31">
        <v>5</v>
      </c>
      <c r="B8" s="32">
        <v>0</v>
      </c>
      <c r="C8" s="33">
        <v>74</v>
      </c>
      <c r="D8" s="33">
        <v>9</v>
      </c>
      <c r="E8" s="33">
        <v>9</v>
      </c>
      <c r="F8" s="33">
        <v>1</v>
      </c>
      <c r="G8" s="33">
        <v>1</v>
      </c>
      <c r="H8" s="33">
        <v>0</v>
      </c>
      <c r="I8" s="34">
        <v>23</v>
      </c>
      <c r="J8" s="34">
        <f t="shared" si="0"/>
        <v>26</v>
      </c>
      <c r="K8" s="34">
        <v>3</v>
      </c>
      <c r="L8" s="35">
        <v>22</v>
      </c>
      <c r="M8" s="35">
        <f t="shared" si="1"/>
        <v>25</v>
      </c>
      <c r="N8" s="35">
        <v>3</v>
      </c>
      <c r="O8" s="1">
        <v>0.50714322041322202</v>
      </c>
      <c r="P8" s="1">
        <v>0.756812899322449</v>
      </c>
      <c r="Q8" s="2">
        <v>0.17616473793508799</v>
      </c>
      <c r="R8" s="2">
        <v>0.18319280135445301</v>
      </c>
    </row>
    <row r="9" spans="1:18" ht="20" customHeight="1" x14ac:dyDescent="0.3">
      <c r="A9" s="31">
        <v>6</v>
      </c>
      <c r="B9" s="32">
        <v>1</v>
      </c>
      <c r="C9" s="33">
        <v>58</v>
      </c>
      <c r="D9" s="33">
        <v>6</v>
      </c>
      <c r="E9" s="33">
        <v>12</v>
      </c>
      <c r="F9" s="33">
        <v>0</v>
      </c>
      <c r="G9" s="33">
        <v>0</v>
      </c>
      <c r="H9" s="33">
        <v>0</v>
      </c>
      <c r="I9" s="34">
        <v>18</v>
      </c>
      <c r="J9" s="34">
        <f t="shared" si="0"/>
        <v>22</v>
      </c>
      <c r="K9" s="34">
        <v>4</v>
      </c>
      <c r="L9" s="35">
        <v>19</v>
      </c>
      <c r="M9" s="35">
        <f t="shared" si="1"/>
        <v>23</v>
      </c>
      <c r="N9" s="35">
        <v>4</v>
      </c>
      <c r="O9" s="1">
        <v>0.45902816839995703</v>
      </c>
      <c r="P9" s="1">
        <v>0.42042388706363198</v>
      </c>
      <c r="Q9" s="2">
        <v>0.182650156289002</v>
      </c>
      <c r="R9" s="2">
        <v>0.16530333416413401</v>
      </c>
    </row>
    <row r="10" spans="1:18" ht="20" customHeight="1" x14ac:dyDescent="0.3">
      <c r="A10" s="31">
        <v>7</v>
      </c>
      <c r="B10" s="32">
        <v>1</v>
      </c>
      <c r="C10" s="33">
        <v>65</v>
      </c>
      <c r="D10" s="33">
        <v>6</v>
      </c>
      <c r="E10" s="33">
        <v>9</v>
      </c>
      <c r="F10" s="33">
        <v>0</v>
      </c>
      <c r="G10" s="33">
        <v>1</v>
      </c>
      <c r="H10" s="33">
        <v>1</v>
      </c>
      <c r="I10" s="34">
        <v>20</v>
      </c>
      <c r="J10" s="34">
        <f t="shared" si="0"/>
        <v>24</v>
      </c>
      <c r="K10" s="34">
        <v>4</v>
      </c>
      <c r="L10" s="35">
        <v>21</v>
      </c>
      <c r="M10" s="35">
        <f t="shared" si="1"/>
        <v>24</v>
      </c>
      <c r="N10" s="35">
        <v>3</v>
      </c>
      <c r="O10" s="1">
        <v>0.55890031581826405</v>
      </c>
      <c r="P10" s="1">
        <v>0.56071374019136</v>
      </c>
      <c r="Q10" s="2">
        <v>0.18823551890422099</v>
      </c>
      <c r="R10" s="2">
        <v>0.18653791262049299</v>
      </c>
    </row>
    <row r="11" spans="1:18" ht="20" customHeight="1" x14ac:dyDescent="0.3">
      <c r="A11" s="31">
        <v>8</v>
      </c>
      <c r="B11" s="32">
        <v>0</v>
      </c>
      <c r="C11" s="33">
        <v>70</v>
      </c>
      <c r="D11" s="33">
        <v>6</v>
      </c>
      <c r="E11" s="33">
        <v>10</v>
      </c>
      <c r="F11" s="33">
        <v>1</v>
      </c>
      <c r="G11" s="33">
        <v>0</v>
      </c>
      <c r="H11" s="33">
        <v>0</v>
      </c>
      <c r="I11" s="34">
        <v>22</v>
      </c>
      <c r="J11" s="34">
        <f t="shared" si="0"/>
        <v>26</v>
      </c>
      <c r="K11" s="34">
        <v>4</v>
      </c>
      <c r="L11" s="35">
        <v>21</v>
      </c>
      <c r="M11" s="35">
        <f t="shared" si="1"/>
        <v>24</v>
      </c>
      <c r="N11" s="35">
        <v>3</v>
      </c>
      <c r="O11" s="1">
        <v>0.54333828889684699</v>
      </c>
      <c r="P11" s="1">
        <v>0.755211281926218</v>
      </c>
      <c r="Q11" s="2">
        <v>0.16981680736322199</v>
      </c>
      <c r="R11" s="2">
        <v>0.18407211577844099</v>
      </c>
    </row>
    <row r="12" spans="1:18" ht="20" customHeight="1" x14ac:dyDescent="0.3">
      <c r="A12" s="31">
        <v>9</v>
      </c>
      <c r="B12" s="32">
        <v>0</v>
      </c>
      <c r="C12" s="33">
        <v>67</v>
      </c>
      <c r="D12" s="33">
        <v>9</v>
      </c>
      <c r="E12" s="33">
        <v>8</v>
      </c>
      <c r="F12" s="33">
        <v>1</v>
      </c>
      <c r="G12" s="33">
        <v>1</v>
      </c>
      <c r="H12" s="33">
        <v>0</v>
      </c>
      <c r="I12" s="34">
        <v>21</v>
      </c>
      <c r="J12" s="34">
        <f t="shared" si="0"/>
        <v>23</v>
      </c>
      <c r="K12" s="34">
        <v>2</v>
      </c>
      <c r="L12" s="35">
        <v>17</v>
      </c>
      <c r="M12" s="35">
        <f t="shared" si="1"/>
        <v>19</v>
      </c>
      <c r="N12" s="35">
        <v>2</v>
      </c>
      <c r="O12" s="1">
        <v>0.58698047086502403</v>
      </c>
      <c r="P12" s="1">
        <v>0.55096633295755004</v>
      </c>
      <c r="Q12" s="2">
        <v>0.17729518543475301</v>
      </c>
      <c r="R12" s="2">
        <v>0.18819161241559099</v>
      </c>
    </row>
    <row r="13" spans="1:18" ht="20" customHeight="1" x14ac:dyDescent="0.3">
      <c r="A13" s="31">
        <v>10</v>
      </c>
      <c r="B13" s="32">
        <v>1</v>
      </c>
      <c r="C13" s="33">
        <v>57</v>
      </c>
      <c r="D13" s="33">
        <v>6</v>
      </c>
      <c r="E13" s="33">
        <v>10</v>
      </c>
      <c r="F13" s="33">
        <v>0</v>
      </c>
      <c r="G13" s="33">
        <v>0</v>
      </c>
      <c r="H13" s="33">
        <v>0</v>
      </c>
      <c r="I13" s="34">
        <v>19</v>
      </c>
      <c r="J13" s="34">
        <f t="shared" si="0"/>
        <v>24</v>
      </c>
      <c r="K13" s="34">
        <v>5</v>
      </c>
      <c r="L13" s="35">
        <v>18</v>
      </c>
      <c r="M13" s="35">
        <f t="shared" si="1"/>
        <v>23</v>
      </c>
      <c r="N13" s="35">
        <v>5</v>
      </c>
      <c r="O13" s="1">
        <v>0.45197612016859201</v>
      </c>
      <c r="P13" s="1">
        <v>0.56817330405305699</v>
      </c>
      <c r="Q13" s="2">
        <v>0.173435331271108</v>
      </c>
      <c r="R13" s="2">
        <v>0.17717640584262601</v>
      </c>
    </row>
    <row r="14" spans="1:18" ht="20" customHeight="1" x14ac:dyDescent="0.3">
      <c r="A14" s="31">
        <v>11</v>
      </c>
      <c r="B14" s="32">
        <v>1</v>
      </c>
      <c r="C14" s="33">
        <v>69</v>
      </c>
      <c r="D14" s="33">
        <v>6</v>
      </c>
      <c r="E14" s="33">
        <v>11</v>
      </c>
      <c r="F14" s="33">
        <v>1</v>
      </c>
      <c r="G14" s="33">
        <v>1</v>
      </c>
      <c r="H14" s="33">
        <v>0</v>
      </c>
      <c r="I14" s="34">
        <v>20</v>
      </c>
      <c r="J14" s="34">
        <f t="shared" si="0"/>
        <v>21</v>
      </c>
      <c r="K14" s="34">
        <v>1</v>
      </c>
      <c r="L14" s="35">
        <v>16</v>
      </c>
      <c r="M14" s="35">
        <f t="shared" si="1"/>
        <v>20</v>
      </c>
      <c r="N14" s="35">
        <v>4</v>
      </c>
      <c r="O14" s="1">
        <v>0.46030510405358299</v>
      </c>
      <c r="P14" s="1">
        <v>0.55816729544987198</v>
      </c>
      <c r="Q14" s="2">
        <v>0.17583485263945101</v>
      </c>
      <c r="R14" s="2">
        <v>0.17967680680900799</v>
      </c>
    </row>
    <row r="15" spans="1:18" ht="20" customHeight="1" x14ac:dyDescent="0.3">
      <c r="A15" s="31">
        <v>12</v>
      </c>
      <c r="B15" s="32">
        <v>1</v>
      </c>
      <c r="C15" s="33">
        <v>62</v>
      </c>
      <c r="D15" s="33">
        <v>4</v>
      </c>
      <c r="E15" s="33">
        <v>9</v>
      </c>
      <c r="F15" s="33">
        <v>0</v>
      </c>
      <c r="G15" s="33">
        <v>1</v>
      </c>
      <c r="H15" s="33">
        <v>0</v>
      </c>
      <c r="I15" s="34">
        <v>22</v>
      </c>
      <c r="J15" s="34">
        <f t="shared" si="0"/>
        <v>26</v>
      </c>
      <c r="K15" s="34">
        <v>4</v>
      </c>
      <c r="L15" s="35">
        <v>18</v>
      </c>
      <c r="M15" s="35">
        <f t="shared" si="1"/>
        <v>23</v>
      </c>
      <c r="N15" s="35">
        <v>5</v>
      </c>
      <c r="O15" s="1">
        <v>0.39743330186107101</v>
      </c>
      <c r="P15" s="1">
        <v>0.53721717152774395</v>
      </c>
      <c r="Q15" s="2">
        <v>0.161076612462285</v>
      </c>
      <c r="R15" s="2">
        <v>0.185308025726591</v>
      </c>
    </row>
    <row r="16" spans="1:18" ht="20" customHeight="1" x14ac:dyDescent="0.3">
      <c r="A16" s="31">
        <v>13</v>
      </c>
      <c r="B16" s="32">
        <v>1</v>
      </c>
      <c r="C16" s="33">
        <v>63</v>
      </c>
      <c r="D16" s="33">
        <v>9</v>
      </c>
      <c r="E16" s="33">
        <v>8</v>
      </c>
      <c r="F16" s="33">
        <v>1</v>
      </c>
      <c r="G16" s="33">
        <v>0</v>
      </c>
      <c r="H16" s="33">
        <v>0</v>
      </c>
      <c r="I16" s="34">
        <v>21</v>
      </c>
      <c r="J16" s="34">
        <f t="shared" si="0"/>
        <v>24</v>
      </c>
      <c r="K16" s="34">
        <v>3</v>
      </c>
      <c r="L16" s="35">
        <v>20</v>
      </c>
      <c r="M16" s="35">
        <f t="shared" si="1"/>
        <v>22</v>
      </c>
      <c r="N16" s="35">
        <v>2</v>
      </c>
      <c r="O16" s="1">
        <v>0.57499522413154602</v>
      </c>
      <c r="P16" s="1">
        <v>0.401497155770354</v>
      </c>
      <c r="Q16" s="2">
        <v>0.18905401842499001</v>
      </c>
      <c r="R16" s="2">
        <v>0.17324820536138699</v>
      </c>
    </row>
    <row r="17" spans="1:18" ht="20" customHeight="1" x14ac:dyDescent="0.3">
      <c r="A17" s="31">
        <v>14</v>
      </c>
      <c r="B17" s="32">
        <v>0</v>
      </c>
      <c r="C17" s="33">
        <v>71</v>
      </c>
      <c r="D17" s="33">
        <v>6</v>
      </c>
      <c r="E17" s="33">
        <v>10</v>
      </c>
      <c r="F17" s="33">
        <v>1</v>
      </c>
      <c r="G17" s="33">
        <v>1</v>
      </c>
      <c r="H17" s="33">
        <v>0</v>
      </c>
      <c r="I17" s="34">
        <v>18</v>
      </c>
      <c r="J17" s="34">
        <f t="shared" si="0"/>
        <v>20</v>
      </c>
      <c r="K17" s="34">
        <v>2</v>
      </c>
      <c r="L17" s="35">
        <v>17</v>
      </c>
      <c r="M17" s="35">
        <f t="shared" si="1"/>
        <v>23</v>
      </c>
      <c r="N17" s="35">
        <v>6</v>
      </c>
      <c r="O17" s="1">
        <v>0.57479442219004895</v>
      </c>
      <c r="P17" s="1">
        <v>0.47658945647655399</v>
      </c>
      <c r="Q17" s="2">
        <v>0.178787740707574</v>
      </c>
      <c r="R17" s="2">
        <v>0.17510552357412501</v>
      </c>
    </row>
    <row r="18" spans="1:18" ht="20" customHeight="1" x14ac:dyDescent="0.3">
      <c r="A18" s="31">
        <v>15</v>
      </c>
      <c r="B18" s="32">
        <v>1</v>
      </c>
      <c r="C18" s="33">
        <v>60</v>
      </c>
      <c r="D18" s="33">
        <v>9</v>
      </c>
      <c r="E18" s="33">
        <v>12</v>
      </c>
      <c r="F18" s="33">
        <v>0</v>
      </c>
      <c r="G18" s="33">
        <v>1</v>
      </c>
      <c r="H18" s="33">
        <v>0</v>
      </c>
      <c r="I18" s="34">
        <v>19</v>
      </c>
      <c r="J18" s="34">
        <f t="shared" si="0"/>
        <v>23</v>
      </c>
      <c r="K18" s="34">
        <v>4</v>
      </c>
      <c r="L18" s="35">
        <v>18</v>
      </c>
      <c r="M18" s="35">
        <f t="shared" si="1"/>
        <v>21</v>
      </c>
      <c r="N18" s="35">
        <v>3</v>
      </c>
      <c r="O18" s="1">
        <v>0.64903817515829298</v>
      </c>
      <c r="P18" s="1">
        <v>0.56518076347568003</v>
      </c>
      <c r="Q18" s="2">
        <v>0.178169427988112</v>
      </c>
      <c r="R18" s="2">
        <v>0.16610347700087399</v>
      </c>
    </row>
    <row r="19" spans="1:18" ht="20" customHeight="1" x14ac:dyDescent="0.3">
      <c r="A19" s="31">
        <v>16</v>
      </c>
      <c r="B19" s="32">
        <v>1</v>
      </c>
      <c r="C19" s="33">
        <v>64</v>
      </c>
      <c r="D19" s="33">
        <v>8</v>
      </c>
      <c r="E19" s="33">
        <v>9</v>
      </c>
      <c r="F19" s="33">
        <v>1</v>
      </c>
      <c r="G19" s="33">
        <v>0</v>
      </c>
      <c r="H19" s="33">
        <v>1</v>
      </c>
      <c r="I19" s="34">
        <v>23</v>
      </c>
      <c r="J19" s="34">
        <f t="shared" si="0"/>
        <v>28</v>
      </c>
      <c r="K19" s="34">
        <v>5</v>
      </c>
      <c r="L19" s="35">
        <v>22</v>
      </c>
      <c r="M19" s="35">
        <f t="shared" si="1"/>
        <v>28</v>
      </c>
      <c r="N19" s="35">
        <v>6</v>
      </c>
      <c r="O19" s="1">
        <v>0.75609256781774103</v>
      </c>
      <c r="P19" s="1">
        <v>0.52972001580209005</v>
      </c>
      <c r="Q19" s="2">
        <v>0.192604672710564</v>
      </c>
      <c r="R19" s="2">
        <v>0.177780234395822</v>
      </c>
    </row>
    <row r="20" spans="1:18" ht="20" customHeight="1" x14ac:dyDescent="0.3">
      <c r="A20" s="31">
        <v>17</v>
      </c>
      <c r="B20" s="32">
        <v>0</v>
      </c>
      <c r="C20" s="33">
        <v>72</v>
      </c>
      <c r="D20" s="33">
        <v>5</v>
      </c>
      <c r="E20" s="33">
        <v>10</v>
      </c>
      <c r="F20" s="33">
        <v>0</v>
      </c>
      <c r="G20" s="33">
        <v>1</v>
      </c>
      <c r="H20" s="33">
        <v>0</v>
      </c>
      <c r="I20" s="34">
        <v>20</v>
      </c>
      <c r="J20" s="34">
        <f t="shared" si="0"/>
        <v>22</v>
      </c>
      <c r="K20" s="34">
        <v>2</v>
      </c>
      <c r="L20" s="35">
        <v>20</v>
      </c>
      <c r="M20" s="35">
        <f t="shared" si="1"/>
        <v>24</v>
      </c>
      <c r="N20" s="35">
        <v>4</v>
      </c>
      <c r="O20" s="1">
        <v>0.53617048723198801</v>
      </c>
      <c r="P20" s="1">
        <v>0.56648342501219595</v>
      </c>
      <c r="Q20" s="2">
        <v>0.165937618944136</v>
      </c>
      <c r="R20" s="2">
        <v>0.154230294660437</v>
      </c>
    </row>
    <row r="21" spans="1:18" ht="20" customHeight="1" x14ac:dyDescent="0.3">
      <c r="A21" s="31">
        <v>18</v>
      </c>
      <c r="B21" s="32">
        <v>1</v>
      </c>
      <c r="C21" s="33">
        <v>56</v>
      </c>
      <c r="D21" s="33">
        <v>7</v>
      </c>
      <c r="E21" s="33">
        <v>11</v>
      </c>
      <c r="F21" s="33">
        <v>0</v>
      </c>
      <c r="G21" s="33">
        <v>1</v>
      </c>
      <c r="H21" s="33">
        <v>0</v>
      </c>
      <c r="I21" s="34">
        <v>22</v>
      </c>
      <c r="J21" s="34">
        <f t="shared" si="0"/>
        <v>25</v>
      </c>
      <c r="K21" s="34">
        <v>3</v>
      </c>
      <c r="L21" s="35">
        <v>21</v>
      </c>
      <c r="M21" s="35">
        <f t="shared" si="1"/>
        <v>23</v>
      </c>
      <c r="N21" s="35">
        <v>2</v>
      </c>
      <c r="O21" s="1">
        <v>0.428585828633405</v>
      </c>
      <c r="P21" s="1">
        <v>0.42799530244777001</v>
      </c>
      <c r="Q21" s="2">
        <v>0.17022490080147401</v>
      </c>
      <c r="R21" s="2">
        <v>0.18090732462501599</v>
      </c>
    </row>
    <row r="22" spans="1:18" ht="20" customHeight="1" x14ac:dyDescent="0.3">
      <c r="A22" s="31">
        <v>19</v>
      </c>
      <c r="B22" s="32">
        <v>1</v>
      </c>
      <c r="C22" s="33">
        <v>66</v>
      </c>
      <c r="D22" s="33">
        <v>6</v>
      </c>
      <c r="E22" s="33">
        <v>9</v>
      </c>
      <c r="F22" s="33">
        <v>1</v>
      </c>
      <c r="G22" s="33">
        <v>1</v>
      </c>
      <c r="H22" s="33">
        <v>0</v>
      </c>
      <c r="I22" s="34">
        <v>21</v>
      </c>
      <c r="J22" s="34">
        <f t="shared" si="0"/>
        <v>25</v>
      </c>
      <c r="K22" s="34">
        <v>4</v>
      </c>
      <c r="L22" s="35">
        <v>21</v>
      </c>
      <c r="M22" s="35">
        <f t="shared" si="1"/>
        <v>26</v>
      </c>
      <c r="N22" s="35">
        <v>5</v>
      </c>
      <c r="O22" s="1">
        <v>0.65804683935105102</v>
      </c>
      <c r="P22" s="1">
        <v>0.63453343911018101</v>
      </c>
      <c r="Q22" s="2">
        <v>0.164248340608939</v>
      </c>
      <c r="R22" s="2">
        <v>0.16266205019288199</v>
      </c>
    </row>
    <row r="23" spans="1:18" ht="20" customHeight="1" x14ac:dyDescent="0.3">
      <c r="A23" s="31">
        <v>20</v>
      </c>
      <c r="B23" s="32">
        <v>0</v>
      </c>
      <c r="C23" s="33">
        <v>68</v>
      </c>
      <c r="D23" s="33">
        <v>6</v>
      </c>
      <c r="E23" s="33">
        <v>8</v>
      </c>
      <c r="F23" s="33">
        <v>1</v>
      </c>
      <c r="G23" s="33">
        <v>1</v>
      </c>
      <c r="H23" s="33">
        <v>1</v>
      </c>
      <c r="I23" s="34">
        <v>20</v>
      </c>
      <c r="J23" s="34">
        <f t="shared" si="0"/>
        <v>22</v>
      </c>
      <c r="K23" s="34">
        <v>2</v>
      </c>
      <c r="L23" s="35">
        <v>19</v>
      </c>
      <c r="M23" s="35">
        <f t="shared" si="1"/>
        <v>21</v>
      </c>
      <c r="N23" s="35">
        <v>2</v>
      </c>
      <c r="O23" s="1">
        <v>0.44576144794098999</v>
      </c>
      <c r="P23" s="1">
        <v>0.58431959112279597</v>
      </c>
      <c r="Q23" s="2">
        <v>0.15312406167933801</v>
      </c>
      <c r="R23" s="2">
        <v>0.161535030608737</v>
      </c>
    </row>
    <row r="24" spans="1:18" ht="20" customHeight="1" x14ac:dyDescent="0.3">
      <c r="A24" s="31">
        <v>21</v>
      </c>
      <c r="B24" s="32">
        <v>1</v>
      </c>
      <c r="C24" s="33">
        <v>75</v>
      </c>
      <c r="D24" s="33">
        <v>8</v>
      </c>
      <c r="E24" s="33">
        <v>10</v>
      </c>
      <c r="F24" s="33">
        <v>0</v>
      </c>
      <c r="G24" s="33">
        <v>1</v>
      </c>
      <c r="H24" s="33">
        <v>0</v>
      </c>
      <c r="I24" s="34">
        <v>19</v>
      </c>
      <c r="J24" s="34">
        <f t="shared" si="0"/>
        <v>23</v>
      </c>
      <c r="K24" s="34">
        <v>4</v>
      </c>
      <c r="L24" s="35">
        <v>18</v>
      </c>
      <c r="M24" s="35">
        <f t="shared" si="1"/>
        <v>23</v>
      </c>
      <c r="N24" s="35">
        <v>5</v>
      </c>
      <c r="O24" s="1">
        <v>0.49182739546945498</v>
      </c>
      <c r="P24" s="1">
        <v>0.66824488481606603</v>
      </c>
      <c r="Q24" s="2">
        <v>0.181613232595674</v>
      </c>
      <c r="R24" s="2">
        <v>0.17280724297231301</v>
      </c>
    </row>
    <row r="25" spans="1:18" ht="20" customHeight="1" x14ac:dyDescent="0.3">
      <c r="A25" s="31">
        <v>22</v>
      </c>
      <c r="B25" s="32">
        <v>1</v>
      </c>
      <c r="C25" s="33">
        <v>62</v>
      </c>
      <c r="D25" s="33">
        <v>5</v>
      </c>
      <c r="E25" s="33">
        <v>12</v>
      </c>
      <c r="F25" s="33">
        <v>1</v>
      </c>
      <c r="G25" s="33">
        <v>0</v>
      </c>
      <c r="H25" s="33">
        <v>0</v>
      </c>
      <c r="I25" s="34">
        <v>21</v>
      </c>
      <c r="J25" s="34">
        <f t="shared" si="0"/>
        <v>24</v>
      </c>
      <c r="K25" s="34">
        <v>3</v>
      </c>
      <c r="L25" s="35">
        <v>20</v>
      </c>
      <c r="M25" s="35">
        <f t="shared" si="1"/>
        <v>25</v>
      </c>
      <c r="N25" s="35">
        <v>5</v>
      </c>
      <c r="O25" s="1">
        <v>0.62239692078558095</v>
      </c>
      <c r="P25" s="1">
        <v>0.64083386345044002</v>
      </c>
      <c r="Q25" s="2">
        <v>0.141785874205656</v>
      </c>
      <c r="R25" s="2">
        <v>0.15439645053862699</v>
      </c>
    </row>
    <row r="26" spans="1:18" ht="20" customHeight="1" x14ac:dyDescent="0.3">
      <c r="A26" s="31">
        <v>23</v>
      </c>
      <c r="B26" s="32">
        <v>0</v>
      </c>
      <c r="C26" s="33">
        <v>59</v>
      </c>
      <c r="D26" s="33">
        <v>7</v>
      </c>
      <c r="E26" s="33">
        <v>9</v>
      </c>
      <c r="F26" s="33">
        <v>0</v>
      </c>
      <c r="G26" s="33">
        <v>1</v>
      </c>
      <c r="H26" s="33">
        <v>1</v>
      </c>
      <c r="I26" s="34">
        <v>21</v>
      </c>
      <c r="J26" s="34">
        <f t="shared" si="0"/>
        <v>23</v>
      </c>
      <c r="K26" s="34">
        <v>2</v>
      </c>
      <c r="L26" s="35">
        <v>21</v>
      </c>
      <c r="M26" s="35">
        <f t="shared" si="1"/>
        <v>23</v>
      </c>
      <c r="N26" s="35">
        <v>2</v>
      </c>
      <c r="O26" s="1">
        <v>0.45885625421143</v>
      </c>
      <c r="P26" s="1">
        <v>0.48133037836599502</v>
      </c>
      <c r="Q26" s="2">
        <v>0.14422462803410899</v>
      </c>
      <c r="R26" s="2">
        <v>0.17526615599018799</v>
      </c>
    </row>
    <row r="27" spans="1:18" ht="20" customHeight="1" x14ac:dyDescent="0.3">
      <c r="A27" s="31">
        <v>24</v>
      </c>
      <c r="B27" s="32">
        <v>1</v>
      </c>
      <c r="C27" s="33">
        <v>61</v>
      </c>
      <c r="D27" s="33">
        <v>6</v>
      </c>
      <c r="E27" s="33">
        <v>11</v>
      </c>
      <c r="F27" s="33">
        <v>1</v>
      </c>
      <c r="G27" s="33">
        <v>1</v>
      </c>
      <c r="H27" s="33">
        <v>0</v>
      </c>
      <c r="I27" s="34">
        <v>18</v>
      </c>
      <c r="J27" s="34">
        <f t="shared" si="0"/>
        <v>20</v>
      </c>
      <c r="K27" s="34">
        <v>2</v>
      </c>
      <c r="L27" s="35">
        <v>19</v>
      </c>
      <c r="M27" s="35">
        <f t="shared" si="1"/>
        <v>21</v>
      </c>
      <c r="N27" s="35">
        <v>2</v>
      </c>
      <c r="O27" s="1">
        <v>0.59028645478311603</v>
      </c>
      <c r="P27" s="1">
        <v>0.53173215224505799</v>
      </c>
      <c r="Q27" s="2">
        <v>0.140941351095488</v>
      </c>
      <c r="R27" s="2">
        <v>0.15456966941321901</v>
      </c>
    </row>
    <row r="28" spans="1:18" ht="20" customHeight="1" x14ac:dyDescent="0.3">
      <c r="A28" s="31">
        <v>25</v>
      </c>
      <c r="B28" s="32">
        <v>0</v>
      </c>
      <c r="C28" s="33">
        <v>70</v>
      </c>
      <c r="D28" s="33">
        <v>7</v>
      </c>
      <c r="E28" s="33">
        <v>10</v>
      </c>
      <c r="F28" s="33">
        <v>0</v>
      </c>
      <c r="G28" s="33">
        <v>1</v>
      </c>
      <c r="H28" s="33">
        <v>0</v>
      </c>
      <c r="I28" s="34">
        <v>20</v>
      </c>
      <c r="J28" s="34">
        <f t="shared" si="0"/>
        <v>23</v>
      </c>
      <c r="K28" s="34">
        <v>3</v>
      </c>
      <c r="L28" s="35">
        <v>19</v>
      </c>
      <c r="M28" s="35">
        <f t="shared" si="1"/>
        <v>21</v>
      </c>
      <c r="N28" s="35">
        <v>2</v>
      </c>
      <c r="O28" s="1">
        <v>0.66489411487123695</v>
      </c>
      <c r="P28" s="1">
        <v>0.60390546864521399</v>
      </c>
      <c r="Q28" s="2">
        <v>0.15597925145087899</v>
      </c>
      <c r="R28" s="2">
        <v>0.158744962270055</v>
      </c>
    </row>
    <row r="29" spans="1:18" ht="20" customHeight="1" x14ac:dyDescent="0.3">
      <c r="A29" s="31">
        <v>26</v>
      </c>
      <c r="B29" s="32">
        <v>0</v>
      </c>
      <c r="C29" s="33">
        <v>64</v>
      </c>
      <c r="D29" s="33">
        <v>6</v>
      </c>
      <c r="E29" s="33">
        <v>9</v>
      </c>
      <c r="F29" s="33">
        <v>1</v>
      </c>
      <c r="G29" s="33">
        <v>1</v>
      </c>
      <c r="H29" s="33">
        <v>0</v>
      </c>
      <c r="I29" s="34">
        <v>22</v>
      </c>
      <c r="J29" s="34">
        <f t="shared" si="0"/>
        <v>26</v>
      </c>
      <c r="K29" s="34">
        <v>4</v>
      </c>
      <c r="L29" s="35">
        <v>22</v>
      </c>
      <c r="M29" s="35">
        <f t="shared" si="1"/>
        <v>23</v>
      </c>
      <c r="N29" s="35">
        <v>1</v>
      </c>
      <c r="O29" s="1">
        <v>0.55167759218536505</v>
      </c>
      <c r="P29" s="1">
        <v>0.57830548363096201</v>
      </c>
      <c r="Q29" s="2">
        <v>0.15470453332101899</v>
      </c>
      <c r="R29" s="2">
        <v>0.15517534056252699</v>
      </c>
    </row>
    <row r="30" spans="1:18" ht="20" customHeight="1" x14ac:dyDescent="0.3">
      <c r="A30" s="31">
        <v>27</v>
      </c>
      <c r="B30" s="32"/>
      <c r="C30" s="33"/>
      <c r="D30" s="33"/>
      <c r="E30" s="33"/>
      <c r="F30" s="33"/>
      <c r="G30" s="33"/>
      <c r="H30" s="33"/>
      <c r="I30" s="34"/>
      <c r="J30" s="34"/>
      <c r="K30" s="34"/>
      <c r="L30" s="35"/>
      <c r="M30" s="35"/>
      <c r="N30" s="35"/>
      <c r="O30" s="1"/>
      <c r="P30" s="1"/>
      <c r="Q30" s="2"/>
      <c r="R30" s="2"/>
    </row>
    <row r="31" spans="1:18" ht="20" customHeight="1" x14ac:dyDescent="0.3">
      <c r="A31" s="31" t="s">
        <v>0</v>
      </c>
      <c r="B31" s="37"/>
      <c r="C31" s="38">
        <f>AVERAGE(C4:C30)</f>
        <v>65.230769230769226</v>
      </c>
      <c r="D31" s="38">
        <f>AVERAGE(D4:D30)</f>
        <v>6.8076923076923075</v>
      </c>
      <c r="E31" s="38">
        <f t="shared" ref="E31:G31" si="2">AVERAGE(E4:E30)</f>
        <v>9.8461538461538467</v>
      </c>
      <c r="F31" s="38">
        <f t="shared" si="2"/>
        <v>0.53846153846153844</v>
      </c>
      <c r="G31" s="38">
        <f t="shared" si="2"/>
        <v>0.73076923076923073</v>
      </c>
      <c r="H31" s="38">
        <f>AVERAGE(H4:H30)</f>
        <v>0.23076923076923078</v>
      </c>
      <c r="I31" s="38">
        <f>AVERAGE(I4:I30)</f>
        <v>20.46153846153846</v>
      </c>
      <c r="J31" s="38">
        <f t="shared" ref="J31:R31" si="3">AVERAGE(J4:J30)</f>
        <v>23.615384615384617</v>
      </c>
      <c r="K31" s="38">
        <f t="shared" si="3"/>
        <v>3.1538461538461537</v>
      </c>
      <c r="L31" s="38">
        <f t="shared" si="3"/>
        <v>19.46153846153846</v>
      </c>
      <c r="M31" s="38">
        <f t="shared" si="3"/>
        <v>22.846153846153847</v>
      </c>
      <c r="N31" s="38">
        <f t="shared" si="3"/>
        <v>3.3846153846153846</v>
      </c>
      <c r="O31" s="38">
        <f t="shared" si="3"/>
        <v>0.54803253178809874</v>
      </c>
      <c r="P31" s="38">
        <f t="shared" si="3"/>
        <v>0.5636837918272849</v>
      </c>
      <c r="Q31" s="38">
        <f t="shared" si="3"/>
        <v>0.16773047228010793</v>
      </c>
      <c r="R31" s="38">
        <f t="shared" si="3"/>
        <v>0.17139941746253679</v>
      </c>
    </row>
    <row r="32" spans="1:18" ht="20" customHeight="1" x14ac:dyDescent="0.3">
      <c r="A32" s="36" t="s">
        <v>1</v>
      </c>
      <c r="B32" s="37"/>
      <c r="C32" s="38">
        <f>_xlfn.STDEV.P(C4:C30)</f>
        <v>5.2864681557851236</v>
      </c>
      <c r="D32" s="38">
        <f>_xlfn.STDEV.P(D4:D30)</f>
        <v>1.4416665241531779</v>
      </c>
      <c r="E32" s="38">
        <f t="shared" ref="E32:G32" si="4">_xlfn.STDEV.P(E4:E30)</f>
        <v>1.2307692307692308</v>
      </c>
      <c r="F32" s="38">
        <f t="shared" si="4"/>
        <v>0.49851851526214308</v>
      </c>
      <c r="G32" s="38">
        <f t="shared" si="4"/>
        <v>0.44356009979503064</v>
      </c>
      <c r="H32" s="38">
        <f>_xlfn.STDEV.P(H4:H30)</f>
        <v>0.42132504423474315</v>
      </c>
      <c r="I32" s="38">
        <f>_xlfn.STDEV.P(I4:I30)</f>
        <v>1.4472990555559064</v>
      </c>
      <c r="J32" s="38">
        <f t="shared" ref="J32:R32" si="5">_xlfn.STDEV.P(J4:J30)</f>
        <v>2.0953597649040359</v>
      </c>
      <c r="K32" s="38">
        <f t="shared" si="5"/>
        <v>1.1665962221617769</v>
      </c>
      <c r="L32" s="38">
        <f t="shared" si="5"/>
        <v>1.6226940853637684</v>
      </c>
      <c r="M32" s="38">
        <f t="shared" si="5"/>
        <v>1.9153691689213437</v>
      </c>
      <c r="N32" s="38">
        <f t="shared" si="5"/>
        <v>1.4432048491764398</v>
      </c>
      <c r="O32" s="38">
        <f t="shared" si="5"/>
        <v>9.3499378171440065E-2</v>
      </c>
      <c r="P32" s="38">
        <f t="shared" si="5"/>
        <v>9.8044074104964699E-2</v>
      </c>
      <c r="Q32" s="38">
        <f t="shared" si="5"/>
        <v>1.6368878700204325E-2</v>
      </c>
      <c r="R32" s="38">
        <f t="shared" si="5"/>
        <v>1.2569174474773336E-2</v>
      </c>
    </row>
  </sheetData>
  <mergeCells count="4">
    <mergeCell ref="B2:H2"/>
    <mergeCell ref="I2:N2"/>
    <mergeCell ref="O2:R2"/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A0CAE-EC77-4B30-913F-A462FAF36BD6}">
  <dimension ref="A1:G70"/>
  <sheetViews>
    <sheetView topLeftCell="A46" workbookViewId="0">
      <selection activeCell="M44" sqref="M44"/>
    </sheetView>
  </sheetViews>
  <sheetFormatPr defaultRowHeight="14" x14ac:dyDescent="0.3"/>
  <cols>
    <col min="1" max="6" width="15.58203125" customWidth="1"/>
  </cols>
  <sheetData>
    <row r="1" spans="1:7" ht="18" x14ac:dyDescent="0.3">
      <c r="A1" s="118"/>
      <c r="B1" s="118"/>
      <c r="C1" s="118"/>
      <c r="D1" s="118"/>
      <c r="E1" s="118"/>
      <c r="F1" s="118"/>
      <c r="G1" s="54"/>
    </row>
    <row r="2" spans="1:7" ht="15.5" x14ac:dyDescent="0.35">
      <c r="A2" s="55"/>
      <c r="B2" s="56"/>
      <c r="C2" s="57"/>
      <c r="D2" s="57"/>
      <c r="E2" s="57"/>
      <c r="F2" s="58"/>
      <c r="G2" s="54"/>
    </row>
    <row r="3" spans="1:7" ht="15.5" x14ac:dyDescent="0.3">
      <c r="A3" s="59"/>
      <c r="B3" s="60"/>
      <c r="C3" s="61"/>
      <c r="D3" s="61"/>
      <c r="E3" s="61"/>
      <c r="F3" s="62"/>
      <c r="G3" s="54"/>
    </row>
    <row r="4" spans="1:7" ht="15.5" x14ac:dyDescent="0.3">
      <c r="A4" s="63"/>
      <c r="B4" s="64"/>
      <c r="C4" s="65"/>
      <c r="D4" s="65"/>
      <c r="E4" s="65"/>
      <c r="F4" s="66"/>
      <c r="G4" s="54"/>
    </row>
    <row r="5" spans="1:7" ht="15.5" x14ac:dyDescent="0.3">
      <c r="A5" s="63"/>
      <c r="B5" s="64"/>
      <c r="C5" s="65"/>
      <c r="D5" s="65"/>
      <c r="E5" s="65"/>
      <c r="F5" s="66"/>
      <c r="G5" s="54"/>
    </row>
    <row r="6" spans="1:7" ht="15.5" x14ac:dyDescent="0.3">
      <c r="A6" s="67"/>
      <c r="B6" s="68"/>
      <c r="C6" s="69"/>
      <c r="D6" s="69"/>
      <c r="E6" s="69"/>
      <c r="F6" s="70"/>
      <c r="G6" s="54"/>
    </row>
    <row r="7" spans="1:7" ht="15.5" x14ac:dyDescent="0.3">
      <c r="A7" s="119"/>
      <c r="B7" s="119"/>
      <c r="C7" s="119"/>
      <c r="D7" s="119"/>
      <c r="E7" s="119"/>
      <c r="F7" s="119"/>
      <c r="G7" s="54"/>
    </row>
    <row r="15" spans="1:7" ht="18" x14ac:dyDescent="0.3">
      <c r="A15" s="108" t="s">
        <v>51</v>
      </c>
      <c r="B15" s="108"/>
      <c r="C15" s="108"/>
      <c r="D15" s="108"/>
      <c r="E15" s="108"/>
      <c r="F15" s="71"/>
      <c r="G15" s="71"/>
    </row>
    <row r="16" spans="1:7" ht="15.5" x14ac:dyDescent="0.35">
      <c r="A16" s="110" t="s">
        <v>52</v>
      </c>
      <c r="B16" s="111"/>
      <c r="C16" s="111"/>
      <c r="D16" s="111"/>
      <c r="E16" s="111"/>
      <c r="F16" s="71"/>
      <c r="G16" s="71"/>
    </row>
    <row r="17" spans="1:7" ht="15.5" x14ac:dyDescent="0.35">
      <c r="A17" s="112" t="s">
        <v>23</v>
      </c>
      <c r="B17" s="112"/>
      <c r="C17" s="114" t="s">
        <v>53</v>
      </c>
      <c r="D17" s="115"/>
      <c r="E17" s="116" t="s">
        <v>54</v>
      </c>
      <c r="F17" s="71"/>
      <c r="G17" s="71"/>
    </row>
    <row r="18" spans="1:7" ht="15.5" x14ac:dyDescent="0.35">
      <c r="A18" s="113"/>
      <c r="B18" s="113"/>
      <c r="C18" s="73" t="s">
        <v>55</v>
      </c>
      <c r="D18" s="74" t="s">
        <v>56</v>
      </c>
      <c r="E18" s="117"/>
      <c r="F18" s="71"/>
      <c r="G18" s="71"/>
    </row>
    <row r="19" spans="1:7" ht="15.5" x14ac:dyDescent="0.3">
      <c r="A19" s="105" t="s">
        <v>57</v>
      </c>
      <c r="B19" s="76" t="s">
        <v>58</v>
      </c>
      <c r="C19" s="77">
        <v>10</v>
      </c>
      <c r="D19" s="78">
        <v>17</v>
      </c>
      <c r="E19" s="79">
        <v>27</v>
      </c>
      <c r="F19" s="71"/>
      <c r="G19" s="71"/>
    </row>
    <row r="20" spans="1:7" ht="15.5" x14ac:dyDescent="0.3">
      <c r="A20" s="106"/>
      <c r="B20" s="80" t="s">
        <v>59</v>
      </c>
      <c r="C20" s="81">
        <v>12</v>
      </c>
      <c r="D20" s="82">
        <v>14</v>
      </c>
      <c r="E20" s="83">
        <v>26</v>
      </c>
      <c r="F20" s="71"/>
      <c r="G20" s="71"/>
    </row>
    <row r="21" spans="1:7" ht="15.5" x14ac:dyDescent="0.3">
      <c r="A21" s="107" t="s">
        <v>54</v>
      </c>
      <c r="B21" s="107"/>
      <c r="C21" s="85">
        <v>22</v>
      </c>
      <c r="D21" s="86">
        <v>31</v>
      </c>
      <c r="E21" s="87">
        <v>53</v>
      </c>
      <c r="F21" s="71"/>
      <c r="G21" s="71"/>
    </row>
    <row r="22" spans="1:7" x14ac:dyDescent="0.3">
      <c r="A22" s="71"/>
      <c r="B22" s="71"/>
      <c r="C22" s="71"/>
      <c r="D22" s="71"/>
      <c r="E22" s="71"/>
      <c r="F22" s="71"/>
      <c r="G22" s="71"/>
    </row>
    <row r="23" spans="1:7" ht="18" x14ac:dyDescent="0.3">
      <c r="A23" s="108" t="s">
        <v>60</v>
      </c>
      <c r="B23" s="108"/>
      <c r="C23" s="108"/>
      <c r="D23" s="108"/>
      <c r="E23" s="108"/>
      <c r="F23" s="108"/>
      <c r="G23" s="71"/>
    </row>
    <row r="24" spans="1:7" ht="46.5" x14ac:dyDescent="0.35">
      <c r="A24" s="72" t="s">
        <v>23</v>
      </c>
      <c r="B24" s="73" t="s">
        <v>61</v>
      </c>
      <c r="C24" s="74" t="s">
        <v>62</v>
      </c>
      <c r="D24" s="74" t="s">
        <v>63</v>
      </c>
      <c r="E24" s="74" t="s">
        <v>64</v>
      </c>
      <c r="F24" s="75" t="s">
        <v>65</v>
      </c>
      <c r="G24" s="71"/>
    </row>
    <row r="25" spans="1:7" ht="31" x14ac:dyDescent="0.3">
      <c r="A25" s="76" t="s">
        <v>66</v>
      </c>
      <c r="B25" s="88" t="s">
        <v>79</v>
      </c>
      <c r="C25" s="78">
        <v>1</v>
      </c>
      <c r="D25" s="89">
        <v>0.50070857487204989</v>
      </c>
      <c r="E25" s="90"/>
      <c r="F25" s="91"/>
      <c r="G25" s="71"/>
    </row>
    <row r="26" spans="1:7" ht="34" x14ac:dyDescent="0.3">
      <c r="A26" s="80" t="s">
        <v>80</v>
      </c>
      <c r="B26" s="92">
        <v>0.1556742988194601</v>
      </c>
      <c r="C26" s="82">
        <v>1</v>
      </c>
      <c r="D26" s="93">
        <v>0.69317072056941498</v>
      </c>
      <c r="E26" s="94"/>
      <c r="F26" s="95"/>
      <c r="G26" s="71"/>
    </row>
    <row r="27" spans="1:7" ht="15.5" x14ac:dyDescent="0.3">
      <c r="A27" s="80" t="s">
        <v>67</v>
      </c>
      <c r="B27" s="92">
        <v>0.4539778512606234</v>
      </c>
      <c r="C27" s="82">
        <v>1</v>
      </c>
      <c r="D27" s="93">
        <v>0.50045196441891859</v>
      </c>
      <c r="E27" s="94"/>
      <c r="F27" s="95"/>
      <c r="G27" s="71"/>
    </row>
    <row r="28" spans="1:7" ht="31" x14ac:dyDescent="0.3">
      <c r="A28" s="80" t="s">
        <v>68</v>
      </c>
      <c r="B28" s="96"/>
      <c r="C28" s="94"/>
      <c r="D28" s="94"/>
      <c r="E28" s="93">
        <v>0.58257172213774377</v>
      </c>
      <c r="F28" s="97">
        <v>0.34674130861095964</v>
      </c>
      <c r="G28" s="71"/>
    </row>
    <row r="29" spans="1:7" ht="31" x14ac:dyDescent="0.3">
      <c r="A29" s="80" t="s">
        <v>69</v>
      </c>
      <c r="B29" s="92">
        <v>0.44487889649179913</v>
      </c>
      <c r="C29" s="82">
        <v>1</v>
      </c>
      <c r="D29" s="93">
        <v>0.50477697128492949</v>
      </c>
      <c r="E29" s="94"/>
      <c r="F29" s="95"/>
      <c r="G29" s="71"/>
    </row>
    <row r="30" spans="1:7" ht="15.5" x14ac:dyDescent="0.3">
      <c r="A30" s="84" t="s">
        <v>70</v>
      </c>
      <c r="B30" s="85">
        <v>53</v>
      </c>
      <c r="C30" s="98"/>
      <c r="D30" s="98"/>
      <c r="E30" s="98"/>
      <c r="F30" s="99"/>
      <c r="G30" s="71"/>
    </row>
    <row r="31" spans="1:7" ht="15.5" x14ac:dyDescent="0.3">
      <c r="A31" s="109" t="s">
        <v>71</v>
      </c>
      <c r="B31" s="109"/>
      <c r="C31" s="109"/>
      <c r="D31" s="109"/>
      <c r="E31" s="109"/>
      <c r="F31" s="109"/>
      <c r="G31" s="71"/>
    </row>
    <row r="32" spans="1:7" ht="15.5" x14ac:dyDescent="0.3">
      <c r="A32" s="109" t="s">
        <v>72</v>
      </c>
      <c r="B32" s="109"/>
      <c r="C32" s="109"/>
      <c r="D32" s="109"/>
      <c r="E32" s="109"/>
      <c r="F32" s="109"/>
      <c r="G32" s="71"/>
    </row>
    <row r="33" spans="1:7" x14ac:dyDescent="0.3">
      <c r="A33" s="71"/>
      <c r="B33" s="71"/>
      <c r="C33" s="71"/>
      <c r="D33" s="71"/>
      <c r="E33" s="71"/>
      <c r="F33" s="71"/>
      <c r="G33" s="71"/>
    </row>
    <row r="34" spans="1:7" ht="18" x14ac:dyDescent="0.3">
      <c r="A34" s="108" t="s">
        <v>51</v>
      </c>
      <c r="B34" s="108"/>
      <c r="C34" s="108"/>
      <c r="D34" s="108"/>
      <c r="E34" s="108"/>
      <c r="F34" s="71"/>
      <c r="G34" s="71"/>
    </row>
    <row r="35" spans="1:7" ht="15.5" x14ac:dyDescent="0.35">
      <c r="A35" s="110" t="s">
        <v>52</v>
      </c>
      <c r="B35" s="111"/>
      <c r="C35" s="111"/>
      <c r="D35" s="111"/>
      <c r="E35" s="111"/>
      <c r="F35" s="71"/>
      <c r="G35" s="71"/>
    </row>
    <row r="36" spans="1:7" ht="15.5" x14ac:dyDescent="0.35">
      <c r="A36" s="112" t="s">
        <v>23</v>
      </c>
      <c r="B36" s="112"/>
      <c r="C36" s="114" t="s">
        <v>73</v>
      </c>
      <c r="D36" s="115"/>
      <c r="E36" s="116" t="s">
        <v>54</v>
      </c>
      <c r="F36" s="71"/>
      <c r="G36" s="71"/>
    </row>
    <row r="37" spans="1:7" ht="15.5" x14ac:dyDescent="0.35">
      <c r="A37" s="113"/>
      <c r="B37" s="113"/>
      <c r="C37" s="73" t="s">
        <v>74</v>
      </c>
      <c r="D37" s="74" t="s">
        <v>75</v>
      </c>
      <c r="E37" s="117"/>
      <c r="F37" s="71"/>
      <c r="G37" s="71"/>
    </row>
    <row r="38" spans="1:7" ht="15.5" x14ac:dyDescent="0.3">
      <c r="A38" s="105" t="s">
        <v>57</v>
      </c>
      <c r="B38" s="76" t="s">
        <v>58</v>
      </c>
      <c r="C38" s="77">
        <v>6</v>
      </c>
      <c r="D38" s="78">
        <v>21</v>
      </c>
      <c r="E38" s="79">
        <v>27</v>
      </c>
      <c r="F38" s="71"/>
      <c r="G38" s="71"/>
    </row>
    <row r="39" spans="1:7" ht="15.5" x14ac:dyDescent="0.3">
      <c r="A39" s="106"/>
      <c r="B39" s="80" t="s">
        <v>59</v>
      </c>
      <c r="C39" s="81">
        <v>7</v>
      </c>
      <c r="D39" s="82">
        <v>19</v>
      </c>
      <c r="E39" s="83">
        <v>26</v>
      </c>
      <c r="F39" s="71"/>
      <c r="G39" s="71"/>
    </row>
    <row r="40" spans="1:7" ht="15.5" x14ac:dyDescent="0.3">
      <c r="A40" s="107" t="s">
        <v>54</v>
      </c>
      <c r="B40" s="107"/>
      <c r="C40" s="85">
        <v>13</v>
      </c>
      <c r="D40" s="86">
        <v>40</v>
      </c>
      <c r="E40" s="87">
        <v>53</v>
      </c>
      <c r="F40" s="71"/>
      <c r="G40" s="71"/>
    </row>
    <row r="41" spans="1:7" x14ac:dyDescent="0.3">
      <c r="A41" s="71"/>
      <c r="B41" s="71"/>
      <c r="C41" s="71"/>
      <c r="D41" s="71"/>
      <c r="E41" s="71"/>
      <c r="F41" s="71"/>
      <c r="G41" s="71"/>
    </row>
    <row r="42" spans="1:7" ht="18" x14ac:dyDescent="0.3">
      <c r="A42" s="108" t="s">
        <v>60</v>
      </c>
      <c r="B42" s="108"/>
      <c r="C42" s="108"/>
      <c r="D42" s="108"/>
      <c r="E42" s="108"/>
      <c r="F42" s="108"/>
      <c r="G42" s="71"/>
    </row>
    <row r="43" spans="1:7" ht="46.5" x14ac:dyDescent="0.35">
      <c r="A43" s="72" t="s">
        <v>23</v>
      </c>
      <c r="B43" s="73" t="s">
        <v>61</v>
      </c>
      <c r="C43" s="74" t="s">
        <v>62</v>
      </c>
      <c r="D43" s="74" t="s">
        <v>63</v>
      </c>
      <c r="E43" s="74" t="s">
        <v>64</v>
      </c>
      <c r="F43" s="75" t="s">
        <v>65</v>
      </c>
      <c r="G43" s="71"/>
    </row>
    <row r="44" spans="1:7" ht="31" x14ac:dyDescent="0.3">
      <c r="A44" s="76" t="s">
        <v>66</v>
      </c>
      <c r="B44" s="88" t="s">
        <v>81</v>
      </c>
      <c r="C44" s="78">
        <v>1</v>
      </c>
      <c r="D44" s="89">
        <v>0.69090125335293029</v>
      </c>
      <c r="E44" s="90"/>
      <c r="F44" s="91"/>
      <c r="G44" s="71"/>
    </row>
    <row r="45" spans="1:7" ht="34" x14ac:dyDescent="0.3">
      <c r="A45" s="80" t="s">
        <v>80</v>
      </c>
      <c r="B45" s="92">
        <v>6.1342592592592594E-3</v>
      </c>
      <c r="C45" s="82">
        <v>1</v>
      </c>
      <c r="D45" s="93">
        <v>0.93757230583333762</v>
      </c>
      <c r="E45" s="94"/>
      <c r="F45" s="95"/>
      <c r="G45" s="71"/>
    </row>
    <row r="46" spans="1:7" ht="15.5" x14ac:dyDescent="0.3">
      <c r="A46" s="80" t="s">
        <v>67</v>
      </c>
      <c r="B46" s="92">
        <v>0.15817178227875872</v>
      </c>
      <c r="C46" s="82">
        <v>1</v>
      </c>
      <c r="D46" s="93">
        <v>0.69084532013360933</v>
      </c>
      <c r="E46" s="94"/>
      <c r="F46" s="95"/>
      <c r="G46" s="71"/>
    </row>
    <row r="47" spans="1:7" ht="31" x14ac:dyDescent="0.3">
      <c r="A47" s="80" t="s">
        <v>68</v>
      </c>
      <c r="B47" s="96"/>
      <c r="C47" s="94"/>
      <c r="D47" s="94"/>
      <c r="E47" s="93">
        <v>0.75700872832612287</v>
      </c>
      <c r="F47" s="97">
        <v>0.46850113144968275</v>
      </c>
      <c r="G47" s="71"/>
    </row>
    <row r="48" spans="1:7" ht="31" x14ac:dyDescent="0.3">
      <c r="A48" s="80" t="s">
        <v>69</v>
      </c>
      <c r="B48" s="92">
        <v>0.15512820512820494</v>
      </c>
      <c r="C48" s="82">
        <v>1</v>
      </c>
      <c r="D48" s="93">
        <v>0.69368205519416137</v>
      </c>
      <c r="E48" s="94"/>
      <c r="F48" s="95"/>
      <c r="G48" s="71"/>
    </row>
    <row r="49" spans="1:7" ht="15.5" x14ac:dyDescent="0.3">
      <c r="A49" s="84" t="s">
        <v>70</v>
      </c>
      <c r="B49" s="85">
        <v>53</v>
      </c>
      <c r="C49" s="98"/>
      <c r="D49" s="98"/>
      <c r="E49" s="98"/>
      <c r="F49" s="99"/>
      <c r="G49" s="71"/>
    </row>
    <row r="50" spans="1:7" ht="15.5" x14ac:dyDescent="0.3">
      <c r="A50" s="109" t="s">
        <v>76</v>
      </c>
      <c r="B50" s="109"/>
      <c r="C50" s="109"/>
      <c r="D50" s="109"/>
      <c r="E50" s="109"/>
      <c r="F50" s="109"/>
      <c r="G50" s="71"/>
    </row>
    <row r="51" spans="1:7" ht="15.5" x14ac:dyDescent="0.3">
      <c r="A51" s="109" t="s">
        <v>72</v>
      </c>
      <c r="B51" s="109"/>
      <c r="C51" s="109"/>
      <c r="D51" s="109"/>
      <c r="E51" s="109"/>
      <c r="F51" s="109"/>
      <c r="G51" s="71"/>
    </row>
    <row r="52" spans="1:7" x14ac:dyDescent="0.3">
      <c r="A52" s="71"/>
      <c r="B52" s="71"/>
      <c r="C52" s="71"/>
      <c r="D52" s="71"/>
      <c r="E52" s="71"/>
      <c r="F52" s="71"/>
      <c r="G52" s="71"/>
    </row>
    <row r="53" spans="1:7" ht="18" x14ac:dyDescent="0.3">
      <c r="A53" s="108" t="s">
        <v>51</v>
      </c>
      <c r="B53" s="108"/>
      <c r="C53" s="108"/>
      <c r="D53" s="108"/>
      <c r="E53" s="108"/>
      <c r="F53" s="71"/>
      <c r="G53" s="71"/>
    </row>
    <row r="54" spans="1:7" ht="15.5" x14ac:dyDescent="0.35">
      <c r="A54" s="110" t="s">
        <v>52</v>
      </c>
      <c r="B54" s="111"/>
      <c r="C54" s="111"/>
      <c r="D54" s="111"/>
      <c r="E54" s="111"/>
      <c r="F54" s="71"/>
      <c r="G54" s="71"/>
    </row>
    <row r="55" spans="1:7" ht="15.5" x14ac:dyDescent="0.35">
      <c r="A55" s="112" t="s">
        <v>23</v>
      </c>
      <c r="B55" s="112"/>
      <c r="C55" s="114" t="s">
        <v>77</v>
      </c>
      <c r="D55" s="115"/>
      <c r="E55" s="116" t="s">
        <v>54</v>
      </c>
      <c r="F55" s="71"/>
      <c r="G55" s="71"/>
    </row>
    <row r="56" spans="1:7" ht="15.5" x14ac:dyDescent="0.35">
      <c r="A56" s="113"/>
      <c r="B56" s="113"/>
      <c r="C56" s="73" t="s">
        <v>74</v>
      </c>
      <c r="D56" s="74" t="s">
        <v>75</v>
      </c>
      <c r="E56" s="117"/>
      <c r="F56" s="71"/>
      <c r="G56" s="71"/>
    </row>
    <row r="57" spans="1:7" ht="15.5" x14ac:dyDescent="0.3">
      <c r="A57" s="105" t="s">
        <v>57</v>
      </c>
      <c r="B57" s="76" t="s">
        <v>58</v>
      </c>
      <c r="C57" s="77">
        <v>18</v>
      </c>
      <c r="D57" s="78">
        <v>9</v>
      </c>
      <c r="E57" s="79">
        <v>27</v>
      </c>
      <c r="F57" s="71"/>
      <c r="G57" s="71"/>
    </row>
    <row r="58" spans="1:7" ht="15.5" x14ac:dyDescent="0.3">
      <c r="A58" s="106"/>
      <c r="B58" s="80" t="s">
        <v>59</v>
      </c>
      <c r="C58" s="81">
        <v>20</v>
      </c>
      <c r="D58" s="82">
        <v>6</v>
      </c>
      <c r="E58" s="83">
        <v>26</v>
      </c>
      <c r="F58" s="71"/>
      <c r="G58" s="71"/>
    </row>
    <row r="59" spans="1:7" ht="15.5" x14ac:dyDescent="0.3">
      <c r="A59" s="107" t="s">
        <v>54</v>
      </c>
      <c r="B59" s="107"/>
      <c r="C59" s="85">
        <v>38</v>
      </c>
      <c r="D59" s="86">
        <v>15</v>
      </c>
      <c r="E59" s="87">
        <v>53</v>
      </c>
      <c r="F59" s="71"/>
      <c r="G59" s="71"/>
    </row>
    <row r="60" spans="1:7" x14ac:dyDescent="0.3">
      <c r="A60" s="71"/>
      <c r="B60" s="71"/>
      <c r="C60" s="71"/>
      <c r="D60" s="71"/>
      <c r="E60" s="71"/>
      <c r="F60" s="71"/>
      <c r="G60" s="71"/>
    </row>
    <row r="61" spans="1:7" ht="18" x14ac:dyDescent="0.3">
      <c r="A61" s="108" t="s">
        <v>60</v>
      </c>
      <c r="B61" s="108"/>
      <c r="C61" s="108"/>
      <c r="D61" s="108"/>
      <c r="E61" s="108"/>
      <c r="F61" s="108"/>
      <c r="G61" s="71"/>
    </row>
    <row r="62" spans="1:7" ht="46.5" x14ac:dyDescent="0.35">
      <c r="A62" s="72" t="s">
        <v>23</v>
      </c>
      <c r="B62" s="73" t="s">
        <v>61</v>
      </c>
      <c r="C62" s="74" t="s">
        <v>62</v>
      </c>
      <c r="D62" s="74" t="s">
        <v>63</v>
      </c>
      <c r="E62" s="74" t="s">
        <v>64</v>
      </c>
      <c r="F62" s="75" t="s">
        <v>65</v>
      </c>
      <c r="G62" s="71"/>
    </row>
    <row r="63" spans="1:7" ht="31" x14ac:dyDescent="0.3">
      <c r="A63" s="76" t="s">
        <v>66</v>
      </c>
      <c r="B63" s="88" t="s">
        <v>82</v>
      </c>
      <c r="C63" s="78">
        <v>1</v>
      </c>
      <c r="D63" s="89">
        <v>0.40730970858886406</v>
      </c>
      <c r="E63" s="90"/>
      <c r="F63" s="91"/>
      <c r="G63" s="71"/>
    </row>
    <row r="64" spans="1:7" ht="34" x14ac:dyDescent="0.3">
      <c r="A64" s="80" t="s">
        <v>80</v>
      </c>
      <c r="B64" s="92">
        <v>0.27421215074723843</v>
      </c>
      <c r="C64" s="82">
        <v>1</v>
      </c>
      <c r="D64" s="93">
        <v>0.6005201194870059</v>
      </c>
      <c r="E64" s="94"/>
      <c r="F64" s="95"/>
      <c r="G64" s="71"/>
    </row>
    <row r="65" spans="1:7" ht="15.5" x14ac:dyDescent="0.3">
      <c r="A65" s="80" t="s">
        <v>67</v>
      </c>
      <c r="B65" s="92">
        <v>0.69050817211264137</v>
      </c>
      <c r="C65" s="82">
        <v>1</v>
      </c>
      <c r="D65" s="93">
        <v>0.40599158632168608</v>
      </c>
      <c r="E65" s="94"/>
      <c r="F65" s="95"/>
      <c r="G65" s="71"/>
    </row>
    <row r="66" spans="1:7" ht="31" x14ac:dyDescent="0.3">
      <c r="A66" s="80" t="s">
        <v>68</v>
      </c>
      <c r="B66" s="96"/>
      <c r="C66" s="94"/>
      <c r="D66" s="94"/>
      <c r="E66" s="93">
        <v>0.54439136561148316</v>
      </c>
      <c r="F66" s="97">
        <v>0.30096868773151192</v>
      </c>
      <c r="G66" s="71"/>
    </row>
    <row r="67" spans="1:7" ht="31" x14ac:dyDescent="0.3">
      <c r="A67" s="80" t="s">
        <v>69</v>
      </c>
      <c r="B67" s="92">
        <v>0.67368421052631633</v>
      </c>
      <c r="C67" s="82">
        <v>1</v>
      </c>
      <c r="D67" s="93">
        <v>0.4117700649021423</v>
      </c>
      <c r="E67" s="94"/>
      <c r="F67" s="95"/>
      <c r="G67" s="71"/>
    </row>
    <row r="68" spans="1:7" ht="15.5" x14ac:dyDescent="0.3">
      <c r="A68" s="84" t="s">
        <v>70</v>
      </c>
      <c r="B68" s="85">
        <v>53</v>
      </c>
      <c r="C68" s="98"/>
      <c r="D68" s="98"/>
      <c r="E68" s="98"/>
      <c r="F68" s="99"/>
      <c r="G68" s="71"/>
    </row>
    <row r="69" spans="1:7" ht="15.5" x14ac:dyDescent="0.3">
      <c r="A69" s="109" t="s">
        <v>78</v>
      </c>
      <c r="B69" s="109"/>
      <c r="C69" s="109"/>
      <c r="D69" s="109"/>
      <c r="E69" s="109"/>
      <c r="F69" s="109"/>
      <c r="G69" s="71"/>
    </row>
    <row r="70" spans="1:7" ht="15.5" x14ac:dyDescent="0.3">
      <c r="A70" s="109" t="s">
        <v>72</v>
      </c>
      <c r="B70" s="109"/>
      <c r="C70" s="109"/>
      <c r="D70" s="109"/>
      <c r="E70" s="109"/>
      <c r="F70" s="109"/>
      <c r="G70" s="71"/>
    </row>
  </sheetData>
  <mergeCells count="32">
    <mergeCell ref="A1:F1"/>
    <mergeCell ref="A7:F7"/>
    <mergeCell ref="A15:E15"/>
    <mergeCell ref="A16:E16"/>
    <mergeCell ref="A17:B18"/>
    <mergeCell ref="C17:D17"/>
    <mergeCell ref="E17:E18"/>
    <mergeCell ref="A19:A20"/>
    <mergeCell ref="A21:B21"/>
    <mergeCell ref="A23:F23"/>
    <mergeCell ref="A31:F31"/>
    <mergeCell ref="A32:F32"/>
    <mergeCell ref="A34:E34"/>
    <mergeCell ref="A35:E35"/>
    <mergeCell ref="A36:B37"/>
    <mergeCell ref="C36:D36"/>
    <mergeCell ref="E36:E37"/>
    <mergeCell ref="A38:A39"/>
    <mergeCell ref="A40:B40"/>
    <mergeCell ref="A42:F42"/>
    <mergeCell ref="A50:F50"/>
    <mergeCell ref="A51:F51"/>
    <mergeCell ref="A53:E53"/>
    <mergeCell ref="A54:E54"/>
    <mergeCell ref="A55:B56"/>
    <mergeCell ref="C55:D55"/>
    <mergeCell ref="E55:E56"/>
    <mergeCell ref="A57:A58"/>
    <mergeCell ref="A59:B59"/>
    <mergeCell ref="A61:F61"/>
    <mergeCell ref="A69:F69"/>
    <mergeCell ref="A70:F70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172E0-C32F-4D94-BB68-C5B8913EC00C}">
  <dimension ref="C1:H6"/>
  <sheetViews>
    <sheetView workbookViewId="0">
      <selection activeCell="H14" sqref="H14"/>
    </sheetView>
  </sheetViews>
  <sheetFormatPr defaultRowHeight="14" x14ac:dyDescent="0.3"/>
  <cols>
    <col min="1" max="12" width="15.58203125" customWidth="1"/>
  </cols>
  <sheetData>
    <row r="1" spans="3:8" ht="18" x14ac:dyDescent="0.3">
      <c r="C1" s="120" t="s">
        <v>43</v>
      </c>
      <c r="D1" s="120"/>
      <c r="E1" s="120"/>
      <c r="F1" s="120"/>
      <c r="G1" s="120"/>
      <c r="H1" s="41"/>
    </row>
    <row r="2" spans="3:8" ht="38.5" customHeight="1" x14ac:dyDescent="0.35">
      <c r="C2" s="42" t="s">
        <v>23</v>
      </c>
      <c r="D2" s="43" t="s">
        <v>35</v>
      </c>
      <c r="E2" s="44" t="s">
        <v>36</v>
      </c>
      <c r="F2" s="44" t="s">
        <v>37</v>
      </c>
      <c r="G2" s="45" t="s">
        <v>38</v>
      </c>
      <c r="H2" s="41"/>
    </row>
    <row r="3" spans="3:8" ht="18.5" x14ac:dyDescent="0.3">
      <c r="C3" s="46" t="s">
        <v>39</v>
      </c>
      <c r="D3" s="47" t="s">
        <v>44</v>
      </c>
      <c r="E3" s="48" t="s">
        <v>45</v>
      </c>
      <c r="F3" s="48" t="s">
        <v>46</v>
      </c>
      <c r="G3" s="49" t="s">
        <v>47</v>
      </c>
      <c r="H3" s="41"/>
    </row>
    <row r="4" spans="3:8" ht="31" x14ac:dyDescent="0.3">
      <c r="C4" s="50" t="s">
        <v>40</v>
      </c>
      <c r="D4" s="51">
        <v>6.4324371113975876E-2</v>
      </c>
      <c r="E4" s="52">
        <v>2.1088297327114435E-2</v>
      </c>
      <c r="F4" s="52">
        <v>0.656706715768133</v>
      </c>
      <c r="G4" s="53">
        <v>0.26924105504943696</v>
      </c>
      <c r="H4" s="41"/>
    </row>
    <row r="5" spans="3:8" ht="15.5" x14ac:dyDescent="0.3">
      <c r="C5" s="121" t="s">
        <v>41</v>
      </c>
      <c r="D5" s="121"/>
      <c r="E5" s="121"/>
      <c r="F5" s="121"/>
      <c r="G5" s="121"/>
      <c r="H5" s="41"/>
    </row>
    <row r="6" spans="3:8" ht="15.5" x14ac:dyDescent="0.3">
      <c r="C6" s="121" t="s">
        <v>42</v>
      </c>
      <c r="D6" s="121"/>
      <c r="E6" s="121"/>
      <c r="F6" s="121"/>
      <c r="G6" s="121"/>
      <c r="H6" s="41"/>
    </row>
  </sheetData>
  <mergeCells count="3">
    <mergeCell ref="C1:G1"/>
    <mergeCell ref="C5:G5"/>
    <mergeCell ref="C6:G6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F3327-599B-4215-8676-E4F0E56DAAA7}">
  <dimension ref="A1:H33"/>
  <sheetViews>
    <sheetView tabSelected="1" workbookViewId="0">
      <selection activeCell="J10" sqref="J10"/>
    </sheetView>
  </sheetViews>
  <sheetFormatPr defaultRowHeight="14" x14ac:dyDescent="0.3"/>
  <cols>
    <col min="1" max="12" width="15.58203125" customWidth="1"/>
  </cols>
  <sheetData>
    <row r="1" spans="1:8" ht="20" customHeight="1" x14ac:dyDescent="0.3">
      <c r="A1" s="4" t="s">
        <v>22</v>
      </c>
      <c r="B1" s="4" t="s">
        <v>20</v>
      </c>
    </row>
    <row r="2" spans="1:8" ht="20" customHeight="1" x14ac:dyDescent="0.3">
      <c r="A2" s="3">
        <v>6.3998694915429798E-3</v>
      </c>
      <c r="B2" s="3">
        <v>3</v>
      </c>
      <c r="C2" s="123" t="s">
        <v>24</v>
      </c>
      <c r="D2" s="123"/>
      <c r="E2" s="123"/>
      <c r="F2" s="123"/>
      <c r="G2" s="6"/>
    </row>
    <row r="3" spans="1:8" ht="20" customHeight="1" x14ac:dyDescent="0.35">
      <c r="A3" s="3">
        <v>1.2668139998899E-2</v>
      </c>
      <c r="B3" s="3">
        <v>5</v>
      </c>
      <c r="C3" s="124" t="s">
        <v>23</v>
      </c>
      <c r="D3" s="124"/>
      <c r="E3" s="7" t="s">
        <v>25</v>
      </c>
      <c r="F3" s="8" t="s">
        <v>26</v>
      </c>
      <c r="G3" s="6"/>
    </row>
    <row r="4" spans="1:8" ht="20" customHeight="1" x14ac:dyDescent="0.3">
      <c r="A4" s="3">
        <v>-9.8776161609989994E-3</v>
      </c>
      <c r="B4" s="3">
        <v>3</v>
      </c>
      <c r="C4" s="125" t="s">
        <v>25</v>
      </c>
      <c r="D4" s="9" t="s">
        <v>27</v>
      </c>
      <c r="E4" s="10">
        <v>1</v>
      </c>
      <c r="F4" s="11" t="s">
        <v>31</v>
      </c>
      <c r="G4" s="6"/>
    </row>
    <row r="5" spans="1:8" ht="20" customHeight="1" x14ac:dyDescent="0.3">
      <c r="A5" s="3">
        <v>3.2810247461973002E-2</v>
      </c>
      <c r="B5" s="3">
        <v>6</v>
      </c>
      <c r="C5" s="126"/>
      <c r="D5" s="12" t="s">
        <v>28</v>
      </c>
      <c r="E5" s="13"/>
      <c r="F5" s="14">
        <v>3.6960613660705133E-2</v>
      </c>
      <c r="G5" s="6"/>
    </row>
    <row r="6" spans="1:8" ht="20" customHeight="1" x14ac:dyDescent="0.3">
      <c r="A6" s="3">
        <v>-9.9034164559359799E-3</v>
      </c>
      <c r="B6" s="3">
        <v>3</v>
      </c>
      <c r="C6" s="127"/>
      <c r="D6" s="15" t="s">
        <v>29</v>
      </c>
      <c r="E6" s="16">
        <v>27</v>
      </c>
      <c r="F6" s="17">
        <v>27</v>
      </c>
      <c r="G6" s="6"/>
    </row>
    <row r="7" spans="1:8" ht="20" customHeight="1" x14ac:dyDescent="0.3">
      <c r="A7" s="3">
        <v>5.5060893611499897E-3</v>
      </c>
      <c r="B7" s="3">
        <v>4</v>
      </c>
      <c r="C7" s="127" t="s">
        <v>26</v>
      </c>
      <c r="D7" s="12" t="s">
        <v>27</v>
      </c>
      <c r="E7" s="18" t="s">
        <v>31</v>
      </c>
      <c r="F7" s="19">
        <v>1</v>
      </c>
      <c r="G7" s="6"/>
    </row>
    <row r="8" spans="1:8" ht="20" customHeight="1" x14ac:dyDescent="0.3">
      <c r="A8" s="3">
        <v>-1.63805710561299E-3</v>
      </c>
      <c r="B8" s="3">
        <v>5</v>
      </c>
      <c r="C8" s="126"/>
      <c r="D8" s="12" t="s">
        <v>28</v>
      </c>
      <c r="E8" s="20">
        <v>3.6960613660705133E-2</v>
      </c>
      <c r="F8" s="21"/>
      <c r="G8" s="6"/>
    </row>
    <row r="9" spans="1:8" ht="20" customHeight="1" x14ac:dyDescent="0.3">
      <c r="A9" s="3">
        <v>2.5668617952882E-2</v>
      </c>
      <c r="B9" s="3">
        <v>5</v>
      </c>
      <c r="C9" s="128"/>
      <c r="D9" s="22" t="s">
        <v>29</v>
      </c>
      <c r="E9" s="23">
        <v>27</v>
      </c>
      <c r="F9" s="24">
        <v>27</v>
      </c>
      <c r="G9" s="6"/>
    </row>
    <row r="10" spans="1:8" ht="20" customHeight="1" x14ac:dyDescent="0.3">
      <c r="A10" s="3">
        <v>2.1554783067797002E-2</v>
      </c>
      <c r="B10" s="3">
        <v>2</v>
      </c>
      <c r="C10" s="122" t="s">
        <v>30</v>
      </c>
      <c r="D10" s="122"/>
      <c r="E10" s="122"/>
      <c r="F10" s="122"/>
      <c r="G10" s="6"/>
    </row>
    <row r="11" spans="1:8" ht="20" customHeight="1" x14ac:dyDescent="0.3">
      <c r="A11" s="3">
        <v>-9.5051144094470096E-3</v>
      </c>
      <c r="B11" s="3">
        <v>3</v>
      </c>
    </row>
    <row r="12" spans="1:8" ht="20" customHeight="1" x14ac:dyDescent="0.3">
      <c r="A12" s="3">
        <v>-6.06362648587802E-3</v>
      </c>
      <c r="B12" s="3">
        <v>3</v>
      </c>
    </row>
    <row r="13" spans="1:8" ht="20" customHeight="1" x14ac:dyDescent="0.3">
      <c r="A13" s="3">
        <v>2.7748745053675999E-2</v>
      </c>
      <c r="B13" s="3">
        <v>5</v>
      </c>
    </row>
    <row r="14" spans="1:8" ht="20" customHeight="1" x14ac:dyDescent="0.3">
      <c r="A14" s="3">
        <v>-7.0353120108560003E-3</v>
      </c>
      <c r="B14" s="3">
        <v>3</v>
      </c>
      <c r="C14" s="123" t="s">
        <v>24</v>
      </c>
      <c r="D14" s="123"/>
      <c r="E14" s="123"/>
      <c r="F14" s="123"/>
      <c r="G14" s="123"/>
      <c r="H14" s="6"/>
    </row>
    <row r="15" spans="1:8" ht="20" customHeight="1" x14ac:dyDescent="0.35">
      <c r="A15" s="3">
        <v>-7.6774502276999405E-5</v>
      </c>
      <c r="B15" s="3">
        <v>6</v>
      </c>
      <c r="C15" s="124" t="s">
        <v>23</v>
      </c>
      <c r="D15" s="124"/>
      <c r="E15" s="124"/>
      <c r="F15" s="7" t="s">
        <v>25</v>
      </c>
      <c r="G15" s="8" t="s">
        <v>26</v>
      </c>
      <c r="H15" s="6"/>
    </row>
    <row r="16" spans="1:8" ht="20" customHeight="1" x14ac:dyDescent="0.3">
      <c r="A16" s="3">
        <v>-1.2065032086019899E-3</v>
      </c>
      <c r="B16" s="3">
        <v>2</v>
      </c>
      <c r="C16" s="125" t="s">
        <v>32</v>
      </c>
      <c r="D16" s="125" t="s">
        <v>25</v>
      </c>
      <c r="E16" s="9" t="s">
        <v>33</v>
      </c>
      <c r="F16" s="25">
        <v>1</v>
      </c>
      <c r="G16" s="11" t="s">
        <v>34</v>
      </c>
      <c r="H16" s="6"/>
    </row>
    <row r="17" spans="1:8" ht="20" customHeight="1" x14ac:dyDescent="0.3">
      <c r="A17" s="3">
        <v>1.1211112913458001E-2</v>
      </c>
      <c r="B17" s="3">
        <v>4</v>
      </c>
      <c r="C17" s="126"/>
      <c r="D17" s="126"/>
      <c r="E17" s="12" t="s">
        <v>28</v>
      </c>
      <c r="F17" s="18"/>
      <c r="G17" s="14">
        <v>3.3847073795402721E-2</v>
      </c>
      <c r="H17" s="6"/>
    </row>
    <row r="18" spans="1:8" ht="20" customHeight="1" x14ac:dyDescent="0.3">
      <c r="A18" s="3">
        <v>4.0299774787067998E-2</v>
      </c>
      <c r="B18" s="3">
        <v>6</v>
      </c>
      <c r="C18" s="126"/>
      <c r="D18" s="127"/>
      <c r="E18" s="15" t="s">
        <v>29</v>
      </c>
      <c r="F18" s="16">
        <v>27</v>
      </c>
      <c r="G18" s="17">
        <v>27</v>
      </c>
      <c r="H18" s="6"/>
    </row>
    <row r="19" spans="1:8" ht="20" customHeight="1" x14ac:dyDescent="0.3">
      <c r="A19" s="3">
        <v>2.2368368394776E-2</v>
      </c>
      <c r="B19" s="3">
        <v>5</v>
      </c>
      <c r="C19" s="126"/>
      <c r="D19" s="127" t="s">
        <v>26</v>
      </c>
      <c r="E19" s="12" t="s">
        <v>33</v>
      </c>
      <c r="F19" s="18" t="s">
        <v>34</v>
      </c>
      <c r="G19" s="14">
        <v>1</v>
      </c>
      <c r="H19" s="6"/>
    </row>
    <row r="20" spans="1:8" ht="20" customHeight="1" x14ac:dyDescent="0.3">
      <c r="A20" s="3">
        <v>1.8020429623569E-2</v>
      </c>
      <c r="B20" s="3">
        <v>2</v>
      </c>
      <c r="C20" s="126"/>
      <c r="D20" s="126"/>
      <c r="E20" s="12" t="s">
        <v>28</v>
      </c>
      <c r="F20" s="20">
        <v>3.3847073795402721E-2</v>
      </c>
      <c r="G20" s="26"/>
      <c r="H20" s="6"/>
    </row>
    <row r="21" spans="1:8" ht="20" customHeight="1" x14ac:dyDescent="0.3">
      <c r="A21" s="3">
        <v>9.0699953491179802E-3</v>
      </c>
      <c r="B21" s="3">
        <v>4</v>
      </c>
      <c r="C21" s="128"/>
      <c r="D21" s="128"/>
      <c r="E21" s="22" t="s">
        <v>29</v>
      </c>
      <c r="F21" s="23">
        <v>27</v>
      </c>
      <c r="G21" s="24">
        <v>27</v>
      </c>
      <c r="H21" s="6"/>
    </row>
    <row r="22" spans="1:8" ht="20" customHeight="1" x14ac:dyDescent="0.3">
      <c r="A22" s="3">
        <v>-8.9295436890359792E-3</v>
      </c>
      <c r="B22" s="3">
        <v>6</v>
      </c>
      <c r="C22" s="122" t="s">
        <v>30</v>
      </c>
      <c r="D22" s="122"/>
      <c r="E22" s="122"/>
      <c r="F22" s="122"/>
      <c r="G22" s="122"/>
      <c r="H22" s="6"/>
    </row>
    <row r="23" spans="1:8" ht="20" customHeight="1" x14ac:dyDescent="0.3">
      <c r="A23" s="3">
        <v>7.6831999214720097E-3</v>
      </c>
      <c r="B23" s="3">
        <v>4</v>
      </c>
    </row>
    <row r="24" spans="1:8" ht="20" customHeight="1" x14ac:dyDescent="0.3">
      <c r="A24" s="3">
        <v>8.8050170967280093E-3</v>
      </c>
      <c r="B24" s="3">
        <v>6</v>
      </c>
    </row>
    <row r="25" spans="1:8" ht="20" customHeight="1" x14ac:dyDescent="0.3">
      <c r="A25" s="3">
        <v>-4.6025420832179996E-3</v>
      </c>
      <c r="B25" s="3">
        <v>4</v>
      </c>
    </row>
    <row r="26" spans="1:8" ht="20" customHeight="1" x14ac:dyDescent="0.3">
      <c r="A26" s="3">
        <v>-2.9683535852849901E-3</v>
      </c>
      <c r="B26" s="3">
        <v>2</v>
      </c>
    </row>
    <row r="27" spans="1:8" ht="20" customHeight="1" x14ac:dyDescent="0.3">
      <c r="A27" s="3">
        <v>6.0684856320699903E-3</v>
      </c>
      <c r="B27" s="3">
        <v>4</v>
      </c>
    </row>
    <row r="28" spans="1:8" ht="20" customHeight="1" x14ac:dyDescent="0.3">
      <c r="A28" s="3">
        <v>1.9248079983096002E-2</v>
      </c>
      <c r="B28" s="3">
        <v>5</v>
      </c>
    </row>
    <row r="29" spans="1:8" ht="20" customHeight="1" x14ac:dyDescent="0.3"/>
    <row r="30" spans="1:8" ht="20" customHeight="1" x14ac:dyDescent="0.3"/>
    <row r="31" spans="1:8" ht="20" customHeight="1" x14ac:dyDescent="0.3"/>
    <row r="32" spans="1:8" ht="20" customHeight="1" x14ac:dyDescent="0.3"/>
    <row r="33" ht="20" customHeight="1" x14ac:dyDescent="0.3"/>
  </sheetData>
  <mergeCells count="11">
    <mergeCell ref="C22:G22"/>
    <mergeCell ref="C2:F2"/>
    <mergeCell ref="C3:D3"/>
    <mergeCell ref="C4:C6"/>
    <mergeCell ref="C7:C9"/>
    <mergeCell ref="C10:F10"/>
    <mergeCell ref="C14:G14"/>
    <mergeCell ref="C15:E15"/>
    <mergeCell ref="C16:C21"/>
    <mergeCell ref="D16:D18"/>
    <mergeCell ref="D19:D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tDCS_group</vt:lpstr>
      <vt:lpstr>Control_group</vt:lpstr>
      <vt:lpstr>Demographic&amp;Cognitive Statistic</vt:lpstr>
      <vt:lpstr>Topological Statistic</vt:lpstr>
      <vt:lpstr>Pearson Statistic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钟佳利</dc:creator>
  <cp:lastModifiedBy>61931</cp:lastModifiedBy>
  <dcterms:created xsi:type="dcterms:W3CDTF">2015-06-05T18:19:34Z</dcterms:created>
  <dcterms:modified xsi:type="dcterms:W3CDTF">2025-06-16T08:23:27Z</dcterms:modified>
</cp:coreProperties>
</file>