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rrytsai/Desktop/台州/重症胰腺炎/qPCR/"/>
    </mc:Choice>
  </mc:AlternateContent>
  <xr:revisionPtr revIDLastSave="0" documentId="13_ncr:1_{46E6F5C1-529E-A540-8F98-A235754069D1}" xr6:coauthVersionLast="47" xr6:coauthVersionMax="47" xr10:uidLastSave="{00000000-0000-0000-0000-000000000000}"/>
  <bookViews>
    <workbookView xWindow="13800" yWindow="880" windowWidth="14140" windowHeight="17260" activeTab="2" xr2:uid="{00000000-000D-0000-FFFF-FFFF00000000}"/>
  </bookViews>
  <sheets>
    <sheet name="1" sheetId="2" r:id="rId1"/>
    <sheet name="2" sheetId="3" r:id="rId2"/>
    <sheet name="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4" l="1"/>
  <c r="E19" i="4"/>
  <c r="D19" i="4"/>
  <c r="C19" i="4"/>
  <c r="E17" i="4"/>
  <c r="D17" i="4"/>
  <c r="C17" i="4"/>
  <c r="F16" i="4"/>
  <c r="F20" i="4" s="1"/>
  <c r="E16" i="4"/>
  <c r="E20" i="4" s="1"/>
  <c r="D16" i="4"/>
  <c r="D18" i="4" s="1"/>
  <c r="C16" i="4"/>
  <c r="C18" i="4" s="1"/>
  <c r="B16" i="4"/>
  <c r="F17" i="4" s="1"/>
  <c r="E6" i="4"/>
  <c r="E9" i="4" s="1"/>
  <c r="D6" i="4"/>
  <c r="D9" i="4" s="1"/>
  <c r="B5" i="4"/>
  <c r="C6" i="4" s="1"/>
  <c r="C9" i="4" s="1"/>
  <c r="D7" i="4" l="1"/>
  <c r="D10" i="4" s="1"/>
  <c r="C20" i="4"/>
  <c r="E5" i="4"/>
  <c r="E8" i="4" s="1"/>
  <c r="E7" i="4"/>
  <c r="E10" i="4" s="1"/>
  <c r="D20" i="4"/>
  <c r="F5" i="4"/>
  <c r="F8" i="4" s="1"/>
  <c r="F7" i="4"/>
  <c r="F10" i="4" s="1"/>
  <c r="E18" i="4"/>
  <c r="F6" i="4"/>
  <c r="F9" i="4" s="1"/>
  <c r="C5" i="4"/>
  <c r="C8" i="4" s="1"/>
  <c r="C7" i="4"/>
  <c r="C10" i="4" s="1"/>
  <c r="D5" i="4"/>
  <c r="D8" i="4" s="1"/>
  <c r="F18" i="4"/>
  <c r="F16" i="3" l="1"/>
  <c r="F20" i="3" s="1"/>
  <c r="E16" i="3"/>
  <c r="E19" i="3" s="1"/>
  <c r="D16" i="3"/>
  <c r="D19" i="3" s="1"/>
  <c r="C16" i="3"/>
  <c r="C19" i="3" s="1"/>
  <c r="B16" i="3"/>
  <c r="B5" i="3"/>
  <c r="D6" i="3" s="1"/>
  <c r="F16" i="2"/>
  <c r="F20" i="2" s="1"/>
  <c r="E16" i="2"/>
  <c r="D16" i="2"/>
  <c r="D20" i="2" s="1"/>
  <c r="C16" i="2"/>
  <c r="C19" i="2" s="1"/>
  <c r="B16" i="2"/>
  <c r="B5" i="2"/>
  <c r="D6" i="2" s="1"/>
  <c r="E6" i="3" l="1"/>
  <c r="E7" i="3"/>
  <c r="F5" i="3"/>
  <c r="E5" i="3"/>
  <c r="F6" i="3"/>
  <c r="C5" i="3"/>
  <c r="C7" i="3"/>
  <c r="D5" i="3"/>
  <c r="D7" i="3"/>
  <c r="F17" i="3"/>
  <c r="F19" i="3"/>
  <c r="D17" i="3"/>
  <c r="D9" i="3"/>
  <c r="E17" i="3"/>
  <c r="D18" i="3"/>
  <c r="C20" i="3"/>
  <c r="C17" i="3"/>
  <c r="D20" i="3"/>
  <c r="C6" i="3"/>
  <c r="F7" i="3"/>
  <c r="E20" i="3"/>
  <c r="C18" i="3"/>
  <c r="E18" i="3"/>
  <c r="F18" i="3"/>
  <c r="D19" i="2"/>
  <c r="E17" i="2"/>
  <c r="E8" i="2" s="1"/>
  <c r="E5" i="2"/>
  <c r="D7" i="2"/>
  <c r="E7" i="2"/>
  <c r="F5" i="2"/>
  <c r="C6" i="2"/>
  <c r="F7" i="2"/>
  <c r="F6" i="2"/>
  <c r="F19" i="2"/>
  <c r="F17" i="2"/>
  <c r="E6" i="2"/>
  <c r="E19" i="2"/>
  <c r="C5" i="2"/>
  <c r="D5" i="2"/>
  <c r="C7" i="2"/>
  <c r="D17" i="2"/>
  <c r="E20" i="2"/>
  <c r="C18" i="2"/>
  <c r="D18" i="2"/>
  <c r="E18" i="2"/>
  <c r="C20" i="2"/>
  <c r="C17" i="2"/>
  <c r="F18" i="2"/>
  <c r="E10" i="2" l="1"/>
  <c r="F9" i="3"/>
  <c r="F10" i="3"/>
  <c r="F8" i="3"/>
  <c r="E10" i="3"/>
  <c r="D10" i="3"/>
  <c r="E9" i="3"/>
  <c r="E8" i="3"/>
  <c r="D8" i="3"/>
  <c r="C10" i="3"/>
  <c r="C8" i="3"/>
  <c r="C9" i="3"/>
  <c r="F8" i="2"/>
  <c r="E9" i="2"/>
  <c r="F10" i="2"/>
  <c r="F9" i="2"/>
  <c r="D10" i="2"/>
  <c r="D8" i="2"/>
  <c r="C9" i="2"/>
  <c r="C10" i="2"/>
  <c r="C8" i="2"/>
  <c r="D9" i="2"/>
</calcChain>
</file>

<file path=xl/sharedStrings.xml><?xml version="1.0" encoding="utf-8"?>
<sst xmlns="http://schemas.openxmlformats.org/spreadsheetml/2006/main" count="36" uniqueCount="12">
  <si>
    <t>ACTIN</t>
    <phoneticPr fontId="19" type="noConversion"/>
  </si>
  <si>
    <t>average</t>
    <phoneticPr fontId="19" type="noConversion"/>
  </si>
  <si>
    <t>deltaCT</t>
    <phoneticPr fontId="19" type="noConversion"/>
  </si>
  <si>
    <t>Fold change</t>
    <phoneticPr fontId="19" type="noConversion"/>
  </si>
  <si>
    <t>SNRPG</t>
    <phoneticPr fontId="18" type="noConversion"/>
  </si>
  <si>
    <t>UQ</t>
    <phoneticPr fontId="18" type="noConversion"/>
  </si>
  <si>
    <t>2^-deltaCT</t>
    <phoneticPr fontId="18" type="noConversion"/>
  </si>
  <si>
    <t>NDUFA4</t>
    <phoneticPr fontId="18" type="noConversion"/>
  </si>
  <si>
    <t>COX7A2</t>
    <phoneticPr fontId="18" type="noConversion"/>
  </si>
  <si>
    <t>UQCRQ</t>
    <phoneticPr fontId="18" type="noConversion"/>
  </si>
  <si>
    <t>CON</t>
    <phoneticPr fontId="18" type="noConversion"/>
  </si>
  <si>
    <t>AP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</si>
</sst>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4"/>
      <charset val="134"/>
    </font>
    <font>
      <sz val="12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33" borderId="0" xfId="0" applyFill="1">
      <alignment vertical="center"/>
    </xf>
    <xf numFmtId="0" fontId="20" fillId="0" borderId="0" xfId="0" applyFont="1" applyAlignment="1"/>
    <xf numFmtId="0" fontId="21" fillId="0" borderId="0" xfId="0" applyFont="1" applyAlignment="1"/>
    <xf numFmtId="0" fontId="21" fillId="33" borderId="0" xfId="0" applyFont="1" applyFill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12E7-7BCB-2C4D-A3E2-C893F6547BDD}">
  <dimension ref="A1:F20"/>
  <sheetViews>
    <sheetView zoomScale="125" workbookViewId="0">
      <selection activeCell="A2" sqref="A2"/>
    </sheetView>
  </sheetViews>
  <sheetFormatPr baseColWidth="10" defaultRowHeight="16"/>
  <sheetData>
    <row r="1" spans="1:6">
      <c r="B1" t="s">
        <v>0</v>
      </c>
      <c r="C1" t="s">
        <v>8</v>
      </c>
      <c r="D1" t="s">
        <v>4</v>
      </c>
      <c r="E1" t="s">
        <v>7</v>
      </c>
      <c r="F1" t="s">
        <v>5</v>
      </c>
    </row>
    <row r="2" spans="1:6">
      <c r="A2" t="s">
        <v>11</v>
      </c>
      <c r="B2">
        <v>15.52</v>
      </c>
      <c r="C2">
        <v>17.95</v>
      </c>
      <c r="D2">
        <v>17.829999999999998</v>
      </c>
      <c r="E2">
        <v>18.14</v>
      </c>
      <c r="F2">
        <v>18.059999999999999</v>
      </c>
    </row>
    <row r="3" spans="1:6">
      <c r="B3">
        <v>15.51</v>
      </c>
      <c r="C3">
        <v>18.010000000000002</v>
      </c>
      <c r="D3">
        <v>17.91</v>
      </c>
      <c r="E3">
        <v>18.11</v>
      </c>
      <c r="F3">
        <v>18.23</v>
      </c>
    </row>
    <row r="4" spans="1:6">
      <c r="B4">
        <v>15.6</v>
      </c>
      <c r="C4">
        <v>18.04</v>
      </c>
      <c r="D4">
        <v>17.86</v>
      </c>
      <c r="E4">
        <v>18.14</v>
      </c>
      <c r="F4">
        <v>18.260000000000002</v>
      </c>
    </row>
    <row r="5" spans="1:6">
      <c r="A5" t="s">
        <v>2</v>
      </c>
      <c r="B5" s="3">
        <f>AVERAGE(B2:B4)</f>
        <v>15.543333333333335</v>
      </c>
      <c r="C5" s="3">
        <f>C2-B5</f>
        <v>2.4066666666666645</v>
      </c>
      <c r="D5" s="3">
        <f>D2-B5</f>
        <v>2.2866666666666635</v>
      </c>
      <c r="E5" s="3">
        <f>E2-B5</f>
        <v>2.5966666666666658</v>
      </c>
      <c r="F5" s="3">
        <f>F2-B5</f>
        <v>2.5166666666666639</v>
      </c>
    </row>
    <row r="6" spans="1:6" ht="17" customHeight="1">
      <c r="B6" s="3"/>
      <c r="C6" s="3">
        <f>C3-B5</f>
        <v>2.4666666666666668</v>
      </c>
      <c r="D6" s="3">
        <f>D3-B5</f>
        <v>2.3666666666666654</v>
      </c>
      <c r="E6" s="3">
        <f>E3-B5</f>
        <v>2.5666666666666647</v>
      </c>
      <c r="F6" s="3">
        <f>F3-B5</f>
        <v>2.6866666666666656</v>
      </c>
    </row>
    <row r="7" spans="1:6">
      <c r="B7" s="3"/>
      <c r="C7" s="3">
        <f>C4-B5</f>
        <v>2.4966666666666644</v>
      </c>
      <c r="D7" s="3">
        <f>D4-B5</f>
        <v>2.3166666666666647</v>
      </c>
      <c r="E7" s="3">
        <f>E4-B5</f>
        <v>2.5966666666666658</v>
      </c>
      <c r="F7" s="3">
        <f>F4-B5</f>
        <v>2.7166666666666668</v>
      </c>
    </row>
    <row r="8" spans="1:6">
      <c r="A8" s="1" t="s">
        <v>6</v>
      </c>
      <c r="B8" s="4"/>
      <c r="C8" s="4">
        <f t="shared" ref="C8:F8" si="0">2^-(C5-C17)</f>
        <v>1.4607068446100746</v>
      </c>
      <c r="D8" s="4">
        <f t="shared" si="0"/>
        <v>1.2923528306374947</v>
      </c>
      <c r="E8" s="4">
        <f t="shared" si="0"/>
        <v>1.2339922496240725</v>
      </c>
      <c r="F8" s="4">
        <f t="shared" si="0"/>
        <v>1.3195079107728978</v>
      </c>
    </row>
    <row r="9" spans="1:6">
      <c r="A9" s="1"/>
      <c r="B9" s="4"/>
      <c r="C9" s="4">
        <f t="shared" ref="C9:F9" si="1">2^-(C6-C17)</f>
        <v>1.4012036648872668</v>
      </c>
      <c r="D9" s="4">
        <f t="shared" si="1"/>
        <v>1.2226402776920693</v>
      </c>
      <c r="E9" s="4">
        <f t="shared" si="1"/>
        <v>1.2599210498948767</v>
      </c>
      <c r="F9" s="4">
        <f t="shared" si="1"/>
        <v>1.1728349492318806</v>
      </c>
    </row>
    <row r="10" spans="1:6">
      <c r="A10" s="1"/>
      <c r="B10" s="4"/>
      <c r="C10" s="4">
        <f t="shared" ref="C10:F10" si="2">2^-(C7-C17)</f>
        <v>1.3723673104437819</v>
      </c>
      <c r="D10" s="4">
        <f t="shared" si="2"/>
        <v>1.2657565939702813</v>
      </c>
      <c r="E10" s="4">
        <f t="shared" si="2"/>
        <v>1.2339922496240725</v>
      </c>
      <c r="F10" s="4">
        <f t="shared" si="2"/>
        <v>1.1486983549970358</v>
      </c>
    </row>
    <row r="11" spans="1:6">
      <c r="B11" s="2"/>
      <c r="C11" s="2"/>
      <c r="D11" s="2"/>
      <c r="E11" s="2"/>
      <c r="F11" s="2"/>
    </row>
    <row r="12" spans="1:6">
      <c r="B12" s="2"/>
      <c r="C12" s="2"/>
      <c r="D12" s="2"/>
      <c r="E12" s="2"/>
      <c r="F12" s="2"/>
    </row>
    <row r="13" spans="1:6">
      <c r="A13" t="s">
        <v>10</v>
      </c>
      <c r="B13">
        <v>15.18</v>
      </c>
      <c r="C13">
        <v>18.23</v>
      </c>
      <c r="D13">
        <v>17.850000000000001</v>
      </c>
      <c r="E13">
        <v>18.16</v>
      </c>
      <c r="F13">
        <v>18.12</v>
      </c>
    </row>
    <row r="14" spans="1:6">
      <c r="B14">
        <v>15.29</v>
      </c>
      <c r="C14">
        <v>18.16</v>
      </c>
      <c r="D14">
        <v>17.98</v>
      </c>
      <c r="E14">
        <v>18.28</v>
      </c>
      <c r="F14">
        <v>18.190000000000001</v>
      </c>
    </row>
    <row r="15" spans="1:6">
      <c r="B15">
        <v>15.28</v>
      </c>
      <c r="C15">
        <v>18.22</v>
      </c>
      <c r="D15">
        <v>17.89</v>
      </c>
      <c r="E15">
        <v>18.010000000000002</v>
      </c>
      <c r="F15">
        <v>18.190000000000001</v>
      </c>
    </row>
    <row r="16" spans="1:6">
      <c r="A16" t="s">
        <v>1</v>
      </c>
      <c r="B16" s="2">
        <f>AVERAGE(B13:B15)</f>
        <v>15.25</v>
      </c>
      <c r="C16" s="2">
        <f t="shared" ref="C16:F16" si="3">AVERAGE(C13:C15)</f>
        <v>18.203333333333333</v>
      </c>
      <c r="D16" s="2">
        <f t="shared" si="3"/>
        <v>17.906666666666666</v>
      </c>
      <c r="E16" s="2">
        <f t="shared" si="3"/>
        <v>18.150000000000002</v>
      </c>
      <c r="F16" s="2">
        <f t="shared" si="3"/>
        <v>18.166666666666668</v>
      </c>
    </row>
    <row r="17" spans="1:6">
      <c r="A17" t="s">
        <v>2</v>
      </c>
      <c r="B17" s="2"/>
      <c r="C17" s="2">
        <f>C16-B16</f>
        <v>2.9533333333333331</v>
      </c>
      <c r="D17" s="2">
        <f>D16-B16</f>
        <v>2.6566666666666663</v>
      </c>
      <c r="E17" s="2">
        <f>E16-B16</f>
        <v>2.9000000000000021</v>
      </c>
      <c r="F17" s="2">
        <f>F16-B16</f>
        <v>2.9166666666666679</v>
      </c>
    </row>
    <row r="18" spans="1:6">
      <c r="A18" s="1" t="s">
        <v>3</v>
      </c>
      <c r="B18" s="1"/>
      <c r="C18" s="1">
        <f t="shared" ref="C18:F18" si="4">C13/C16</f>
        <v>1.0014649331624246</v>
      </c>
      <c r="D18" s="1">
        <f t="shared" si="4"/>
        <v>0.99683544303797478</v>
      </c>
      <c r="E18" s="1">
        <f t="shared" si="4"/>
        <v>1.0005509641873278</v>
      </c>
      <c r="F18" s="1">
        <f t="shared" si="4"/>
        <v>0.99743119266055047</v>
      </c>
    </row>
    <row r="19" spans="1:6">
      <c r="A19" s="1"/>
      <c r="B19" s="1"/>
      <c r="C19" s="1">
        <f t="shared" ref="C19:F19" si="5">C14/C16</f>
        <v>0.99761948361106023</v>
      </c>
      <c r="D19" s="1">
        <f t="shared" si="5"/>
        <v>1.0040953090096798</v>
      </c>
      <c r="E19" s="1">
        <f t="shared" si="5"/>
        <v>1.0071625344352617</v>
      </c>
      <c r="F19" s="1">
        <f t="shared" si="5"/>
        <v>1.0012844036697248</v>
      </c>
    </row>
    <row r="20" spans="1:6">
      <c r="A20" s="1"/>
      <c r="B20" s="1"/>
      <c r="C20" s="1">
        <f t="shared" ref="C20:F20" si="6">C15/C16</f>
        <v>1.0009155832265153</v>
      </c>
      <c r="D20" s="1">
        <f t="shared" si="6"/>
        <v>0.99906924795234553</v>
      </c>
      <c r="E20" s="1">
        <f t="shared" si="6"/>
        <v>0.99228650137741048</v>
      </c>
      <c r="F20" s="1">
        <f t="shared" si="6"/>
        <v>1.0012844036697248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035B9-A34B-0143-9B01-B36E9EE16C03}">
  <dimension ref="A1:F20"/>
  <sheetViews>
    <sheetView workbookViewId="0">
      <selection activeCell="A2" sqref="A2"/>
    </sheetView>
  </sheetViews>
  <sheetFormatPr baseColWidth="10" defaultRowHeight="16"/>
  <sheetData>
    <row r="1" spans="1:6">
      <c r="B1" t="s">
        <v>0</v>
      </c>
      <c r="C1" t="s">
        <v>8</v>
      </c>
      <c r="D1" t="s">
        <v>4</v>
      </c>
      <c r="E1" t="s">
        <v>7</v>
      </c>
      <c r="F1" t="s">
        <v>9</v>
      </c>
    </row>
    <row r="2" spans="1:6">
      <c r="A2" t="s">
        <v>11</v>
      </c>
      <c r="B2">
        <v>14.83</v>
      </c>
      <c r="C2">
        <v>18.3</v>
      </c>
      <c r="D2">
        <v>18.02</v>
      </c>
      <c r="E2">
        <v>18.350000000000001</v>
      </c>
      <c r="F2">
        <v>18</v>
      </c>
    </row>
    <row r="3" spans="1:6">
      <c r="B3">
        <v>14.8</v>
      </c>
      <c r="C3">
        <v>18.309999999999999</v>
      </c>
      <c r="D3">
        <v>18.010000000000002</v>
      </c>
      <c r="E3">
        <v>18.260000000000002</v>
      </c>
      <c r="F3">
        <v>18.02</v>
      </c>
    </row>
    <row r="4" spans="1:6">
      <c r="B4">
        <v>14.86</v>
      </c>
      <c r="C4">
        <v>18.440000000000001</v>
      </c>
      <c r="D4">
        <v>18.03</v>
      </c>
      <c r="E4">
        <v>18.23</v>
      </c>
      <c r="F4">
        <v>18.04</v>
      </c>
    </row>
    <row r="5" spans="1:6">
      <c r="A5" t="s">
        <v>2</v>
      </c>
      <c r="B5" s="3">
        <f>AVERAGE(B2:B4)</f>
        <v>14.83</v>
      </c>
      <c r="C5" s="3">
        <f>C2-B5</f>
        <v>3.4700000000000006</v>
      </c>
      <c r="D5" s="3">
        <f>D2-B5</f>
        <v>3.1899999999999995</v>
      </c>
      <c r="E5" s="3">
        <f>E2-B5</f>
        <v>3.5200000000000014</v>
      </c>
      <c r="F5" s="3">
        <f>F2-B5</f>
        <v>3.17</v>
      </c>
    </row>
    <row r="6" spans="1:6">
      <c r="B6" s="3"/>
      <c r="C6" s="3">
        <f>C3-B5</f>
        <v>3.4799999999999986</v>
      </c>
      <c r="D6" s="3">
        <f>D3-B5</f>
        <v>3.1800000000000015</v>
      </c>
      <c r="E6" s="3">
        <f>E3-B5</f>
        <v>3.4300000000000015</v>
      </c>
      <c r="F6" s="3">
        <f>F3-B5</f>
        <v>3.1899999999999995</v>
      </c>
    </row>
    <row r="7" spans="1:6">
      <c r="B7" s="3"/>
      <c r="C7" s="3">
        <f>C4-B5</f>
        <v>3.6100000000000012</v>
      </c>
      <c r="D7" s="3">
        <f>D4-B5</f>
        <v>3.2000000000000011</v>
      </c>
      <c r="E7" s="3">
        <f>E4-B5</f>
        <v>3.4000000000000004</v>
      </c>
      <c r="F7" s="3">
        <f>F4-B5</f>
        <v>3.2099999999999991</v>
      </c>
    </row>
    <row r="8" spans="1:6">
      <c r="A8" s="1" t="s">
        <v>6</v>
      </c>
      <c r="B8" s="4"/>
      <c r="C8" s="4">
        <f t="shared" ref="C8:F8" si="0">2^-(C5-C17)</f>
        <v>1.2657565939702766</v>
      </c>
      <c r="D8" s="4">
        <f t="shared" si="0"/>
        <v>1.2953422518919451</v>
      </c>
      <c r="E8" s="4">
        <f t="shared" si="0"/>
        <v>1.1070087815953069</v>
      </c>
      <c r="F8" s="4">
        <f t="shared" si="0"/>
        <v>1.2425753444859327</v>
      </c>
    </row>
    <row r="9" spans="1:6">
      <c r="A9" s="1"/>
      <c r="B9" s="4"/>
      <c r="C9" s="4">
        <f t="shared" ref="C9:F9" si="1">2^-(C6-C17)</f>
        <v>1.2570133745218268</v>
      </c>
      <c r="D9" s="4">
        <f t="shared" si="1"/>
        <v>1.3043520697655606</v>
      </c>
      <c r="E9" s="4">
        <f t="shared" si="1"/>
        <v>1.1782671388440684</v>
      </c>
      <c r="F9" s="4">
        <f t="shared" si="1"/>
        <v>1.2254684425291291</v>
      </c>
    </row>
    <row r="10" spans="1:6">
      <c r="A10" s="1"/>
      <c r="B10" s="4"/>
      <c r="C10" s="4">
        <f t="shared" ref="C10:F10" si="2">2^-(C7-C17)</f>
        <v>1.1486983549970315</v>
      </c>
      <c r="D10" s="4">
        <f t="shared" si="2"/>
        <v>1.2863946693763999</v>
      </c>
      <c r="E10" s="4">
        <f t="shared" si="2"/>
        <v>1.203025036082116</v>
      </c>
      <c r="F10" s="4">
        <f t="shared" si="2"/>
        <v>1.2085970563467681</v>
      </c>
    </row>
    <row r="11" spans="1:6">
      <c r="B11" s="2"/>
      <c r="C11" s="2"/>
      <c r="D11" s="2"/>
      <c r="E11" s="2"/>
      <c r="F11" s="2"/>
    </row>
    <row r="12" spans="1:6">
      <c r="B12" s="2"/>
      <c r="C12" s="2"/>
      <c r="D12" s="2"/>
      <c r="E12" s="2"/>
      <c r="F12" s="2"/>
    </row>
    <row r="13" spans="1:6">
      <c r="A13" t="s">
        <v>10</v>
      </c>
      <c r="B13">
        <v>14.88</v>
      </c>
      <c r="C13">
        <v>18.68</v>
      </c>
      <c r="D13">
        <v>18.34</v>
      </c>
      <c r="E13">
        <v>18.48</v>
      </c>
      <c r="F13">
        <v>18.29</v>
      </c>
    </row>
    <row r="14" spans="1:6">
      <c r="B14">
        <v>14.81</v>
      </c>
      <c r="C14">
        <v>18.62</v>
      </c>
      <c r="D14">
        <v>18.43</v>
      </c>
      <c r="E14">
        <v>18.489999999999998</v>
      </c>
      <c r="F14">
        <v>18.239999999999998</v>
      </c>
    </row>
    <row r="15" spans="1:6">
      <c r="B15">
        <v>14.81</v>
      </c>
      <c r="C15">
        <v>18.63</v>
      </c>
      <c r="D15">
        <v>18.420000000000002</v>
      </c>
      <c r="E15">
        <v>18.53</v>
      </c>
      <c r="F15">
        <v>18.420000000000002</v>
      </c>
    </row>
    <row r="16" spans="1:6">
      <c r="A16" t="s">
        <v>1</v>
      </c>
      <c r="B16" s="2">
        <f>AVERAGE(B13:B15)</f>
        <v>14.833333333333334</v>
      </c>
      <c r="C16" s="2">
        <f t="shared" ref="C16:F16" si="3">AVERAGE(C13:C15)</f>
        <v>18.643333333333331</v>
      </c>
      <c r="D16" s="2">
        <f t="shared" si="3"/>
        <v>18.396666666666665</v>
      </c>
      <c r="E16" s="2">
        <f t="shared" si="3"/>
        <v>18.5</v>
      </c>
      <c r="F16" s="2">
        <f t="shared" si="3"/>
        <v>18.316666666666666</v>
      </c>
    </row>
    <row r="17" spans="1:6">
      <c r="A17" t="s">
        <v>2</v>
      </c>
      <c r="B17" s="2"/>
      <c r="C17" s="2">
        <f>C16-B16</f>
        <v>3.8099999999999969</v>
      </c>
      <c r="D17" s="2">
        <f>D16-B16</f>
        <v>3.5633333333333308</v>
      </c>
      <c r="E17" s="2">
        <f>E16-B16</f>
        <v>3.6666666666666661</v>
      </c>
      <c r="F17" s="2">
        <f>F16-B16</f>
        <v>3.4833333333333325</v>
      </c>
    </row>
    <row r="18" spans="1:6">
      <c r="A18" s="1" t="s">
        <v>3</v>
      </c>
      <c r="B18" s="1"/>
      <c r="C18" s="1">
        <f t="shared" ref="C18:F18" si="4">C13/C16</f>
        <v>1.0019667441444664</v>
      </c>
      <c r="D18" s="1">
        <f t="shared" si="4"/>
        <v>0.99691973183547755</v>
      </c>
      <c r="E18" s="1">
        <f t="shared" si="4"/>
        <v>0.99891891891891893</v>
      </c>
      <c r="F18" s="1">
        <f t="shared" si="4"/>
        <v>0.99854413102820738</v>
      </c>
    </row>
    <row r="19" spans="1:6">
      <c r="A19" s="1"/>
      <c r="B19" s="1"/>
      <c r="C19" s="1">
        <f t="shared" ref="C19:F19" si="5">C14/C16</f>
        <v>0.99874843554443071</v>
      </c>
      <c r="D19" s="1">
        <f t="shared" si="5"/>
        <v>1.0018119224497193</v>
      </c>
      <c r="E19" s="1">
        <f t="shared" si="5"/>
        <v>0.99945945945945935</v>
      </c>
      <c r="F19" s="1">
        <f t="shared" si="5"/>
        <v>0.9958143767060964</v>
      </c>
    </row>
    <row r="20" spans="1:6">
      <c r="A20" s="1"/>
      <c r="B20" s="1"/>
      <c r="C20" s="1">
        <f t="shared" ref="C20:F20" si="6">C15/C16</f>
        <v>0.99928482031110322</v>
      </c>
      <c r="D20" s="1">
        <f t="shared" si="6"/>
        <v>1.0012683457148035</v>
      </c>
      <c r="E20" s="1">
        <f t="shared" si="6"/>
        <v>1.0016216216216216</v>
      </c>
      <c r="F20" s="1">
        <f t="shared" si="6"/>
        <v>1.0056414922656962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EAB97-27AA-644D-A528-92841BD2601B}">
  <dimension ref="A1:F20"/>
  <sheetViews>
    <sheetView tabSelected="1" workbookViewId="0">
      <selection activeCell="A2" sqref="A2"/>
    </sheetView>
  </sheetViews>
  <sheetFormatPr baseColWidth="10" defaultRowHeight="16"/>
  <sheetData>
    <row r="1" spans="1:6">
      <c r="B1" t="s">
        <v>0</v>
      </c>
      <c r="C1" t="s">
        <v>8</v>
      </c>
      <c r="D1" t="s">
        <v>4</v>
      </c>
      <c r="E1" t="s">
        <v>7</v>
      </c>
      <c r="F1" t="s">
        <v>9</v>
      </c>
    </row>
    <row r="2" spans="1:6">
      <c r="A2" t="s">
        <v>11</v>
      </c>
      <c r="B2">
        <v>15.6</v>
      </c>
      <c r="C2">
        <v>18.850000000000001</v>
      </c>
      <c r="D2">
        <v>18.440000000000001</v>
      </c>
      <c r="E2">
        <v>19.14</v>
      </c>
      <c r="F2">
        <v>18.84</v>
      </c>
    </row>
    <row r="3" spans="1:6">
      <c r="B3">
        <v>15.53</v>
      </c>
      <c r="C3">
        <v>18.84</v>
      </c>
      <c r="D3">
        <v>18.420000000000002</v>
      </c>
      <c r="E3">
        <v>19.170000000000002</v>
      </c>
      <c r="F3">
        <v>18.809999999999999</v>
      </c>
    </row>
    <row r="4" spans="1:6">
      <c r="B4">
        <v>15.58</v>
      </c>
      <c r="C4">
        <v>18.86</v>
      </c>
      <c r="D4">
        <v>18.43</v>
      </c>
      <c r="E4">
        <v>19.2</v>
      </c>
      <c r="F4">
        <v>18.850000000000001</v>
      </c>
    </row>
    <row r="5" spans="1:6">
      <c r="A5" t="s">
        <v>2</v>
      </c>
      <c r="B5" s="3">
        <f>AVERAGE(B2:B4)</f>
        <v>15.57</v>
      </c>
      <c r="C5" s="3">
        <f>C2-B5</f>
        <v>3.2800000000000011</v>
      </c>
      <c r="D5" s="3">
        <f>D2-B5</f>
        <v>2.870000000000001</v>
      </c>
      <c r="E5" s="3">
        <f>E2-B5</f>
        <v>3.5700000000000003</v>
      </c>
      <c r="F5" s="3">
        <f>F2-B5</f>
        <v>3.2699999999999996</v>
      </c>
    </row>
    <row r="6" spans="1:6">
      <c r="B6" s="3"/>
      <c r="C6" s="3">
        <f>C3-B5</f>
        <v>3.2699999999999996</v>
      </c>
      <c r="D6" s="3">
        <f>D3-B5</f>
        <v>2.8500000000000014</v>
      </c>
      <c r="E6" s="3">
        <f>E3-B5</f>
        <v>3.6000000000000014</v>
      </c>
      <c r="F6" s="3">
        <f>F3-B5</f>
        <v>3.2399999999999984</v>
      </c>
    </row>
    <row r="7" spans="1:6">
      <c r="B7" s="3"/>
      <c r="C7" s="3">
        <f>C4-B5</f>
        <v>3.2899999999999991</v>
      </c>
      <c r="D7" s="3">
        <f>D4-B5</f>
        <v>2.8599999999999994</v>
      </c>
      <c r="E7" s="3">
        <f>E4-B5</f>
        <v>3.629999999999999</v>
      </c>
      <c r="F7" s="3">
        <f>F4-B5</f>
        <v>3.2800000000000011</v>
      </c>
    </row>
    <row r="8" spans="1:6">
      <c r="A8" s="1" t="s">
        <v>6</v>
      </c>
      <c r="B8" s="4"/>
      <c r="C8" s="4">
        <f t="shared" ref="C8:F8" si="0">2^-(C5-C17)</f>
        <v>1.1728349492318777</v>
      </c>
      <c r="D8" s="4">
        <f t="shared" si="0"/>
        <v>1.1919579435235876</v>
      </c>
      <c r="E8" s="4">
        <f t="shared" si="0"/>
        <v>1.2226402776920693</v>
      </c>
      <c r="F8" s="4">
        <f t="shared" si="0"/>
        <v>1.1381310345878215</v>
      </c>
    </row>
    <row r="9" spans="1:6">
      <c r="A9" s="1"/>
      <c r="B9" s="4"/>
      <c r="C9" s="4">
        <f t="shared" ref="C9:F9" si="1">2^-(C6-C17)</f>
        <v>1.1809926614295305</v>
      </c>
      <c r="D9" s="4">
        <f t="shared" si="1"/>
        <v>1.2085970563467696</v>
      </c>
      <c r="E9" s="4">
        <f t="shared" si="1"/>
        <v>1.1974787046189286</v>
      </c>
      <c r="F9" s="4">
        <f t="shared" si="1"/>
        <v>1.1620455869578397</v>
      </c>
    </row>
    <row r="10" spans="1:6">
      <c r="A10" s="1"/>
      <c r="B10" s="4"/>
      <c r="C10" s="4">
        <f t="shared" ref="C10:F10" si="2">2^-(C7-C17)</f>
        <v>1.1647335864684563</v>
      </c>
      <c r="D10" s="4">
        <f t="shared" si="2"/>
        <v>1.200248666665271</v>
      </c>
      <c r="E10" s="4">
        <f t="shared" si="2"/>
        <v>1.1728349492318806</v>
      </c>
      <c r="F10" s="4">
        <f t="shared" si="2"/>
        <v>1.1302693892731539</v>
      </c>
    </row>
    <row r="11" spans="1:6">
      <c r="B11" s="2"/>
      <c r="C11" s="2"/>
      <c r="D11" s="2"/>
      <c r="E11" s="2"/>
      <c r="F11" s="2"/>
    </row>
    <row r="12" spans="1:6">
      <c r="B12" s="2"/>
      <c r="C12" s="2"/>
      <c r="D12" s="2"/>
      <c r="E12" s="2"/>
      <c r="F12" s="2"/>
    </row>
    <row r="13" spans="1:6">
      <c r="A13" t="s">
        <v>10</v>
      </c>
      <c r="B13">
        <v>15.46</v>
      </c>
      <c r="C13">
        <v>18.97</v>
      </c>
      <c r="D13">
        <v>18.54</v>
      </c>
      <c r="E13">
        <v>19.23</v>
      </c>
      <c r="F13">
        <v>18.88</v>
      </c>
    </row>
    <row r="14" spans="1:6">
      <c r="B14">
        <v>15.45</v>
      </c>
      <c r="C14">
        <v>18.97</v>
      </c>
      <c r="D14">
        <v>18.600000000000001</v>
      </c>
      <c r="E14">
        <v>19.32</v>
      </c>
      <c r="F14">
        <v>18.920000000000002</v>
      </c>
    </row>
    <row r="15" spans="1:6">
      <c r="B15">
        <v>15.48</v>
      </c>
      <c r="C15">
        <v>18.98</v>
      </c>
      <c r="D15">
        <v>18.62</v>
      </c>
      <c r="E15">
        <v>19.420000000000002</v>
      </c>
      <c r="F15">
        <v>18.96</v>
      </c>
    </row>
    <row r="16" spans="1:6">
      <c r="A16" t="s">
        <v>1</v>
      </c>
      <c r="B16" s="2">
        <f>AVERAGE(B13:B15)</f>
        <v>15.463333333333333</v>
      </c>
      <c r="C16" s="2">
        <f t="shared" ref="C16:F16" si="3">AVERAGE(C13:C15)</f>
        <v>18.973333333333333</v>
      </c>
      <c r="D16" s="2">
        <f t="shared" si="3"/>
        <v>18.58666666666667</v>
      </c>
      <c r="E16" s="2">
        <f t="shared" si="3"/>
        <v>19.323333333333334</v>
      </c>
      <c r="F16" s="2">
        <f t="shared" si="3"/>
        <v>18.919999999999998</v>
      </c>
    </row>
    <row r="17" spans="1:6">
      <c r="A17" t="s">
        <v>2</v>
      </c>
      <c r="B17" s="2"/>
      <c r="C17" s="2">
        <f>C16-B16</f>
        <v>3.51</v>
      </c>
      <c r="D17" s="2">
        <f>D16-B16</f>
        <v>3.1233333333333366</v>
      </c>
      <c r="E17" s="2">
        <f>E16-B16</f>
        <v>3.8600000000000012</v>
      </c>
      <c r="F17" s="2">
        <f>F16-B16</f>
        <v>3.4566666666666652</v>
      </c>
    </row>
    <row r="18" spans="1:6">
      <c r="A18" s="1" t="s">
        <v>3</v>
      </c>
      <c r="B18" s="1"/>
      <c r="C18" s="1">
        <f t="shared" ref="C18:F18" si="4">C13/C16</f>
        <v>0.99982431482782852</v>
      </c>
      <c r="D18" s="1">
        <f t="shared" si="4"/>
        <v>0.99748923959827818</v>
      </c>
      <c r="E18" s="1">
        <f t="shared" si="4"/>
        <v>0.99516991547352074</v>
      </c>
      <c r="F18" s="1">
        <f t="shared" si="4"/>
        <v>0.99788583509513751</v>
      </c>
    </row>
    <row r="19" spans="1:6">
      <c r="A19" s="1"/>
      <c r="B19" s="1"/>
      <c r="C19" s="1">
        <f t="shared" ref="C19:F19" si="5">C14/C16</f>
        <v>0.99982431482782852</v>
      </c>
      <c r="D19" s="1">
        <f t="shared" si="5"/>
        <v>1.0007173601147776</v>
      </c>
      <c r="E19" s="1">
        <f t="shared" si="5"/>
        <v>0.99982749698119711</v>
      </c>
      <c r="F19" s="1">
        <f t="shared" si="5"/>
        <v>1.0000000000000002</v>
      </c>
    </row>
    <row r="20" spans="1:6">
      <c r="A20" s="1"/>
      <c r="B20" s="1"/>
      <c r="C20" s="1">
        <f t="shared" ref="C20:F20" si="6">C15/C16</f>
        <v>1.000351370344343</v>
      </c>
      <c r="D20" s="1">
        <f t="shared" si="6"/>
        <v>1.001793400286944</v>
      </c>
      <c r="E20" s="1">
        <f t="shared" si="6"/>
        <v>1.0050025875452822</v>
      </c>
      <c r="F20" s="1">
        <f t="shared" si="6"/>
        <v>1.0021141649048628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尚文 蔡</dc:creator>
  <cp:lastModifiedBy>尚文 蔡</cp:lastModifiedBy>
  <dcterms:created xsi:type="dcterms:W3CDTF">2025-03-17T02:47:48Z</dcterms:created>
  <dcterms:modified xsi:type="dcterms:W3CDTF">2025-03-23T03:42:37Z</dcterms:modified>
</cp:coreProperties>
</file>