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kako\Documents\IgA腎症\N-glycan\論文\CEN\Resubmit\"/>
    </mc:Choice>
  </mc:AlternateContent>
  <xr:revisionPtr revIDLastSave="0" documentId="13_ncr:1_{82A18342-C249-494F-BBDB-C8BE93D8BC85}" xr6:coauthVersionLast="47" xr6:coauthVersionMax="47" xr10:uidLastSave="{00000000-0000-0000-0000-000000000000}"/>
  <bookViews>
    <workbookView xWindow="28680" yWindow="-120" windowWidth="29040" windowHeight="15840" activeTab="1" xr2:uid="{D9834136-2C51-4C90-A5D5-88A207E04BB9}"/>
  </bookViews>
  <sheets>
    <sheet name="Information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2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3" i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" i="1"/>
</calcChain>
</file>

<file path=xl/sharedStrings.xml><?xml version="1.0" encoding="utf-8"?>
<sst xmlns="http://schemas.openxmlformats.org/spreadsheetml/2006/main" count="243" uniqueCount="181">
  <si>
    <t>Urinary protein (g/gCr)</t>
    <phoneticPr fontId="2"/>
  </si>
  <si>
    <t>Number of GalNAc per HR</t>
    <phoneticPr fontId="2"/>
  </si>
  <si>
    <t>Number of Gal per HR</t>
    <phoneticPr fontId="2"/>
  </si>
  <si>
    <t>Number of Gd-glycan per HR</t>
    <phoneticPr fontId="2"/>
  </si>
  <si>
    <t>Oxford (T0=0, T1-2=1)</t>
    <phoneticPr fontId="2"/>
  </si>
  <si>
    <t>Oxford (C0=0, C1-2=1)</t>
    <phoneticPr fontId="2"/>
  </si>
  <si>
    <t>T-CST</t>
    <phoneticPr fontId="2"/>
  </si>
  <si>
    <t>T-CST1</t>
  </si>
  <si>
    <t>T-CST1</t>
    <phoneticPr fontId="2"/>
  </si>
  <si>
    <t>T-CST2</t>
  </si>
  <si>
    <t>T-CST3</t>
  </si>
  <si>
    <t>T-CST4</t>
  </si>
  <si>
    <t>T-CST5</t>
  </si>
  <si>
    <t>T-CST6</t>
  </si>
  <si>
    <t>T-CST7</t>
  </si>
  <si>
    <t>T-CST8</t>
  </si>
  <si>
    <t>T-CST9</t>
  </si>
  <si>
    <t>T-CST10</t>
  </si>
  <si>
    <t>Pre-treatment</t>
    <phoneticPr fontId="2"/>
  </si>
  <si>
    <t>Post-treatment</t>
    <phoneticPr fontId="2"/>
  </si>
  <si>
    <t>Cr (mg/dL)</t>
    <phoneticPr fontId="2"/>
  </si>
  <si>
    <t>30-49</t>
  </si>
  <si>
    <t>20_19</t>
  </si>
  <si>
    <t>10_19</t>
  </si>
  <si>
    <t>20_30</t>
  </si>
  <si>
    <t>30_49</t>
  </si>
  <si>
    <t>20_29</t>
  </si>
  <si>
    <t>1&gt;</t>
  </si>
  <si>
    <t>100&lt;</t>
  </si>
  <si>
    <t>1_4</t>
  </si>
  <si>
    <t>CO</t>
    <phoneticPr fontId="2"/>
  </si>
  <si>
    <t>CO1</t>
    <phoneticPr fontId="2"/>
  </si>
  <si>
    <t>CO2</t>
    <phoneticPr fontId="2"/>
  </si>
  <si>
    <t>CO3</t>
    <phoneticPr fontId="2"/>
  </si>
  <si>
    <t>IgA04_RBX</t>
    <phoneticPr fontId="2"/>
  </si>
  <si>
    <t>IgA05_RBX</t>
    <phoneticPr fontId="2"/>
  </si>
  <si>
    <t>IgA14_RBX</t>
    <phoneticPr fontId="2"/>
  </si>
  <si>
    <t>IgA27_RBX</t>
    <phoneticPr fontId="2"/>
  </si>
  <si>
    <t>IgA28_RBX</t>
    <phoneticPr fontId="2"/>
  </si>
  <si>
    <t>IgA39_RBX</t>
    <phoneticPr fontId="2"/>
  </si>
  <si>
    <t>IgA45_RBX</t>
    <phoneticPr fontId="2"/>
  </si>
  <si>
    <t>IgA30_RBX</t>
    <phoneticPr fontId="2"/>
  </si>
  <si>
    <t>IgA04_2year</t>
    <phoneticPr fontId="2"/>
  </si>
  <si>
    <t>IgA05_2year</t>
    <phoneticPr fontId="2"/>
  </si>
  <si>
    <t>IgA14_2year</t>
    <phoneticPr fontId="2"/>
  </si>
  <si>
    <t>IgA27_2year</t>
    <phoneticPr fontId="2"/>
  </si>
  <si>
    <t>IgA28_2year</t>
    <phoneticPr fontId="2"/>
  </si>
  <si>
    <t>IgA30_2year</t>
    <phoneticPr fontId="2"/>
  </si>
  <si>
    <t>IgA39_2year</t>
    <phoneticPr fontId="2"/>
  </si>
  <si>
    <t>IgA45_2year</t>
    <phoneticPr fontId="2"/>
  </si>
  <si>
    <t>ORD</t>
    <phoneticPr fontId="2"/>
  </si>
  <si>
    <t>C1_RBX</t>
    <phoneticPr fontId="2"/>
  </si>
  <si>
    <t>C5_RBX</t>
    <phoneticPr fontId="2"/>
  </si>
  <si>
    <t>C6_RBX</t>
    <phoneticPr fontId="2"/>
  </si>
  <si>
    <t>C7_RBX</t>
    <phoneticPr fontId="2"/>
  </si>
  <si>
    <t>C8_RBX</t>
    <phoneticPr fontId="2"/>
  </si>
  <si>
    <t>C1_CR</t>
    <phoneticPr fontId="2"/>
  </si>
  <si>
    <t>C5_CR</t>
    <phoneticPr fontId="2"/>
  </si>
  <si>
    <t>C6_CR</t>
    <phoneticPr fontId="2"/>
  </si>
  <si>
    <t>C7_CR</t>
    <phoneticPr fontId="2"/>
  </si>
  <si>
    <t>C8_CR</t>
    <phoneticPr fontId="2"/>
  </si>
  <si>
    <t>ORD1</t>
    <phoneticPr fontId="2"/>
  </si>
  <si>
    <t>ORD5</t>
    <phoneticPr fontId="2"/>
  </si>
  <si>
    <t>50_99</t>
  </si>
  <si>
    <t>5_9</t>
  </si>
  <si>
    <t>1-4</t>
  </si>
  <si>
    <t>IgA08_RBX</t>
    <phoneticPr fontId="2"/>
  </si>
  <si>
    <t>IgA10_RBX</t>
    <phoneticPr fontId="2"/>
  </si>
  <si>
    <t>IgA11_RBX</t>
    <phoneticPr fontId="2"/>
  </si>
  <si>
    <t>IgA12_RBX</t>
    <phoneticPr fontId="2"/>
  </si>
  <si>
    <t>IgA13_RBX</t>
    <phoneticPr fontId="2"/>
  </si>
  <si>
    <t>IgA19_RBX</t>
    <phoneticPr fontId="2"/>
  </si>
  <si>
    <t>IgA21_RBX</t>
    <phoneticPr fontId="2"/>
  </si>
  <si>
    <t>IgA22_RBX</t>
    <phoneticPr fontId="2"/>
  </si>
  <si>
    <t>IgA37_RBX</t>
    <phoneticPr fontId="2"/>
  </si>
  <si>
    <t>IgA01_RBX</t>
    <phoneticPr fontId="2"/>
  </si>
  <si>
    <t>IgA01_2year</t>
    <phoneticPr fontId="2"/>
  </si>
  <si>
    <t>IgA10_2year</t>
    <phoneticPr fontId="2"/>
  </si>
  <si>
    <t>IgA11_2year</t>
    <phoneticPr fontId="2"/>
  </si>
  <si>
    <t>IgA12_2year</t>
    <phoneticPr fontId="2"/>
  </si>
  <si>
    <t>IgA13_2year</t>
    <phoneticPr fontId="2"/>
  </si>
  <si>
    <t>IgA19_2year</t>
    <phoneticPr fontId="2"/>
  </si>
  <si>
    <t>IgA21_2year</t>
    <phoneticPr fontId="2"/>
  </si>
  <si>
    <t>IgA22_2year</t>
    <phoneticPr fontId="2"/>
  </si>
  <si>
    <t>IgA37_2year</t>
    <phoneticPr fontId="2"/>
  </si>
  <si>
    <t>IgA08_2year</t>
    <phoneticPr fontId="2"/>
  </si>
  <si>
    <t>CO4</t>
    <phoneticPr fontId="2"/>
  </si>
  <si>
    <t>CO5</t>
    <phoneticPr fontId="2"/>
  </si>
  <si>
    <t>CO6</t>
    <phoneticPr fontId="2"/>
  </si>
  <si>
    <t>CO7</t>
    <phoneticPr fontId="2"/>
  </si>
  <si>
    <t>CO8</t>
    <phoneticPr fontId="2"/>
  </si>
  <si>
    <t>ORD2</t>
    <phoneticPr fontId="2"/>
  </si>
  <si>
    <t>ORD3</t>
    <phoneticPr fontId="2"/>
  </si>
  <si>
    <t>ORD4</t>
    <phoneticPr fontId="2"/>
  </si>
  <si>
    <t>100&lt;</t>
    <phoneticPr fontId="1"/>
  </si>
  <si>
    <t>Oxford (M,0-1)</t>
  </si>
  <si>
    <t>Oxford (E,0-1)</t>
    <phoneticPr fontId="2"/>
  </si>
  <si>
    <t>Oxford (S,0-1)</t>
    <phoneticPr fontId="2"/>
  </si>
  <si>
    <t>Oxford (T,0-2)</t>
    <phoneticPr fontId="2"/>
  </si>
  <si>
    <t>Oxford (C,0-2)</t>
    <phoneticPr fontId="2"/>
  </si>
  <si>
    <t>Subject number</t>
    <phoneticPr fontId="2"/>
  </si>
  <si>
    <t>Subject number_raw</t>
    <phoneticPr fontId="2"/>
  </si>
  <si>
    <t>Age in years</t>
  </si>
  <si>
    <t>CST</t>
    <phoneticPr fontId="2"/>
  </si>
  <si>
    <t>CST7</t>
  </si>
  <si>
    <t>IgA07_RBX</t>
    <phoneticPr fontId="2"/>
  </si>
  <si>
    <t>IgA23_RBX</t>
    <phoneticPr fontId="2"/>
  </si>
  <si>
    <t>IgA26_RBX</t>
    <phoneticPr fontId="2"/>
  </si>
  <si>
    <t>IgA29_RBX</t>
    <phoneticPr fontId="2"/>
  </si>
  <si>
    <t>IgA38_RBX</t>
    <phoneticPr fontId="2"/>
  </si>
  <si>
    <t>IgA58_RBX</t>
    <phoneticPr fontId="2"/>
  </si>
  <si>
    <t>IgA59_RBX</t>
    <phoneticPr fontId="2"/>
  </si>
  <si>
    <t>CST1</t>
    <phoneticPr fontId="2"/>
  </si>
  <si>
    <t>CST2</t>
    <phoneticPr fontId="2"/>
  </si>
  <si>
    <t>CST3</t>
  </si>
  <si>
    <t>CST4</t>
  </si>
  <si>
    <t>CST5</t>
  </si>
  <si>
    <t>CST6</t>
  </si>
  <si>
    <t>IgA07_2year</t>
  </si>
  <si>
    <t>IgA23_2year</t>
  </si>
  <si>
    <t>IgA26_2year</t>
  </si>
  <si>
    <t>IgA29_2year</t>
  </si>
  <si>
    <t>IgA38_2year</t>
  </si>
  <si>
    <t>IgA58_2year</t>
  </si>
  <si>
    <t>IgA59_2year</t>
  </si>
  <si>
    <t>10-19</t>
  </si>
  <si>
    <t>100&lt;</t>
    <phoneticPr fontId="2"/>
  </si>
  <si>
    <t>10-19</t>
    <phoneticPr fontId="2"/>
  </si>
  <si>
    <t>20-29</t>
    <phoneticPr fontId="2"/>
  </si>
  <si>
    <t>50-99</t>
    <phoneticPr fontId="2"/>
  </si>
  <si>
    <t>30-49</t>
    <phoneticPr fontId="2"/>
  </si>
  <si>
    <r>
      <t>eGFR (ml/min/1.73 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  <phoneticPr fontId="2"/>
  </si>
  <si>
    <t>IgA (mg/dL)</t>
    <phoneticPr fontId="2"/>
  </si>
  <si>
    <t>20-29</t>
    <phoneticPr fontId="2"/>
  </si>
  <si>
    <t>30_49</t>
    <phoneticPr fontId="2"/>
  </si>
  <si>
    <t>1_4</t>
    <phoneticPr fontId="2"/>
  </si>
  <si>
    <t>50_99</t>
    <phoneticPr fontId="2"/>
  </si>
  <si>
    <t>&lt;1</t>
    <phoneticPr fontId="2"/>
  </si>
  <si>
    <t>GdIgA (ng/ml)</t>
    <phoneticPr fontId="2"/>
  </si>
  <si>
    <t>MAP (mmHg)</t>
    <phoneticPr fontId="2"/>
  </si>
  <si>
    <t>GdIgA/IgA</t>
    <phoneticPr fontId="2"/>
  </si>
  <si>
    <t>Sex (Male,0; Female,1)</t>
    <phoneticPr fontId="2"/>
  </si>
  <si>
    <r>
      <t>Longitudinal changes in the abundance of IgA1 O- and N-glycoforms in IgA nephropathy
Clinical and Experimental Nephrology
Masaya Hirayama</t>
    </r>
    <r>
      <rPr>
        <vertAlign val="superscript"/>
        <sz val="11"/>
        <color theme="1"/>
        <rFont val="Times New Roman"/>
        <family val="1"/>
      </rPr>
      <t>1,2</t>
    </r>
    <r>
      <rPr>
        <sz val="11"/>
        <color theme="1"/>
        <rFont val="Times New Roman"/>
        <family val="1"/>
      </rPr>
      <t>, Yukako Ohyama</t>
    </r>
    <r>
      <rPr>
        <vertAlign val="superscript"/>
        <sz val="11"/>
        <color theme="1"/>
        <rFont val="Times New Roman"/>
        <family val="1"/>
      </rPr>
      <t>1,3</t>
    </r>
    <r>
      <rPr>
        <sz val="11"/>
        <color theme="1"/>
        <rFont val="Times New Roman"/>
        <family val="1"/>
      </rPr>
      <t>, Yudai Tsuji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Tetsuro Enomoto</t>
    </r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, Midori Hasegawa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Naotake Tsuboi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Jan Novak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, Kazuo Takahashi</t>
    </r>
    <r>
      <rPr>
        <vertAlign val="superscript"/>
        <sz val="11"/>
        <color theme="1"/>
        <rFont val="Times New Roman"/>
        <family val="1"/>
      </rPr>
      <t>1,3</t>
    </r>
    <r>
      <rPr>
        <sz val="11"/>
        <color theme="1"/>
        <rFont val="Times New Roman"/>
        <family val="1"/>
      </rPr>
      <t xml:space="preserve">
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Department of Biomedical Molecular Sciences, Fujita Health University School of Medicine, 1-98 Dengakugakubo, Kutsukake-cho, Toyoake, Aichi 470-1192, Japan.
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Department of Morphology and Diagnostic Pathology, School of Medical Sciences, 1-98 Dengakugakubo, Kutsukake-cho, Fujita Health University, Toyoake, Aichi 470-1192, Japan.
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Department of Nephrology, Fujita Health University School of Medicine, 1-98 Dengakugakubo, Kutsukake-cho, Toyoake, Aichi 470-1192, Japan.
</t>
    </r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Oriental Yeast Co., Ltd., 50 Kanou-cho, Nagahama, Shiga 526-0804, Japan.
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 xml:space="preserve">Department of Microbiology, University of Alabama at Birmingham, 1720 2nd Ave South, Birmingham, AL 35294, USA
*Correspondence to: 
E-mail: kazuot@fujita-hu.ac.jp (K. Takahashi)
Tel: +81-562-93-2430 (Office), -2431 (Lab), -9245 (Nephrology)
Fax: +81-562-93-1830
</t>
    </r>
  </si>
  <si>
    <t xml:space="preserve">Urinary red blood cell count </t>
  </si>
  <si>
    <t>Urinary red blood cell count more than 10/HPF, (yes, 1; No, 0)</t>
  </si>
  <si>
    <t>N144
H5N4 (RA, %)</t>
  </si>
  <si>
    <t>N144
H4N4 (RA, %)</t>
  </si>
  <si>
    <t>N144
H5N4F1 (RA, %)</t>
  </si>
  <si>
    <t>N144
H5N5 (RA, %)</t>
  </si>
  <si>
    <t>N144
H4N5 (RA, %)</t>
  </si>
  <si>
    <t>N144
H3N5 (RA, %)</t>
  </si>
  <si>
    <t>N144
H5N3 (RA, %)</t>
  </si>
  <si>
    <t>N144
bisection /triantennary (RA, %)</t>
  </si>
  <si>
    <t>N144
diantennary (RA, %)</t>
  </si>
  <si>
    <t>N144
Galactosylation of diantennary(RA, %)</t>
  </si>
  <si>
    <t>N144
Galactosylation of triantennary (RA, %)</t>
  </si>
  <si>
    <t>N144
Galactosylation of bisection (RA, %)</t>
  </si>
  <si>
    <t>N340
H5N2 (RA, %)</t>
  </si>
  <si>
    <t>N340
H5N4 (RA, %)</t>
  </si>
  <si>
    <t>N340
H5N4F1 (RA, %)</t>
  </si>
  <si>
    <t>N340
H6N5 (RA, %)</t>
  </si>
  <si>
    <t>N340
H6N5F1 (RA, %)</t>
  </si>
  <si>
    <t>N340
H5N5F1 (RA, %)</t>
  </si>
  <si>
    <t>N340
Fucosylation (RA, %)</t>
  </si>
  <si>
    <t>N340
Diantennary (RA, %)</t>
  </si>
  <si>
    <t>N340
Triantennary (RA, %)</t>
  </si>
  <si>
    <t>N340
Triantennary and bisection (RA, %)</t>
  </si>
  <si>
    <t>N340
Galactosylation of diantennary (RA, %)</t>
  </si>
  <si>
    <t>N340
Galactosylation of triantennary/bisection (RA, %)</t>
  </si>
  <si>
    <t>GalNAc_Gal (3_2) (RA, %)</t>
  </si>
  <si>
    <t>GalNAc_Gal (3_3) (RA, %)</t>
  </si>
  <si>
    <t>GalNAc_Gal (4_2) (RA, %)</t>
  </si>
  <si>
    <t>GalNAc_Gal (4_3) (RA, %)</t>
  </si>
  <si>
    <t>GalNAc_Gal (4_4) (RA, %)</t>
  </si>
  <si>
    <t>GalNAc_Gal (5_2) (RA, %)</t>
  </si>
  <si>
    <t>GalNAc_Gal (5_3) (RA, %)</t>
  </si>
  <si>
    <t>GalNAc_Gal (5_4) (RA, %)</t>
  </si>
  <si>
    <t>GalNAc_Gal (5_5) (RA, %)</t>
  </si>
  <si>
    <t>GalNAc_Gal (6_3) (RA, %)</t>
  </si>
  <si>
    <t>GalNAc_Gal (6_4) (RA, %)</t>
  </si>
  <si>
    <t>GalNAc_Gal (6_5) (RA,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</si>
</sst>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00_);[Red]\(0.000\)"/>
    <numFmt numFmtId="178" formatCode="0.00_);[Red]\(0.00\)"/>
    <numFmt numFmtId="179" formatCode="0.000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8" fontId="8" fillId="0" borderId="6" xfId="0" applyNumberFormat="1" applyFont="1" applyBorder="1" applyAlignment="1">
      <alignment horizontal="center" vertical="center"/>
    </xf>
    <xf numFmtId="178" fontId="5" fillId="0" borderId="6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8" fontId="8" fillId="2" borderId="0" xfId="0" applyNumberFormat="1" applyFont="1" applyFill="1" applyAlignment="1">
      <alignment horizontal="center" vertical="center"/>
    </xf>
    <xf numFmtId="178" fontId="8" fillId="2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76" fontId="5" fillId="0" borderId="6" xfId="0" quotePrefix="1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176" fontId="5" fillId="0" borderId="0" xfId="0" quotePrefix="1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5" fillId="0" borderId="0" xfId="0" quotePrefix="1" applyNumberFormat="1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10/relationships/person" Target="persons/person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CAE5-6815-46FC-A9A3-AC0E92F80560}">
  <dimension ref="A1"/>
  <sheetViews>
    <sheetView topLeftCell="A7" workbookViewId="0">
      <selection activeCell="F1" sqref="F1"/>
    </sheetView>
  </sheetViews>
  <sheetFormatPr defaultRowHeight="18" x14ac:dyDescent="0.55000000000000004"/>
  <cols>
    <col min="1" max="1" width="88.6640625" customWidth="1"/>
  </cols>
  <sheetData>
    <row r="1" spans="1:1" ht="336" x14ac:dyDescent="0.55000000000000004">
      <c r="A1" s="1" t="s">
        <v>142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4F665-802B-44A9-861B-1D4BD442FC7E}">
  <dimension ref="A1:BJ94"/>
  <sheetViews>
    <sheetView tabSelected="1" zoomScale="80" zoomScaleNormal="8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F1" sqref="F1"/>
    </sheetView>
  </sheetViews>
  <sheetFormatPr defaultColWidth="8.6640625" defaultRowHeight="15.5" x14ac:dyDescent="0.55000000000000004"/>
  <cols>
    <col min="1" max="1" width="10" style="21" customWidth="1"/>
    <col min="2" max="2" width="16" style="21" customWidth="1"/>
    <col min="3" max="3" width="4.33203125" style="21" customWidth="1"/>
    <col min="4" max="4" width="8.6640625" style="21"/>
    <col min="5" max="5" width="10.9140625" style="21" customWidth="1"/>
    <col min="6" max="7" width="8.6640625" style="21"/>
    <col min="8" max="8" width="8.6640625" style="32"/>
    <col min="9" max="15" width="8.6640625" style="21"/>
    <col min="16" max="16" width="14.08203125" style="21" customWidth="1"/>
    <col min="17" max="23" width="13.6640625" style="21" customWidth="1"/>
    <col min="24" max="25" width="16.6640625" style="21" customWidth="1"/>
    <col min="26" max="28" width="16.08203125" style="21" customWidth="1"/>
    <col min="29" max="34" width="13.6640625" style="21" customWidth="1"/>
    <col min="35" max="39" width="16.6640625" style="21" customWidth="1"/>
    <col min="40" max="40" width="15.6640625" style="21" customWidth="1"/>
    <col min="41" max="42" width="8.6640625" style="21"/>
    <col min="43" max="43" width="8.9140625" style="21" bestFit="1" customWidth="1"/>
    <col min="44" max="45" width="10" style="21" bestFit="1" customWidth="1"/>
    <col min="46" max="16384" width="8.6640625" style="21"/>
  </cols>
  <sheetData>
    <row r="1" spans="1:62" ht="69.650000000000006" customHeight="1" thickBot="1" x14ac:dyDescent="0.6">
      <c r="A1" s="14"/>
      <c r="B1" s="15"/>
      <c r="C1" s="16"/>
      <c r="D1" s="16" t="s">
        <v>100</v>
      </c>
      <c r="E1" s="16" t="s">
        <v>101</v>
      </c>
      <c r="F1" s="16" t="s">
        <v>141</v>
      </c>
      <c r="G1" s="17" t="s">
        <v>132</v>
      </c>
      <c r="H1" s="18" t="s">
        <v>138</v>
      </c>
      <c r="I1" s="16" t="s">
        <v>140</v>
      </c>
      <c r="J1" s="16" t="s">
        <v>102</v>
      </c>
      <c r="K1" s="19" t="s">
        <v>139</v>
      </c>
      <c r="L1" s="16" t="s">
        <v>20</v>
      </c>
      <c r="M1" s="16" t="s">
        <v>131</v>
      </c>
      <c r="N1" s="16" t="s">
        <v>0</v>
      </c>
      <c r="O1" s="16" t="s">
        <v>143</v>
      </c>
      <c r="P1" s="16" t="s">
        <v>144</v>
      </c>
      <c r="Q1" s="20" t="s">
        <v>145</v>
      </c>
      <c r="R1" s="16" t="s">
        <v>146</v>
      </c>
      <c r="S1" s="16" t="s">
        <v>147</v>
      </c>
      <c r="T1" s="16" t="s">
        <v>148</v>
      </c>
      <c r="U1" s="16" t="s">
        <v>149</v>
      </c>
      <c r="V1" s="16" t="s">
        <v>150</v>
      </c>
      <c r="W1" s="16" t="s">
        <v>151</v>
      </c>
      <c r="X1" s="16" t="s">
        <v>152</v>
      </c>
      <c r="Y1" s="16" t="s">
        <v>153</v>
      </c>
      <c r="Z1" s="16" t="s">
        <v>154</v>
      </c>
      <c r="AA1" s="16" t="s">
        <v>155</v>
      </c>
      <c r="AB1" s="16" t="s">
        <v>156</v>
      </c>
      <c r="AC1" s="20" t="s">
        <v>157</v>
      </c>
      <c r="AD1" s="16" t="s">
        <v>158</v>
      </c>
      <c r="AE1" s="16" t="s">
        <v>159</v>
      </c>
      <c r="AF1" s="16" t="s">
        <v>160</v>
      </c>
      <c r="AG1" s="16" t="s">
        <v>161</v>
      </c>
      <c r="AH1" s="16" t="s">
        <v>162</v>
      </c>
      <c r="AI1" s="16" t="s">
        <v>163</v>
      </c>
      <c r="AJ1" s="16" t="s">
        <v>164</v>
      </c>
      <c r="AK1" s="16" t="s">
        <v>165</v>
      </c>
      <c r="AL1" s="16" t="s">
        <v>166</v>
      </c>
      <c r="AM1" s="16" t="s">
        <v>167</v>
      </c>
      <c r="AN1" s="16" t="s">
        <v>168</v>
      </c>
      <c r="AO1" s="20" t="s">
        <v>169</v>
      </c>
      <c r="AP1" s="16" t="s">
        <v>170</v>
      </c>
      <c r="AQ1" s="16" t="s">
        <v>171</v>
      </c>
      <c r="AR1" s="16" t="s">
        <v>172</v>
      </c>
      <c r="AS1" s="16" t="s">
        <v>173</v>
      </c>
      <c r="AT1" s="16" t="s">
        <v>174</v>
      </c>
      <c r="AU1" s="16" t="s">
        <v>175</v>
      </c>
      <c r="AV1" s="16" t="s">
        <v>176</v>
      </c>
      <c r="AW1" s="16" t="s">
        <v>177</v>
      </c>
      <c r="AX1" s="16" t="s">
        <v>178</v>
      </c>
      <c r="AY1" s="16" t="s">
        <v>179</v>
      </c>
      <c r="AZ1" s="16" t="s">
        <v>180</v>
      </c>
      <c r="BA1" s="16" t="s">
        <v>1</v>
      </c>
      <c r="BB1" s="16" t="s">
        <v>2</v>
      </c>
      <c r="BC1" s="16" t="s">
        <v>3</v>
      </c>
      <c r="BD1" s="16" t="s">
        <v>95</v>
      </c>
      <c r="BE1" s="16" t="s">
        <v>96</v>
      </c>
      <c r="BF1" s="16" t="s">
        <v>97</v>
      </c>
      <c r="BG1" s="16" t="s">
        <v>98</v>
      </c>
      <c r="BH1" s="16" t="s">
        <v>99</v>
      </c>
      <c r="BI1" s="16" t="s">
        <v>4</v>
      </c>
      <c r="BJ1" s="16" t="s">
        <v>5</v>
      </c>
    </row>
    <row r="2" spans="1:62" x14ac:dyDescent="0.55000000000000004">
      <c r="A2" s="2" t="s">
        <v>6</v>
      </c>
      <c r="B2" s="4" t="s">
        <v>18</v>
      </c>
      <c r="C2" s="21">
        <v>1</v>
      </c>
      <c r="D2" s="21" t="s">
        <v>8</v>
      </c>
      <c r="E2" s="21" t="s">
        <v>75</v>
      </c>
      <c r="F2" s="21">
        <v>1</v>
      </c>
      <c r="G2" s="22">
        <v>343.41711370000002</v>
      </c>
      <c r="H2" s="23">
        <v>8.4489069999999984</v>
      </c>
      <c r="I2" s="24">
        <f>(H2)/G2</f>
        <v>2.4602463485208653E-2</v>
      </c>
      <c r="J2" s="25">
        <v>34</v>
      </c>
      <c r="K2" s="26">
        <v>107</v>
      </c>
      <c r="L2" s="25">
        <v>0.62</v>
      </c>
      <c r="M2" s="25">
        <v>87.9</v>
      </c>
      <c r="N2" s="25">
        <v>2.4300000000000002</v>
      </c>
      <c r="O2" s="25" t="s">
        <v>21</v>
      </c>
      <c r="P2" s="25">
        <v>1</v>
      </c>
      <c r="Q2" s="27">
        <v>66.795265296395826</v>
      </c>
      <c r="R2" s="28">
        <v>1.8231948247706933</v>
      </c>
      <c r="S2" s="28">
        <v>0.53875802177383902</v>
      </c>
      <c r="T2" s="28">
        <v>20.966619501863963</v>
      </c>
      <c r="U2" s="28">
        <v>8.0347932975312961</v>
      </c>
      <c r="V2" s="28">
        <v>1.8393822791515284</v>
      </c>
      <c r="W2" s="28">
        <v>1.8671075608763257</v>
      </c>
      <c r="X2" s="28">
        <v>30.84079507854679</v>
      </c>
      <c r="Y2" s="28">
        <v>68.905103500169844</v>
      </c>
      <c r="Z2" s="28">
        <v>98.681885638476203</v>
      </c>
      <c r="AA2" s="28">
        <v>54.006424687385973</v>
      </c>
      <c r="AB2" s="28">
        <v>81.009637031078952</v>
      </c>
      <c r="AC2" s="27">
        <v>1.4293316091735873</v>
      </c>
      <c r="AD2" s="28">
        <v>2.1346553661803984</v>
      </c>
      <c r="AE2" s="28">
        <v>46.436767032370938</v>
      </c>
      <c r="AF2" s="28">
        <v>2.2471731542987561</v>
      </c>
      <c r="AG2" s="28">
        <v>4.7417700790496955</v>
      </c>
      <c r="AH2" s="28">
        <v>43.633976984302791</v>
      </c>
      <c r="AI2" s="29">
        <v>94.188839870347252</v>
      </c>
      <c r="AJ2" s="29">
        <v>48.571422398551334</v>
      </c>
      <c r="AK2" s="29">
        <v>6.9889432333484516</v>
      </c>
      <c r="AL2" s="29">
        <f>AK2+AH2</f>
        <v>50.622920217651242</v>
      </c>
      <c r="AM2" s="29">
        <v>100</v>
      </c>
      <c r="AN2" s="29">
        <v>71.326032419521056</v>
      </c>
      <c r="AO2" s="30">
        <v>2.5499999999999998</v>
      </c>
      <c r="AP2" s="21">
        <v>4.9400000000000004</v>
      </c>
      <c r="AQ2" s="21">
        <v>2.66</v>
      </c>
      <c r="AR2" s="21">
        <v>13.62</v>
      </c>
      <c r="AS2" s="21">
        <v>23.23</v>
      </c>
      <c r="AT2" s="21">
        <v>2.23</v>
      </c>
      <c r="AU2" s="21">
        <v>12.41</v>
      </c>
      <c r="AV2" s="21">
        <v>23.81</v>
      </c>
      <c r="AW2" s="21">
        <v>5.54</v>
      </c>
      <c r="AX2" s="21">
        <v>3.38</v>
      </c>
      <c r="AY2" s="21">
        <v>3</v>
      </c>
      <c r="AZ2" s="21">
        <v>1.2</v>
      </c>
      <c r="BA2" s="21">
        <v>4.5199999999999996</v>
      </c>
      <c r="BB2" s="21">
        <v>3.55</v>
      </c>
      <c r="BC2" s="21">
        <v>0.97</v>
      </c>
      <c r="BD2" s="25">
        <v>0</v>
      </c>
      <c r="BE2" s="25">
        <v>0</v>
      </c>
      <c r="BF2" s="25">
        <v>1</v>
      </c>
      <c r="BG2" s="25">
        <v>0</v>
      </c>
      <c r="BH2" s="25">
        <v>1</v>
      </c>
      <c r="BI2" s="25">
        <v>0</v>
      </c>
      <c r="BJ2" s="25">
        <v>1</v>
      </c>
    </row>
    <row r="3" spans="1:62" x14ac:dyDescent="0.55000000000000004">
      <c r="A3" s="2"/>
      <c r="B3" s="4"/>
      <c r="C3" s="21">
        <v>2</v>
      </c>
      <c r="D3" s="21" t="s">
        <v>9</v>
      </c>
      <c r="E3" s="21" t="s">
        <v>66</v>
      </c>
      <c r="F3" s="21">
        <v>0</v>
      </c>
      <c r="G3" s="31">
        <v>231.67646260000004</v>
      </c>
      <c r="H3" s="32">
        <v>4.7498549999999993</v>
      </c>
      <c r="I3" s="24">
        <f t="shared" ref="I3:I61" si="0">(H3)/G3</f>
        <v>2.0502104299653608E-2</v>
      </c>
      <c r="J3" s="21">
        <v>35</v>
      </c>
      <c r="K3" s="33">
        <v>102.33333333333333</v>
      </c>
      <c r="L3" s="21">
        <v>1.22</v>
      </c>
      <c r="M3" s="21">
        <v>56.3</v>
      </c>
      <c r="N3" s="21">
        <v>1.35</v>
      </c>
      <c r="O3" s="21" t="s">
        <v>22</v>
      </c>
      <c r="P3" s="21">
        <v>1</v>
      </c>
      <c r="Q3" s="34">
        <v>56.105165874465335</v>
      </c>
      <c r="R3" s="29">
        <v>1.4631409017389598</v>
      </c>
      <c r="S3" s="29">
        <v>0</v>
      </c>
      <c r="T3" s="29">
        <v>28.702509894146989</v>
      </c>
      <c r="U3" s="29">
        <v>10.746898436928335</v>
      </c>
      <c r="V3" s="29">
        <v>1.6625787749360279</v>
      </c>
      <c r="W3" s="29">
        <v>1.3678044860242082</v>
      </c>
      <c r="X3" s="29">
        <v>30.04045164778794</v>
      </c>
      <c r="Y3" s="29">
        <v>56.297362744631656</v>
      </c>
      <c r="Z3" s="29">
        <v>98.771770923485235</v>
      </c>
      <c r="AA3" s="29">
        <v>54.72572929882854</v>
      </c>
      <c r="AB3" s="29">
        <v>82.088593948242817</v>
      </c>
      <c r="AC3" s="34">
        <v>1.8019276895390302</v>
      </c>
      <c r="AD3" s="29">
        <v>1.597303260533206</v>
      </c>
      <c r="AE3" s="29">
        <v>44.434410490908228</v>
      </c>
      <c r="AF3" s="29">
        <v>3.8295872213878166</v>
      </c>
      <c r="AG3" s="29">
        <v>5.1940157587779332</v>
      </c>
      <c r="AH3" s="29">
        <v>41.599541410232895</v>
      </c>
      <c r="AI3" s="29">
        <v>89.003737521386896</v>
      </c>
      <c r="AJ3" s="29">
        <v>58.384620736328301</v>
      </c>
      <c r="AK3" s="29">
        <v>9.0236029801657498</v>
      </c>
      <c r="AL3" s="29">
        <f t="shared" ref="AL3:AL61" si="1">AK3+AH3</f>
        <v>50.623144390398643</v>
      </c>
      <c r="AM3" s="29">
        <v>100</v>
      </c>
      <c r="AN3" s="29">
        <v>72.424555051820732</v>
      </c>
      <c r="AO3" s="30">
        <v>1.1000000000000001</v>
      </c>
      <c r="AP3" s="21">
        <v>2.99</v>
      </c>
      <c r="AQ3" s="21">
        <v>1.32</v>
      </c>
      <c r="AR3" s="21">
        <v>9.64</v>
      </c>
      <c r="AS3" s="21">
        <v>25.65</v>
      </c>
      <c r="AT3" s="21">
        <v>1.33</v>
      </c>
      <c r="AU3" s="21">
        <v>10.210000000000001</v>
      </c>
      <c r="AV3" s="21">
        <v>29.42</v>
      </c>
      <c r="AW3" s="21">
        <v>8.52</v>
      </c>
      <c r="AX3" s="21">
        <v>3.1</v>
      </c>
      <c r="AY3" s="21">
        <v>3.66</v>
      </c>
      <c r="AZ3" s="21">
        <v>2.02</v>
      </c>
      <c r="BA3" s="21">
        <v>4.63</v>
      </c>
      <c r="BB3" s="21">
        <v>3.76</v>
      </c>
      <c r="BC3" s="21">
        <v>0.87</v>
      </c>
      <c r="BD3" s="21">
        <v>1</v>
      </c>
      <c r="BE3" s="21">
        <v>1</v>
      </c>
      <c r="BF3" s="21">
        <v>1</v>
      </c>
      <c r="BG3" s="21">
        <v>1</v>
      </c>
      <c r="BH3" s="21">
        <v>2</v>
      </c>
      <c r="BI3" s="21">
        <v>1</v>
      </c>
      <c r="BJ3" s="21">
        <v>1</v>
      </c>
    </row>
    <row r="4" spans="1:62" x14ac:dyDescent="0.55000000000000004">
      <c r="A4" s="2"/>
      <c r="B4" s="4"/>
      <c r="C4" s="21">
        <v>3</v>
      </c>
      <c r="D4" s="21" t="s">
        <v>10</v>
      </c>
      <c r="E4" s="21" t="s">
        <v>67</v>
      </c>
      <c r="F4" s="21">
        <v>1</v>
      </c>
      <c r="G4" s="31">
        <v>208.13332839999998</v>
      </c>
      <c r="H4" s="32">
        <v>5.6191199999999997</v>
      </c>
      <c r="I4" s="24">
        <f t="shared" si="0"/>
        <v>2.699769442595432E-2</v>
      </c>
      <c r="J4" s="21">
        <v>35</v>
      </c>
      <c r="K4" s="33">
        <v>97.666666666666671</v>
      </c>
      <c r="L4" s="21">
        <v>0.77</v>
      </c>
      <c r="M4" s="21">
        <v>68.8</v>
      </c>
      <c r="N4" s="21">
        <v>3.9409999999999998</v>
      </c>
      <c r="O4" s="21" t="s">
        <v>23</v>
      </c>
      <c r="P4" s="21">
        <v>1</v>
      </c>
      <c r="Q4" s="34">
        <v>68.241021322891527</v>
      </c>
      <c r="R4" s="29">
        <v>1.7185270293205324</v>
      </c>
      <c r="S4" s="29">
        <v>1.2905707704421356</v>
      </c>
      <c r="T4" s="29">
        <v>21.367550765920335</v>
      </c>
      <c r="U4" s="29">
        <v>6.584467214901049</v>
      </c>
      <c r="V4" s="29">
        <v>2.0884336669665551</v>
      </c>
      <c r="W4" s="29">
        <v>1.9362462580592292</v>
      </c>
      <c r="X4" s="29">
        <v>41.111987106011355</v>
      </c>
      <c r="Y4" s="29">
        <v>70.615670163866298</v>
      </c>
      <c r="Z4" s="29">
        <v>98.757692075318502</v>
      </c>
      <c r="AA4" s="29">
        <v>55.257134656360122</v>
      </c>
      <c r="AB4" s="29">
        <v>82.885701984540191</v>
      </c>
      <c r="AC4" s="34">
        <v>3.389041356801449</v>
      </c>
      <c r="AD4" s="29">
        <v>5.3507910771076572</v>
      </c>
      <c r="AE4" s="29">
        <v>53.033829659220643</v>
      </c>
      <c r="AF4" s="29">
        <v>2.2564300447039991</v>
      </c>
      <c r="AG4" s="29">
        <v>4.3466595665242815</v>
      </c>
      <c r="AH4" s="29">
        <v>31.623248295641972</v>
      </c>
      <c r="AI4" s="29">
        <v>91.227967659919045</v>
      </c>
      <c r="AJ4" s="29">
        <v>46.031713751441437</v>
      </c>
      <c r="AK4" s="29">
        <v>6.6030896112282811</v>
      </c>
      <c r="AL4" s="29">
        <f t="shared" si="1"/>
        <v>38.226337906870256</v>
      </c>
      <c r="AM4" s="29">
        <v>100</v>
      </c>
      <c r="AN4" s="29">
        <v>72.608351436105309</v>
      </c>
      <c r="AO4" s="30">
        <v>1.61</v>
      </c>
      <c r="AP4" s="21">
        <v>4.13</v>
      </c>
      <c r="AQ4" s="21">
        <v>1.37</v>
      </c>
      <c r="AR4" s="21">
        <v>10.15</v>
      </c>
      <c r="AS4" s="21">
        <v>26.88</v>
      </c>
      <c r="AT4" s="21">
        <v>1.35</v>
      </c>
      <c r="AU4" s="21">
        <v>9.8000000000000007</v>
      </c>
      <c r="AV4" s="21">
        <v>28.49</v>
      </c>
      <c r="AW4" s="21">
        <v>7.69</v>
      </c>
      <c r="AX4" s="21">
        <v>2.96</v>
      </c>
      <c r="AY4" s="21">
        <v>3.27</v>
      </c>
      <c r="AZ4" s="21">
        <v>1.52</v>
      </c>
      <c r="BA4" s="21">
        <v>4.58</v>
      </c>
      <c r="BB4" s="21">
        <v>3.73</v>
      </c>
      <c r="BC4" s="21">
        <v>0.85</v>
      </c>
      <c r="BD4" s="21">
        <v>0</v>
      </c>
      <c r="BE4" s="21">
        <v>1</v>
      </c>
      <c r="BF4" s="21">
        <v>1</v>
      </c>
      <c r="BG4" s="21">
        <v>0</v>
      </c>
      <c r="BH4" s="21">
        <v>1</v>
      </c>
      <c r="BI4" s="21">
        <v>0</v>
      </c>
      <c r="BJ4" s="21">
        <v>1</v>
      </c>
    </row>
    <row r="5" spans="1:62" x14ac:dyDescent="0.55000000000000004">
      <c r="A5" s="2"/>
      <c r="B5" s="4"/>
      <c r="C5" s="21">
        <v>4</v>
      </c>
      <c r="D5" s="21" t="s">
        <v>11</v>
      </c>
      <c r="E5" s="21" t="s">
        <v>68</v>
      </c>
      <c r="F5" s="21">
        <v>0</v>
      </c>
      <c r="G5" s="31">
        <v>140.9181079</v>
      </c>
      <c r="H5" s="32">
        <v>3.1428690000000001</v>
      </c>
      <c r="I5" s="24">
        <f t="shared" si="0"/>
        <v>2.2302804421914894E-2</v>
      </c>
      <c r="J5" s="21">
        <v>18</v>
      </c>
      <c r="K5" s="33">
        <v>94.333333333333329</v>
      </c>
      <c r="L5" s="21">
        <v>0.93</v>
      </c>
      <c r="M5" s="21">
        <v>91.6</v>
      </c>
      <c r="N5" s="21">
        <v>1.3440000000000001</v>
      </c>
      <c r="O5" s="21" t="s">
        <v>94</v>
      </c>
      <c r="P5" s="21">
        <v>1</v>
      </c>
      <c r="Q5" s="34">
        <v>61.358337181974001</v>
      </c>
      <c r="R5" s="29">
        <v>1.334567700029843</v>
      </c>
      <c r="S5" s="29">
        <v>1.4454478342349366</v>
      </c>
      <c r="T5" s="29">
        <v>24.902373865216283</v>
      </c>
      <c r="U5" s="29">
        <v>8.6759983292550764</v>
      </c>
      <c r="V5" s="29">
        <v>2.0808228269502753</v>
      </c>
      <c r="W5" s="29">
        <v>1.210390009102599</v>
      </c>
      <c r="X5" s="29">
        <v>35.659195021421631</v>
      </c>
      <c r="Y5" s="29">
        <v>62.814131602808487</v>
      </c>
      <c r="Z5" s="29">
        <v>98.962891666902379</v>
      </c>
      <c r="AA5" s="29">
        <v>54.666354661639033</v>
      </c>
      <c r="AB5" s="29">
        <v>81.999531992458571</v>
      </c>
      <c r="AC5" s="34">
        <v>1.9317282743493158</v>
      </c>
      <c r="AD5" s="29">
        <v>2.8953128245841531</v>
      </c>
      <c r="AE5" s="29">
        <v>52.026873689323615</v>
      </c>
      <c r="AF5" s="29">
        <v>1.0120931523038901</v>
      </c>
      <c r="AG5" s="29">
        <v>5.5866647303244203</v>
      </c>
      <c r="AH5" s="29">
        <v>36.547327329114601</v>
      </c>
      <c r="AI5" s="29">
        <v>94.160865748762632</v>
      </c>
      <c r="AJ5" s="29">
        <v>54.922186513907768</v>
      </c>
      <c r="AK5" s="29">
        <v>6.5987578826283109</v>
      </c>
      <c r="AL5" s="29">
        <f t="shared" si="1"/>
        <v>43.146085211742914</v>
      </c>
      <c r="AM5" s="29">
        <v>100</v>
      </c>
      <c r="AN5" s="29">
        <v>71.764663275354224</v>
      </c>
      <c r="AO5" s="30">
        <v>1.08</v>
      </c>
      <c r="AP5" s="21">
        <v>3.75</v>
      </c>
      <c r="AQ5" s="21">
        <v>0.86</v>
      </c>
      <c r="AR5" s="21">
        <v>8.26</v>
      </c>
      <c r="AS5" s="21">
        <v>26.82</v>
      </c>
      <c r="AT5" s="21">
        <v>0.88</v>
      </c>
      <c r="AU5" s="21">
        <v>8.5</v>
      </c>
      <c r="AV5" s="21">
        <v>29.42</v>
      </c>
      <c r="AW5" s="21">
        <v>9.3000000000000007</v>
      </c>
      <c r="AX5" s="21">
        <v>3.46</v>
      </c>
      <c r="AY5" s="21">
        <v>4.46</v>
      </c>
      <c r="AZ5" s="21">
        <v>2.37</v>
      </c>
      <c r="BA5" s="21">
        <v>4.6500000000000004</v>
      </c>
      <c r="BB5" s="21">
        <v>3.82</v>
      </c>
      <c r="BC5" s="21">
        <v>0.83</v>
      </c>
      <c r="BD5" s="21">
        <v>0</v>
      </c>
      <c r="BE5" s="21">
        <v>1</v>
      </c>
      <c r="BF5" s="21">
        <v>0</v>
      </c>
      <c r="BG5" s="21">
        <v>0</v>
      </c>
      <c r="BH5" s="21">
        <v>1</v>
      </c>
      <c r="BI5" s="21">
        <v>0</v>
      </c>
      <c r="BJ5" s="21">
        <v>1</v>
      </c>
    </row>
    <row r="6" spans="1:62" x14ac:dyDescent="0.55000000000000004">
      <c r="A6" s="2"/>
      <c r="B6" s="4"/>
      <c r="C6" s="21">
        <v>5</v>
      </c>
      <c r="D6" s="21" t="s">
        <v>12</v>
      </c>
      <c r="E6" s="21" t="s">
        <v>69</v>
      </c>
      <c r="F6" s="21">
        <v>0</v>
      </c>
      <c r="G6" s="31">
        <v>272.35371359999999</v>
      </c>
      <c r="H6" s="32">
        <v>5.3372169999999999</v>
      </c>
      <c r="I6" s="24">
        <f t="shared" si="0"/>
        <v>1.9596637510288017E-2</v>
      </c>
      <c r="J6" s="21">
        <v>26</v>
      </c>
      <c r="K6" s="33">
        <v>88</v>
      </c>
      <c r="L6" s="21">
        <v>0.99</v>
      </c>
      <c r="M6" s="21">
        <v>77</v>
      </c>
      <c r="N6" s="21">
        <v>0.27100000000000002</v>
      </c>
      <c r="O6" s="21" t="s">
        <v>24</v>
      </c>
      <c r="P6" s="21">
        <v>1</v>
      </c>
      <c r="Q6" s="34">
        <v>67.524198085917888</v>
      </c>
      <c r="R6" s="29">
        <v>1.8513924277752596</v>
      </c>
      <c r="S6" s="29">
        <v>1.8361535823328674</v>
      </c>
      <c r="T6" s="29">
        <v>19.156948906329909</v>
      </c>
      <c r="U6" s="29">
        <v>7.7760613403148273</v>
      </c>
      <c r="V6" s="29">
        <v>1.8257614342592881</v>
      </c>
      <c r="W6" s="29">
        <v>1.1182691048829918</v>
      </c>
      <c r="X6" s="29">
        <v>28.758771680904022</v>
      </c>
      <c r="Y6" s="29">
        <v>70.115344044315762</v>
      </c>
      <c r="Z6" s="29">
        <v>98.700617274955775</v>
      </c>
      <c r="AA6" s="29">
        <v>53.421334847411231</v>
      </c>
      <c r="AB6" s="29">
        <v>80.13200227111686</v>
      </c>
      <c r="AC6" s="34">
        <v>1.5549498492076199</v>
      </c>
      <c r="AD6" s="29">
        <v>2.3083978743709141</v>
      </c>
      <c r="AE6" s="29">
        <v>57.677541307113835</v>
      </c>
      <c r="AF6" s="29">
        <v>0.92587691865010746</v>
      </c>
      <c r="AG6" s="29">
        <v>5.6090144244403257</v>
      </c>
      <c r="AH6" s="29">
        <v>31.924219626217198</v>
      </c>
      <c r="AI6" s="29">
        <v>95.210775357771354</v>
      </c>
      <c r="AJ6" s="29">
        <v>59.985939181484746</v>
      </c>
      <c r="AK6" s="29">
        <v>6.5348913430904334</v>
      </c>
      <c r="AL6" s="29">
        <f t="shared" si="1"/>
        <v>38.459110969307631</v>
      </c>
      <c r="AM6" s="29">
        <v>100</v>
      </c>
      <c r="AN6" s="29">
        <v>72.330596641807986</v>
      </c>
      <c r="AO6" s="30">
        <v>1.58</v>
      </c>
      <c r="AP6" s="21">
        <v>4.9400000000000004</v>
      </c>
      <c r="AQ6" s="21">
        <v>0.95</v>
      </c>
      <c r="AR6" s="21">
        <v>8.49</v>
      </c>
      <c r="AS6" s="21">
        <v>26.53</v>
      </c>
      <c r="AT6" s="21">
        <v>0.84</v>
      </c>
      <c r="AU6" s="21">
        <v>8.76</v>
      </c>
      <c r="AV6" s="21">
        <v>30.32</v>
      </c>
      <c r="AW6" s="21">
        <v>7.85</v>
      </c>
      <c r="AX6" s="21">
        <v>2.86</v>
      </c>
      <c r="AY6" s="21">
        <v>4.03</v>
      </c>
      <c r="AZ6" s="21">
        <v>1.94</v>
      </c>
      <c r="BA6" s="21">
        <v>4.59</v>
      </c>
      <c r="BB6" s="21">
        <v>3.77</v>
      </c>
      <c r="BC6" s="21">
        <v>0.82</v>
      </c>
      <c r="BD6" s="21">
        <v>1</v>
      </c>
      <c r="BE6" s="21">
        <v>1</v>
      </c>
      <c r="BF6" s="21">
        <v>0</v>
      </c>
      <c r="BG6" s="21">
        <v>0</v>
      </c>
      <c r="BH6" s="21">
        <v>1</v>
      </c>
      <c r="BI6" s="21">
        <v>0</v>
      </c>
      <c r="BJ6" s="21">
        <v>1</v>
      </c>
    </row>
    <row r="7" spans="1:62" x14ac:dyDescent="0.55000000000000004">
      <c r="A7" s="2"/>
      <c r="B7" s="4"/>
      <c r="C7" s="21">
        <v>6</v>
      </c>
      <c r="D7" s="21" t="s">
        <v>13</v>
      </c>
      <c r="E7" s="21" t="s">
        <v>70</v>
      </c>
      <c r="F7" s="21">
        <v>0</v>
      </c>
      <c r="G7" s="31">
        <v>154.3173472</v>
      </c>
      <c r="H7" s="32">
        <v>5.0590549999999999</v>
      </c>
      <c r="I7" s="24">
        <f t="shared" si="0"/>
        <v>3.27834497663008E-2</v>
      </c>
      <c r="J7" s="21">
        <v>61</v>
      </c>
      <c r="K7" s="33">
        <v>104.66666666666667</v>
      </c>
      <c r="L7" s="21">
        <v>1.43</v>
      </c>
      <c r="M7" s="21">
        <v>40.299999999999997</v>
      </c>
      <c r="N7" s="21">
        <v>0.21</v>
      </c>
      <c r="O7" s="21" t="s">
        <v>25</v>
      </c>
      <c r="P7" s="21">
        <v>1</v>
      </c>
      <c r="Q7" s="34">
        <v>59.744240896625733</v>
      </c>
      <c r="R7" s="29">
        <v>2.7546792466417709</v>
      </c>
      <c r="S7" s="29">
        <v>0.95863486521654728</v>
      </c>
      <c r="T7" s="29">
        <v>23.270439016036924</v>
      </c>
      <c r="U7" s="29">
        <v>10.250039300512499</v>
      </c>
      <c r="V7" s="29">
        <v>3.0026991689471632</v>
      </c>
      <c r="W7" s="29">
        <v>2.3636793890082379</v>
      </c>
      <c r="X7" s="29">
        <v>36.523177485496582</v>
      </c>
      <c r="Y7" s="29">
        <v>62.2261454573012</v>
      </c>
      <c r="Z7" s="29">
        <v>97.83016923538321</v>
      </c>
      <c r="AA7" s="29">
        <v>51.830938819729028</v>
      </c>
      <c r="AB7" s="29">
        <v>77.746408229593527</v>
      </c>
      <c r="AC7" s="34">
        <v>0.98701227648701106</v>
      </c>
      <c r="AD7" s="29">
        <v>1.3936980745981244</v>
      </c>
      <c r="AE7" s="29">
        <v>46.701288936890059</v>
      </c>
      <c r="AF7" s="29">
        <v>2.9671772618414538</v>
      </c>
      <c r="AG7" s="29">
        <v>4.1542778763770016</v>
      </c>
      <c r="AH7" s="29">
        <v>43.796545573806341</v>
      </c>
      <c r="AI7" s="29">
        <v>94.652112387073402</v>
      </c>
      <c r="AJ7" s="29">
        <v>48.094987011488186</v>
      </c>
      <c r="AK7" s="29">
        <v>7.1214551382184554</v>
      </c>
      <c r="AL7" s="29">
        <f t="shared" si="1"/>
        <v>50.918000712024799</v>
      </c>
      <c r="AM7" s="29">
        <v>100</v>
      </c>
      <c r="AN7" s="29">
        <v>71.328708275157297</v>
      </c>
      <c r="AO7" s="30">
        <v>1.58</v>
      </c>
      <c r="AP7" s="21">
        <v>6.08</v>
      </c>
      <c r="AQ7" s="21">
        <v>1.1499999999999999</v>
      </c>
      <c r="AR7" s="21">
        <v>10.16</v>
      </c>
      <c r="AS7" s="21">
        <v>33.53</v>
      </c>
      <c r="AT7" s="21">
        <v>0.82</v>
      </c>
      <c r="AU7" s="21">
        <v>7.26</v>
      </c>
      <c r="AV7" s="21">
        <v>25.15</v>
      </c>
      <c r="AW7" s="21">
        <v>7.57</v>
      </c>
      <c r="AX7" s="21">
        <v>1.94</v>
      </c>
      <c r="AY7" s="21">
        <v>2.68</v>
      </c>
      <c r="AZ7" s="21">
        <v>1.59</v>
      </c>
      <c r="BA7" s="21">
        <v>4.46</v>
      </c>
      <c r="BB7" s="21">
        <v>3.77</v>
      </c>
      <c r="BC7" s="21">
        <v>0.7</v>
      </c>
      <c r="BD7" s="21">
        <v>0</v>
      </c>
      <c r="BE7" s="21">
        <v>1</v>
      </c>
      <c r="BF7" s="21">
        <v>1</v>
      </c>
      <c r="BG7" s="21">
        <v>0</v>
      </c>
      <c r="BH7" s="21">
        <v>1</v>
      </c>
      <c r="BI7" s="21">
        <v>0</v>
      </c>
      <c r="BJ7" s="21">
        <v>1</v>
      </c>
    </row>
    <row r="8" spans="1:62" x14ac:dyDescent="0.55000000000000004">
      <c r="A8" s="2"/>
      <c r="B8" s="4"/>
      <c r="C8" s="21">
        <v>7</v>
      </c>
      <c r="D8" s="21" t="s">
        <v>14</v>
      </c>
      <c r="E8" s="21" t="s">
        <v>71</v>
      </c>
      <c r="F8" s="21">
        <v>1</v>
      </c>
      <c r="G8" s="31">
        <v>299.40465610000001</v>
      </c>
      <c r="H8" s="32">
        <v>6.4086499999999997</v>
      </c>
      <c r="I8" s="24">
        <f t="shared" si="0"/>
        <v>2.1404643746954742E-2</v>
      </c>
      <c r="J8" s="21">
        <v>48</v>
      </c>
      <c r="K8" s="33">
        <v>87.666666666666671</v>
      </c>
      <c r="L8" s="21">
        <v>1.39</v>
      </c>
      <c r="M8" s="21">
        <v>32.9</v>
      </c>
      <c r="N8" s="21">
        <v>9.0999999999999998E-2</v>
      </c>
      <c r="O8" s="21" t="s">
        <v>26</v>
      </c>
      <c r="P8" s="21">
        <v>1</v>
      </c>
      <c r="Q8" s="34">
        <v>64.051030251850634</v>
      </c>
      <c r="R8" s="29">
        <v>4.7419376076949398</v>
      </c>
      <c r="S8" s="29">
        <v>1.2052373398099514</v>
      </c>
      <c r="T8" s="29">
        <v>16.899941596171914</v>
      </c>
      <c r="U8" s="29">
        <v>9.8042389457001438</v>
      </c>
      <c r="V8" s="29">
        <v>3.2832396642047676</v>
      </c>
      <c r="W8" s="29">
        <v>1.1551654904187549</v>
      </c>
      <c r="X8" s="29">
        <v>29.987420206076823</v>
      </c>
      <c r="Y8" s="29">
        <v>69.187397274135151</v>
      </c>
      <c r="Z8" s="29">
        <v>96.613510299397262</v>
      </c>
      <c r="AA8" s="29">
        <v>48.469349078593268</v>
      </c>
      <c r="AB8" s="29">
        <v>72.704023617889916</v>
      </c>
      <c r="AC8" s="34">
        <v>1.7263539059146251</v>
      </c>
      <c r="AD8" s="29">
        <v>2.3959473224800427</v>
      </c>
      <c r="AE8" s="29">
        <v>51.348160738755489</v>
      </c>
      <c r="AF8" s="29">
        <v>1.4852660887596114</v>
      </c>
      <c r="AG8" s="29">
        <v>4.2619007763985071</v>
      </c>
      <c r="AH8" s="29">
        <v>38.782371167691728</v>
      </c>
      <c r="AI8" s="29">
        <v>94.392432682845723</v>
      </c>
      <c r="AJ8" s="29">
        <v>53.744108061235529</v>
      </c>
      <c r="AK8" s="29">
        <v>5.7471668651581185</v>
      </c>
      <c r="AL8" s="29">
        <f t="shared" si="1"/>
        <v>44.52953803284985</v>
      </c>
      <c r="AM8" s="29">
        <v>100</v>
      </c>
      <c r="AN8" s="29">
        <v>70.968804916950774</v>
      </c>
      <c r="AO8" s="30">
        <v>1.97</v>
      </c>
      <c r="AP8" s="21">
        <v>6.04</v>
      </c>
      <c r="AQ8" s="21">
        <v>1.85</v>
      </c>
      <c r="AR8" s="21">
        <v>12.52</v>
      </c>
      <c r="AS8" s="21">
        <v>26.02</v>
      </c>
      <c r="AT8" s="21">
        <v>1.55</v>
      </c>
      <c r="AU8" s="21">
        <v>10.19</v>
      </c>
      <c r="AV8" s="21">
        <v>25.72</v>
      </c>
      <c r="AW8" s="21">
        <v>6.51</v>
      </c>
      <c r="AX8" s="21">
        <v>2.97</v>
      </c>
      <c r="AY8" s="21">
        <v>2.95</v>
      </c>
      <c r="AZ8" s="21">
        <v>1.1399999999999999</v>
      </c>
      <c r="BA8" s="21">
        <v>4.51</v>
      </c>
      <c r="BB8" s="21">
        <v>3.65</v>
      </c>
      <c r="BC8" s="21">
        <v>0.86</v>
      </c>
      <c r="BD8" s="21">
        <v>1</v>
      </c>
      <c r="BE8" s="21">
        <v>0</v>
      </c>
      <c r="BF8" s="21">
        <v>1</v>
      </c>
      <c r="BG8" s="21">
        <v>1</v>
      </c>
      <c r="BH8" s="21">
        <v>0</v>
      </c>
      <c r="BI8" s="21">
        <v>1</v>
      </c>
      <c r="BJ8" s="21">
        <v>0</v>
      </c>
    </row>
    <row r="9" spans="1:62" x14ac:dyDescent="0.55000000000000004">
      <c r="A9" s="2"/>
      <c r="B9" s="4"/>
      <c r="C9" s="21">
        <v>8</v>
      </c>
      <c r="D9" s="21" t="s">
        <v>15</v>
      </c>
      <c r="E9" s="21" t="s">
        <v>72</v>
      </c>
      <c r="F9" s="21">
        <v>1</v>
      </c>
      <c r="G9" s="31">
        <v>101.7687099</v>
      </c>
      <c r="H9" s="32">
        <v>5.2678789999999998</v>
      </c>
      <c r="I9" s="24">
        <f t="shared" si="0"/>
        <v>5.1763248302708412E-2</v>
      </c>
      <c r="J9" s="21">
        <v>47</v>
      </c>
      <c r="K9" s="33">
        <v>88.333333333333329</v>
      </c>
      <c r="L9" s="21">
        <v>1.32</v>
      </c>
      <c r="M9" s="21">
        <v>35</v>
      </c>
      <c r="N9" s="21">
        <v>1.569</v>
      </c>
      <c r="O9" s="21" t="s">
        <v>27</v>
      </c>
      <c r="P9" s="21">
        <v>0</v>
      </c>
      <c r="Q9" s="34">
        <v>52.751607724170654</v>
      </c>
      <c r="R9" s="29">
        <v>2.977288120919066</v>
      </c>
      <c r="S9" s="29">
        <v>1.2672886047888101</v>
      </c>
      <c r="T9" s="29">
        <v>24.381977746526907</v>
      </c>
      <c r="U9" s="29">
        <v>13.4287442503532</v>
      </c>
      <c r="V9" s="29">
        <v>5.1717720267175062</v>
      </c>
      <c r="W9" s="29">
        <v>1.3704113694329287</v>
      </c>
      <c r="X9" s="29">
        <v>42.98249402359761</v>
      </c>
      <c r="Y9" s="29">
        <v>56.074086212380031</v>
      </c>
      <c r="Z9" s="29">
        <v>97.389145605429263</v>
      </c>
      <c r="AA9" s="29">
        <v>48.23103076123882</v>
      </c>
      <c r="AB9" s="29">
        <v>72.346546141858241</v>
      </c>
      <c r="AC9" s="34">
        <v>2.3957841087068688</v>
      </c>
      <c r="AD9" s="29">
        <v>2.9631352912470792</v>
      </c>
      <c r="AE9" s="29">
        <v>43.127642291289867</v>
      </c>
      <c r="AF9" s="29">
        <v>1.0306628136337392</v>
      </c>
      <c r="AG9" s="29">
        <v>2.3292293721353503</v>
      </c>
      <c r="AH9" s="29">
        <v>48.153546122987095</v>
      </c>
      <c r="AI9" s="29">
        <v>93.610417786412313</v>
      </c>
      <c r="AJ9" s="29">
        <v>46.090777582536944</v>
      </c>
      <c r="AK9" s="29">
        <v>3.3598921857690893</v>
      </c>
      <c r="AL9" s="29">
        <f t="shared" si="1"/>
        <v>51.513438308756186</v>
      </c>
      <c r="AM9" s="29">
        <v>100</v>
      </c>
      <c r="AN9" s="29">
        <v>68.840786854898511</v>
      </c>
      <c r="AO9" s="30">
        <v>2.96</v>
      </c>
      <c r="AP9" s="21">
        <v>6.45</v>
      </c>
      <c r="AQ9" s="21">
        <v>2.64</v>
      </c>
      <c r="AR9" s="21">
        <v>13.74</v>
      </c>
      <c r="AS9" s="21">
        <v>25.14</v>
      </c>
      <c r="AT9" s="21">
        <v>2.02</v>
      </c>
      <c r="AU9" s="21">
        <v>11.69</v>
      </c>
      <c r="AV9" s="21">
        <v>23.69</v>
      </c>
      <c r="AW9" s="21">
        <v>5.09</v>
      </c>
      <c r="AX9" s="21">
        <v>2.38</v>
      </c>
      <c r="AY9" s="21">
        <v>2.2200000000000002</v>
      </c>
      <c r="AZ9" s="21">
        <v>0.83</v>
      </c>
      <c r="BA9" s="21">
        <v>4.4400000000000004</v>
      </c>
      <c r="BB9" s="21">
        <v>3.54</v>
      </c>
      <c r="BC9" s="21">
        <v>0.9</v>
      </c>
      <c r="BD9" s="21">
        <v>1</v>
      </c>
      <c r="BE9" s="21">
        <v>1</v>
      </c>
      <c r="BF9" s="21">
        <v>1</v>
      </c>
      <c r="BG9" s="21">
        <v>1</v>
      </c>
      <c r="BH9" s="21">
        <v>1</v>
      </c>
      <c r="BI9" s="21">
        <v>1</v>
      </c>
      <c r="BJ9" s="21">
        <v>1</v>
      </c>
    </row>
    <row r="10" spans="1:62" x14ac:dyDescent="0.55000000000000004">
      <c r="A10" s="2"/>
      <c r="B10" s="4"/>
      <c r="C10" s="21">
        <v>9</v>
      </c>
      <c r="D10" s="21" t="s">
        <v>16</v>
      </c>
      <c r="E10" s="21" t="s">
        <v>73</v>
      </c>
      <c r="F10" s="21">
        <v>0</v>
      </c>
      <c r="G10" s="31">
        <v>311.00453830000004</v>
      </c>
      <c r="H10" s="32">
        <v>6.2270479999999999</v>
      </c>
      <c r="I10" s="24">
        <f t="shared" si="0"/>
        <v>2.0022370200891693E-2</v>
      </c>
      <c r="J10" s="21">
        <v>19</v>
      </c>
      <c r="K10" s="33">
        <v>74.666666666666671</v>
      </c>
      <c r="L10" s="21">
        <v>0.97</v>
      </c>
      <c r="M10" s="21">
        <v>91.2</v>
      </c>
      <c r="N10" s="21">
        <v>0.38500000000000001</v>
      </c>
      <c r="O10" s="21" t="s">
        <v>25</v>
      </c>
      <c r="P10" s="21">
        <v>1</v>
      </c>
      <c r="Q10" s="34">
        <v>72.54101217791262</v>
      </c>
      <c r="R10" s="29">
        <v>3.9405477631480292</v>
      </c>
      <c r="S10" s="29">
        <v>1.5440872669111518</v>
      </c>
      <c r="T10" s="29">
        <v>13.76933280513045</v>
      </c>
      <c r="U10" s="29">
        <v>6.3786343114300674</v>
      </c>
      <c r="V10" s="29">
        <v>1.8172071018806566</v>
      </c>
      <c r="W10" s="29">
        <v>0.69507772594258788</v>
      </c>
      <c r="X10" s="29">
        <v>21.96517421844117</v>
      </c>
      <c r="Y10" s="29">
        <v>77.573701631325235</v>
      </c>
      <c r="Z10" s="29">
        <v>97.475135156847315</v>
      </c>
      <c r="AA10" s="29">
        <v>51.471326965718937</v>
      </c>
      <c r="AB10" s="29">
        <v>77.206990448578409</v>
      </c>
      <c r="AC10" s="34">
        <v>0.61691062670722663</v>
      </c>
      <c r="AD10" s="29">
        <v>1.3871203589623828</v>
      </c>
      <c r="AE10" s="29">
        <v>60.834514045900498</v>
      </c>
      <c r="AF10" s="29">
        <v>1.163093405418437</v>
      </c>
      <c r="AG10" s="29">
        <v>4.4656151403825177</v>
      </c>
      <c r="AH10" s="29">
        <v>31.532746422628932</v>
      </c>
      <c r="AI10" s="29">
        <v>96.832875608911948</v>
      </c>
      <c r="AJ10" s="29">
        <v>62.221634404862883</v>
      </c>
      <c r="AK10" s="29">
        <v>5.6287085458009543</v>
      </c>
      <c r="AL10" s="29">
        <f t="shared" si="1"/>
        <v>37.161454968429886</v>
      </c>
      <c r="AM10" s="29">
        <v>100</v>
      </c>
      <c r="AN10" s="29">
        <v>71.715543745154534</v>
      </c>
      <c r="AO10" s="30">
        <v>0.88</v>
      </c>
      <c r="AP10" s="21">
        <v>3.72</v>
      </c>
      <c r="AQ10" s="21">
        <v>0.55000000000000004</v>
      </c>
      <c r="AR10" s="21">
        <v>6.17</v>
      </c>
      <c r="AS10" s="21">
        <v>28.35</v>
      </c>
      <c r="AT10" s="21">
        <v>0.37</v>
      </c>
      <c r="AU10" s="21">
        <v>6.07</v>
      </c>
      <c r="AV10" s="21">
        <v>30.06</v>
      </c>
      <c r="AW10" s="21">
        <v>12.39</v>
      </c>
      <c r="AX10" s="21">
        <v>2.73</v>
      </c>
      <c r="AY10" s="21">
        <v>4.87</v>
      </c>
      <c r="AZ10" s="21">
        <v>2.85</v>
      </c>
      <c r="BA10" s="21">
        <v>4.66</v>
      </c>
      <c r="BB10" s="21">
        <v>3.94</v>
      </c>
      <c r="BC10" s="21">
        <v>0.72</v>
      </c>
      <c r="BD10" s="21">
        <v>1</v>
      </c>
      <c r="BE10" s="21">
        <v>1</v>
      </c>
      <c r="BF10" s="21">
        <v>1</v>
      </c>
      <c r="BG10" s="21">
        <v>1</v>
      </c>
      <c r="BH10" s="21">
        <v>1</v>
      </c>
      <c r="BI10" s="21">
        <v>1</v>
      </c>
      <c r="BJ10" s="21">
        <v>1</v>
      </c>
    </row>
    <row r="11" spans="1:62" ht="16" thickBot="1" x14ac:dyDescent="0.6">
      <c r="A11" s="2"/>
      <c r="B11" s="5"/>
      <c r="C11" s="15">
        <v>10</v>
      </c>
      <c r="D11" s="15" t="s">
        <v>17</v>
      </c>
      <c r="E11" s="15" t="s">
        <v>74</v>
      </c>
      <c r="F11" s="15">
        <v>1</v>
      </c>
      <c r="G11" s="35">
        <v>183.0626805</v>
      </c>
      <c r="H11" s="36">
        <v>6.2999840000000003</v>
      </c>
      <c r="I11" s="24">
        <f t="shared" si="0"/>
        <v>3.4414354595883899E-2</v>
      </c>
      <c r="J11" s="15">
        <v>46</v>
      </c>
      <c r="K11" s="37">
        <v>101.33333333333333</v>
      </c>
      <c r="L11" s="15">
        <v>0.76</v>
      </c>
      <c r="M11" s="15">
        <v>64.5</v>
      </c>
      <c r="N11" s="15">
        <v>1.69</v>
      </c>
      <c r="O11" s="15" t="s">
        <v>28</v>
      </c>
      <c r="P11" s="15">
        <v>1</v>
      </c>
      <c r="Q11" s="38">
        <v>57.021251779996575</v>
      </c>
      <c r="R11" s="39">
        <v>1.8524305478485852</v>
      </c>
      <c r="S11" s="39">
        <v>1.4788216931038396</v>
      </c>
      <c r="T11" s="39">
        <v>26.803934030047888</v>
      </c>
      <c r="U11" s="39">
        <v>10.226606984854238</v>
      </c>
      <c r="V11" s="39">
        <v>2.5880473553070753</v>
      </c>
      <c r="W11" s="39">
        <v>1.4523663950203705</v>
      </c>
      <c r="X11" s="39">
        <v>39.618588370209203</v>
      </c>
      <c r="Y11" s="39">
        <v>59.223722231264787</v>
      </c>
      <c r="Z11" s="39">
        <v>98.466058926208802</v>
      </c>
      <c r="AA11" s="39">
        <v>53.707512618790254</v>
      </c>
      <c r="AB11" s="39">
        <v>80.56126892818537</v>
      </c>
      <c r="AC11" s="38">
        <v>0.56464511493347158</v>
      </c>
      <c r="AD11" s="39">
        <v>1.1146965393301849</v>
      </c>
      <c r="AE11" s="39">
        <v>53.537997880714386</v>
      </c>
      <c r="AF11" s="39">
        <v>2.0736009566132201</v>
      </c>
      <c r="AG11" s="39">
        <v>4.3765857202231366</v>
      </c>
      <c r="AH11" s="39">
        <v>38.332473788185602</v>
      </c>
      <c r="AI11" s="39">
        <v>96.247057389123114</v>
      </c>
      <c r="AJ11" s="39">
        <v>54.652694420044568</v>
      </c>
      <c r="AK11" s="39">
        <v>6.4501866768363563</v>
      </c>
      <c r="AL11" s="29">
        <f t="shared" si="1"/>
        <v>44.782660465021962</v>
      </c>
      <c r="AM11" s="39">
        <v>100</v>
      </c>
      <c r="AN11" s="39">
        <v>71.467770940700262</v>
      </c>
      <c r="AO11" s="40">
        <v>0.98</v>
      </c>
      <c r="AP11" s="15">
        <v>4.7699999999999996</v>
      </c>
      <c r="AQ11" s="15">
        <v>0.69</v>
      </c>
      <c r="AR11" s="15">
        <v>7.78</v>
      </c>
      <c r="AS11" s="15">
        <v>29.12</v>
      </c>
      <c r="AT11" s="15">
        <v>0.63</v>
      </c>
      <c r="AU11" s="15">
        <v>7.23</v>
      </c>
      <c r="AV11" s="15">
        <v>30.11</v>
      </c>
      <c r="AW11" s="15">
        <v>10.210000000000001</v>
      </c>
      <c r="AX11" s="15">
        <v>2.59</v>
      </c>
      <c r="AY11" s="15">
        <v>3.61</v>
      </c>
      <c r="AZ11" s="15">
        <v>1.89</v>
      </c>
      <c r="BA11" s="15">
        <v>4.59</v>
      </c>
      <c r="BB11" s="15">
        <v>3.86</v>
      </c>
      <c r="BC11" s="15">
        <v>0.73</v>
      </c>
      <c r="BD11" s="15">
        <v>1</v>
      </c>
      <c r="BE11" s="15">
        <v>0</v>
      </c>
      <c r="BF11" s="15">
        <v>1</v>
      </c>
      <c r="BG11" s="15">
        <v>0</v>
      </c>
      <c r="BH11" s="15">
        <v>1</v>
      </c>
      <c r="BI11" s="15">
        <v>0</v>
      </c>
      <c r="BJ11" s="15">
        <v>1</v>
      </c>
    </row>
    <row r="12" spans="1:62" x14ac:dyDescent="0.55000000000000004">
      <c r="A12" s="2"/>
      <c r="B12" s="4" t="s">
        <v>19</v>
      </c>
      <c r="C12" s="21">
        <v>11</v>
      </c>
      <c r="D12" s="21" t="s">
        <v>7</v>
      </c>
      <c r="E12" s="21" t="s">
        <v>76</v>
      </c>
      <c r="F12" s="21">
        <v>1</v>
      </c>
      <c r="G12" s="31">
        <v>245.00880929999997</v>
      </c>
      <c r="H12" s="32">
        <v>7.7154449999999999</v>
      </c>
      <c r="I12" s="41">
        <f t="shared" si="0"/>
        <v>3.149047996291781E-2</v>
      </c>
      <c r="J12" s="21">
        <v>37</v>
      </c>
      <c r="K12" s="33">
        <v>77.333333333333329</v>
      </c>
      <c r="L12" s="21">
        <v>0.67</v>
      </c>
      <c r="M12" s="21">
        <v>78.8</v>
      </c>
      <c r="N12" s="21">
        <v>0</v>
      </c>
      <c r="O12" s="21">
        <v>0</v>
      </c>
      <c r="P12" s="21">
        <v>0</v>
      </c>
      <c r="Q12" s="34">
        <v>54.648159259220051</v>
      </c>
      <c r="R12" s="29">
        <v>4.3506994953724192</v>
      </c>
      <c r="S12" s="29">
        <v>0</v>
      </c>
      <c r="T12" s="29">
        <v>22.02805718052344</v>
      </c>
      <c r="U12" s="29">
        <v>14.449138536614534</v>
      </c>
      <c r="V12" s="29">
        <v>4.1849726683969468</v>
      </c>
      <c r="W12" s="29">
        <v>2.0631399893736626</v>
      </c>
      <c r="X12" s="29">
        <v>40.662168385534919</v>
      </c>
      <c r="Y12" s="29">
        <v>58.164465003224635</v>
      </c>
      <c r="Z12" s="29">
        <v>96.312895209152018</v>
      </c>
      <c r="AA12" s="29">
        <v>47.960430395602444</v>
      </c>
      <c r="AB12" s="29">
        <v>71.940645593403673</v>
      </c>
      <c r="AC12" s="34">
        <v>2.1508011213936697</v>
      </c>
      <c r="AD12" s="29">
        <v>2.5061349916576736</v>
      </c>
      <c r="AE12" s="29">
        <v>53.183501914369522</v>
      </c>
      <c r="AF12" s="29">
        <v>0.91687598163129513</v>
      </c>
      <c r="AG12" s="29">
        <v>3.6964151013525646</v>
      </c>
      <c r="AH12" s="29">
        <v>36.333502511243843</v>
      </c>
      <c r="AI12" s="29">
        <v>93.213419526965936</v>
      </c>
      <c r="AJ12" s="29">
        <v>55.689636906027197</v>
      </c>
      <c r="AK12" s="29">
        <v>4.61329108298386</v>
      </c>
      <c r="AL12" s="28">
        <f t="shared" si="1"/>
        <v>40.946793594227699</v>
      </c>
      <c r="AM12" s="29">
        <v>100</v>
      </c>
      <c r="AN12" s="28">
        <v>70.422183422305224</v>
      </c>
      <c r="AO12" s="42">
        <v>2.2799999999999998</v>
      </c>
      <c r="AP12" s="25">
        <v>4.55</v>
      </c>
      <c r="AQ12" s="25">
        <v>3.08</v>
      </c>
      <c r="AR12" s="25">
        <v>14.74</v>
      </c>
      <c r="AS12" s="25">
        <v>21.84</v>
      </c>
      <c r="AT12" s="25">
        <v>2.74</v>
      </c>
      <c r="AU12" s="25">
        <v>12.83</v>
      </c>
      <c r="AV12" s="25">
        <v>23.58</v>
      </c>
      <c r="AW12" s="25">
        <v>5.14</v>
      </c>
      <c r="AX12" s="25">
        <v>3.74</v>
      </c>
      <c r="AY12" s="25">
        <v>2.96</v>
      </c>
      <c r="AZ12" s="25">
        <v>1.0900000000000001</v>
      </c>
      <c r="BA12" s="25">
        <v>4.54</v>
      </c>
      <c r="BB12" s="25">
        <v>3.52</v>
      </c>
      <c r="BC12" s="25">
        <v>1.03</v>
      </c>
      <c r="BD12" s="25"/>
      <c r="BE12" s="25"/>
      <c r="BF12" s="25"/>
      <c r="BG12" s="25"/>
      <c r="BH12" s="25"/>
      <c r="BI12" s="25"/>
      <c r="BJ12" s="25"/>
    </row>
    <row r="13" spans="1:62" x14ac:dyDescent="0.55000000000000004">
      <c r="A13" s="2"/>
      <c r="B13" s="4"/>
      <c r="C13" s="21">
        <v>12</v>
      </c>
      <c r="D13" s="21" t="s">
        <v>9</v>
      </c>
      <c r="E13" s="21" t="s">
        <v>85</v>
      </c>
      <c r="F13" s="21">
        <v>0</v>
      </c>
      <c r="G13" s="43">
        <v>126.9834025</v>
      </c>
      <c r="H13" s="32">
        <v>3.6534180000000003</v>
      </c>
      <c r="I13" s="24">
        <f t="shared" si="0"/>
        <v>2.8770830896581154E-2</v>
      </c>
      <c r="J13" s="21">
        <v>38</v>
      </c>
      <c r="K13" s="33">
        <v>99.333333333333329</v>
      </c>
      <c r="L13" s="21">
        <v>1.48</v>
      </c>
      <c r="M13" s="21">
        <v>44.5</v>
      </c>
      <c r="N13" s="21">
        <v>0.106</v>
      </c>
      <c r="O13" s="21">
        <v>0</v>
      </c>
      <c r="P13" s="21">
        <v>0</v>
      </c>
      <c r="Q13" s="34">
        <v>59.526528097654506</v>
      </c>
      <c r="R13" s="29">
        <v>2.4931240857869827</v>
      </c>
      <c r="S13" s="29">
        <v>0</v>
      </c>
      <c r="T13" s="29">
        <v>24.350806142212878</v>
      </c>
      <c r="U13" s="29">
        <v>8.9098692811658768</v>
      </c>
      <c r="V13" s="29">
        <v>3.6586160266582977</v>
      </c>
      <c r="W13" s="29">
        <v>2.0025373208241892</v>
      </c>
      <c r="X13" s="29">
        <v>33.957361027641277</v>
      </c>
      <c r="Y13" s="29">
        <v>60.990983473564043</v>
      </c>
      <c r="Z13" s="29">
        <v>99.029190043633335</v>
      </c>
      <c r="AA13" s="29">
        <v>55.101380283782952</v>
      </c>
      <c r="AB13" s="29">
        <v>82.652070425674424</v>
      </c>
      <c r="AC13" s="34">
        <v>1.8851306323960475</v>
      </c>
      <c r="AD13" s="29">
        <v>2.6043353596153009</v>
      </c>
      <c r="AE13" s="29">
        <v>42.532320503519621</v>
      </c>
      <c r="AF13" s="29">
        <v>0.9839979227463439</v>
      </c>
      <c r="AG13" s="29">
        <v>4.0990407118398018</v>
      </c>
      <c r="AH13" s="29">
        <v>46.190985862998446</v>
      </c>
      <c r="AI13" s="29">
        <v>88.282164526598876</v>
      </c>
      <c r="AJ13" s="29">
        <v>57.293364886451386</v>
      </c>
      <c r="AK13" s="29">
        <v>5.0830386345861456</v>
      </c>
      <c r="AL13" s="29">
        <f t="shared" si="1"/>
        <v>51.274024497584591</v>
      </c>
      <c r="AM13" s="29">
        <v>100</v>
      </c>
      <c r="AN13" s="29">
        <v>71.747482392038577</v>
      </c>
      <c r="AO13" s="30">
        <v>1.43</v>
      </c>
      <c r="AP13" s="21">
        <v>3.14</v>
      </c>
      <c r="AQ13" s="21">
        <v>2.08</v>
      </c>
      <c r="AR13" s="21">
        <v>12.21</v>
      </c>
      <c r="AS13" s="21">
        <v>22.95</v>
      </c>
      <c r="AT13" s="21">
        <v>2.0499999999999998</v>
      </c>
      <c r="AU13" s="21">
        <v>12.21</v>
      </c>
      <c r="AV13" s="21">
        <v>27.61</v>
      </c>
      <c r="AW13" s="21">
        <v>6.65</v>
      </c>
      <c r="AX13" s="21">
        <v>3.59</v>
      </c>
      <c r="AY13" s="21">
        <v>3.35</v>
      </c>
      <c r="AZ13" s="21">
        <v>1.55</v>
      </c>
      <c r="BA13" s="21">
        <v>4.62</v>
      </c>
      <c r="BB13" s="21">
        <v>3.65</v>
      </c>
      <c r="BC13" s="21">
        <v>0.97</v>
      </c>
    </row>
    <row r="14" spans="1:62" x14ac:dyDescent="0.55000000000000004">
      <c r="A14" s="2"/>
      <c r="B14" s="4"/>
      <c r="C14" s="21">
        <v>13</v>
      </c>
      <c r="D14" s="21" t="s">
        <v>10</v>
      </c>
      <c r="E14" s="21" t="s">
        <v>77</v>
      </c>
      <c r="F14" s="21">
        <v>1</v>
      </c>
      <c r="G14" s="31">
        <v>143.358847</v>
      </c>
      <c r="H14" s="32">
        <v>3.174242</v>
      </c>
      <c r="I14" s="24">
        <f t="shared" si="0"/>
        <v>2.2141933103019446E-2</v>
      </c>
      <c r="J14" s="21">
        <v>37</v>
      </c>
      <c r="K14" s="33">
        <v>89</v>
      </c>
      <c r="L14" s="21">
        <v>0.67</v>
      </c>
      <c r="M14" s="21">
        <v>78.8</v>
      </c>
      <c r="N14" s="21">
        <v>0.61499999999999999</v>
      </c>
      <c r="O14" s="21">
        <v>0</v>
      </c>
      <c r="P14" s="21">
        <v>0</v>
      </c>
      <c r="Q14" s="34">
        <v>64.760341943176826</v>
      </c>
      <c r="R14" s="29">
        <v>1.2822970291819027</v>
      </c>
      <c r="S14" s="29">
        <v>1.0434575015612277</v>
      </c>
      <c r="T14" s="29">
        <v>24.127640845938693</v>
      </c>
      <c r="U14" s="29">
        <v>7.8776422106557966</v>
      </c>
      <c r="V14" s="29">
        <v>1.9520779710467857</v>
      </c>
      <c r="W14" s="29">
        <v>1.7032956323697019</v>
      </c>
      <c r="X14" s="29">
        <v>36.919291450037058</v>
      </c>
      <c r="Y14" s="29">
        <v>66.606279618617734</v>
      </c>
      <c r="Z14" s="29">
        <v>98.023861697897445</v>
      </c>
      <c r="AA14" s="29">
        <v>52.015698119556596</v>
      </c>
      <c r="AB14" s="29">
        <v>78.023547179334912</v>
      </c>
      <c r="AC14" s="34">
        <v>4.3667469905833682</v>
      </c>
      <c r="AD14" s="29">
        <v>5.5458888704586435</v>
      </c>
      <c r="AE14" s="29">
        <v>51.747476015992746</v>
      </c>
      <c r="AF14" s="29">
        <v>1.8051996123591092</v>
      </c>
      <c r="AG14" s="29">
        <v>4.0387375821657283</v>
      </c>
      <c r="AH14" s="29">
        <v>32.495950928440408</v>
      </c>
      <c r="AI14" s="29">
        <v>92.822347078357865</v>
      </c>
      <c r="AJ14" s="29">
        <v>45.136655863134919</v>
      </c>
      <c r="AK14" s="29">
        <v>5.8439371945248375</v>
      </c>
      <c r="AL14" s="29">
        <f t="shared" si="1"/>
        <v>38.339888122965249</v>
      </c>
      <c r="AM14" s="29">
        <v>100</v>
      </c>
      <c r="AN14" s="29">
        <v>69.971159005879329</v>
      </c>
      <c r="AO14" s="30">
        <v>1.6</v>
      </c>
      <c r="AP14" s="21">
        <v>3.82</v>
      </c>
      <c r="AQ14" s="21">
        <v>1.71</v>
      </c>
      <c r="AR14" s="21">
        <v>11.86</v>
      </c>
      <c r="AS14" s="21">
        <v>24.89</v>
      </c>
      <c r="AT14" s="21">
        <v>1.66</v>
      </c>
      <c r="AU14" s="21">
        <v>10.63</v>
      </c>
      <c r="AV14" s="21">
        <v>27.73</v>
      </c>
      <c r="AW14" s="21">
        <v>6.82</v>
      </c>
      <c r="AX14" s="21">
        <v>3.5</v>
      </c>
      <c r="AY14" s="21">
        <v>3.5</v>
      </c>
      <c r="AZ14" s="21">
        <v>1.44</v>
      </c>
      <c r="BA14" s="21">
        <v>4.59</v>
      </c>
      <c r="BB14" s="21">
        <v>3.68</v>
      </c>
      <c r="BC14" s="21">
        <v>0.92</v>
      </c>
    </row>
    <row r="15" spans="1:62" x14ac:dyDescent="0.55000000000000004">
      <c r="A15" s="2"/>
      <c r="B15" s="4"/>
      <c r="C15" s="21">
        <v>14</v>
      </c>
      <c r="D15" s="21" t="s">
        <v>11</v>
      </c>
      <c r="E15" s="21" t="s">
        <v>78</v>
      </c>
      <c r="F15" s="21">
        <v>0</v>
      </c>
      <c r="G15" s="31">
        <v>105.72481430000001</v>
      </c>
      <c r="H15" s="32">
        <v>2.0800489999999998</v>
      </c>
      <c r="I15" s="24">
        <f t="shared" si="0"/>
        <v>1.967417974457487E-2</v>
      </c>
      <c r="J15" s="21">
        <v>21</v>
      </c>
      <c r="K15" s="33">
        <v>96</v>
      </c>
      <c r="L15" s="21">
        <v>0.98</v>
      </c>
      <c r="M15" s="21">
        <v>82.8</v>
      </c>
      <c r="N15" s="29">
        <v>0</v>
      </c>
      <c r="O15" s="21">
        <v>0</v>
      </c>
      <c r="P15" s="21">
        <v>0</v>
      </c>
      <c r="Q15" s="34">
        <v>53.39352708189972</v>
      </c>
      <c r="R15" s="29">
        <v>1.6421103042782041</v>
      </c>
      <c r="S15" s="29">
        <v>1.4817489775360186</v>
      </c>
      <c r="T15" s="29">
        <v>27.939644936473673</v>
      </c>
      <c r="U15" s="29">
        <v>11.719700923587018</v>
      </c>
      <c r="V15" s="29">
        <v>3.8232677762253675</v>
      </c>
      <c r="W15" s="29">
        <v>1.4547593779627557</v>
      </c>
      <c r="X15" s="29">
        <v>43.482613636286054</v>
      </c>
      <c r="Y15" s="29">
        <v>55.169076636688359</v>
      </c>
      <c r="Z15" s="29">
        <v>98.547252084773959</v>
      </c>
      <c r="AA15" s="29">
        <v>51.820704984887172</v>
      </c>
      <c r="AB15" s="29">
        <v>77.731057477330765</v>
      </c>
      <c r="AC15" s="34">
        <v>2.6130895529472431</v>
      </c>
      <c r="AD15" s="29">
        <v>3.4604045429831358</v>
      </c>
      <c r="AE15" s="29">
        <v>45.196482354457373</v>
      </c>
      <c r="AF15" s="29">
        <v>0.72308081831444004</v>
      </c>
      <c r="AG15" s="29">
        <v>5.3923509191055894</v>
      </c>
      <c r="AH15" s="29">
        <v>43.795616370896191</v>
      </c>
      <c r="AI15" s="29">
        <v>93.203425085755185</v>
      </c>
      <c r="AJ15" s="29">
        <v>47.47586233873654</v>
      </c>
      <c r="AK15" s="29">
        <v>6.1154317374200291</v>
      </c>
      <c r="AL15" s="29">
        <f t="shared" si="1"/>
        <v>49.911048108316223</v>
      </c>
      <c r="AM15" s="29">
        <v>100</v>
      </c>
      <c r="AN15" s="29">
        <v>70.75088714102499</v>
      </c>
      <c r="AO15" s="30">
        <v>1.38</v>
      </c>
      <c r="AP15" s="21">
        <v>3.81</v>
      </c>
      <c r="AQ15" s="21">
        <v>1.44</v>
      </c>
      <c r="AR15" s="21">
        <v>9.5</v>
      </c>
      <c r="AS15" s="21">
        <v>25.52</v>
      </c>
      <c r="AT15" s="21">
        <v>1.27</v>
      </c>
      <c r="AU15" s="21">
        <v>9.23</v>
      </c>
      <c r="AV15" s="21">
        <v>28.3</v>
      </c>
      <c r="AW15" s="21">
        <v>9.08</v>
      </c>
      <c r="AX15" s="21">
        <v>3.4</v>
      </c>
      <c r="AY15" s="21">
        <v>4.09</v>
      </c>
      <c r="AZ15" s="21">
        <v>2.04</v>
      </c>
      <c r="BA15" s="21">
        <v>4.63</v>
      </c>
      <c r="BB15" s="21">
        <v>3.77</v>
      </c>
      <c r="BC15" s="21">
        <v>0.86</v>
      </c>
    </row>
    <row r="16" spans="1:62" x14ac:dyDescent="0.55000000000000004">
      <c r="A16" s="2"/>
      <c r="B16" s="4"/>
      <c r="C16" s="21">
        <v>15</v>
      </c>
      <c r="D16" s="21" t="s">
        <v>12</v>
      </c>
      <c r="E16" s="21" t="s">
        <v>79</v>
      </c>
      <c r="F16" s="21">
        <v>0</v>
      </c>
      <c r="G16" s="31">
        <v>180.20379370000001</v>
      </c>
      <c r="H16" s="32">
        <v>3.3642130000000003</v>
      </c>
      <c r="I16" s="24">
        <f t="shared" si="0"/>
        <v>1.8668935492005684E-2</v>
      </c>
      <c r="J16" s="21">
        <v>29</v>
      </c>
      <c r="K16" s="33">
        <v>99</v>
      </c>
      <c r="L16" s="21">
        <v>0.89</v>
      </c>
      <c r="M16" s="21">
        <v>83.8</v>
      </c>
      <c r="N16" s="21">
        <v>6.6000000000000003E-2</v>
      </c>
      <c r="O16" s="21">
        <v>0</v>
      </c>
      <c r="P16" s="21">
        <v>0</v>
      </c>
      <c r="Q16" s="34">
        <v>63.25358370155827</v>
      </c>
      <c r="R16" s="29">
        <v>1.7469636613467465</v>
      </c>
      <c r="S16" s="29">
        <v>1.7765690435268759</v>
      </c>
      <c r="T16" s="29">
        <v>22.289927916253895</v>
      </c>
      <c r="U16" s="29">
        <v>8.558662806107117</v>
      </c>
      <c r="V16" s="29">
        <v>2.3438026042381264</v>
      </c>
      <c r="W16" s="29">
        <v>1.1437900919810962</v>
      </c>
      <c r="X16" s="29">
        <v>33.192393326599138</v>
      </c>
      <c r="Y16" s="29">
        <v>65.680370975491797</v>
      </c>
      <c r="Z16" s="29">
        <v>98.692541352448814</v>
      </c>
      <c r="AA16" s="29">
        <v>53.364152960945304</v>
      </c>
      <c r="AB16" s="29">
        <v>80.046229441417978</v>
      </c>
      <c r="AC16" s="34">
        <v>2.2866698834109611</v>
      </c>
      <c r="AD16" s="29">
        <v>3.3622031203629348</v>
      </c>
      <c r="AE16" s="29">
        <v>56.47889095095816</v>
      </c>
      <c r="AF16" s="29">
        <v>0.94270577129953526</v>
      </c>
      <c r="AG16" s="29">
        <v>1.7783149812364902</v>
      </c>
      <c r="AH16" s="29">
        <v>35.151215292731912</v>
      </c>
      <c r="AI16" s="29">
        <v>93.40842122492657</v>
      </c>
      <c r="AJ16" s="29">
        <v>59.841094071321095</v>
      </c>
      <c r="AK16" s="29">
        <v>2.7210207525360257</v>
      </c>
      <c r="AL16" s="29">
        <f t="shared" si="1"/>
        <v>37.87223604526794</v>
      </c>
      <c r="AM16" s="29">
        <v>100</v>
      </c>
      <c r="AN16" s="29">
        <v>69.061579173094543</v>
      </c>
      <c r="AO16" s="30">
        <v>1.73</v>
      </c>
      <c r="AP16" s="21">
        <v>4.83</v>
      </c>
      <c r="AQ16" s="21">
        <v>1.24</v>
      </c>
      <c r="AR16" s="21">
        <v>9.76</v>
      </c>
      <c r="AS16" s="21">
        <v>24.86</v>
      </c>
      <c r="AT16" s="21">
        <v>1.07</v>
      </c>
      <c r="AU16" s="21">
        <v>9.76</v>
      </c>
      <c r="AV16" s="21">
        <v>29.38</v>
      </c>
      <c r="AW16" s="21">
        <v>7.68</v>
      </c>
      <c r="AX16" s="21">
        <v>3.14</v>
      </c>
      <c r="AY16" s="21">
        <v>3.93</v>
      </c>
      <c r="AZ16" s="21">
        <v>1.85</v>
      </c>
      <c r="BA16" s="21">
        <v>4.5999999999999996</v>
      </c>
      <c r="BB16" s="21">
        <v>3.74</v>
      </c>
      <c r="BC16" s="21">
        <v>0.86</v>
      </c>
    </row>
    <row r="17" spans="1:62" x14ac:dyDescent="0.55000000000000004">
      <c r="A17" s="2"/>
      <c r="B17" s="4"/>
      <c r="C17" s="21">
        <v>16</v>
      </c>
      <c r="D17" s="21" t="s">
        <v>13</v>
      </c>
      <c r="E17" s="21" t="s">
        <v>80</v>
      </c>
      <c r="F17" s="21">
        <v>0</v>
      </c>
      <c r="G17" s="31">
        <v>91.379232099999996</v>
      </c>
      <c r="H17" s="32">
        <v>3.7828840000000001</v>
      </c>
      <c r="I17" s="24">
        <f t="shared" si="0"/>
        <v>4.1397633937875919E-2</v>
      </c>
      <c r="J17" s="21">
        <v>63</v>
      </c>
      <c r="K17" s="33">
        <v>100.33333333333333</v>
      </c>
      <c r="L17" s="21">
        <v>1.34</v>
      </c>
      <c r="M17" s="21">
        <v>42.9</v>
      </c>
      <c r="N17" s="21">
        <v>8.8999999999999996E-2</v>
      </c>
      <c r="O17" s="21">
        <v>0</v>
      </c>
      <c r="P17" s="21">
        <v>0</v>
      </c>
      <c r="Q17" s="34">
        <v>56.130812061607692</v>
      </c>
      <c r="R17" s="29">
        <v>2.2878037133544762</v>
      </c>
      <c r="S17" s="29">
        <v>0.88517803052136046</v>
      </c>
      <c r="T17" s="29">
        <v>25.60963706268835</v>
      </c>
      <c r="U17" s="29">
        <v>11.530549482103217</v>
      </c>
      <c r="V17" s="29">
        <v>3.5367968914709849</v>
      </c>
      <c r="W17" s="29">
        <v>2.2385974133998192</v>
      </c>
      <c r="X17" s="29">
        <v>40.676983436262553</v>
      </c>
      <c r="Y17" s="29">
        <v>58.062124246469651</v>
      </c>
      <c r="Z17" s="29">
        <v>98.071740240235059</v>
      </c>
      <c r="AA17" s="29">
        <v>51.421236537695961</v>
      </c>
      <c r="AB17" s="29">
        <v>77.131854806543942</v>
      </c>
      <c r="AC17" s="34">
        <v>1.9345842888013665</v>
      </c>
      <c r="AD17" s="29">
        <v>2.5830310803155578</v>
      </c>
      <c r="AE17" s="29">
        <v>46.566929126525785</v>
      </c>
      <c r="AF17" s="29">
        <v>1.0475912136082823</v>
      </c>
      <c r="AG17" s="29">
        <v>3.8058241460687885</v>
      </c>
      <c r="AH17" s="29">
        <v>44.062040144680218</v>
      </c>
      <c r="AI17" s="29">
        <v>94.43479341727479</v>
      </c>
      <c r="AJ17" s="29">
        <v>49.149960206841342</v>
      </c>
      <c r="AK17" s="29">
        <v>4.8534153596770704</v>
      </c>
      <c r="AL17" s="29">
        <f t="shared" si="1"/>
        <v>48.91545550435729</v>
      </c>
      <c r="AM17" s="29">
        <v>100</v>
      </c>
      <c r="AN17" s="29">
        <v>69.97401626243655</v>
      </c>
      <c r="AO17" s="30">
        <v>1.79</v>
      </c>
      <c r="AP17" s="21">
        <v>6</v>
      </c>
      <c r="AQ17" s="21">
        <v>1.43</v>
      </c>
      <c r="AR17" s="21">
        <v>11.45</v>
      </c>
      <c r="AS17" s="21">
        <v>27.92</v>
      </c>
      <c r="AT17" s="21">
        <v>1.1299999999999999</v>
      </c>
      <c r="AU17" s="21">
        <v>8.6300000000000008</v>
      </c>
      <c r="AV17" s="21">
        <v>26.48</v>
      </c>
      <c r="AW17" s="21">
        <v>7.43</v>
      </c>
      <c r="AX17" s="21">
        <v>2.61</v>
      </c>
      <c r="AY17" s="21">
        <v>2.82</v>
      </c>
      <c r="AZ17" s="21">
        <v>1.36</v>
      </c>
      <c r="BA17" s="21">
        <v>4.49</v>
      </c>
      <c r="BB17" s="21">
        <v>3.7</v>
      </c>
      <c r="BC17" s="21">
        <v>0.79</v>
      </c>
    </row>
    <row r="18" spans="1:62" x14ac:dyDescent="0.55000000000000004">
      <c r="A18" s="2"/>
      <c r="B18" s="4"/>
      <c r="C18" s="21">
        <v>17</v>
      </c>
      <c r="D18" s="21" t="s">
        <v>14</v>
      </c>
      <c r="E18" s="21" t="s">
        <v>81</v>
      </c>
      <c r="F18" s="21">
        <v>1</v>
      </c>
      <c r="G18" s="31">
        <v>207.10792800000002</v>
      </c>
      <c r="H18" s="32">
        <v>4.9217129999999996</v>
      </c>
      <c r="I18" s="24">
        <f t="shared" si="0"/>
        <v>2.3764000960890302E-2</v>
      </c>
      <c r="J18" s="21">
        <v>50</v>
      </c>
      <c r="K18" s="33">
        <v>96.666666666666671</v>
      </c>
      <c r="L18" s="21">
        <v>1.29</v>
      </c>
      <c r="M18" s="21">
        <v>35.299999999999997</v>
      </c>
      <c r="N18" s="21">
        <v>5.1999999999999998E-2</v>
      </c>
      <c r="O18" s="21" t="s">
        <v>27</v>
      </c>
      <c r="P18" s="21">
        <v>0</v>
      </c>
      <c r="Q18" s="34">
        <v>63.578193496951542</v>
      </c>
      <c r="R18" s="29">
        <v>3.6405276539514126</v>
      </c>
      <c r="S18" s="29">
        <v>1.2121562018340697</v>
      </c>
      <c r="T18" s="29">
        <v>19.490023399430093</v>
      </c>
      <c r="U18" s="29">
        <v>9.0081028579778142</v>
      </c>
      <c r="V18" s="29">
        <v>3.0536963177700143</v>
      </c>
      <c r="W18" s="29">
        <v>1.1392820433043813</v>
      </c>
      <c r="X18" s="29">
        <v>31.551822575177923</v>
      </c>
      <c r="Y18" s="29">
        <v>67.485021248665049</v>
      </c>
      <c r="Z18" s="29">
        <v>97.340668670141099</v>
      </c>
      <c r="AA18" s="29">
        <v>50.697704855239927</v>
      </c>
      <c r="AB18" s="29">
        <v>76.046557282859894</v>
      </c>
      <c r="AC18" s="34">
        <v>2.8055330848586526</v>
      </c>
      <c r="AD18" s="29">
        <v>3.5611193971323978</v>
      </c>
      <c r="AE18" s="29">
        <v>53.758630155096256</v>
      </c>
      <c r="AF18" s="29">
        <v>1.2020740792878821</v>
      </c>
      <c r="AG18" s="29">
        <v>2.7388586349108062</v>
      </c>
      <c r="AH18" s="29">
        <v>37.235926153275237</v>
      </c>
      <c r="AI18" s="29">
        <v>91.985623469660936</v>
      </c>
      <c r="AJ18" s="29">
        <v>55.571958078607295</v>
      </c>
      <c r="AK18" s="29">
        <v>3.9409327141986883</v>
      </c>
      <c r="AL18" s="29">
        <f t="shared" si="1"/>
        <v>41.176858867473925</v>
      </c>
      <c r="AM18" s="29">
        <v>100</v>
      </c>
      <c r="AN18" s="29">
        <v>69.856915447648575</v>
      </c>
      <c r="AO18" s="30">
        <v>1.99</v>
      </c>
      <c r="AP18" s="21">
        <v>4.66</v>
      </c>
      <c r="AQ18" s="21">
        <v>2.34</v>
      </c>
      <c r="AR18" s="21">
        <v>13.57</v>
      </c>
      <c r="AS18" s="21">
        <v>23.63</v>
      </c>
      <c r="AT18" s="21">
        <v>2.21</v>
      </c>
      <c r="AU18" s="21">
        <v>12.53</v>
      </c>
      <c r="AV18" s="21">
        <v>25.25</v>
      </c>
      <c r="AW18" s="21">
        <v>5.23</v>
      </c>
      <c r="AX18" s="21">
        <v>3.44</v>
      </c>
      <c r="AY18" s="21">
        <v>2.96</v>
      </c>
      <c r="AZ18" s="21">
        <v>1.07</v>
      </c>
      <c r="BA18" s="21">
        <v>4.54</v>
      </c>
      <c r="BB18" s="21">
        <v>3.57</v>
      </c>
      <c r="BC18" s="21">
        <v>0.97</v>
      </c>
    </row>
    <row r="19" spans="1:62" x14ac:dyDescent="0.55000000000000004">
      <c r="A19" s="2"/>
      <c r="B19" s="4"/>
      <c r="C19" s="21">
        <v>18</v>
      </c>
      <c r="D19" s="21" t="s">
        <v>15</v>
      </c>
      <c r="E19" s="21" t="s">
        <v>82</v>
      </c>
      <c r="F19" s="21">
        <v>1</v>
      </c>
      <c r="G19" s="31">
        <v>53.894308999999993</v>
      </c>
      <c r="H19" s="32">
        <v>1.371713</v>
      </c>
      <c r="I19" s="24">
        <f t="shared" si="0"/>
        <v>2.5451908104063458E-2</v>
      </c>
      <c r="J19" s="21">
        <v>50</v>
      </c>
      <c r="K19" s="33">
        <v>80.666666666666671</v>
      </c>
      <c r="L19" s="21">
        <v>1.38</v>
      </c>
      <c r="M19" s="21">
        <v>32.799999999999997</v>
      </c>
      <c r="N19" s="21">
        <v>0.53200000000000003</v>
      </c>
      <c r="O19" s="21" t="s">
        <v>27</v>
      </c>
      <c r="P19" s="21">
        <v>0</v>
      </c>
      <c r="Q19" s="34">
        <v>52.934515332896638</v>
      </c>
      <c r="R19" s="29">
        <v>2.2508326193018364</v>
      </c>
      <c r="S19" s="29">
        <v>0.72367592080146048</v>
      </c>
      <c r="T19" s="29">
        <v>27.658577081050804</v>
      </c>
      <c r="U19" s="29">
        <v>12.412922367162782</v>
      </c>
      <c r="V19" s="29">
        <v>4.0114085084961451</v>
      </c>
      <c r="W19" s="29">
        <v>0.96698061357752085</v>
      </c>
      <c r="X19" s="29">
        <v>44.082907956709732</v>
      </c>
      <c r="Y19" s="29">
        <v>55.300553247504432</v>
      </c>
      <c r="Z19" s="29">
        <v>97.987348289178485</v>
      </c>
      <c r="AA19" s="29">
        <v>51.214162637801053</v>
      </c>
      <c r="AB19" s="29">
        <v>76.821243956701579</v>
      </c>
      <c r="AC19" s="34">
        <v>2.7343787443766643</v>
      </c>
      <c r="AD19" s="29">
        <v>4.7237178448728452</v>
      </c>
      <c r="AE19" s="29">
        <v>41.976474788661783</v>
      </c>
      <c r="AF19" s="29">
        <v>1.2526676051751369</v>
      </c>
      <c r="AG19" s="29">
        <v>3.0803585227618107</v>
      </c>
      <c r="AH19" s="29">
        <v>46.232402494151764</v>
      </c>
      <c r="AI19" s="29">
        <v>91.289235805575359</v>
      </c>
      <c r="AJ19" s="29">
        <v>46.700192633534627</v>
      </c>
      <c r="AK19" s="29">
        <v>4.3330261279369475</v>
      </c>
      <c r="AL19" s="29">
        <f t="shared" si="1"/>
        <v>50.56542862208871</v>
      </c>
      <c r="AM19" s="29">
        <v>100</v>
      </c>
      <c r="AN19" s="29">
        <v>69.523049143793955</v>
      </c>
      <c r="AO19" s="30">
        <v>2.58</v>
      </c>
      <c r="AP19" s="21">
        <v>5.71</v>
      </c>
      <c r="AQ19" s="21">
        <v>2.4300000000000002</v>
      </c>
      <c r="AR19" s="21">
        <v>11.24</v>
      </c>
      <c r="AS19" s="21">
        <v>26.1</v>
      </c>
      <c r="AT19" s="21">
        <v>1.64</v>
      </c>
      <c r="AU19" s="21">
        <v>11.72</v>
      </c>
      <c r="AV19" s="21">
        <v>26.05</v>
      </c>
      <c r="AW19" s="21">
        <v>5.96</v>
      </c>
      <c r="AX19" s="21">
        <v>2.5</v>
      </c>
      <c r="AY19" s="21">
        <v>2.59</v>
      </c>
      <c r="AZ19" s="21">
        <v>1</v>
      </c>
      <c r="BA19" s="21">
        <v>4.5</v>
      </c>
      <c r="BB19" s="21">
        <v>3.62</v>
      </c>
      <c r="BC19" s="21">
        <v>0.88</v>
      </c>
    </row>
    <row r="20" spans="1:62" x14ac:dyDescent="0.55000000000000004">
      <c r="A20" s="2"/>
      <c r="B20" s="4"/>
      <c r="C20" s="21">
        <v>19</v>
      </c>
      <c r="D20" s="21" t="s">
        <v>16</v>
      </c>
      <c r="E20" s="21" t="s">
        <v>83</v>
      </c>
      <c r="F20" s="21">
        <v>0</v>
      </c>
      <c r="G20" s="31">
        <v>205.42730040000001</v>
      </c>
      <c r="H20" s="32">
        <v>5.0932640000000005</v>
      </c>
      <c r="I20" s="24">
        <f t="shared" si="0"/>
        <v>2.4793510843410763E-2</v>
      </c>
      <c r="J20" s="21">
        <v>22</v>
      </c>
      <c r="K20" s="33">
        <v>91.333333333333329</v>
      </c>
      <c r="L20" s="21">
        <v>0.91</v>
      </c>
      <c r="M20" s="21">
        <v>88.6</v>
      </c>
      <c r="N20" s="21">
        <v>2.5000000000000001E-2</v>
      </c>
      <c r="O20" s="21">
        <v>0</v>
      </c>
      <c r="P20" s="21">
        <v>0</v>
      </c>
      <c r="Q20" s="34">
        <v>64.410726970519946</v>
      </c>
      <c r="R20" s="29">
        <v>4.9273257308627771</v>
      </c>
      <c r="S20" s="29">
        <v>0</v>
      </c>
      <c r="T20" s="29">
        <v>15.062796440250512</v>
      </c>
      <c r="U20" s="29">
        <v>11.928693446933535</v>
      </c>
      <c r="V20" s="29">
        <v>3.6704574114332216</v>
      </c>
      <c r="W20" s="29">
        <v>0.74329721096537726</v>
      </c>
      <c r="X20" s="29">
        <v>30.661947298617267</v>
      </c>
      <c r="Y20" s="29">
        <v>69.338052701382722</v>
      </c>
      <c r="Z20" s="29">
        <v>96.446881950894095</v>
      </c>
      <c r="AA20" s="29">
        <v>45.718216478411165</v>
      </c>
      <c r="AB20" s="29">
        <v>68.577324717616747</v>
      </c>
      <c r="AC20" s="34">
        <v>1.3550414651558809</v>
      </c>
      <c r="AD20" s="29">
        <v>2.2033901419635447</v>
      </c>
      <c r="AE20" s="29">
        <v>54.586276892300489</v>
      </c>
      <c r="AF20" s="29">
        <v>1.2526774514193082</v>
      </c>
      <c r="AG20" s="29">
        <v>4.7420350986705309</v>
      </c>
      <c r="AH20" s="29">
        <v>35.86057895049025</v>
      </c>
      <c r="AI20" s="29">
        <v>95.188890941461267</v>
      </c>
      <c r="AJ20" s="29">
        <v>56.789667034264035</v>
      </c>
      <c r="AK20" s="29">
        <v>5.9947125500898393</v>
      </c>
      <c r="AL20" s="29">
        <f t="shared" si="1"/>
        <v>41.855291500580087</v>
      </c>
      <c r="AM20" s="29">
        <v>100</v>
      </c>
      <c r="AN20" s="29">
        <v>71.440824115000098</v>
      </c>
      <c r="AO20" s="30">
        <v>0.87</v>
      </c>
      <c r="AP20" s="21">
        <v>3.43</v>
      </c>
      <c r="AQ20" s="21">
        <v>0.69</v>
      </c>
      <c r="AR20" s="21">
        <v>7.51</v>
      </c>
      <c r="AS20" s="21">
        <v>27.17</v>
      </c>
      <c r="AT20" s="21">
        <v>0.55000000000000004</v>
      </c>
      <c r="AU20" s="21">
        <v>7.26</v>
      </c>
      <c r="AV20" s="21">
        <v>30.09</v>
      </c>
      <c r="AW20" s="21">
        <v>9.86</v>
      </c>
      <c r="AX20" s="21">
        <v>3.65</v>
      </c>
      <c r="AY20" s="21">
        <v>5.25</v>
      </c>
      <c r="AZ20" s="21">
        <v>2.85</v>
      </c>
      <c r="BA20" s="21">
        <v>4.6900000000000004</v>
      </c>
      <c r="BB20" s="21">
        <v>3.88</v>
      </c>
      <c r="BC20" s="21">
        <v>0.81</v>
      </c>
    </row>
    <row r="21" spans="1:62" ht="16" thickBot="1" x14ac:dyDescent="0.6">
      <c r="A21" s="3"/>
      <c r="B21" s="5"/>
      <c r="C21" s="15">
        <v>20</v>
      </c>
      <c r="D21" s="15" t="s">
        <v>17</v>
      </c>
      <c r="E21" s="15" t="s">
        <v>84</v>
      </c>
      <c r="F21" s="15">
        <v>1</v>
      </c>
      <c r="G21" s="35">
        <v>146.37319289999999</v>
      </c>
      <c r="H21" s="36">
        <v>5.4780190000000006</v>
      </c>
      <c r="I21" s="24">
        <f t="shared" si="0"/>
        <v>3.7425015410728263E-2</v>
      </c>
      <c r="J21" s="15">
        <v>50</v>
      </c>
      <c r="K21" s="37">
        <v>75.666666666666671</v>
      </c>
      <c r="L21" s="15">
        <v>0.75</v>
      </c>
      <c r="M21" s="15">
        <v>63.9</v>
      </c>
      <c r="N21" s="39">
        <v>9.8000000000000004E-2</v>
      </c>
      <c r="O21" s="39" t="s">
        <v>29</v>
      </c>
      <c r="P21" s="15">
        <v>0</v>
      </c>
      <c r="Q21" s="38">
        <v>64.413638663364722</v>
      </c>
      <c r="R21" s="39">
        <v>0</v>
      </c>
      <c r="S21" s="39">
        <v>0</v>
      </c>
      <c r="T21" s="39">
        <v>26.190107056499755</v>
      </c>
      <c r="U21" s="39">
        <v>9.3962542801355244</v>
      </c>
      <c r="V21" s="39">
        <v>0</v>
      </c>
      <c r="W21" s="39">
        <v>0</v>
      </c>
      <c r="X21" s="39">
        <v>35.586361336635278</v>
      </c>
      <c r="Y21" s="39">
        <v>64.413638663364722</v>
      </c>
      <c r="Z21" s="39">
        <v>100</v>
      </c>
      <c r="AA21" s="39">
        <v>57.865303890583199</v>
      </c>
      <c r="AB21" s="39">
        <v>86.797955835874816</v>
      </c>
      <c r="AC21" s="38">
        <v>1.4380088368000818</v>
      </c>
      <c r="AD21" s="39">
        <v>2.829332070312931</v>
      </c>
      <c r="AE21" s="39">
        <v>46.037917944995208</v>
      </c>
      <c r="AF21" s="39">
        <v>2.0893660349821048</v>
      </c>
      <c r="AG21" s="39">
        <v>2.9351061827618192</v>
      </c>
      <c r="AH21" s="39">
        <v>44.670268930147863</v>
      </c>
      <c r="AI21" s="39">
        <v>93.643293057904884</v>
      </c>
      <c r="AJ21" s="39">
        <v>48.867250015308137</v>
      </c>
      <c r="AK21" s="39">
        <v>5.0244722177439236</v>
      </c>
      <c r="AL21" s="29">
        <f t="shared" si="1"/>
        <v>49.69474114789179</v>
      </c>
      <c r="AM21" s="39">
        <v>100</v>
      </c>
      <c r="AN21" s="39">
        <v>70.036890625771349</v>
      </c>
      <c r="AO21" s="40">
        <v>0</v>
      </c>
      <c r="AP21" s="15">
        <v>4.49</v>
      </c>
      <c r="AQ21" s="15">
        <v>0.56999999999999995</v>
      </c>
      <c r="AR21" s="15">
        <v>7.9</v>
      </c>
      <c r="AS21" s="15">
        <v>27.68</v>
      </c>
      <c r="AT21" s="15">
        <v>0.52</v>
      </c>
      <c r="AU21" s="15">
        <v>7.91</v>
      </c>
      <c r="AV21" s="15">
        <v>31.39</v>
      </c>
      <c r="AW21" s="15">
        <v>10.27</v>
      </c>
      <c r="AX21" s="15">
        <v>2.74</v>
      </c>
      <c r="AY21" s="15">
        <v>3.94</v>
      </c>
      <c r="AZ21" s="15">
        <v>2.0499999999999998</v>
      </c>
      <c r="BA21" s="15">
        <v>4.6399999999999997</v>
      </c>
      <c r="BB21" s="15">
        <v>3.88</v>
      </c>
      <c r="BC21" s="15">
        <v>0.76</v>
      </c>
      <c r="BD21" s="15"/>
      <c r="BE21" s="15"/>
      <c r="BF21" s="15"/>
      <c r="BG21" s="15"/>
      <c r="BH21" s="15"/>
      <c r="BI21" s="15"/>
      <c r="BJ21" s="15"/>
    </row>
    <row r="22" spans="1:62" x14ac:dyDescent="0.55000000000000004">
      <c r="A22" s="9" t="s">
        <v>30</v>
      </c>
      <c r="B22" s="6" t="s">
        <v>18</v>
      </c>
      <c r="C22" s="25">
        <v>21</v>
      </c>
      <c r="D22" s="21" t="s">
        <v>31</v>
      </c>
      <c r="E22" s="21" t="s">
        <v>34</v>
      </c>
      <c r="F22" s="21">
        <v>1</v>
      </c>
      <c r="G22" s="43">
        <v>397.52763010000001</v>
      </c>
      <c r="H22" s="32">
        <v>13.390672</v>
      </c>
      <c r="I22" s="41">
        <f t="shared" si="0"/>
        <v>3.3684883731557258E-2</v>
      </c>
      <c r="J22" s="21">
        <v>78</v>
      </c>
      <c r="K22" s="33">
        <v>82.666666666666671</v>
      </c>
      <c r="L22" s="21">
        <v>0.62</v>
      </c>
      <c r="M22" s="21">
        <v>69.3</v>
      </c>
      <c r="N22" s="21">
        <v>1.8660000000000001</v>
      </c>
      <c r="O22" s="21" t="s">
        <v>26</v>
      </c>
      <c r="P22" s="21">
        <v>1</v>
      </c>
      <c r="Q22" s="34">
        <v>45.450980402370561</v>
      </c>
      <c r="R22" s="29">
        <v>1.9376741527169574</v>
      </c>
      <c r="S22" s="29">
        <v>0.80186110402499389</v>
      </c>
      <c r="T22" s="29">
        <v>30.586852501496498</v>
      </c>
      <c r="U22" s="29">
        <v>15.65442557956723</v>
      </c>
      <c r="V22" s="29">
        <v>5.5682062598237572</v>
      </c>
      <c r="W22" s="29">
        <v>0.73203395735066967</v>
      </c>
      <c r="X22" s="29">
        <v>51.809484340887479</v>
      </c>
      <c r="Y22" s="29">
        <v>48.190515659112513</v>
      </c>
      <c r="Z22" s="29">
        <v>97.989568978236761</v>
      </c>
      <c r="AA22" s="29">
        <v>49.429901082112806</v>
      </c>
      <c r="AB22" s="29">
        <v>74.144851623169217</v>
      </c>
      <c r="AC22" s="34">
        <v>4.2100546217693333</v>
      </c>
      <c r="AD22" s="29">
        <v>3.4300343800009943</v>
      </c>
      <c r="AE22" s="29">
        <v>36.881402934887554</v>
      </c>
      <c r="AF22" s="29">
        <v>1.5706318256730072</v>
      </c>
      <c r="AG22" s="29">
        <v>3.4332094561888655</v>
      </c>
      <c r="AH22" s="29">
        <v>50.474666781480252</v>
      </c>
      <c r="AI22" s="29">
        <v>90.789279172556661</v>
      </c>
      <c r="AJ22" s="29">
        <v>40.311437314888551</v>
      </c>
      <c r="AK22" s="29">
        <v>5.0038412818618729</v>
      </c>
      <c r="AL22" s="28">
        <f t="shared" si="1"/>
        <v>55.478508063342126</v>
      </c>
      <c r="AM22" s="29">
        <v>100</v>
      </c>
      <c r="AN22" s="28">
        <v>69.673140979295241</v>
      </c>
      <c r="AO22" s="42">
        <v>1.61</v>
      </c>
      <c r="AP22" s="25">
        <v>4.53</v>
      </c>
      <c r="AQ22" s="25">
        <v>1.6</v>
      </c>
      <c r="AR22" s="25">
        <v>10.93</v>
      </c>
      <c r="AS22" s="25">
        <v>27.67</v>
      </c>
      <c r="AT22" s="25">
        <v>1.4</v>
      </c>
      <c r="AU22" s="25">
        <v>9.26</v>
      </c>
      <c r="AV22" s="25">
        <v>28.49</v>
      </c>
      <c r="AW22" s="25">
        <v>7.31</v>
      </c>
      <c r="AX22" s="25">
        <v>2.4700000000000002</v>
      </c>
      <c r="AY22" s="25">
        <v>3.09</v>
      </c>
      <c r="AZ22" s="25">
        <v>1.37</v>
      </c>
      <c r="BA22" s="25">
        <v>4.55</v>
      </c>
      <c r="BB22" s="25">
        <v>3.73</v>
      </c>
      <c r="BC22" s="25">
        <v>0.82</v>
      </c>
      <c r="BD22" s="25">
        <v>1</v>
      </c>
      <c r="BE22" s="25">
        <v>0</v>
      </c>
      <c r="BF22" s="25">
        <v>1</v>
      </c>
      <c r="BG22" s="25">
        <v>0</v>
      </c>
      <c r="BH22" s="25">
        <v>1</v>
      </c>
      <c r="BI22" s="25">
        <v>0</v>
      </c>
      <c r="BJ22" s="25">
        <v>1</v>
      </c>
    </row>
    <row r="23" spans="1:62" x14ac:dyDescent="0.55000000000000004">
      <c r="A23" s="2"/>
      <c r="B23" s="7"/>
      <c r="C23" s="21">
        <v>22</v>
      </c>
      <c r="D23" s="21" t="s">
        <v>32</v>
      </c>
      <c r="E23" s="21" t="s">
        <v>35</v>
      </c>
      <c r="F23" s="21">
        <v>1</v>
      </c>
      <c r="G23" s="43">
        <v>272.6483849</v>
      </c>
      <c r="H23" s="32">
        <v>7.5545739999999997</v>
      </c>
      <c r="I23" s="24">
        <f t="shared" si="0"/>
        <v>2.7708119388900145E-2</v>
      </c>
      <c r="J23" s="21">
        <v>65</v>
      </c>
      <c r="K23" s="33">
        <v>93</v>
      </c>
      <c r="L23" s="21">
        <v>0.84</v>
      </c>
      <c r="M23" s="21">
        <v>52.4</v>
      </c>
      <c r="N23" s="21">
        <v>1.3240000000000001</v>
      </c>
      <c r="O23" s="21" t="s">
        <v>63</v>
      </c>
      <c r="P23" s="21">
        <v>1</v>
      </c>
      <c r="Q23" s="34">
        <v>59.021888211512355</v>
      </c>
      <c r="R23" s="29">
        <v>2.2018182291696839</v>
      </c>
      <c r="S23" s="29">
        <v>0.83094090141757926</v>
      </c>
      <c r="T23" s="29">
        <v>23.84308199104013</v>
      </c>
      <c r="U23" s="29">
        <v>10.86858302209566</v>
      </c>
      <c r="V23" s="29">
        <v>3.233687644764601</v>
      </c>
      <c r="W23" s="29">
        <v>1.7908536074415011</v>
      </c>
      <c r="X23" s="29">
        <v>37.945352657900386</v>
      </c>
      <c r="Y23" s="29">
        <v>62.054647342099614</v>
      </c>
      <c r="Z23" s="29">
        <v>98.22590384163226</v>
      </c>
      <c r="AA23" s="29">
        <v>51.437785220657815</v>
      </c>
      <c r="AB23" s="29">
        <v>77.156677830986723</v>
      </c>
      <c r="AC23" s="34">
        <v>1.0472197327395627</v>
      </c>
      <c r="AD23" s="29">
        <v>1.8991355590730237</v>
      </c>
      <c r="AE23" s="29">
        <v>49.161198454103513</v>
      </c>
      <c r="AF23" s="29">
        <v>1.3567225332152499</v>
      </c>
      <c r="AG23" s="29">
        <v>4.3288555634240398</v>
      </c>
      <c r="AH23" s="29">
        <v>42.206868157444603</v>
      </c>
      <c r="AI23" s="29">
        <v>95.696922174972158</v>
      </c>
      <c r="AJ23" s="29">
        <v>51.060334013176536</v>
      </c>
      <c r="AK23" s="29">
        <v>5.6855780966392899</v>
      </c>
      <c r="AL23" s="29">
        <f t="shared" si="1"/>
        <v>47.892446254083893</v>
      </c>
      <c r="AM23" s="29">
        <v>100</v>
      </c>
      <c r="AN23" s="29">
        <v>70.6238516657899</v>
      </c>
      <c r="AO23" s="30">
        <v>1.58</v>
      </c>
      <c r="AP23" s="21">
        <v>4.24</v>
      </c>
      <c r="AQ23" s="21">
        <v>1.66</v>
      </c>
      <c r="AR23" s="21">
        <v>11.61</v>
      </c>
      <c r="AS23" s="21">
        <v>24.93</v>
      </c>
      <c r="AT23" s="21">
        <v>1.59</v>
      </c>
      <c r="AU23" s="21">
        <v>10.35</v>
      </c>
      <c r="AV23" s="21">
        <v>27.38</v>
      </c>
      <c r="AW23" s="21">
        <v>7.6</v>
      </c>
      <c r="AX23" s="21">
        <v>3.24</v>
      </c>
      <c r="AY23" s="21">
        <v>3.58</v>
      </c>
      <c r="AZ23" s="21">
        <v>1.57</v>
      </c>
      <c r="BA23" s="21">
        <v>4.59</v>
      </c>
      <c r="BB23" s="21">
        <v>3.7</v>
      </c>
      <c r="BC23" s="21">
        <v>0.89</v>
      </c>
      <c r="BD23" s="21">
        <v>1</v>
      </c>
      <c r="BE23" s="21">
        <v>0</v>
      </c>
      <c r="BF23" s="21">
        <v>1</v>
      </c>
      <c r="BG23" s="21">
        <v>0</v>
      </c>
      <c r="BH23" s="21">
        <v>0</v>
      </c>
      <c r="BI23" s="21">
        <v>0</v>
      </c>
      <c r="BJ23" s="21">
        <v>0</v>
      </c>
    </row>
    <row r="24" spans="1:62" x14ac:dyDescent="0.55000000000000004">
      <c r="A24" s="2"/>
      <c r="B24" s="7"/>
      <c r="C24" s="21">
        <v>23</v>
      </c>
      <c r="D24" s="21" t="s">
        <v>33</v>
      </c>
      <c r="E24" s="21" t="s">
        <v>36</v>
      </c>
      <c r="F24" s="21">
        <v>1</v>
      </c>
      <c r="G24" s="43">
        <v>276.58816780000001</v>
      </c>
      <c r="H24" s="32">
        <v>3.6223609999999997</v>
      </c>
      <c r="I24" s="24">
        <f t="shared" si="0"/>
        <v>1.3096586990009337E-2</v>
      </c>
      <c r="J24" s="21">
        <v>29</v>
      </c>
      <c r="K24" s="33">
        <v>104</v>
      </c>
      <c r="L24" s="21">
        <v>0.97</v>
      </c>
      <c r="M24" s="21">
        <v>76.3</v>
      </c>
      <c r="N24" s="21">
        <v>0.85399999999999998</v>
      </c>
      <c r="O24" s="21" t="s">
        <v>29</v>
      </c>
      <c r="P24" s="21">
        <v>0</v>
      </c>
      <c r="Q24" s="34">
        <v>70.520194009764054</v>
      </c>
      <c r="R24" s="29">
        <v>2.7277733226937344</v>
      </c>
      <c r="S24" s="29">
        <v>1.7198536552377224</v>
      </c>
      <c r="T24" s="29">
        <v>16.251247797023979</v>
      </c>
      <c r="U24" s="29">
        <v>7.1705361558525675</v>
      </c>
      <c r="V24" s="29">
        <v>1.610395059427933</v>
      </c>
      <c r="W24" s="29">
        <v>1.6022728260068366</v>
      </c>
      <c r="X24" s="29">
        <v>25.032179012304479</v>
      </c>
      <c r="Y24" s="29">
        <v>74.967820987695518</v>
      </c>
      <c r="Z24" s="29">
        <v>98.180703876172785</v>
      </c>
      <c r="AA24" s="29">
        <v>52.829375781201975</v>
      </c>
      <c r="AB24" s="29">
        <v>79.244063671802962</v>
      </c>
      <c r="AC24" s="34">
        <v>0.59478156507734303</v>
      </c>
      <c r="AD24" s="29">
        <v>1.4624141724250757</v>
      </c>
      <c r="AE24" s="29">
        <v>61.551027139423688</v>
      </c>
      <c r="AF24" s="29">
        <v>1.0877441555503817</v>
      </c>
      <c r="AG24" s="29">
        <v>3.8897319155707009</v>
      </c>
      <c r="AH24" s="29">
        <v>31.414301051952808</v>
      </c>
      <c r="AI24" s="29">
        <v>96.855060106947192</v>
      </c>
      <c r="AJ24" s="29">
        <v>63.013441311848766</v>
      </c>
      <c r="AK24" s="29">
        <v>4.9774760711210826</v>
      </c>
      <c r="AL24" s="29">
        <f t="shared" si="1"/>
        <v>36.391777123073894</v>
      </c>
      <c r="AM24" s="29">
        <v>100</v>
      </c>
      <c r="AN24" s="29">
        <v>71.225824865406352</v>
      </c>
      <c r="AO24" s="30">
        <v>1.62</v>
      </c>
      <c r="AP24" s="21">
        <v>6.37</v>
      </c>
      <c r="AQ24" s="21">
        <v>0.93</v>
      </c>
      <c r="AR24" s="21">
        <v>9.69</v>
      </c>
      <c r="AS24" s="21">
        <v>31.74</v>
      </c>
      <c r="AT24" s="21">
        <v>0.63</v>
      </c>
      <c r="AU24" s="21">
        <v>8.48</v>
      </c>
      <c r="AV24" s="21">
        <v>25.86</v>
      </c>
      <c r="AW24" s="21">
        <v>7.93</v>
      </c>
      <c r="AX24" s="21">
        <v>2.17</v>
      </c>
      <c r="AY24" s="21">
        <v>2.71</v>
      </c>
      <c r="AZ24" s="21">
        <v>1.45</v>
      </c>
      <c r="BA24" s="21">
        <v>4.4800000000000004</v>
      </c>
      <c r="BB24" s="21">
        <v>3.77</v>
      </c>
      <c r="BC24" s="21">
        <v>0.72</v>
      </c>
      <c r="BD24" s="21">
        <v>1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</row>
    <row r="25" spans="1:62" x14ac:dyDescent="0.55000000000000004">
      <c r="A25" s="2"/>
      <c r="B25" s="7"/>
      <c r="C25" s="21">
        <v>24</v>
      </c>
      <c r="D25" s="21" t="s">
        <v>86</v>
      </c>
      <c r="E25" s="21" t="s">
        <v>37</v>
      </c>
      <c r="F25" s="21">
        <v>1</v>
      </c>
      <c r="G25" s="43">
        <v>272.47795230000003</v>
      </c>
      <c r="H25" s="32">
        <v>8.0434199999999993</v>
      </c>
      <c r="I25" s="24">
        <f t="shared" si="0"/>
        <v>2.9519526009737996E-2</v>
      </c>
      <c r="J25" s="21">
        <v>32</v>
      </c>
      <c r="K25" s="33">
        <v>95.333333333333329</v>
      </c>
      <c r="L25" s="21">
        <v>0.8</v>
      </c>
      <c r="M25" s="21">
        <v>67.7</v>
      </c>
      <c r="N25" s="21">
        <v>1.0129999999999999</v>
      </c>
      <c r="O25" s="21" t="s">
        <v>27</v>
      </c>
      <c r="P25" s="21">
        <v>0</v>
      </c>
      <c r="Q25" s="34">
        <v>52.464004224022041</v>
      </c>
      <c r="R25" s="29">
        <v>2.120431864119162</v>
      </c>
      <c r="S25" s="29">
        <v>1.1228263793182707</v>
      </c>
      <c r="T25" s="29">
        <v>27.140305112816172</v>
      </c>
      <c r="U25" s="29">
        <v>12.127471491785629</v>
      </c>
      <c r="V25" s="29">
        <v>5.0249609279387268</v>
      </c>
      <c r="W25" s="29">
        <v>1.1377926767483151</v>
      </c>
      <c r="X25" s="29">
        <v>44.292737532540528</v>
      </c>
      <c r="Y25" s="29">
        <v>55.707262467459472</v>
      </c>
      <c r="Z25" s="29">
        <v>98.096808414021623</v>
      </c>
      <c r="AA25" s="29">
        <v>49.976651867310437</v>
      </c>
      <c r="AB25" s="29">
        <v>74.964977800965656</v>
      </c>
      <c r="AC25" s="34">
        <v>2.7121899557311564</v>
      </c>
      <c r="AD25" s="29">
        <v>2.2754934571018826</v>
      </c>
      <c r="AE25" s="29">
        <v>50.8110213995717</v>
      </c>
      <c r="AF25" s="29">
        <v>1.8001905618831069</v>
      </c>
      <c r="AG25" s="29">
        <v>2.436279926834207</v>
      </c>
      <c r="AH25" s="29">
        <v>39.964824698877948</v>
      </c>
      <c r="AI25" s="29">
        <v>93.212126025283851</v>
      </c>
      <c r="AJ25" s="29">
        <v>53.086514856673581</v>
      </c>
      <c r="AK25" s="29">
        <v>4.2364704887173144</v>
      </c>
      <c r="AL25" s="29">
        <f t="shared" si="1"/>
        <v>44.201295187595264</v>
      </c>
      <c r="AM25" s="29">
        <v>100</v>
      </c>
      <c r="AN25" s="29">
        <v>69.861498002669578</v>
      </c>
      <c r="AO25" s="30">
        <v>1.99</v>
      </c>
      <c r="AP25" s="21">
        <v>4.84</v>
      </c>
      <c r="AQ25" s="21">
        <v>2</v>
      </c>
      <c r="AR25" s="21">
        <v>12.1</v>
      </c>
      <c r="AS25" s="21">
        <v>23.84</v>
      </c>
      <c r="AT25" s="21">
        <v>1.96</v>
      </c>
      <c r="AU25" s="21">
        <v>11.19</v>
      </c>
      <c r="AV25" s="21">
        <v>26.01</v>
      </c>
      <c r="AW25" s="21">
        <v>6.43</v>
      </c>
      <c r="AX25" s="21">
        <v>3.55</v>
      </c>
      <c r="AY25" s="21">
        <v>3.44</v>
      </c>
      <c r="AZ25" s="21">
        <v>1.4</v>
      </c>
      <c r="BA25" s="21">
        <v>4.57</v>
      </c>
      <c r="BB25" s="21">
        <v>3.63</v>
      </c>
      <c r="BC25" s="21">
        <v>0.94</v>
      </c>
      <c r="BD25" s="21">
        <v>1</v>
      </c>
      <c r="BE25" s="21">
        <v>0</v>
      </c>
      <c r="BF25" s="21">
        <v>1</v>
      </c>
      <c r="BG25" s="21">
        <v>0</v>
      </c>
      <c r="BH25" s="21">
        <v>0</v>
      </c>
      <c r="BI25" s="21">
        <v>0</v>
      </c>
      <c r="BJ25" s="21">
        <v>0</v>
      </c>
    </row>
    <row r="26" spans="1:62" x14ac:dyDescent="0.55000000000000004">
      <c r="A26" s="2"/>
      <c r="B26" s="7"/>
      <c r="C26" s="21">
        <v>25</v>
      </c>
      <c r="D26" s="21" t="s">
        <v>87</v>
      </c>
      <c r="E26" s="21" t="s">
        <v>38</v>
      </c>
      <c r="F26" s="21">
        <v>1</v>
      </c>
      <c r="G26" s="43">
        <v>297.9004496</v>
      </c>
      <c r="H26" s="32">
        <v>7.3210500000000005</v>
      </c>
      <c r="I26" s="24">
        <f t="shared" si="0"/>
        <v>2.4575491610805546E-2</v>
      </c>
      <c r="J26" s="21">
        <v>55</v>
      </c>
      <c r="K26" s="33">
        <v>93.333333333333329</v>
      </c>
      <c r="L26" s="21">
        <v>1.69</v>
      </c>
      <c r="M26" s="21">
        <v>25.7</v>
      </c>
      <c r="N26" s="21">
        <v>3.2269999999999999</v>
      </c>
      <c r="O26" s="21" t="s">
        <v>23</v>
      </c>
      <c r="P26" s="21">
        <v>1</v>
      </c>
      <c r="Q26" s="34">
        <v>60.548401572394269</v>
      </c>
      <c r="R26" s="29">
        <v>2.9030325708467117</v>
      </c>
      <c r="S26" s="29">
        <v>1.4763874132251849</v>
      </c>
      <c r="T26" s="29">
        <v>20.005026452927176</v>
      </c>
      <c r="U26" s="29">
        <v>11.394046618123209</v>
      </c>
      <c r="V26" s="29">
        <v>3.6731053724834437</v>
      </c>
      <c r="W26" s="29">
        <v>0.76479526381733942</v>
      </c>
      <c r="X26" s="29">
        <v>35.072178443533829</v>
      </c>
      <c r="Y26" s="29">
        <v>64.927821556466171</v>
      </c>
      <c r="Z26" s="29">
        <v>97.764415545405271</v>
      </c>
      <c r="AA26" s="29">
        <v>48.855533365036621</v>
      </c>
      <c r="AB26" s="29">
        <v>73.283300047554945</v>
      </c>
      <c r="AC26" s="34">
        <v>0.54074341293766537</v>
      </c>
      <c r="AD26" s="29">
        <v>1.2666983125566049</v>
      </c>
      <c r="AE26" s="29">
        <v>51.622239691807593</v>
      </c>
      <c r="AF26" s="29">
        <v>1.926259398618313</v>
      </c>
      <c r="AG26" s="29">
        <v>3.9618175343462916</v>
      </c>
      <c r="AH26" s="29">
        <v>40.682241649733534</v>
      </c>
      <c r="AI26" s="29">
        <v>96.266298875887429</v>
      </c>
      <c r="AJ26" s="29">
        <v>52.888938004364199</v>
      </c>
      <c r="AK26" s="29">
        <v>5.888076932964605</v>
      </c>
      <c r="AL26" s="29">
        <f t="shared" si="1"/>
        <v>46.570318582698135</v>
      </c>
      <c r="AM26" s="29">
        <v>100</v>
      </c>
      <c r="AN26" s="29">
        <v>70.881137107754398</v>
      </c>
      <c r="AO26" s="30">
        <v>1.52</v>
      </c>
      <c r="AP26" s="21">
        <v>7.19</v>
      </c>
      <c r="AQ26" s="21">
        <v>0.97</v>
      </c>
      <c r="AR26" s="21">
        <v>10.4</v>
      </c>
      <c r="AS26" s="21">
        <v>29.11</v>
      </c>
      <c r="AT26" s="21">
        <v>0.84</v>
      </c>
      <c r="AU26" s="21">
        <v>7.73</v>
      </c>
      <c r="AV26" s="21">
        <v>25.15</v>
      </c>
      <c r="AW26" s="21">
        <v>8.66</v>
      </c>
      <c r="AX26" s="21">
        <v>2.65</v>
      </c>
      <c r="AY26" s="21">
        <v>3.4</v>
      </c>
      <c r="AZ26" s="21">
        <v>1.69</v>
      </c>
      <c r="BA26" s="21">
        <v>4.5</v>
      </c>
      <c r="BB26" s="21">
        <v>3.76</v>
      </c>
      <c r="BC26" s="21">
        <v>0.74</v>
      </c>
      <c r="BD26" s="21">
        <v>1</v>
      </c>
      <c r="BE26" s="21">
        <v>0</v>
      </c>
      <c r="BF26" s="21">
        <v>1</v>
      </c>
      <c r="BG26" s="21">
        <v>2</v>
      </c>
      <c r="BH26" s="21">
        <v>0</v>
      </c>
      <c r="BI26" s="21">
        <v>1</v>
      </c>
      <c r="BJ26" s="21">
        <v>0</v>
      </c>
    </row>
    <row r="27" spans="1:62" x14ac:dyDescent="0.55000000000000004">
      <c r="A27" s="2"/>
      <c r="B27" s="7"/>
      <c r="C27" s="21">
        <v>26</v>
      </c>
      <c r="D27" s="21" t="s">
        <v>88</v>
      </c>
      <c r="E27" s="21" t="s">
        <v>41</v>
      </c>
      <c r="F27" s="21">
        <v>0</v>
      </c>
      <c r="G27" s="43">
        <v>244.37307379999999</v>
      </c>
      <c r="H27" s="32">
        <v>6.1921419999999996</v>
      </c>
      <c r="I27" s="24">
        <f t="shared" si="0"/>
        <v>2.533888821592422E-2</v>
      </c>
      <c r="J27" s="21">
        <v>50</v>
      </c>
      <c r="K27" s="33">
        <v>83</v>
      </c>
      <c r="L27" s="21">
        <v>1.34</v>
      </c>
      <c r="M27" s="21">
        <v>45.8</v>
      </c>
      <c r="N27" s="21">
        <v>1.2230000000000001</v>
      </c>
      <c r="O27" s="21" t="s">
        <v>29</v>
      </c>
      <c r="P27" s="21">
        <v>0</v>
      </c>
      <c r="Q27" s="34">
        <v>50.56725034191124</v>
      </c>
      <c r="R27" s="29">
        <v>3.3998050228797996</v>
      </c>
      <c r="S27" s="29">
        <v>0.94482412289609485</v>
      </c>
      <c r="T27" s="29">
        <v>26.05560281651811</v>
      </c>
      <c r="U27" s="29">
        <v>14.393847459791459</v>
      </c>
      <c r="V27" s="29">
        <v>4.6386702360033016</v>
      </c>
      <c r="W27" s="29">
        <v>1.643925791397437</v>
      </c>
      <c r="X27" s="29">
        <v>45.088120512312869</v>
      </c>
      <c r="Y27" s="29">
        <v>54.911879487687131</v>
      </c>
      <c r="Z27" s="29">
        <v>96.904308271180071</v>
      </c>
      <c r="AA27" s="29">
        <v>49.166722362908715</v>
      </c>
      <c r="AB27" s="29">
        <v>73.750083544363065</v>
      </c>
      <c r="AC27" s="34">
        <v>1.9504303092658868</v>
      </c>
      <c r="AD27" s="29">
        <v>3.108872895575574</v>
      </c>
      <c r="AE27" s="29">
        <v>43.361444073868569</v>
      </c>
      <c r="AF27" s="29">
        <v>3.0310569633764954</v>
      </c>
      <c r="AG27" s="29">
        <v>3.3452705941947145</v>
      </c>
      <c r="AH27" s="29">
        <v>45.20292516371876</v>
      </c>
      <c r="AI27" s="29">
        <v>91.909639831782044</v>
      </c>
      <c r="AJ27" s="29">
        <v>46.470316969444141</v>
      </c>
      <c r="AK27" s="29">
        <v>6.3763275575712104</v>
      </c>
      <c r="AL27" s="29">
        <f t="shared" si="1"/>
        <v>51.579252721289969</v>
      </c>
      <c r="AM27" s="29">
        <v>100</v>
      </c>
      <c r="AN27" s="29">
        <v>70.787398176049507</v>
      </c>
      <c r="AO27" s="30">
        <v>1.99</v>
      </c>
      <c r="AP27" s="21">
        <v>6.9</v>
      </c>
      <c r="AQ27" s="21">
        <v>1.01</v>
      </c>
      <c r="AR27" s="21">
        <v>9.61</v>
      </c>
      <c r="AS27" s="21">
        <v>30.65</v>
      </c>
      <c r="AT27" s="21">
        <v>0.61</v>
      </c>
      <c r="AU27" s="21">
        <v>6.99</v>
      </c>
      <c r="AV27" s="21">
        <v>25.73</v>
      </c>
      <c r="AW27" s="21">
        <v>8.5500000000000007</v>
      </c>
      <c r="AX27" s="21">
        <v>2.37</v>
      </c>
      <c r="AY27" s="21">
        <v>3.17</v>
      </c>
      <c r="AZ27" s="21">
        <v>1.62</v>
      </c>
      <c r="BA27" s="21">
        <v>4.4800000000000004</v>
      </c>
      <c r="BB27" s="21">
        <v>3.77</v>
      </c>
      <c r="BC27" s="21">
        <v>0.71</v>
      </c>
      <c r="BD27" s="21">
        <v>1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</row>
    <row r="28" spans="1:62" x14ac:dyDescent="0.55000000000000004">
      <c r="A28" s="2"/>
      <c r="B28" s="7"/>
      <c r="C28" s="21">
        <v>27</v>
      </c>
      <c r="D28" s="21" t="s">
        <v>89</v>
      </c>
      <c r="E28" s="21" t="s">
        <v>39</v>
      </c>
      <c r="F28" s="21">
        <v>1</v>
      </c>
      <c r="G28" s="43">
        <v>285.98253679999999</v>
      </c>
      <c r="H28" s="32">
        <v>7.2233010000000002</v>
      </c>
      <c r="I28" s="24">
        <f t="shared" si="0"/>
        <v>2.5257839450006588E-2</v>
      </c>
      <c r="J28" s="21">
        <v>43</v>
      </c>
      <c r="K28" s="33">
        <v>120</v>
      </c>
      <c r="L28" s="21">
        <v>1.1100000000000001</v>
      </c>
      <c r="M28" s="21">
        <v>43.5</v>
      </c>
      <c r="N28" s="21">
        <v>0.379</v>
      </c>
      <c r="O28" s="21" t="s">
        <v>23</v>
      </c>
      <c r="P28" s="21">
        <v>1</v>
      </c>
      <c r="Q28" s="34">
        <v>45.330051270940416</v>
      </c>
      <c r="R28" s="29">
        <v>3.6017144243389079</v>
      </c>
      <c r="S28" s="29">
        <v>0.74556017999561408</v>
      </c>
      <c r="T28" s="29">
        <v>24.441622287512889</v>
      </c>
      <c r="U28" s="29">
        <v>19.036321780229699</v>
      </c>
      <c r="V28" s="29">
        <v>6.8447300569824732</v>
      </c>
      <c r="W28" s="29">
        <v>1.2123939801303305</v>
      </c>
      <c r="X28" s="29">
        <v>50.322674124725054</v>
      </c>
      <c r="Y28" s="29">
        <v>49.677325875274938</v>
      </c>
      <c r="Z28" s="29">
        <v>96.374890998177165</v>
      </c>
      <c r="AA28" s="29">
        <v>44.989372773868887</v>
      </c>
      <c r="AB28" s="29">
        <v>67.484059160803355</v>
      </c>
      <c r="AC28" s="34">
        <v>2.8637484568709906</v>
      </c>
      <c r="AD28" s="29">
        <v>4.504204088602477</v>
      </c>
      <c r="AE28" s="29">
        <v>37.759129380785879</v>
      </c>
      <c r="AF28" s="29">
        <v>3.0787998486279649</v>
      </c>
      <c r="AG28" s="29">
        <v>2.6301137082583201</v>
      </c>
      <c r="AH28" s="29">
        <v>49.164004516854369</v>
      </c>
      <c r="AI28" s="29">
        <v>89.553247605898576</v>
      </c>
      <c r="AJ28" s="29">
        <v>42.263333469388357</v>
      </c>
      <c r="AK28" s="29">
        <v>5.7089135568862854</v>
      </c>
      <c r="AL28" s="29">
        <f t="shared" si="1"/>
        <v>54.872918073740657</v>
      </c>
      <c r="AM28" s="29">
        <v>100</v>
      </c>
      <c r="AN28" s="29">
        <v>70.134627278988148</v>
      </c>
      <c r="AO28" s="30">
        <v>2.5</v>
      </c>
      <c r="AP28" s="21">
        <v>6.93</v>
      </c>
      <c r="AQ28" s="21">
        <v>1.06</v>
      </c>
      <c r="AR28" s="21">
        <v>12.31</v>
      </c>
      <c r="AS28" s="21">
        <v>27.94</v>
      </c>
      <c r="AT28" s="21">
        <v>1.28</v>
      </c>
      <c r="AU28" s="21">
        <v>9.74</v>
      </c>
      <c r="AV28" s="21">
        <v>25.81</v>
      </c>
      <c r="AW28" s="21">
        <v>6.65</v>
      </c>
      <c r="AX28" s="21">
        <v>2.1</v>
      </c>
      <c r="AY28" s="21">
        <v>2.2799999999999998</v>
      </c>
      <c r="AZ28" s="21">
        <v>0.95</v>
      </c>
      <c r="BA28" s="21">
        <v>4.45</v>
      </c>
      <c r="BB28" s="21">
        <v>3.67</v>
      </c>
      <c r="BC28" s="21">
        <v>0.79</v>
      </c>
      <c r="BD28" s="21">
        <v>0</v>
      </c>
      <c r="BE28" s="21">
        <v>0</v>
      </c>
      <c r="BF28" s="21">
        <v>1</v>
      </c>
      <c r="BG28" s="21">
        <v>1</v>
      </c>
      <c r="BH28" s="21">
        <v>0</v>
      </c>
      <c r="BI28" s="21">
        <v>1</v>
      </c>
      <c r="BJ28" s="21">
        <v>0</v>
      </c>
    </row>
    <row r="29" spans="1:62" ht="16" thickBot="1" x14ac:dyDescent="0.6">
      <c r="A29" s="2"/>
      <c r="B29" s="8"/>
      <c r="C29" s="15">
        <v>28</v>
      </c>
      <c r="D29" s="15" t="s">
        <v>90</v>
      </c>
      <c r="E29" s="15" t="s">
        <v>40</v>
      </c>
      <c r="F29" s="15">
        <v>1</v>
      </c>
      <c r="G29" s="44">
        <v>122.94373709999999</v>
      </c>
      <c r="H29" s="36">
        <v>4.2894430000000003</v>
      </c>
      <c r="I29" s="45">
        <f t="shared" si="0"/>
        <v>3.4889479539011024E-2</v>
      </c>
      <c r="J29" s="15">
        <v>41</v>
      </c>
      <c r="K29" s="37">
        <v>83.333333333333329</v>
      </c>
      <c r="L29" s="15">
        <v>0.87</v>
      </c>
      <c r="M29" s="15">
        <v>57.5</v>
      </c>
      <c r="N29" s="15">
        <v>0.254</v>
      </c>
      <c r="O29" s="15" t="s">
        <v>63</v>
      </c>
      <c r="P29" s="15">
        <v>1</v>
      </c>
      <c r="Q29" s="38">
        <v>59.772765295076944</v>
      </c>
      <c r="R29" s="39">
        <v>2.3727252003941492</v>
      </c>
      <c r="S29" s="39">
        <v>1.4507583307341663</v>
      </c>
      <c r="T29" s="39">
        <v>22.110029851480288</v>
      </c>
      <c r="U29" s="39">
        <v>10.986543797874061</v>
      </c>
      <c r="V29" s="39">
        <v>3.3071775244403905</v>
      </c>
      <c r="W29" s="39">
        <v>0.767778504838593</v>
      </c>
      <c r="X29" s="39">
        <v>36.403751173794738</v>
      </c>
      <c r="Y29" s="39">
        <v>63.596248826205262</v>
      </c>
      <c r="Z29" s="39">
        <v>98.134539973514563</v>
      </c>
      <c r="AA29" s="39">
        <v>50.55028829059713</v>
      </c>
      <c r="AB29" s="39">
        <v>75.825432435895706</v>
      </c>
      <c r="AC29" s="38">
        <v>1.6919826156516</v>
      </c>
      <c r="AD29" s="39">
        <v>2.1083441374385115</v>
      </c>
      <c r="AE29" s="39">
        <v>52.264802886301418</v>
      </c>
      <c r="AF29" s="39">
        <v>1.6792353403712088</v>
      </c>
      <c r="AG29" s="39">
        <v>4.9314273063941458</v>
      </c>
      <c r="AH29" s="39">
        <v>37.324207713843116</v>
      </c>
      <c r="AI29" s="39">
        <v>94.520437906538689</v>
      </c>
      <c r="AJ29" s="39">
        <v>54.373147023739932</v>
      </c>
      <c r="AK29" s="39">
        <v>6.6106626467653546</v>
      </c>
      <c r="AL29" s="29">
        <f t="shared" si="1"/>
        <v>43.934870360608471</v>
      </c>
      <c r="AM29" s="39">
        <v>100</v>
      </c>
      <c r="AN29" s="39">
        <v>71.682168470819335</v>
      </c>
      <c r="AO29" s="40">
        <v>1.25</v>
      </c>
      <c r="AP29" s="15">
        <v>3.57</v>
      </c>
      <c r="AQ29" s="15">
        <v>1.66</v>
      </c>
      <c r="AR29" s="15">
        <v>10.31</v>
      </c>
      <c r="AS29" s="15">
        <v>26.42</v>
      </c>
      <c r="AT29" s="15">
        <v>0.85</v>
      </c>
      <c r="AU29" s="15">
        <v>8.82</v>
      </c>
      <c r="AV29" s="15">
        <v>28.34</v>
      </c>
      <c r="AW29" s="15">
        <v>8.3000000000000007</v>
      </c>
      <c r="AX29" s="15">
        <v>3.86</v>
      </c>
      <c r="AY29" s="15">
        <v>3.69</v>
      </c>
      <c r="AZ29" s="15">
        <v>1.63</v>
      </c>
      <c r="BA29" s="15">
        <v>4.5999999999999996</v>
      </c>
      <c r="BB29" s="15">
        <v>3.74</v>
      </c>
      <c r="BC29" s="15">
        <v>0.86</v>
      </c>
      <c r="BD29" s="15">
        <v>1</v>
      </c>
      <c r="BE29" s="15">
        <v>0</v>
      </c>
      <c r="BF29" s="15">
        <v>1</v>
      </c>
      <c r="BG29" s="15">
        <v>0</v>
      </c>
      <c r="BH29" s="15">
        <v>0</v>
      </c>
      <c r="BI29" s="15">
        <v>0</v>
      </c>
      <c r="BJ29" s="15">
        <v>0</v>
      </c>
    </row>
    <row r="30" spans="1:62" x14ac:dyDescent="0.55000000000000004">
      <c r="A30" s="7"/>
      <c r="B30" s="6" t="s">
        <v>19</v>
      </c>
      <c r="C30" s="25">
        <v>29</v>
      </c>
      <c r="D30" s="25" t="s">
        <v>31</v>
      </c>
      <c r="E30" s="25" t="s">
        <v>42</v>
      </c>
      <c r="F30" s="25">
        <v>1</v>
      </c>
      <c r="G30" s="43">
        <v>402.02101119999998</v>
      </c>
      <c r="H30" s="23">
        <v>10.884077999999999</v>
      </c>
      <c r="I30" s="24">
        <f t="shared" si="0"/>
        <v>2.7073405858842832E-2</v>
      </c>
      <c r="J30" s="25">
        <v>80</v>
      </c>
      <c r="K30" s="26">
        <v>75.666666666666671</v>
      </c>
      <c r="L30" s="25">
        <v>0.64</v>
      </c>
      <c r="M30" s="25">
        <v>66.400000000000006</v>
      </c>
      <c r="N30" s="25">
        <v>0.40200000000000002</v>
      </c>
      <c r="O30" s="25" t="s">
        <v>29</v>
      </c>
      <c r="P30" s="25">
        <v>0</v>
      </c>
      <c r="Q30" s="27">
        <v>40.8980138049888</v>
      </c>
      <c r="R30" s="28">
        <v>2.3448108675219648</v>
      </c>
      <c r="S30" s="28">
        <v>0.94119749537218933</v>
      </c>
      <c r="T30" s="28">
        <v>29.407518689540403</v>
      </c>
      <c r="U30" s="28">
        <v>19.081658073667654</v>
      </c>
      <c r="V30" s="28">
        <v>7.3895961511513484</v>
      </c>
      <c r="W30" s="28">
        <v>1.3472860355626561</v>
      </c>
      <c r="X30" s="28">
        <v>55.42216026270529</v>
      </c>
      <c r="Y30" s="28">
        <v>44.184022167882951</v>
      </c>
      <c r="Z30" s="28">
        <v>97.342763310990179</v>
      </c>
      <c r="AA30" s="28">
        <v>46.467672421352816</v>
      </c>
      <c r="AB30" s="28">
        <v>69.701508632029231</v>
      </c>
      <c r="AC30" s="27">
        <v>2.5901362295644534</v>
      </c>
      <c r="AD30" s="28">
        <v>3.2710021136699297</v>
      </c>
      <c r="AE30" s="28">
        <v>32.547886486166952</v>
      </c>
      <c r="AF30" s="28">
        <v>1.0705571118463491</v>
      </c>
      <c r="AG30" s="28">
        <v>3.5917561473736175</v>
      </c>
      <c r="AH30" s="28">
        <v>56.928661911378697</v>
      </c>
      <c r="AI30" s="28">
        <v>93.068304544919272</v>
      </c>
      <c r="AJ30" s="28">
        <v>35.818888599836882</v>
      </c>
      <c r="AK30" s="28">
        <v>4.6623132592199665</v>
      </c>
      <c r="AL30" s="28">
        <f t="shared" si="1"/>
        <v>61.590975170598661</v>
      </c>
      <c r="AM30" s="28">
        <v>100</v>
      </c>
      <c r="AN30" s="28">
        <v>69.189933128084647</v>
      </c>
      <c r="AO30" s="42">
        <v>1.51</v>
      </c>
      <c r="AP30" s="25">
        <v>3.88</v>
      </c>
      <c r="AQ30" s="25">
        <v>1.44</v>
      </c>
      <c r="AR30" s="25">
        <v>10.52</v>
      </c>
      <c r="AS30" s="25">
        <v>26.45</v>
      </c>
      <c r="AT30" s="25">
        <v>1.32</v>
      </c>
      <c r="AU30" s="25">
        <v>11.11</v>
      </c>
      <c r="AV30" s="25">
        <v>28.85</v>
      </c>
      <c r="AW30" s="25">
        <v>7.48</v>
      </c>
      <c r="AX30" s="25">
        <v>2.5</v>
      </c>
      <c r="AY30" s="25">
        <v>2.91</v>
      </c>
      <c r="AZ30" s="25">
        <v>1.23</v>
      </c>
      <c r="BA30" s="25">
        <v>4.57</v>
      </c>
      <c r="BB30" s="25">
        <v>3.71</v>
      </c>
      <c r="BC30" s="25">
        <v>0.86</v>
      </c>
      <c r="BD30" s="25"/>
      <c r="BE30" s="25"/>
      <c r="BF30" s="25"/>
      <c r="BG30" s="25"/>
      <c r="BH30" s="25"/>
      <c r="BI30" s="25"/>
      <c r="BJ30" s="25"/>
    </row>
    <row r="31" spans="1:62" x14ac:dyDescent="0.55000000000000004">
      <c r="A31" s="7"/>
      <c r="B31" s="7"/>
      <c r="C31" s="21">
        <v>30</v>
      </c>
      <c r="D31" s="21" t="s">
        <v>32</v>
      </c>
      <c r="E31" s="21" t="s">
        <v>43</v>
      </c>
      <c r="F31" s="21">
        <v>1</v>
      </c>
      <c r="G31" s="43">
        <v>270.78124330000003</v>
      </c>
      <c r="H31" s="32">
        <v>5.9392529999999999</v>
      </c>
      <c r="I31" s="24">
        <f t="shared" si="0"/>
        <v>2.1933768113398713E-2</v>
      </c>
      <c r="J31" s="21">
        <v>67</v>
      </c>
      <c r="K31" s="33">
        <v>81.333333333333329</v>
      </c>
      <c r="L31" s="21">
        <v>0.85</v>
      </c>
      <c r="M31" s="21">
        <v>51.2</v>
      </c>
      <c r="N31" s="21">
        <v>1.6259999999999999</v>
      </c>
      <c r="O31" s="21" t="s">
        <v>63</v>
      </c>
      <c r="P31" s="21">
        <v>1</v>
      </c>
      <c r="Q31" s="34">
        <v>54.721977880295483</v>
      </c>
      <c r="R31" s="29">
        <v>2.5274634466180088</v>
      </c>
      <c r="S31" s="29">
        <v>0.7881605423743816</v>
      </c>
      <c r="T31" s="29">
        <v>25.067839879196345</v>
      </c>
      <c r="U31" s="29">
        <v>12.964101960081525</v>
      </c>
      <c r="V31" s="29">
        <v>3.9304562914342562</v>
      </c>
      <c r="W31" s="29">
        <v>1.9775236223085202</v>
      </c>
      <c r="X31" s="29">
        <v>41.962398130712124</v>
      </c>
      <c r="Y31" s="29">
        <v>58.037601869287876</v>
      </c>
      <c r="Z31" s="29">
        <v>97.822563850664991</v>
      </c>
      <c r="AA31" s="29">
        <v>50.124067045230589</v>
      </c>
      <c r="AB31" s="29">
        <v>75.186100567845912</v>
      </c>
      <c r="AC31" s="34">
        <v>0.88436813471643849</v>
      </c>
      <c r="AD31" s="29">
        <v>1.9950512794977682</v>
      </c>
      <c r="AE31" s="29">
        <v>47.616765113224858</v>
      </c>
      <c r="AF31" s="29">
        <v>1.7393162026957261</v>
      </c>
      <c r="AG31" s="29">
        <v>4.1903079508323273</v>
      </c>
      <c r="AH31" s="29">
        <v>43.574191319032884</v>
      </c>
      <c r="AI31" s="29">
        <v>95.38126438309007</v>
      </c>
      <c r="AJ31" s="29">
        <v>49.611816392722623</v>
      </c>
      <c r="AK31" s="29">
        <v>5.9296241535280529</v>
      </c>
      <c r="AL31" s="29">
        <f t="shared" si="1"/>
        <v>49.503815472560937</v>
      </c>
      <c r="AM31" s="29">
        <v>100</v>
      </c>
      <c r="AN31" s="29">
        <v>70.65937180594004</v>
      </c>
      <c r="AO31" s="30">
        <v>1.25</v>
      </c>
      <c r="AP31" s="21">
        <v>4.05</v>
      </c>
      <c r="AQ31" s="21">
        <v>1.31</v>
      </c>
      <c r="AR31" s="21">
        <v>10.15</v>
      </c>
      <c r="AS31" s="21">
        <v>26.45</v>
      </c>
      <c r="AT31" s="21">
        <v>1.29</v>
      </c>
      <c r="AU31" s="21">
        <v>9.3699999999999992</v>
      </c>
      <c r="AV31" s="21">
        <v>27.96</v>
      </c>
      <c r="AW31" s="21">
        <v>9.11</v>
      </c>
      <c r="AX31" s="21">
        <v>2.91</v>
      </c>
      <c r="AY31" s="21">
        <v>3.42</v>
      </c>
      <c r="AZ31" s="21">
        <v>1.59</v>
      </c>
      <c r="BA31" s="21">
        <v>4.59</v>
      </c>
      <c r="BB31" s="21">
        <v>3.75</v>
      </c>
      <c r="BC31" s="21">
        <v>0.84</v>
      </c>
    </row>
    <row r="32" spans="1:62" x14ac:dyDescent="0.55000000000000004">
      <c r="A32" s="7"/>
      <c r="B32" s="7"/>
      <c r="C32" s="21">
        <v>31</v>
      </c>
      <c r="D32" s="21" t="s">
        <v>33</v>
      </c>
      <c r="E32" s="21" t="s">
        <v>44</v>
      </c>
      <c r="F32" s="21">
        <v>1</v>
      </c>
      <c r="G32" s="43">
        <v>239.07164309999999</v>
      </c>
      <c r="H32" s="32">
        <v>2.6170439999999999</v>
      </c>
      <c r="I32" s="24">
        <f t="shared" si="0"/>
        <v>1.0946693493486932E-2</v>
      </c>
      <c r="J32" s="21">
        <v>31</v>
      </c>
      <c r="K32" s="33">
        <v>78.333333333333329</v>
      </c>
      <c r="L32" s="21">
        <v>0.89</v>
      </c>
      <c r="M32" s="21">
        <v>82.3</v>
      </c>
      <c r="N32" s="21">
        <v>0.14399999999999999</v>
      </c>
      <c r="O32" s="21" t="s">
        <v>64</v>
      </c>
      <c r="P32" s="21">
        <v>0</v>
      </c>
      <c r="Q32" s="34">
        <v>67.908683009347499</v>
      </c>
      <c r="R32" s="29">
        <v>3.0531765733902265</v>
      </c>
      <c r="S32" s="29">
        <v>1.7662975135721595</v>
      </c>
      <c r="T32" s="29">
        <v>17.304770960900935</v>
      </c>
      <c r="U32" s="29">
        <v>8.0484058788524067</v>
      </c>
      <c r="V32" s="29">
        <v>1.9186660639367783</v>
      </c>
      <c r="W32" s="29">
        <v>1.7963737063431517</v>
      </c>
      <c r="X32" s="29">
        <v>27.271842903690121</v>
      </c>
      <c r="Y32" s="29">
        <v>72.728157096309886</v>
      </c>
      <c r="Z32" s="29">
        <v>97.900966630195882</v>
      </c>
      <c r="AA32" s="29">
        <v>52.139182466570404</v>
      </c>
      <c r="AB32" s="29">
        <v>78.208773699855612</v>
      </c>
      <c r="AC32" s="34">
        <v>0.51991763434034532</v>
      </c>
      <c r="AD32" s="29">
        <v>1.672768272156119</v>
      </c>
      <c r="AE32" s="29">
        <v>63.625675129410986</v>
      </c>
      <c r="AF32" s="29">
        <v>0.82318778065863762</v>
      </c>
      <c r="AG32" s="29">
        <v>4.4101363147981596</v>
      </c>
      <c r="AH32" s="29">
        <v>28.948314868635755</v>
      </c>
      <c r="AI32" s="29">
        <v>96.984126312844893</v>
      </c>
      <c r="AJ32" s="29">
        <v>65.298443401567098</v>
      </c>
      <c r="AK32" s="29">
        <v>5.2333240954567977</v>
      </c>
      <c r="AL32" s="29">
        <f t="shared" si="1"/>
        <v>34.181638964092556</v>
      </c>
      <c r="AM32" s="29">
        <v>100</v>
      </c>
      <c r="AN32" s="29">
        <v>71.770112311811943</v>
      </c>
      <c r="AO32" s="30">
        <v>1.42</v>
      </c>
      <c r="AP32" s="21">
        <v>5.32</v>
      </c>
      <c r="AQ32" s="21">
        <v>0.83</v>
      </c>
      <c r="AR32" s="21">
        <v>8.89</v>
      </c>
      <c r="AS32" s="21">
        <v>31.28</v>
      </c>
      <c r="AT32" s="21">
        <v>0.63</v>
      </c>
      <c r="AU32" s="21">
        <v>8.08</v>
      </c>
      <c r="AV32" s="21">
        <v>27.51</v>
      </c>
      <c r="AW32" s="21">
        <v>8.42</v>
      </c>
      <c r="AX32" s="21">
        <v>2.4500000000000002</v>
      </c>
      <c r="AY32" s="21">
        <v>2.83</v>
      </c>
      <c r="AZ32" s="21">
        <v>1.52</v>
      </c>
      <c r="BA32" s="21">
        <v>4.5199999999999996</v>
      </c>
      <c r="BB32" s="21">
        <v>3.79</v>
      </c>
      <c r="BC32" s="21">
        <v>0.73</v>
      </c>
    </row>
    <row r="33" spans="1:62" x14ac:dyDescent="0.55000000000000004">
      <c r="A33" s="7"/>
      <c r="B33" s="7"/>
      <c r="C33" s="21">
        <v>32</v>
      </c>
      <c r="D33" s="21" t="s">
        <v>86</v>
      </c>
      <c r="E33" s="21" t="s">
        <v>45</v>
      </c>
      <c r="F33" s="21">
        <v>1</v>
      </c>
      <c r="G33" s="43">
        <v>274.09963629999999</v>
      </c>
      <c r="H33" s="32">
        <v>6.2274419999999999</v>
      </c>
      <c r="I33" s="24">
        <f t="shared" si="0"/>
        <v>2.2719628833013525E-2</v>
      </c>
      <c r="J33" s="21">
        <v>34</v>
      </c>
      <c r="K33" s="33">
        <v>95.666666666666671</v>
      </c>
      <c r="L33" s="21">
        <v>0.88</v>
      </c>
      <c r="M33" s="21">
        <v>59.9</v>
      </c>
      <c r="N33" s="21">
        <v>0.38500000000000001</v>
      </c>
      <c r="O33" s="21" t="s">
        <v>27</v>
      </c>
      <c r="P33" s="21">
        <v>0</v>
      </c>
      <c r="Q33" s="34">
        <v>51.604023836026016</v>
      </c>
      <c r="R33" s="29">
        <v>1.5291480186866999</v>
      </c>
      <c r="S33" s="29">
        <v>0.33885502505410775</v>
      </c>
      <c r="T33" s="29">
        <v>28.679283137209271</v>
      </c>
      <c r="U33" s="29">
        <v>12.404528604535288</v>
      </c>
      <c r="V33" s="29">
        <v>5.4441613784886131</v>
      </c>
      <c r="W33" s="29">
        <v>0.90670326238459098</v>
      </c>
      <c r="X33" s="29">
        <v>46.527973120233177</v>
      </c>
      <c r="Y33" s="29">
        <v>53.472026879766823</v>
      </c>
      <c r="Z33" s="29">
        <v>98.570142083705733</v>
      </c>
      <c r="AA33" s="29">
        <v>49.979320826117991</v>
      </c>
      <c r="AB33" s="29">
        <v>74.968981239176998</v>
      </c>
      <c r="AC33" s="34">
        <v>2.2262817970681978</v>
      </c>
      <c r="AD33" s="29">
        <v>2.5396643868058186</v>
      </c>
      <c r="AE33" s="29">
        <v>47.668486650262778</v>
      </c>
      <c r="AF33" s="29">
        <v>1.1874129517155627</v>
      </c>
      <c r="AG33" s="29">
        <v>3.9140819521861032</v>
      </c>
      <c r="AH33" s="29">
        <v>42.464072261961547</v>
      </c>
      <c r="AI33" s="29">
        <v>94.046640864410421</v>
      </c>
      <c r="AJ33" s="29">
        <v>50.208151037068596</v>
      </c>
      <c r="AK33" s="29">
        <v>5.1014949039016662</v>
      </c>
      <c r="AL33" s="29">
        <f t="shared" si="1"/>
        <v>47.565567165863214</v>
      </c>
      <c r="AM33" s="29">
        <v>100</v>
      </c>
      <c r="AN33" s="29">
        <v>70.241728213543297</v>
      </c>
      <c r="AO33" s="30">
        <v>1.97</v>
      </c>
      <c r="AP33" s="21">
        <v>4.99</v>
      </c>
      <c r="AQ33" s="21">
        <v>1.84</v>
      </c>
      <c r="AR33" s="21">
        <v>11.34</v>
      </c>
      <c r="AS33" s="21">
        <v>24.56</v>
      </c>
      <c r="AT33" s="21">
        <v>1.75</v>
      </c>
      <c r="AU33" s="21">
        <v>11.84</v>
      </c>
      <c r="AV33" s="21">
        <v>26.58</v>
      </c>
      <c r="AW33" s="21">
        <v>6.16</v>
      </c>
      <c r="AX33" s="21">
        <v>3.53</v>
      </c>
      <c r="AY33" s="21">
        <v>3.35</v>
      </c>
      <c r="AZ33" s="21">
        <v>1.47</v>
      </c>
      <c r="BA33" s="21">
        <v>4.5599999999999996</v>
      </c>
      <c r="BB33" s="21">
        <v>3.64</v>
      </c>
      <c r="BC33" s="21">
        <v>0.92</v>
      </c>
    </row>
    <row r="34" spans="1:62" x14ac:dyDescent="0.55000000000000004">
      <c r="A34" s="7"/>
      <c r="B34" s="7"/>
      <c r="C34" s="21">
        <v>33</v>
      </c>
      <c r="D34" s="21" t="s">
        <v>87</v>
      </c>
      <c r="E34" s="21" t="s">
        <v>46</v>
      </c>
      <c r="F34" s="21">
        <v>1</v>
      </c>
      <c r="G34" s="43">
        <v>338.68222789999999</v>
      </c>
      <c r="H34" s="32">
        <v>7.1852</v>
      </c>
      <c r="I34" s="24">
        <f t="shared" si="0"/>
        <v>2.1215166926684789E-2</v>
      </c>
      <c r="J34" s="21">
        <v>57</v>
      </c>
      <c r="K34" s="33">
        <v>90.666666666666671</v>
      </c>
      <c r="L34" s="21">
        <v>2.15</v>
      </c>
      <c r="M34" s="21">
        <v>19.399999999999999</v>
      </c>
      <c r="N34" s="21">
        <v>1.2070000000000001</v>
      </c>
      <c r="O34" s="21" t="s">
        <v>29</v>
      </c>
      <c r="P34" s="21">
        <v>0</v>
      </c>
      <c r="Q34" s="34">
        <v>61.670197242094027</v>
      </c>
      <c r="R34" s="29">
        <v>2.7938777880230115</v>
      </c>
      <c r="S34" s="29">
        <v>1.3631502205705135</v>
      </c>
      <c r="T34" s="29">
        <v>19.608273964510609</v>
      </c>
      <c r="U34" s="29">
        <v>11.181715562455112</v>
      </c>
      <c r="V34" s="29">
        <v>3.382785222346723</v>
      </c>
      <c r="W34" s="29">
        <v>0.58892263518697374</v>
      </c>
      <c r="X34" s="29">
        <v>34.172774749312445</v>
      </c>
      <c r="Y34" s="29">
        <v>65.827225250687562</v>
      </c>
      <c r="Z34" s="29">
        <v>97.877870609475664</v>
      </c>
      <c r="AA34" s="29">
        <v>49.16024902005784</v>
      </c>
      <c r="AB34" s="29">
        <v>73.740373530086757</v>
      </c>
      <c r="AC34" s="34">
        <v>0.62329645420525348</v>
      </c>
      <c r="AD34" s="29">
        <v>1.6477153654112551</v>
      </c>
      <c r="AE34" s="29">
        <v>53.88417862402509</v>
      </c>
      <c r="AF34" s="29">
        <v>1.2175701807526416</v>
      </c>
      <c r="AG34" s="29">
        <v>4.9754121858651637</v>
      </c>
      <c r="AH34" s="29">
        <v>37.651827189740601</v>
      </c>
      <c r="AI34" s="29">
        <v>96.511417999630851</v>
      </c>
      <c r="AJ34" s="29">
        <v>55.531893989436348</v>
      </c>
      <c r="AK34" s="29">
        <v>6.1929823666178052</v>
      </c>
      <c r="AL34" s="29">
        <f t="shared" si="1"/>
        <v>43.844809556358406</v>
      </c>
      <c r="AM34" s="29">
        <v>100</v>
      </c>
      <c r="AN34" s="29">
        <v>71.374926267807751</v>
      </c>
      <c r="AO34" s="30">
        <v>1.42</v>
      </c>
      <c r="AP34" s="21">
        <v>6.9</v>
      </c>
      <c r="AQ34" s="21">
        <v>0.86</v>
      </c>
      <c r="AR34" s="21">
        <v>9.92</v>
      </c>
      <c r="AS34" s="21">
        <v>28.94</v>
      </c>
      <c r="AT34" s="21">
        <v>0.88</v>
      </c>
      <c r="AU34" s="21">
        <v>8.06</v>
      </c>
      <c r="AV34" s="21">
        <v>25.56</v>
      </c>
      <c r="AW34" s="21">
        <v>9.0399999999999991</v>
      </c>
      <c r="AX34" s="21">
        <v>2.65</v>
      </c>
      <c r="AY34" s="21">
        <v>3.36</v>
      </c>
      <c r="AZ34" s="21">
        <v>1.62</v>
      </c>
      <c r="BA34" s="21">
        <v>4.51</v>
      </c>
      <c r="BB34" s="21">
        <v>3.77</v>
      </c>
      <c r="BC34" s="21">
        <v>0.74</v>
      </c>
    </row>
    <row r="35" spans="1:62" x14ac:dyDescent="0.55000000000000004">
      <c r="A35" s="7"/>
      <c r="B35" s="7"/>
      <c r="C35" s="21">
        <v>34</v>
      </c>
      <c r="D35" s="21" t="s">
        <v>88</v>
      </c>
      <c r="E35" s="21" t="s">
        <v>47</v>
      </c>
      <c r="F35" s="21">
        <v>0</v>
      </c>
      <c r="G35" s="43">
        <v>222.67106209999997</v>
      </c>
      <c r="H35" s="32">
        <v>4.8525789999999995</v>
      </c>
      <c r="I35" s="24">
        <f t="shared" si="0"/>
        <v>2.1792589276018008E-2</v>
      </c>
      <c r="J35" s="21">
        <v>52</v>
      </c>
      <c r="K35" s="33">
        <v>97</v>
      </c>
      <c r="L35" s="21">
        <v>1.21</v>
      </c>
      <c r="M35" s="21">
        <v>50.7</v>
      </c>
      <c r="N35" s="21">
        <v>0.89300000000000002</v>
      </c>
      <c r="O35" s="21">
        <v>0</v>
      </c>
      <c r="P35" s="21">
        <v>0</v>
      </c>
      <c r="Q35" s="34">
        <v>51.870268096118657</v>
      </c>
      <c r="R35" s="29">
        <v>3.4788578534240888</v>
      </c>
      <c r="S35" s="29">
        <v>0.94495027564483469</v>
      </c>
      <c r="T35" s="29">
        <v>24.770872948912938</v>
      </c>
      <c r="U35" s="29">
        <v>14.353640232719467</v>
      </c>
      <c r="V35" s="29">
        <v>4.5814105931800109</v>
      </c>
      <c r="W35" s="29">
        <v>1.2894465625456684</v>
      </c>
      <c r="X35" s="29">
        <v>43.705923774812419</v>
      </c>
      <c r="Y35" s="29">
        <v>56.294076225187581</v>
      </c>
      <c r="Z35" s="29">
        <v>96.910103081265632</v>
      </c>
      <c r="AA35" s="29">
        <v>48.731293618805388</v>
      </c>
      <c r="AB35" s="29">
        <v>73.0969404282081</v>
      </c>
      <c r="AC35" s="34">
        <v>1.5324243168628828</v>
      </c>
      <c r="AD35" s="29">
        <v>2.2996413944938099</v>
      </c>
      <c r="AE35" s="29">
        <v>48.087101993299122</v>
      </c>
      <c r="AF35" s="29">
        <v>1.788653885456057</v>
      </c>
      <c r="AG35" s="29">
        <v>0.66242051510632216</v>
      </c>
      <c r="AH35" s="29">
        <v>45.629757894781804</v>
      </c>
      <c r="AI35" s="29">
        <v>94.379280403187238</v>
      </c>
      <c r="AJ35" s="29">
        <v>50.386743387792933</v>
      </c>
      <c r="AK35" s="29">
        <v>2.451074400562379</v>
      </c>
      <c r="AL35" s="29">
        <f t="shared" si="1"/>
        <v>48.08083229534418</v>
      </c>
      <c r="AM35" s="29">
        <v>100</v>
      </c>
      <c r="AN35" s="29">
        <v>68.365940080173232</v>
      </c>
      <c r="AO35" s="30">
        <v>1.88</v>
      </c>
      <c r="AP35" s="21">
        <v>6.71</v>
      </c>
      <c r="AQ35" s="21">
        <v>1.04</v>
      </c>
      <c r="AR35" s="21">
        <v>9.58</v>
      </c>
      <c r="AS35" s="21">
        <v>30.91</v>
      </c>
      <c r="AT35" s="21">
        <v>0.67</v>
      </c>
      <c r="AU35" s="21">
        <v>7.26</v>
      </c>
      <c r="AV35" s="21">
        <v>25.45</v>
      </c>
      <c r="AW35" s="21">
        <v>8.69</v>
      </c>
      <c r="AX35" s="21">
        <v>2.37</v>
      </c>
      <c r="AY35" s="21">
        <v>3.22</v>
      </c>
      <c r="AZ35" s="21">
        <v>1.59</v>
      </c>
      <c r="BA35" s="21">
        <v>4.49</v>
      </c>
      <c r="BB35" s="21">
        <v>3.77</v>
      </c>
      <c r="BC35" s="21">
        <v>0.71</v>
      </c>
    </row>
    <row r="36" spans="1:62" x14ac:dyDescent="0.55000000000000004">
      <c r="A36" s="7"/>
      <c r="B36" s="7"/>
      <c r="C36" s="21">
        <v>35</v>
      </c>
      <c r="D36" s="21" t="s">
        <v>89</v>
      </c>
      <c r="E36" s="21" t="s">
        <v>48</v>
      </c>
      <c r="F36" s="21">
        <v>1</v>
      </c>
      <c r="G36" s="43">
        <v>275.39301970000002</v>
      </c>
      <c r="H36" s="32">
        <v>6.6286360000000002</v>
      </c>
      <c r="I36" s="24">
        <f t="shared" si="0"/>
        <v>2.4069731350565525E-2</v>
      </c>
      <c r="J36" s="21">
        <v>46</v>
      </c>
      <c r="K36" s="33">
        <v>96</v>
      </c>
      <c r="L36" s="21">
        <v>1.1499999999999999</v>
      </c>
      <c r="M36" s="21">
        <v>41</v>
      </c>
      <c r="N36" s="21">
        <v>0.36799999999999999</v>
      </c>
      <c r="O36" s="21" t="s">
        <v>64</v>
      </c>
      <c r="P36" s="21">
        <v>0</v>
      </c>
      <c r="Q36" s="34">
        <v>46.777182439363486</v>
      </c>
      <c r="R36" s="29">
        <v>3.4932880878403778</v>
      </c>
      <c r="S36" s="29">
        <v>0.86889701870777791</v>
      </c>
      <c r="T36" s="29">
        <v>24.861868056938466</v>
      </c>
      <c r="U36" s="29">
        <v>17.914184290896074</v>
      </c>
      <c r="V36" s="29">
        <v>6.0845801062538234</v>
      </c>
      <c r="W36" s="29">
        <v>1.4378058527273139</v>
      </c>
      <c r="X36" s="29">
        <v>48.860632454088361</v>
      </c>
      <c r="Y36" s="29">
        <v>51.139367545911639</v>
      </c>
      <c r="Z36" s="29">
        <v>96.584541171041863</v>
      </c>
      <c r="AA36" s="29">
        <v>46.143433549377143</v>
      </c>
      <c r="AB36" s="29">
        <v>69.215150324065718</v>
      </c>
      <c r="AC36" s="34">
        <v>1.5578607269001947</v>
      </c>
      <c r="AD36" s="29">
        <v>2.5724874902996375</v>
      </c>
      <c r="AE36" s="29">
        <v>38.970860531512649</v>
      </c>
      <c r="AF36" s="29">
        <v>2.0692813989356003</v>
      </c>
      <c r="AG36" s="29">
        <v>2.7587509726562676</v>
      </c>
      <c r="AH36" s="29">
        <v>52.070758879695653</v>
      </c>
      <c r="AI36" s="29">
        <v>94.624397481178306</v>
      </c>
      <c r="AJ36" s="29">
        <v>41.543348021812285</v>
      </c>
      <c r="AK36" s="29">
        <v>4.8280323715918678</v>
      </c>
      <c r="AL36" s="29">
        <f t="shared" si="1"/>
        <v>56.89879125128752</v>
      </c>
      <c r="AM36" s="29">
        <v>100</v>
      </c>
      <c r="AN36" s="29">
        <v>69.495099553327591</v>
      </c>
      <c r="AO36" s="30">
        <v>2.15</v>
      </c>
      <c r="AP36" s="21">
        <v>6.95</v>
      </c>
      <c r="AQ36" s="21">
        <v>1.44</v>
      </c>
      <c r="AR36" s="21">
        <v>12.04</v>
      </c>
      <c r="AS36" s="21">
        <v>29.53</v>
      </c>
      <c r="AT36" s="21">
        <v>1.26</v>
      </c>
      <c r="AU36" s="21">
        <v>9.15</v>
      </c>
      <c r="AV36" s="21">
        <v>25.16</v>
      </c>
      <c r="AW36" s="21">
        <v>6.35</v>
      </c>
      <c r="AX36" s="21">
        <v>2.17</v>
      </c>
      <c r="AY36" s="21">
        <v>2.2200000000000002</v>
      </c>
      <c r="AZ36" s="21">
        <v>0.91</v>
      </c>
      <c r="BA36" s="21">
        <v>4.43</v>
      </c>
      <c r="BB36" s="21">
        <v>3.66</v>
      </c>
      <c r="BC36" s="21">
        <v>0.77</v>
      </c>
    </row>
    <row r="37" spans="1:62" ht="16" thickBot="1" x14ac:dyDescent="0.6">
      <c r="A37" s="7"/>
      <c r="B37" s="8"/>
      <c r="C37" s="15">
        <v>36</v>
      </c>
      <c r="D37" s="15" t="s">
        <v>90</v>
      </c>
      <c r="E37" s="15" t="s">
        <v>49</v>
      </c>
      <c r="F37" s="15">
        <v>1</v>
      </c>
      <c r="G37" s="44">
        <v>350.24564730000003</v>
      </c>
      <c r="H37" s="36">
        <v>3.6206900000000002</v>
      </c>
      <c r="I37" s="45">
        <f t="shared" si="0"/>
        <v>1.0337573151619291E-2</v>
      </c>
      <c r="J37" s="15">
        <v>44</v>
      </c>
      <c r="K37" s="37">
        <v>66.666666666666671</v>
      </c>
      <c r="L37" s="15">
        <v>0.84</v>
      </c>
      <c r="M37" s="15">
        <v>58.6</v>
      </c>
      <c r="N37" s="15">
        <v>0.113</v>
      </c>
      <c r="O37" s="15" t="s">
        <v>26</v>
      </c>
      <c r="P37" s="15">
        <v>1</v>
      </c>
      <c r="Q37" s="38">
        <v>58.881230528535255</v>
      </c>
      <c r="R37" s="39">
        <v>2.452455974404538</v>
      </c>
      <c r="S37" s="39">
        <v>1.4220357629779885</v>
      </c>
      <c r="T37" s="39">
        <v>21.506570980290785</v>
      </c>
      <c r="U37" s="39">
        <v>12.103194055044622</v>
      </c>
      <c r="V37" s="39">
        <v>3.6345126987468181</v>
      </c>
      <c r="W37" s="39">
        <v>0.69688341247802643</v>
      </c>
      <c r="X37" s="39">
        <v>37.244277734082225</v>
      </c>
      <c r="Y37" s="39">
        <v>62.755722265917782</v>
      </c>
      <c r="Z37" s="39">
        <v>98.046029998656834</v>
      </c>
      <c r="AA37" s="39">
        <v>49.328683821934909</v>
      </c>
      <c r="AB37" s="39">
        <v>73.993025732902382</v>
      </c>
      <c r="AC37" s="38">
        <v>1.6872575711261872</v>
      </c>
      <c r="AD37" s="39">
        <v>3.0770949247714268</v>
      </c>
      <c r="AE37" s="39">
        <v>49.542150512106957</v>
      </c>
      <c r="AF37" s="39">
        <v>1.0697045724122056</v>
      </c>
      <c r="AG37" s="39">
        <v>4.5329013703370631</v>
      </c>
      <c r="AH37" s="39">
        <v>40.09089104924616</v>
      </c>
      <c r="AI37" s="39">
        <v>94.165942931690182</v>
      </c>
      <c r="AJ37" s="39">
        <v>52.619245436878387</v>
      </c>
      <c r="AK37" s="39">
        <v>5.6026059427492685</v>
      </c>
      <c r="AL37" s="39">
        <f t="shared" si="1"/>
        <v>45.693496991995431</v>
      </c>
      <c r="AM37" s="39">
        <v>100</v>
      </c>
      <c r="AN37" s="39">
        <v>70.753758785216718</v>
      </c>
      <c r="AO37" s="40">
        <v>1.3</v>
      </c>
      <c r="AP37" s="15">
        <v>3.67</v>
      </c>
      <c r="AQ37" s="15">
        <v>1.53</v>
      </c>
      <c r="AR37" s="15">
        <v>10.199999999999999</v>
      </c>
      <c r="AS37" s="15">
        <v>25.52</v>
      </c>
      <c r="AT37" s="15">
        <v>1.56</v>
      </c>
      <c r="AU37" s="15">
        <v>10.65</v>
      </c>
      <c r="AV37" s="15">
        <v>28.24</v>
      </c>
      <c r="AW37" s="15">
        <v>7.6</v>
      </c>
      <c r="AX37" s="15">
        <v>3.53</v>
      </c>
      <c r="AY37" s="15">
        <v>3.54</v>
      </c>
      <c r="AZ37" s="15">
        <v>1.46</v>
      </c>
      <c r="BA37" s="15">
        <v>4.6100000000000003</v>
      </c>
      <c r="BB37" s="15">
        <v>3.71</v>
      </c>
      <c r="BC37" s="15">
        <v>0.9</v>
      </c>
      <c r="BD37" s="15"/>
      <c r="BE37" s="15"/>
      <c r="BF37" s="15"/>
      <c r="BG37" s="15"/>
      <c r="BH37" s="15"/>
      <c r="BI37" s="15"/>
      <c r="BJ37" s="15"/>
    </row>
    <row r="38" spans="1:62" x14ac:dyDescent="0.55000000000000004">
      <c r="A38" s="9" t="s">
        <v>50</v>
      </c>
      <c r="B38" s="7" t="s">
        <v>18</v>
      </c>
      <c r="C38" s="21">
        <v>37</v>
      </c>
      <c r="D38" s="21" t="s">
        <v>61</v>
      </c>
      <c r="E38" s="21" t="s">
        <v>51</v>
      </c>
      <c r="F38" s="21">
        <v>1</v>
      </c>
      <c r="G38" s="43">
        <v>124.55145419999999</v>
      </c>
      <c r="H38" s="32">
        <v>3.8734140000000004</v>
      </c>
      <c r="I38" s="24">
        <f t="shared" si="0"/>
        <v>3.1098906270337231E-2</v>
      </c>
      <c r="J38" s="21">
        <v>47</v>
      </c>
      <c r="K38" s="33">
        <v>87.333333333333329</v>
      </c>
      <c r="L38" s="21">
        <v>0.52</v>
      </c>
      <c r="M38" s="21">
        <v>97.1</v>
      </c>
      <c r="N38" s="21">
        <v>7.798</v>
      </c>
      <c r="O38" s="21" t="s">
        <v>29</v>
      </c>
      <c r="P38" s="21">
        <v>0</v>
      </c>
      <c r="Q38" s="34">
        <v>48.293090534310608</v>
      </c>
      <c r="R38" s="29">
        <v>1.6847496852988526</v>
      </c>
      <c r="S38" s="29">
        <v>1.1588736096460994</v>
      </c>
      <c r="T38" s="29">
        <v>28.927027255126692</v>
      </c>
      <c r="U38" s="29">
        <v>14.16589744101552</v>
      </c>
      <c r="V38" s="29">
        <v>5.770361474602228</v>
      </c>
      <c r="W38" s="29">
        <v>0</v>
      </c>
      <c r="X38" s="29">
        <v>48.863286170744438</v>
      </c>
      <c r="Y38" s="29">
        <v>51.136713829255562</v>
      </c>
      <c r="Z38" s="29">
        <v>98.352700477660534</v>
      </c>
      <c r="AA38" s="29">
        <v>49.130241806774535</v>
      </c>
      <c r="AB38" s="29">
        <v>73.695362710161803</v>
      </c>
      <c r="AC38" s="34">
        <v>2.7881600188389286</v>
      </c>
      <c r="AD38" s="29">
        <v>2.7765191668436091</v>
      </c>
      <c r="AE38" s="29">
        <v>40.856114780131072</v>
      </c>
      <c r="AF38" s="29">
        <v>0.92088324787847708</v>
      </c>
      <c r="AG38" s="29">
        <v>4.7639927192872236</v>
      </c>
      <c r="AH38" s="29">
        <v>47.894330067020682</v>
      </c>
      <c r="AI38" s="29">
        <v>93.514437566438971</v>
      </c>
      <c r="AJ38" s="29">
        <v>43.632633946974678</v>
      </c>
      <c r="AK38" s="29">
        <v>5.6848759671657003</v>
      </c>
      <c r="AL38" s="29">
        <f t="shared" si="1"/>
        <v>53.579206034186384</v>
      </c>
      <c r="AM38" s="29">
        <v>100</v>
      </c>
      <c r="AN38" s="29">
        <v>70.203409362168372</v>
      </c>
      <c r="AO38" s="30">
        <v>1.1000000000000001</v>
      </c>
      <c r="AP38" s="21">
        <v>3.67</v>
      </c>
      <c r="AQ38" s="21">
        <v>1.1100000000000001</v>
      </c>
      <c r="AR38" s="21">
        <v>9.81</v>
      </c>
      <c r="AS38" s="21">
        <v>28.47</v>
      </c>
      <c r="AT38" s="21">
        <v>1.08</v>
      </c>
      <c r="AU38" s="21">
        <v>9.51</v>
      </c>
      <c r="AV38" s="21">
        <v>29.6</v>
      </c>
      <c r="AW38" s="21">
        <v>8.16</v>
      </c>
      <c r="AX38" s="21">
        <v>2.63</v>
      </c>
      <c r="AY38" s="21">
        <v>3.06</v>
      </c>
      <c r="AZ38" s="21">
        <v>1.32</v>
      </c>
      <c r="BA38" s="21">
        <v>4.58</v>
      </c>
      <c r="BB38" s="21">
        <v>3.77</v>
      </c>
      <c r="BC38" s="21">
        <v>0.81</v>
      </c>
    </row>
    <row r="39" spans="1:62" x14ac:dyDescent="0.55000000000000004">
      <c r="A39" s="2"/>
      <c r="B39" s="7"/>
      <c r="C39" s="21">
        <v>38</v>
      </c>
      <c r="D39" s="21" t="s">
        <v>91</v>
      </c>
      <c r="E39" s="21" t="s">
        <v>52</v>
      </c>
      <c r="F39" s="21">
        <v>0</v>
      </c>
      <c r="G39" s="43">
        <v>84.628604799999991</v>
      </c>
      <c r="H39" s="32">
        <v>1.9537819999999999</v>
      </c>
      <c r="I39" s="24">
        <f t="shared" si="0"/>
        <v>2.3086543901052237E-2</v>
      </c>
      <c r="J39" s="21">
        <v>56</v>
      </c>
      <c r="K39" s="33">
        <v>95</v>
      </c>
      <c r="L39" s="21">
        <v>0.84</v>
      </c>
      <c r="M39" s="21">
        <v>73.900000000000006</v>
      </c>
      <c r="N39" s="21">
        <v>8.34</v>
      </c>
      <c r="O39" s="21" t="s">
        <v>64</v>
      </c>
      <c r="P39" s="21">
        <v>0</v>
      </c>
      <c r="Q39" s="34">
        <v>37.846392989493758</v>
      </c>
      <c r="R39" s="29">
        <v>2.8326110395686381</v>
      </c>
      <c r="S39" s="29">
        <v>0.44876553356965854</v>
      </c>
      <c r="T39" s="29">
        <v>28.887370767655501</v>
      </c>
      <c r="U39" s="29">
        <v>20.444854063659331</v>
      </c>
      <c r="V39" s="29">
        <v>9.5400056060531071</v>
      </c>
      <c r="W39" s="29">
        <v>2.185323241210845</v>
      </c>
      <c r="X39" s="29">
        <v>58.872230437367939</v>
      </c>
      <c r="Y39" s="29">
        <v>41.127769562632054</v>
      </c>
      <c r="Z39" s="29">
        <v>96.556327914579768</v>
      </c>
      <c r="AA39" s="29">
        <v>44.287770888396103</v>
      </c>
      <c r="AB39" s="29">
        <v>66.431656332594159</v>
      </c>
      <c r="AC39" s="34">
        <v>1.5289123812912147</v>
      </c>
      <c r="AD39" s="29">
        <v>7.0801644597964755</v>
      </c>
      <c r="AE39" s="29">
        <v>36.647409044497763</v>
      </c>
      <c r="AF39" s="29">
        <v>3.294664101609901</v>
      </c>
      <c r="AG39" s="29">
        <v>2.0000828336422258</v>
      </c>
      <c r="AH39" s="29">
        <v>49.448767179162417</v>
      </c>
      <c r="AI39" s="29">
        <v>88.096259057302404</v>
      </c>
      <c r="AJ39" s="29">
        <v>43.727573504294242</v>
      </c>
      <c r="AK39" s="29">
        <v>5.501034691178174</v>
      </c>
      <c r="AL39" s="29">
        <f t="shared" si="1"/>
        <v>54.949801870340593</v>
      </c>
      <c r="AM39" s="29">
        <v>100</v>
      </c>
      <c r="AN39" s="29">
        <v>69.890638809549841</v>
      </c>
      <c r="AO39" s="30">
        <v>1.56</v>
      </c>
      <c r="AP39" s="21">
        <v>4.5199999999999996</v>
      </c>
      <c r="AQ39" s="21">
        <v>1.26</v>
      </c>
      <c r="AR39" s="21">
        <v>9.81</v>
      </c>
      <c r="AS39" s="21">
        <v>29.39</v>
      </c>
      <c r="AT39" s="21">
        <v>0.96</v>
      </c>
      <c r="AU39" s="21">
        <v>8.58</v>
      </c>
      <c r="AV39" s="21">
        <v>27.2</v>
      </c>
      <c r="AW39" s="21">
        <v>8.67</v>
      </c>
      <c r="AX39" s="21">
        <v>2.4700000000000002</v>
      </c>
      <c r="AY39" s="21">
        <v>3.12</v>
      </c>
      <c r="AZ39" s="21">
        <v>1.56</v>
      </c>
      <c r="BA39" s="21">
        <v>4.54</v>
      </c>
      <c r="BB39" s="21">
        <v>3.77</v>
      </c>
      <c r="BC39" s="21">
        <v>0.77</v>
      </c>
    </row>
    <row r="40" spans="1:62" x14ac:dyDescent="0.55000000000000004">
      <c r="A40" s="2"/>
      <c r="B40" s="7"/>
      <c r="C40" s="21">
        <v>39</v>
      </c>
      <c r="D40" s="21" t="s">
        <v>92</v>
      </c>
      <c r="E40" s="21" t="s">
        <v>53</v>
      </c>
      <c r="F40" s="21">
        <v>1</v>
      </c>
      <c r="G40" s="43">
        <v>105.4108614</v>
      </c>
      <c r="H40" s="32">
        <v>3.007053</v>
      </c>
      <c r="I40" s="24">
        <f t="shared" si="0"/>
        <v>2.852697492518546E-2</v>
      </c>
      <c r="J40" s="21">
        <v>59</v>
      </c>
      <c r="K40" s="33">
        <v>96.666666666666671</v>
      </c>
      <c r="L40" s="21">
        <v>0.77</v>
      </c>
      <c r="M40" s="21">
        <v>59.2</v>
      </c>
      <c r="N40" s="21">
        <v>6.25</v>
      </c>
      <c r="O40" s="21" t="s">
        <v>23</v>
      </c>
      <c r="P40" s="21">
        <v>1</v>
      </c>
      <c r="Q40" s="34">
        <v>36.092591172058619</v>
      </c>
      <c r="R40" s="29">
        <v>1.9088611802996851</v>
      </c>
      <c r="S40" s="29">
        <v>1.2674962477812677</v>
      </c>
      <c r="T40" s="29">
        <v>33.530905386025502</v>
      </c>
      <c r="U40" s="29">
        <v>20.233658757193339</v>
      </c>
      <c r="V40" s="29">
        <v>6.9664872566415887</v>
      </c>
      <c r="W40" s="29">
        <v>1.237407421341282</v>
      </c>
      <c r="X40" s="29">
        <v>60.731051399860434</v>
      </c>
      <c r="Y40" s="29">
        <v>39.268948600139574</v>
      </c>
      <c r="Z40" s="29">
        <v>97.569503070050501</v>
      </c>
      <c r="AA40" s="29">
        <v>47.913693526386602</v>
      </c>
      <c r="AB40" s="29">
        <v>71.870540289579907</v>
      </c>
      <c r="AC40" s="34">
        <v>2.9936725014406997</v>
      </c>
      <c r="AD40" s="29">
        <v>4.0532600511131944</v>
      </c>
      <c r="AE40" s="29">
        <v>45.811807686137264</v>
      </c>
      <c r="AF40" s="29">
        <v>7.0299172494288795</v>
      </c>
      <c r="AG40" s="29">
        <v>6.4983776791903702</v>
      </c>
      <c r="AH40" s="29">
        <v>33.612964832689592</v>
      </c>
      <c r="AI40" s="29">
        <v>85.923150198017225</v>
      </c>
      <c r="AJ40" s="29">
        <v>49.865067737250456</v>
      </c>
      <c r="AK40" s="29">
        <v>9.3272854248934429</v>
      </c>
      <c r="AL40" s="29">
        <f t="shared" si="1"/>
        <v>42.940250257583031</v>
      </c>
      <c r="AM40" s="29">
        <v>100</v>
      </c>
      <c r="AN40" s="29">
        <v>76.232451852946724</v>
      </c>
      <c r="AO40" s="30">
        <v>1.59</v>
      </c>
      <c r="AP40" s="21">
        <v>3.83</v>
      </c>
      <c r="AQ40" s="21">
        <v>1.71</v>
      </c>
      <c r="AR40" s="21">
        <v>11.39</v>
      </c>
      <c r="AS40" s="21">
        <v>26.17</v>
      </c>
      <c r="AT40" s="21">
        <v>1.51</v>
      </c>
      <c r="AU40" s="21">
        <v>10.99</v>
      </c>
      <c r="AV40" s="21">
        <v>26.73</v>
      </c>
      <c r="AW40" s="21">
        <v>6.09</v>
      </c>
      <c r="AX40" s="21">
        <v>4.0599999999999996</v>
      </c>
      <c r="AY40" s="21">
        <v>3.68</v>
      </c>
      <c r="AZ40" s="21">
        <v>1.35</v>
      </c>
      <c r="BA40" s="21">
        <v>4.59</v>
      </c>
      <c r="BB40" s="21">
        <v>3.67</v>
      </c>
      <c r="BC40" s="21">
        <v>0.93</v>
      </c>
    </row>
    <row r="41" spans="1:62" x14ac:dyDescent="0.55000000000000004">
      <c r="A41" s="2"/>
      <c r="B41" s="7"/>
      <c r="C41" s="21">
        <v>40</v>
      </c>
      <c r="D41" s="21" t="s">
        <v>93</v>
      </c>
      <c r="E41" s="21" t="s">
        <v>54</v>
      </c>
      <c r="F41" s="21">
        <v>1</v>
      </c>
      <c r="G41" s="31">
        <v>69.263439699999992</v>
      </c>
      <c r="H41" s="32">
        <v>1.47244</v>
      </c>
      <c r="I41" s="24">
        <f t="shared" si="0"/>
        <v>2.1258545725963997E-2</v>
      </c>
      <c r="J41" s="21">
        <v>45</v>
      </c>
      <c r="K41" s="33">
        <v>90</v>
      </c>
      <c r="L41" s="21">
        <v>0.86</v>
      </c>
      <c r="M41" s="21">
        <v>56.7</v>
      </c>
      <c r="N41" s="21">
        <v>4.9870000000000001</v>
      </c>
      <c r="O41" s="21" t="s">
        <v>29</v>
      </c>
      <c r="P41" s="21">
        <v>0</v>
      </c>
      <c r="Q41" s="34">
        <v>40.197998941567789</v>
      </c>
      <c r="R41" s="29">
        <v>1.9872967801892987</v>
      </c>
      <c r="S41" s="29">
        <v>1.2631978168176885</v>
      </c>
      <c r="T41" s="29">
        <v>30.773498576371583</v>
      </c>
      <c r="U41" s="29">
        <v>18.774245486161327</v>
      </c>
      <c r="V41" s="29">
        <v>7.003762398892305</v>
      </c>
      <c r="W41" s="29">
        <v>1.9043010534525369</v>
      </c>
      <c r="X41" s="29">
        <v>56.55150646142522</v>
      </c>
      <c r="Y41" s="29">
        <v>43.448493538574773</v>
      </c>
      <c r="Z41" s="29">
        <v>97.713042940804243</v>
      </c>
      <c r="AA41" s="29">
        <v>47.344004115194252</v>
      </c>
      <c r="AB41" s="29">
        <v>71.016006172791393</v>
      </c>
      <c r="AC41" s="34">
        <v>3.8884557183104009</v>
      </c>
      <c r="AD41" s="29">
        <v>5.2983269342954724</v>
      </c>
      <c r="AE41" s="29">
        <v>32.428124343554842</v>
      </c>
      <c r="AF41" s="29">
        <v>3.1125578721601328</v>
      </c>
      <c r="AG41" s="29">
        <v>3.7860268799162031</v>
      </c>
      <c r="AH41" s="29">
        <v>51.486508251762956</v>
      </c>
      <c r="AI41" s="29">
        <v>87.700659475234005</v>
      </c>
      <c r="AJ41" s="29">
        <v>37.726451277850316</v>
      </c>
      <c r="AK41" s="29">
        <v>9.0560524249490051</v>
      </c>
      <c r="AL41" s="29">
        <f t="shared" si="1"/>
        <v>60.542560676711958</v>
      </c>
      <c r="AM41" s="29">
        <v>100</v>
      </c>
      <c r="AN41" s="29">
        <v>70.605220383693194</v>
      </c>
      <c r="AO41" s="30">
        <v>1.8</v>
      </c>
      <c r="AP41" s="21">
        <v>4.0199999999999996</v>
      </c>
      <c r="AQ41" s="21">
        <v>1.71</v>
      </c>
      <c r="AR41" s="21">
        <v>12</v>
      </c>
      <c r="AS41" s="21">
        <v>25.26</v>
      </c>
      <c r="AT41" s="21">
        <v>1.6</v>
      </c>
      <c r="AU41" s="21">
        <v>10.59</v>
      </c>
      <c r="AV41" s="21">
        <v>25.75</v>
      </c>
      <c r="AW41" s="21">
        <v>6.71</v>
      </c>
      <c r="AX41" s="21">
        <v>3.92</v>
      </c>
      <c r="AY41" s="21">
        <v>3.97</v>
      </c>
      <c r="AZ41" s="21">
        <v>1.66</v>
      </c>
      <c r="BA41" s="21">
        <v>4.59</v>
      </c>
      <c r="BB41" s="21">
        <v>3.67</v>
      </c>
      <c r="BC41" s="21">
        <v>0.93</v>
      </c>
    </row>
    <row r="42" spans="1:62" ht="16" thickBot="1" x14ac:dyDescent="0.6">
      <c r="A42" s="2"/>
      <c r="B42" s="8"/>
      <c r="C42" s="15">
        <v>41</v>
      </c>
      <c r="D42" s="15" t="s">
        <v>62</v>
      </c>
      <c r="E42" s="15" t="s">
        <v>55</v>
      </c>
      <c r="F42" s="15">
        <v>1</v>
      </c>
      <c r="G42" s="44">
        <v>178.24069329999998</v>
      </c>
      <c r="H42" s="36">
        <v>3.4656539999999998</v>
      </c>
      <c r="I42" s="45">
        <f t="shared" si="0"/>
        <v>1.9443674369953767E-2</v>
      </c>
      <c r="J42" s="15">
        <v>50</v>
      </c>
      <c r="K42" s="37">
        <v>116.33333333333333</v>
      </c>
      <c r="L42" s="15">
        <v>0.65</v>
      </c>
      <c r="M42" s="15">
        <v>74.7</v>
      </c>
      <c r="N42" s="15">
        <v>10.795</v>
      </c>
      <c r="O42" s="15" t="s">
        <v>29</v>
      </c>
      <c r="P42" s="15">
        <v>0</v>
      </c>
      <c r="Q42" s="38">
        <v>55.540602824528683</v>
      </c>
      <c r="R42" s="39">
        <v>2.9739354317049971</v>
      </c>
      <c r="S42" s="39">
        <v>0.89085417518635301</v>
      </c>
      <c r="T42" s="39">
        <v>21.517754636575908</v>
      </c>
      <c r="U42" s="39">
        <v>14.367924257731184</v>
      </c>
      <c r="V42" s="39">
        <v>4.7089286742728698</v>
      </c>
      <c r="W42" s="39">
        <v>1.5455819260462715</v>
      </c>
      <c r="X42" s="39">
        <v>40.59460756857996</v>
      </c>
      <c r="Y42" s="39">
        <v>59.405392431420033</v>
      </c>
      <c r="Z42" s="39">
        <v>97.496914581333471</v>
      </c>
      <c r="AA42" s="39">
        <v>47.135516241417406</v>
      </c>
      <c r="AB42" s="39">
        <v>70.703274362126123</v>
      </c>
      <c r="AC42" s="38">
        <v>2.1029341527434613</v>
      </c>
      <c r="AD42" s="39">
        <v>2.9915105083452338</v>
      </c>
      <c r="AE42" s="39">
        <v>42.538887647670002</v>
      </c>
      <c r="AF42" s="39">
        <v>1.9691019865068893</v>
      </c>
      <c r="AG42" s="39">
        <v>4.5181786868306704</v>
      </c>
      <c r="AH42" s="39">
        <v>45.879387017903738</v>
      </c>
      <c r="AI42" s="39">
        <v>92.936453352404399</v>
      </c>
      <c r="AJ42" s="39">
        <v>45.530398156015238</v>
      </c>
      <c r="AK42" s="39">
        <v>5.2947469352521264</v>
      </c>
      <c r="AL42" s="39">
        <f t="shared" si="1"/>
        <v>51.174133953155867</v>
      </c>
      <c r="AM42" s="39">
        <v>100</v>
      </c>
      <c r="AN42" s="39">
        <v>70.796062304102279</v>
      </c>
      <c r="AO42" s="40">
        <v>1.71</v>
      </c>
      <c r="AP42" s="15">
        <v>4.8099999999999996</v>
      </c>
      <c r="AQ42" s="15">
        <v>1.49</v>
      </c>
      <c r="AR42" s="15">
        <v>9.69</v>
      </c>
      <c r="AS42" s="15">
        <v>27.88</v>
      </c>
      <c r="AT42" s="15">
        <v>1.29</v>
      </c>
      <c r="AU42" s="15">
        <v>10.050000000000001</v>
      </c>
      <c r="AV42" s="15">
        <v>28.89</v>
      </c>
      <c r="AW42" s="15">
        <v>8.0299999999999994</v>
      </c>
      <c r="AX42" s="15">
        <v>2.1</v>
      </c>
      <c r="AY42" s="15">
        <v>2.4</v>
      </c>
      <c r="AZ42" s="15">
        <v>1.06</v>
      </c>
      <c r="BA42" s="15">
        <v>4.54</v>
      </c>
      <c r="BB42" s="15">
        <v>3.73</v>
      </c>
      <c r="BC42" s="15">
        <v>0.81</v>
      </c>
      <c r="BD42" s="15"/>
      <c r="BE42" s="15"/>
      <c r="BF42" s="15"/>
      <c r="BG42" s="15"/>
      <c r="BH42" s="15"/>
      <c r="BI42" s="15"/>
      <c r="BJ42" s="15"/>
    </row>
    <row r="43" spans="1:62" x14ac:dyDescent="0.55000000000000004">
      <c r="A43" s="2"/>
      <c r="B43" s="4" t="s">
        <v>19</v>
      </c>
      <c r="C43" s="21">
        <v>42</v>
      </c>
      <c r="D43" s="25" t="s">
        <v>61</v>
      </c>
      <c r="E43" s="25" t="s">
        <v>56</v>
      </c>
      <c r="F43" s="25">
        <v>1</v>
      </c>
      <c r="G43" s="43">
        <v>80.351412199999999</v>
      </c>
      <c r="H43" s="32">
        <v>2.4662579999999998</v>
      </c>
      <c r="I43" s="24">
        <f t="shared" si="0"/>
        <v>3.0693399561681878E-2</v>
      </c>
      <c r="J43" s="21">
        <v>51</v>
      </c>
      <c r="K43" s="33">
        <v>93.666666666666671</v>
      </c>
      <c r="L43" s="21">
        <v>0.68</v>
      </c>
      <c r="M43" s="21">
        <v>70.7</v>
      </c>
      <c r="N43" s="21">
        <v>0</v>
      </c>
      <c r="O43" s="21" t="s">
        <v>27</v>
      </c>
      <c r="P43" s="21">
        <v>0</v>
      </c>
      <c r="Q43" s="34">
        <v>41.727353078350795</v>
      </c>
      <c r="R43" s="29">
        <v>1.9092891635717222</v>
      </c>
      <c r="S43" s="29">
        <v>0.94119749537218933</v>
      </c>
      <c r="T43" s="29">
        <v>31.612055866845001</v>
      </c>
      <c r="U43" s="29">
        <v>18.579968190495975</v>
      </c>
      <c r="V43" s="29">
        <v>5.2301362053643157</v>
      </c>
      <c r="W43" s="29">
        <v>1.1826653274969694</v>
      </c>
      <c r="X43" s="29">
        <v>55.42216026270529</v>
      </c>
      <c r="Y43" s="29">
        <v>44.577839737294703</v>
      </c>
      <c r="Z43" s="29">
        <v>97.858477244721229</v>
      </c>
      <c r="AA43" s="29">
        <v>49.200584228660126</v>
      </c>
      <c r="AB43" s="29">
        <v>73.800876342990207</v>
      </c>
      <c r="AC43" s="34">
        <v>0.93536322214290701</v>
      </c>
      <c r="AD43" s="29">
        <v>2.0498856998625898</v>
      </c>
      <c r="AE43" s="29">
        <v>38.820590585422579</v>
      </c>
      <c r="AF43" s="29">
        <v>1.7181419997541303</v>
      </c>
      <c r="AG43" s="29">
        <v>3.8621123459498632</v>
      </c>
      <c r="AH43" s="29">
        <v>52.61390614686794</v>
      </c>
      <c r="AI43" s="29">
        <v>95.29660907824038</v>
      </c>
      <c r="AJ43" s="29">
        <v>40.870476285285172</v>
      </c>
      <c r="AK43" s="29">
        <v>5.5802543457039935</v>
      </c>
      <c r="AL43" s="29">
        <f t="shared" si="1"/>
        <v>58.194160492571932</v>
      </c>
      <c r="AM43" s="29">
        <v>100</v>
      </c>
      <c r="AN43" s="28">
        <v>69.863009334310703</v>
      </c>
      <c r="AO43" s="42">
        <v>1.23</v>
      </c>
      <c r="AP43" s="25">
        <v>4.05</v>
      </c>
      <c r="AQ43" s="25">
        <v>1.1299999999999999</v>
      </c>
      <c r="AR43" s="25">
        <v>9.32</v>
      </c>
      <c r="AS43" s="25">
        <v>31.02</v>
      </c>
      <c r="AT43" s="25">
        <v>0.96</v>
      </c>
      <c r="AU43" s="25">
        <v>9.1</v>
      </c>
      <c r="AV43" s="25">
        <v>28.5</v>
      </c>
      <c r="AW43" s="25">
        <v>8.23</v>
      </c>
      <c r="AX43" s="25">
        <v>2.33</v>
      </c>
      <c r="AY43" s="25">
        <v>2.5</v>
      </c>
      <c r="AZ43" s="25">
        <v>1.1200000000000001</v>
      </c>
      <c r="BA43" s="25">
        <v>4.53</v>
      </c>
      <c r="BB43" s="25">
        <v>3.78</v>
      </c>
      <c r="BC43" s="25">
        <v>0.76</v>
      </c>
      <c r="BD43" s="25"/>
      <c r="BE43" s="25"/>
      <c r="BF43" s="25"/>
      <c r="BG43" s="25"/>
      <c r="BH43" s="25"/>
      <c r="BI43" s="25"/>
      <c r="BJ43" s="25"/>
    </row>
    <row r="44" spans="1:62" x14ac:dyDescent="0.55000000000000004">
      <c r="A44" s="2"/>
      <c r="B44" s="4"/>
      <c r="C44" s="21">
        <v>43</v>
      </c>
      <c r="D44" s="21" t="s">
        <v>91</v>
      </c>
      <c r="E44" s="21" t="s">
        <v>57</v>
      </c>
      <c r="F44" s="21">
        <v>0</v>
      </c>
      <c r="G44" s="31">
        <v>44.195813299999998</v>
      </c>
      <c r="H44" s="32">
        <v>1.0496320000000001</v>
      </c>
      <c r="I44" s="24">
        <f t="shared" si="0"/>
        <v>2.3749579917788279E-2</v>
      </c>
      <c r="J44" s="21">
        <v>58</v>
      </c>
      <c r="K44" s="33">
        <v>86.666666666666671</v>
      </c>
      <c r="L44" s="21">
        <v>0.73</v>
      </c>
      <c r="M44" s="21">
        <v>85.4</v>
      </c>
      <c r="N44" s="21">
        <v>5.0999999999999997E-2</v>
      </c>
      <c r="O44" s="21" t="s">
        <v>65</v>
      </c>
      <c r="P44" s="21">
        <v>0</v>
      </c>
      <c r="Q44" s="34">
        <v>38.806394605510604</v>
      </c>
      <c r="R44" s="29">
        <v>2.593890439660095</v>
      </c>
      <c r="S44" s="29">
        <v>0.56490525597126418</v>
      </c>
      <c r="T44" s="29">
        <v>26.632259543377707</v>
      </c>
      <c r="U44" s="29">
        <v>20.711274650393424</v>
      </c>
      <c r="V44" s="29">
        <v>10.691275505086908</v>
      </c>
      <c r="W44" s="29">
        <v>1.7292531873481287</v>
      </c>
      <c r="X44" s="29">
        <v>58.034809698858041</v>
      </c>
      <c r="Y44" s="29">
        <v>41.965190301141959</v>
      </c>
      <c r="Z44" s="29">
        <v>96.909473755454982</v>
      </c>
      <c r="AA44" s="29">
        <v>42.489323287758026</v>
      </c>
      <c r="AB44" s="29">
        <v>63.733984931637046</v>
      </c>
      <c r="AC44" s="34">
        <v>2.3839547794939344</v>
      </c>
      <c r="AD44" s="29">
        <v>4.8910123046682408</v>
      </c>
      <c r="AE44" s="29">
        <v>33.274695914565804</v>
      </c>
      <c r="AF44" s="29">
        <v>2.1552528007495417</v>
      </c>
      <c r="AG44" s="29">
        <v>1.9726734942828696</v>
      </c>
      <c r="AH44" s="29">
        <v>55.322410706239609</v>
      </c>
      <c r="AI44" s="29">
        <v>90.569780115088292</v>
      </c>
      <c r="AJ44" s="29">
        <v>38.165708219234048</v>
      </c>
      <c r="AK44" s="29">
        <v>4.7787980986059466</v>
      </c>
      <c r="AL44" s="29">
        <f t="shared" si="1"/>
        <v>60.101208804845555</v>
      </c>
      <c r="AM44" s="29">
        <v>100</v>
      </c>
      <c r="AN44" s="29">
        <v>68.9811622626261</v>
      </c>
      <c r="AO44" s="30">
        <v>1.62</v>
      </c>
      <c r="AP44" s="21">
        <v>4.46</v>
      </c>
      <c r="AQ44" s="21">
        <v>1.54</v>
      </c>
      <c r="AR44" s="21">
        <v>10.48</v>
      </c>
      <c r="AS44" s="21">
        <v>28.23</v>
      </c>
      <c r="AT44" s="21">
        <v>1.27</v>
      </c>
      <c r="AU44" s="21">
        <v>10.02</v>
      </c>
      <c r="AV44" s="21">
        <v>26.71</v>
      </c>
      <c r="AW44" s="21">
        <v>7.4</v>
      </c>
      <c r="AX44" s="21">
        <v>2.84</v>
      </c>
      <c r="AY44" s="21">
        <v>3.03</v>
      </c>
      <c r="AZ44" s="21">
        <v>1.35</v>
      </c>
      <c r="BA44" s="21">
        <v>4.54</v>
      </c>
      <c r="BB44" s="21">
        <v>3.71</v>
      </c>
      <c r="BC44" s="21">
        <v>0.84</v>
      </c>
    </row>
    <row r="45" spans="1:62" x14ac:dyDescent="0.55000000000000004">
      <c r="A45" s="2"/>
      <c r="B45" s="4"/>
      <c r="C45" s="21">
        <v>44</v>
      </c>
      <c r="D45" s="21" t="s">
        <v>92</v>
      </c>
      <c r="E45" s="21" t="s">
        <v>58</v>
      </c>
      <c r="F45" s="21">
        <v>1</v>
      </c>
      <c r="G45" s="31">
        <v>76.893875600000001</v>
      </c>
      <c r="H45" s="32">
        <v>1.677624</v>
      </c>
      <c r="I45" s="24">
        <f t="shared" si="0"/>
        <v>2.1817394258119564E-2</v>
      </c>
      <c r="J45" s="21">
        <v>61</v>
      </c>
      <c r="K45" s="33">
        <v>106</v>
      </c>
      <c r="L45" s="21">
        <v>0.65</v>
      </c>
      <c r="M45" s="21">
        <v>70.599999999999994</v>
      </c>
      <c r="N45" s="21">
        <v>6.2E-2</v>
      </c>
      <c r="O45" s="21" t="s">
        <v>29</v>
      </c>
      <c r="P45" s="21">
        <v>0</v>
      </c>
      <c r="Q45" s="34">
        <v>42.021358745417793</v>
      </c>
      <c r="R45" s="29">
        <v>1.5449170373386343</v>
      </c>
      <c r="S45" s="29">
        <v>1.7883334073194788</v>
      </c>
      <c r="T45" s="29">
        <v>33.957576404650055</v>
      </c>
      <c r="U45" s="29">
        <v>16.820643281996315</v>
      </c>
      <c r="V45" s="29">
        <v>3.8671711232777231</v>
      </c>
      <c r="W45" s="29">
        <v>1.1840944047462862</v>
      </c>
      <c r="X45" s="29">
        <v>54.645390809924088</v>
      </c>
      <c r="Y45" s="29">
        <v>45.354609190075905</v>
      </c>
      <c r="Z45" s="29">
        <v>98.296846709819448</v>
      </c>
      <c r="AA45" s="29">
        <v>51.688285041299181</v>
      </c>
      <c r="AB45" s="29">
        <v>77.532427561948779</v>
      </c>
      <c r="AC45" s="34">
        <v>1.8869573964795345</v>
      </c>
      <c r="AD45" s="29">
        <v>3.6232345066824863</v>
      </c>
      <c r="AE45" s="29">
        <v>37.169607121813279</v>
      </c>
      <c r="AF45" s="29">
        <v>2.5464855188228248</v>
      </c>
      <c r="AG45" s="29">
        <v>3.8902908272425401</v>
      </c>
      <c r="AH45" s="29">
        <v>50.883424628959325</v>
      </c>
      <c r="AI45" s="29">
        <v>91.943322578015142</v>
      </c>
      <c r="AJ45" s="29">
        <v>40.792841628495765</v>
      </c>
      <c r="AK45" s="29">
        <v>4.6959286522985328</v>
      </c>
      <c r="AL45" s="29">
        <f t="shared" si="1"/>
        <v>55.579353281257859</v>
      </c>
      <c r="AM45" s="29">
        <v>100</v>
      </c>
      <c r="AN45" s="29">
        <v>70.409835879018146</v>
      </c>
      <c r="AO45" s="30">
        <v>1.59</v>
      </c>
      <c r="AP45" s="21">
        <v>2.75</v>
      </c>
      <c r="AQ45" s="21">
        <v>1.48</v>
      </c>
      <c r="AR45" s="21">
        <v>9.58</v>
      </c>
      <c r="AS45" s="21">
        <v>22.9</v>
      </c>
      <c r="AT45" s="21">
        <v>1.49</v>
      </c>
      <c r="AU45" s="21">
        <v>11.61</v>
      </c>
      <c r="AV45" s="21">
        <v>30.29</v>
      </c>
      <c r="AW45" s="21">
        <v>6.47</v>
      </c>
      <c r="AX45" s="21">
        <v>5.01</v>
      </c>
      <c r="AY45" s="21">
        <v>4.68</v>
      </c>
      <c r="AZ45" s="21">
        <v>1.68</v>
      </c>
      <c r="BA45" s="21">
        <v>4.7</v>
      </c>
      <c r="BB45" s="21">
        <v>3.7</v>
      </c>
      <c r="BC45" s="21">
        <v>1</v>
      </c>
    </row>
    <row r="46" spans="1:62" x14ac:dyDescent="0.55000000000000004">
      <c r="A46" s="2"/>
      <c r="B46" s="4"/>
      <c r="C46" s="21">
        <v>45</v>
      </c>
      <c r="D46" s="21" t="s">
        <v>93</v>
      </c>
      <c r="E46" s="21" t="s">
        <v>59</v>
      </c>
      <c r="F46" s="21">
        <v>1</v>
      </c>
      <c r="G46" s="31">
        <v>58.25246700000001</v>
      </c>
      <c r="H46" s="32">
        <v>0.93440299999999998</v>
      </c>
      <c r="I46" s="24">
        <f t="shared" si="0"/>
        <v>1.6040573869601091E-2</v>
      </c>
      <c r="J46" s="21">
        <v>46</v>
      </c>
      <c r="K46" s="33">
        <v>85.666666666666671</v>
      </c>
      <c r="L46" s="21">
        <v>0.61</v>
      </c>
      <c r="M46" s="21">
        <v>82.1</v>
      </c>
      <c r="N46" s="21">
        <v>7.9000000000000001E-2</v>
      </c>
      <c r="O46" s="21" t="s">
        <v>27</v>
      </c>
      <c r="P46" s="21">
        <v>0</v>
      </c>
      <c r="Q46" s="34">
        <v>42.917799966726214</v>
      </c>
      <c r="R46" s="29">
        <v>2.7565126439440539</v>
      </c>
      <c r="S46" s="29">
        <v>0.46858979725965044</v>
      </c>
      <c r="T46" s="29">
        <v>27.785944912607981</v>
      </c>
      <c r="U46" s="29">
        <v>18.845911747195917</v>
      </c>
      <c r="V46" s="29">
        <v>7.2252409322661828</v>
      </c>
      <c r="W46" s="29">
        <v>1.3699543103353564</v>
      </c>
      <c r="X46" s="29">
        <v>53.857097592070083</v>
      </c>
      <c r="Y46" s="29">
        <v>46.142902407929924</v>
      </c>
      <c r="Z46" s="29">
        <v>97.013069724597216</v>
      </c>
      <c r="AA46" s="29">
        <v>46.058801841417932</v>
      </c>
      <c r="AB46" s="29">
        <v>69.088202762126883</v>
      </c>
      <c r="AC46" s="34">
        <v>3.0627692379633715</v>
      </c>
      <c r="AD46" s="29">
        <v>4.3816371137232624</v>
      </c>
      <c r="AE46" s="29">
        <v>40.230111317258761</v>
      </c>
      <c r="AF46" s="29">
        <v>1.4300032229642636</v>
      </c>
      <c r="AG46" s="29">
        <v>2.629964350894324</v>
      </c>
      <c r="AH46" s="29">
        <v>48.265514757196016</v>
      </c>
      <c r="AI46" s="29">
        <v>91.125590425349102</v>
      </c>
      <c r="AJ46" s="29">
        <v>44.611748430982026</v>
      </c>
      <c r="AK46" s="29">
        <v>4.8794201486670143</v>
      </c>
      <c r="AL46" s="29">
        <f t="shared" si="1"/>
        <v>53.144934905863032</v>
      </c>
      <c r="AM46" s="29">
        <v>100</v>
      </c>
      <c r="AN46" s="29">
        <v>69.25302127694485</v>
      </c>
      <c r="AO46" s="30">
        <v>0.91</v>
      </c>
      <c r="AP46" s="21">
        <v>3.99</v>
      </c>
      <c r="AQ46" s="21">
        <v>1.39</v>
      </c>
      <c r="AR46" s="21">
        <v>9.7200000000000006</v>
      </c>
      <c r="AS46" s="21">
        <v>27.64</v>
      </c>
      <c r="AT46" s="21">
        <v>1.3</v>
      </c>
      <c r="AU46" s="21">
        <v>10.11</v>
      </c>
      <c r="AV46" s="21">
        <v>27.19</v>
      </c>
      <c r="AW46" s="21">
        <v>7.77</v>
      </c>
      <c r="AX46" s="21">
        <v>3.44</v>
      </c>
      <c r="AY46" s="21">
        <v>3.41</v>
      </c>
      <c r="AZ46" s="21">
        <v>1.54</v>
      </c>
      <c r="BA46" s="21">
        <v>4.59</v>
      </c>
      <c r="BB46" s="21">
        <v>3.73</v>
      </c>
      <c r="BC46" s="21">
        <v>0.86</v>
      </c>
    </row>
    <row r="47" spans="1:62" ht="16" thickBot="1" x14ac:dyDescent="0.6">
      <c r="A47" s="3"/>
      <c r="B47" s="5"/>
      <c r="C47" s="15">
        <v>46</v>
      </c>
      <c r="D47" s="15" t="s">
        <v>62</v>
      </c>
      <c r="E47" s="15" t="s">
        <v>60</v>
      </c>
      <c r="F47" s="15">
        <v>1</v>
      </c>
      <c r="G47" s="35">
        <v>120.17622639999999</v>
      </c>
      <c r="H47" s="36">
        <v>1.9927490000000001</v>
      </c>
      <c r="I47" s="24">
        <f t="shared" si="0"/>
        <v>1.6581890276428254E-2</v>
      </c>
      <c r="J47" s="15">
        <v>51</v>
      </c>
      <c r="K47" s="37">
        <v>109</v>
      </c>
      <c r="L47" s="15">
        <v>0.63</v>
      </c>
      <c r="M47" s="15">
        <v>76.900000000000006</v>
      </c>
      <c r="N47" s="15">
        <v>0</v>
      </c>
      <c r="O47" s="15">
        <v>0</v>
      </c>
      <c r="P47" s="15">
        <v>0</v>
      </c>
      <c r="Q47" s="38">
        <v>48.141658910576304</v>
      </c>
      <c r="R47" s="39">
        <v>4.1110951381164389</v>
      </c>
      <c r="S47" s="39">
        <v>0.67345653122340876</v>
      </c>
      <c r="T47" s="39">
        <v>23.328645563066441</v>
      </c>
      <c r="U47" s="39">
        <v>17.453965531203856</v>
      </c>
      <c r="V47" s="39">
        <v>6.2911783258135454</v>
      </c>
      <c r="W47" s="39">
        <v>1.7019118223626135</v>
      </c>
      <c r="X47" s="39">
        <v>47.073789420083841</v>
      </c>
      <c r="Y47" s="39">
        <v>52.926210579916152</v>
      </c>
      <c r="Z47" s="39">
        <v>96.116201128825509</v>
      </c>
      <c r="AA47" s="39">
        <v>45.397702519910808</v>
      </c>
      <c r="AB47" s="39">
        <v>68.096553779866213</v>
      </c>
      <c r="AC47" s="38">
        <v>2.5249105188956782</v>
      </c>
      <c r="AD47" s="39">
        <v>2.9260035845614518</v>
      </c>
      <c r="AE47" s="39">
        <v>41.257341562377782</v>
      </c>
      <c r="AF47" s="39">
        <v>1.5708692623361338</v>
      </c>
      <c r="AG47" s="39">
        <v>5.1318811245537557</v>
      </c>
      <c r="AH47" s="39">
        <v>46.588993947275206</v>
      </c>
      <c r="AI47" s="39">
        <v>92.978216634206746</v>
      </c>
      <c r="AJ47" s="39">
        <v>44.183345146939232</v>
      </c>
      <c r="AK47" s="39">
        <v>4.1279262950324114</v>
      </c>
      <c r="AL47" s="39">
        <f t="shared" si="1"/>
        <v>50.716920242307616</v>
      </c>
      <c r="AM47" s="39">
        <v>100</v>
      </c>
      <c r="AN47" s="39">
        <v>70.505455242092509</v>
      </c>
      <c r="AO47" s="40">
        <v>1.46</v>
      </c>
      <c r="AP47" s="15">
        <v>4.72</v>
      </c>
      <c r="AQ47" s="15">
        <v>1.1299999999999999</v>
      </c>
      <c r="AR47" s="15">
        <v>8.86</v>
      </c>
      <c r="AS47" s="15">
        <v>28.9</v>
      </c>
      <c r="AT47" s="15">
        <v>1.1399999999999999</v>
      </c>
      <c r="AU47" s="15">
        <v>9.68</v>
      </c>
      <c r="AV47" s="15">
        <v>29.42</v>
      </c>
      <c r="AW47" s="15">
        <v>8.5</v>
      </c>
      <c r="AX47" s="15">
        <v>2.1</v>
      </c>
      <c r="AY47" s="15">
        <v>2.41</v>
      </c>
      <c r="AZ47" s="15">
        <v>1.1000000000000001</v>
      </c>
      <c r="BA47" s="15">
        <v>4.54</v>
      </c>
      <c r="BB47" s="15">
        <v>3.76</v>
      </c>
      <c r="BC47" s="15">
        <v>0.78</v>
      </c>
      <c r="BD47" s="15"/>
      <c r="BE47" s="15"/>
      <c r="BF47" s="15"/>
      <c r="BG47" s="15"/>
      <c r="BH47" s="15"/>
      <c r="BI47" s="15"/>
      <c r="BJ47" s="15"/>
    </row>
    <row r="48" spans="1:62" x14ac:dyDescent="0.55000000000000004">
      <c r="A48" s="11" t="s">
        <v>103</v>
      </c>
      <c r="B48" s="10" t="s">
        <v>18</v>
      </c>
      <c r="C48" s="25">
        <v>47</v>
      </c>
      <c r="D48" s="25" t="s">
        <v>112</v>
      </c>
      <c r="E48" s="25" t="s">
        <v>105</v>
      </c>
      <c r="F48" s="25">
        <v>1</v>
      </c>
      <c r="G48" s="22">
        <v>178.39428950000001</v>
      </c>
      <c r="H48" s="23">
        <v>4.7215540000000003</v>
      </c>
      <c r="I48" s="41">
        <f t="shared" si="0"/>
        <v>2.646695706030433E-2</v>
      </c>
      <c r="J48" s="25">
        <v>39</v>
      </c>
      <c r="K48" s="46">
        <v>83</v>
      </c>
      <c r="L48" s="25">
        <v>0.88</v>
      </c>
      <c r="M48" s="25">
        <v>57.6</v>
      </c>
      <c r="N48" s="47">
        <v>0.51500000000000001</v>
      </c>
      <c r="O48" s="28" t="s">
        <v>125</v>
      </c>
      <c r="P48" s="53">
        <v>1</v>
      </c>
      <c r="Q48" s="28">
        <v>56.188528278316262</v>
      </c>
      <c r="R48" s="28">
        <v>4.1332105879925818</v>
      </c>
      <c r="S48" s="28">
        <v>0.88652508085180148</v>
      </c>
      <c r="T48" s="28">
        <v>18.395549666258585</v>
      </c>
      <c r="U48" s="28">
        <v>13.751072015738275</v>
      </c>
      <c r="V48" s="28">
        <v>5.237484758269499</v>
      </c>
      <c r="W48" s="28">
        <v>1.4076296125729975</v>
      </c>
      <c r="X48" s="28">
        <v>37.384106440266365</v>
      </c>
      <c r="Y48" s="28">
        <v>61.208263947160646</v>
      </c>
      <c r="Z48" s="28">
        <v>96.623649878747869</v>
      </c>
      <c r="AA48" s="28">
        <v>45.065649693507673</v>
      </c>
      <c r="AB48" s="28">
        <v>67.598474540261506</v>
      </c>
      <c r="AC48" s="28">
        <v>2.3119483961312124</v>
      </c>
      <c r="AD48" s="28">
        <v>3.2057605070582667</v>
      </c>
      <c r="AE48" s="28">
        <v>49.163894443696897</v>
      </c>
      <c r="AF48" s="28">
        <v>6.1309407952814476</v>
      </c>
      <c r="AG48" s="28">
        <v>2.0293715849017446</v>
      </c>
      <c r="AH48" s="28">
        <v>37.158084272930431</v>
      </c>
      <c r="AI48" s="28">
        <v>88.351350301529067</v>
      </c>
      <c r="AJ48" s="28">
        <v>52.369654950755162</v>
      </c>
      <c r="AK48" s="28">
        <v>8.1603123801831927</v>
      </c>
      <c r="AL48" s="29">
        <f t="shared" si="1"/>
        <v>45.318396653113624</v>
      </c>
      <c r="AM48" s="29">
        <v>100</v>
      </c>
      <c r="AN48" s="28">
        <v>72.668873998820459</v>
      </c>
      <c r="AO48" s="23">
        <v>2.8262380946287742</v>
      </c>
      <c r="AP48" s="23">
        <v>6.2125950124824101</v>
      </c>
      <c r="AQ48" s="23">
        <v>3.1112156643499809</v>
      </c>
      <c r="AR48" s="23">
        <v>15.351825476583958</v>
      </c>
      <c r="AS48" s="23">
        <v>23.401226225758222</v>
      </c>
      <c r="AT48" s="23">
        <v>2.4483109457070125</v>
      </c>
      <c r="AU48" s="23">
        <v>11.533930533559458</v>
      </c>
      <c r="AV48" s="23">
        <v>23.352510540902244</v>
      </c>
      <c r="AW48" s="23">
        <v>5.2649555151122627</v>
      </c>
      <c r="AX48" s="23">
        <v>2.5653952620977996</v>
      </c>
      <c r="AY48" s="23">
        <v>2.3758936102988</v>
      </c>
      <c r="AZ48" s="23">
        <v>0.78316500371240549</v>
      </c>
      <c r="BA48" s="23">
        <v>4.4631559088930075</v>
      </c>
      <c r="BB48" s="23">
        <v>3.5228532928856664</v>
      </c>
      <c r="BC48" s="23">
        <v>0.94030261600734111</v>
      </c>
      <c r="BD48" s="25">
        <v>0</v>
      </c>
      <c r="BE48" s="25">
        <v>0</v>
      </c>
      <c r="BF48" s="25">
        <v>1</v>
      </c>
      <c r="BG48" s="25">
        <v>0</v>
      </c>
      <c r="BH48" s="25">
        <v>1</v>
      </c>
      <c r="BI48" s="21">
        <v>0</v>
      </c>
      <c r="BJ48" s="21">
        <v>1</v>
      </c>
    </row>
    <row r="49" spans="1:62" ht="18" customHeight="1" x14ac:dyDescent="0.55000000000000004">
      <c r="A49" s="12"/>
      <c r="B49" s="4"/>
      <c r="C49" s="21">
        <v>48</v>
      </c>
      <c r="D49" s="21" t="s">
        <v>113</v>
      </c>
      <c r="E49" s="21" t="s">
        <v>106</v>
      </c>
      <c r="F49" s="21">
        <v>1</v>
      </c>
      <c r="G49" s="31">
        <v>157.08166610000001</v>
      </c>
      <c r="H49" s="32">
        <v>2.3825129999999999</v>
      </c>
      <c r="I49" s="24">
        <f t="shared" si="0"/>
        <v>1.5167352493468362E-2</v>
      </c>
      <c r="J49" s="21">
        <v>16</v>
      </c>
      <c r="K49" s="33">
        <v>99.333333333333329</v>
      </c>
      <c r="L49" s="21">
        <v>0.53</v>
      </c>
      <c r="M49" s="21">
        <v>125.3</v>
      </c>
      <c r="N49" s="48">
        <v>0.53400000000000003</v>
      </c>
      <c r="O49" s="21" t="s">
        <v>126</v>
      </c>
      <c r="P49" s="54">
        <v>1</v>
      </c>
      <c r="Q49" s="29">
        <v>61.860105017397707</v>
      </c>
      <c r="R49" s="29">
        <v>4.3168956080049252</v>
      </c>
      <c r="S49" s="29">
        <v>0.82927821551345637</v>
      </c>
      <c r="T49" s="29">
        <v>17.671710341562729</v>
      </c>
      <c r="U49" s="29">
        <v>8.0804407137984349</v>
      </c>
      <c r="V49" s="29">
        <v>5.7049160396063607</v>
      </c>
      <c r="W49" s="29">
        <v>1.5366540641163877</v>
      </c>
      <c r="X49" s="29">
        <v>31.457067094967524</v>
      </c>
      <c r="Y49" s="29">
        <v>67.006278840916082</v>
      </c>
      <c r="Z49" s="29">
        <v>96.778737990917293</v>
      </c>
      <c r="AA49" s="29">
        <v>46.013890684541714</v>
      </c>
      <c r="AB49" s="29">
        <v>69.020836026812574</v>
      </c>
      <c r="AC49" s="29">
        <v>1.9579644590585026</v>
      </c>
      <c r="AD49" s="29">
        <v>2.3445080357187322</v>
      </c>
      <c r="AE49" s="29">
        <v>50.424643784627051</v>
      </c>
      <c r="AF49" s="29">
        <v>5.8031784705254417</v>
      </c>
      <c r="AG49" s="29">
        <v>5.5128466779800123</v>
      </c>
      <c r="AH49" s="29">
        <v>33.956858572090255</v>
      </c>
      <c r="AI49" s="29">
        <v>89.894349034697314</v>
      </c>
      <c r="AJ49" s="29">
        <v>52.769151820345783</v>
      </c>
      <c r="AK49" s="29">
        <v>11.316025148505453</v>
      </c>
      <c r="AL49" s="29">
        <f t="shared" si="1"/>
        <v>45.272883720595708</v>
      </c>
      <c r="AM49" s="29">
        <v>100</v>
      </c>
      <c r="AN49" s="29">
        <v>74.998383298888115</v>
      </c>
      <c r="AO49" s="32">
        <v>0</v>
      </c>
      <c r="AP49" s="32">
        <v>5.3213831789553829</v>
      </c>
      <c r="AQ49" s="32">
        <v>1.0925005217584922</v>
      </c>
      <c r="AR49" s="32">
        <v>10.144164157333165</v>
      </c>
      <c r="AS49" s="32">
        <v>27.268261827956213</v>
      </c>
      <c r="AT49" s="32">
        <v>1.0968157572508388</v>
      </c>
      <c r="AU49" s="32">
        <v>9.4108227710324819</v>
      </c>
      <c r="AV49" s="32">
        <v>28.401476355958483</v>
      </c>
      <c r="AW49" s="32">
        <v>9.3450996490542497</v>
      </c>
      <c r="AX49" s="32">
        <v>2.5583491224431225</v>
      </c>
      <c r="AY49" s="32">
        <v>3.5276649105743645</v>
      </c>
      <c r="AZ49" s="32">
        <v>1.555329580522214</v>
      </c>
      <c r="BA49" s="32">
        <v>4.5877178291574205</v>
      </c>
      <c r="BB49" s="32">
        <v>3.7964334177611563</v>
      </c>
      <c r="BC49" s="32">
        <v>0.79128441139626426</v>
      </c>
      <c r="BD49" s="21">
        <v>0</v>
      </c>
      <c r="BE49" s="21">
        <v>0</v>
      </c>
      <c r="BF49" s="21">
        <v>0</v>
      </c>
      <c r="BG49" s="21">
        <v>0</v>
      </c>
      <c r="BH49" s="21">
        <v>1</v>
      </c>
      <c r="BI49" s="21">
        <v>0</v>
      </c>
      <c r="BJ49" s="21">
        <v>1</v>
      </c>
    </row>
    <row r="50" spans="1:62" ht="18" customHeight="1" x14ac:dyDescent="0.55000000000000004">
      <c r="A50" s="12"/>
      <c r="B50" s="4"/>
      <c r="C50" s="21">
        <v>49</v>
      </c>
      <c r="D50" s="21" t="s">
        <v>114</v>
      </c>
      <c r="E50" s="21" t="s">
        <v>107</v>
      </c>
      <c r="F50" s="21">
        <v>0</v>
      </c>
      <c r="G50" s="31">
        <v>376.90615320000001</v>
      </c>
      <c r="H50" s="32">
        <v>4.1203839999999996</v>
      </c>
      <c r="I50" s="24">
        <f t="shared" si="0"/>
        <v>1.0932121869110413E-2</v>
      </c>
      <c r="J50" s="21">
        <v>51</v>
      </c>
      <c r="K50" s="33">
        <v>106</v>
      </c>
      <c r="L50" s="21">
        <v>1.33</v>
      </c>
      <c r="M50" s="21">
        <v>45.9</v>
      </c>
      <c r="N50" s="21">
        <v>1.2909999999999999</v>
      </c>
      <c r="O50" s="49" t="s">
        <v>127</v>
      </c>
      <c r="P50" s="54">
        <v>1</v>
      </c>
      <c r="Q50" s="29">
        <v>55.492173449945483</v>
      </c>
      <c r="R50" s="29">
        <v>3.6392031401803444</v>
      </c>
      <c r="S50" s="29">
        <v>0.33556991723879026</v>
      </c>
      <c r="T50" s="29">
        <v>22.452774835475925</v>
      </c>
      <c r="U50" s="29">
        <v>12.897962815246164</v>
      </c>
      <c r="V50" s="29">
        <v>4.0830467185007624</v>
      </c>
      <c r="W50" s="29">
        <v>1.0992691234125349</v>
      </c>
      <c r="X50" s="29">
        <v>39.433784369222849</v>
      </c>
      <c r="Y50" s="29">
        <v>59.466946507364618</v>
      </c>
      <c r="Z50" s="29">
        <v>96.940146288047899</v>
      </c>
      <c r="AA50" s="29">
        <v>48.861243737076975</v>
      </c>
      <c r="AB50" s="29">
        <v>73.291865605615456</v>
      </c>
      <c r="AC50" s="29">
        <v>0.97125287796773208</v>
      </c>
      <c r="AD50" s="29">
        <v>1.3984626341165907</v>
      </c>
      <c r="AE50" s="29">
        <v>49.653566515708505</v>
      </c>
      <c r="AF50" s="29">
        <v>5.9701141193710354</v>
      </c>
      <c r="AG50" s="29">
        <v>2.537451659315884</v>
      </c>
      <c r="AH50" s="29">
        <v>39.469152193520252</v>
      </c>
      <c r="AI50" s="29">
        <v>91.660170368544641</v>
      </c>
      <c r="AJ50" s="29">
        <v>51.052029149825096</v>
      </c>
      <c r="AK50" s="29">
        <v>8.507565778686919</v>
      </c>
      <c r="AL50" s="29">
        <f t="shared" si="1"/>
        <v>47.976717972207169</v>
      </c>
      <c r="AM50" s="29">
        <v>100</v>
      </c>
      <c r="AN50" s="29">
        <v>72.577565493062252</v>
      </c>
      <c r="AO50" s="32">
        <v>1.8741287230753838</v>
      </c>
      <c r="AP50" s="32">
        <v>6.8575018317286363</v>
      </c>
      <c r="AQ50" s="32">
        <v>1.0899682739664811</v>
      </c>
      <c r="AR50" s="32">
        <v>9.6256835051097713</v>
      </c>
      <c r="AS50" s="32">
        <v>29.781361370334924</v>
      </c>
      <c r="AT50" s="32">
        <v>0</v>
      </c>
      <c r="AU50" s="32">
        <v>7.6625426412517408</v>
      </c>
      <c r="AV50" s="32">
        <v>25.99756300451056</v>
      </c>
      <c r="AW50" s="32">
        <v>10.129476181694917</v>
      </c>
      <c r="AX50" s="32">
        <v>2.2021517259078891</v>
      </c>
      <c r="AY50" s="32">
        <v>2.8228811509851406</v>
      </c>
      <c r="AZ50" s="32">
        <v>1.5124604658445986</v>
      </c>
      <c r="BA50" s="32">
        <v>4.490215002093084</v>
      </c>
      <c r="BB50" s="32">
        <v>3.7955984895698025</v>
      </c>
      <c r="BC50" s="32">
        <v>0.69461651252328149</v>
      </c>
      <c r="BD50" s="21">
        <v>0</v>
      </c>
      <c r="BE50" s="21">
        <v>0</v>
      </c>
      <c r="BF50" s="21">
        <v>1</v>
      </c>
      <c r="BG50" s="21">
        <v>0</v>
      </c>
      <c r="BH50" s="21">
        <v>1</v>
      </c>
      <c r="BI50" s="21">
        <v>0</v>
      </c>
      <c r="BJ50" s="21">
        <v>1</v>
      </c>
    </row>
    <row r="51" spans="1:62" ht="18" customHeight="1" x14ac:dyDescent="0.55000000000000004">
      <c r="A51" s="12"/>
      <c r="B51" s="4"/>
      <c r="C51" s="21">
        <v>50</v>
      </c>
      <c r="D51" s="21" t="s">
        <v>115</v>
      </c>
      <c r="E51" s="21" t="s">
        <v>108</v>
      </c>
      <c r="F51" s="21">
        <v>0</v>
      </c>
      <c r="G51" s="31">
        <v>605.40792260000001</v>
      </c>
      <c r="H51" s="32">
        <v>6.318816</v>
      </c>
      <c r="I51" s="24">
        <f t="shared" si="0"/>
        <v>1.0437286603160154E-2</v>
      </c>
      <c r="J51" s="21">
        <v>68</v>
      </c>
      <c r="K51" s="33">
        <v>164</v>
      </c>
      <c r="L51" s="21">
        <v>2.11</v>
      </c>
      <c r="M51" s="21">
        <v>25.5</v>
      </c>
      <c r="N51" s="21">
        <v>0.70599999999999996</v>
      </c>
      <c r="O51" s="21" t="s">
        <v>128</v>
      </c>
      <c r="P51" s="54">
        <v>1</v>
      </c>
      <c r="Q51" s="29">
        <v>56.169875763313982</v>
      </c>
      <c r="R51" s="29">
        <v>6.7334750784928579</v>
      </c>
      <c r="S51" s="29">
        <v>0.51357191843675065</v>
      </c>
      <c r="T51" s="29">
        <v>14.34948969736887</v>
      </c>
      <c r="U51" s="29">
        <v>11.5743473310896</v>
      </c>
      <c r="V51" s="29">
        <v>8.9195470613522474</v>
      </c>
      <c r="W51" s="29">
        <v>1.7396931499456914</v>
      </c>
      <c r="X51" s="29">
        <v>34.843384089810719</v>
      </c>
      <c r="Y51" s="29">
        <v>63.416922760243594</v>
      </c>
      <c r="Z51" s="29">
        <v>94.691105476727643</v>
      </c>
      <c r="AA51" s="29">
        <v>38.527951841130637</v>
      </c>
      <c r="AB51" s="29">
        <v>57.791927761695959</v>
      </c>
      <c r="AC51" s="29">
        <v>1.162551552545986</v>
      </c>
      <c r="AD51" s="29">
        <v>1.0232939093406335</v>
      </c>
      <c r="AE51" s="29">
        <v>54.234725867834833</v>
      </c>
      <c r="AF51" s="29">
        <v>2.6746291819447694</v>
      </c>
      <c r="AG51" s="29">
        <v>4.7599966025868827</v>
      </c>
      <c r="AH51" s="29">
        <v>36.144802885746898</v>
      </c>
      <c r="AI51" s="29">
        <v>95.139525356168605</v>
      </c>
      <c r="AJ51" s="29">
        <v>55.258019777175463</v>
      </c>
      <c r="AK51" s="29">
        <v>7.4346257845316526</v>
      </c>
      <c r="AL51" s="29">
        <f t="shared" si="1"/>
        <v>43.579428670278553</v>
      </c>
      <c r="AM51" s="29">
        <v>100</v>
      </c>
      <c r="AN51" s="29">
        <v>72.353314404969936</v>
      </c>
      <c r="AO51" s="32">
        <v>1.9055963967482394</v>
      </c>
      <c r="AP51" s="32">
        <v>7.2323054894624299</v>
      </c>
      <c r="AQ51" s="32">
        <v>1.0202463708960372</v>
      </c>
      <c r="AR51" s="32">
        <v>9.2417354011320167</v>
      </c>
      <c r="AS51" s="32">
        <v>29.230716818873926</v>
      </c>
      <c r="AT51" s="32">
        <v>6.0910912698285843E-2</v>
      </c>
      <c r="AU51" s="32">
        <v>6.605071050401337</v>
      </c>
      <c r="AV51" s="32">
        <v>26.594326471349266</v>
      </c>
      <c r="AW51" s="32">
        <v>10.60586492902358</v>
      </c>
      <c r="AX51" s="32">
        <v>1.9794539609309789</v>
      </c>
      <c r="AY51" s="32">
        <v>3.3690612202623176</v>
      </c>
      <c r="AZ51" s="32">
        <v>1.7417013790672693</v>
      </c>
      <c r="BA51" s="32">
        <v>4.4973472379609154</v>
      </c>
      <c r="BB51" s="32">
        <v>3.8214151224378754</v>
      </c>
      <c r="BC51" s="32">
        <v>0.67593211552304</v>
      </c>
      <c r="BD51" s="21">
        <v>0</v>
      </c>
      <c r="BE51" s="21">
        <v>0</v>
      </c>
      <c r="BF51" s="21">
        <v>0</v>
      </c>
      <c r="BG51" s="21">
        <v>0</v>
      </c>
      <c r="BH51" s="21">
        <v>1</v>
      </c>
      <c r="BI51" s="21">
        <v>0</v>
      </c>
      <c r="BJ51" s="21">
        <v>1</v>
      </c>
    </row>
    <row r="52" spans="1:62" ht="18" customHeight="1" x14ac:dyDescent="0.55000000000000004">
      <c r="A52" s="12"/>
      <c r="B52" s="4"/>
      <c r="C52" s="21">
        <v>51</v>
      </c>
      <c r="D52" s="21" t="s">
        <v>116</v>
      </c>
      <c r="E52" s="21" t="s">
        <v>109</v>
      </c>
      <c r="F52" s="21">
        <v>1</v>
      </c>
      <c r="G52" s="31">
        <v>445.41101409999999</v>
      </c>
      <c r="H52" s="32">
        <v>10.096071999999999</v>
      </c>
      <c r="I52" s="24">
        <f t="shared" si="0"/>
        <v>2.2666866512944632E-2</v>
      </c>
      <c r="J52" s="21">
        <v>71</v>
      </c>
      <c r="K52" s="33">
        <v>88</v>
      </c>
      <c r="L52" s="21">
        <v>0.74</v>
      </c>
      <c r="M52" s="21">
        <v>58.6</v>
      </c>
      <c r="N52" s="21">
        <v>2.9079999999999999</v>
      </c>
      <c r="O52" s="21" t="s">
        <v>129</v>
      </c>
      <c r="P52" s="54">
        <v>1</v>
      </c>
      <c r="Q52" s="29">
        <v>56.777205195215018</v>
      </c>
      <c r="R52" s="29">
        <v>4.2297280157133965</v>
      </c>
      <c r="S52" s="29">
        <v>0.38031544214850982</v>
      </c>
      <c r="T52" s="29">
        <v>18.010589652515645</v>
      </c>
      <c r="U52" s="29">
        <v>12.403754842568105</v>
      </c>
      <c r="V52" s="29">
        <v>6.9223698607849204</v>
      </c>
      <c r="W52" s="29">
        <v>1.2760369910544072</v>
      </c>
      <c r="X52" s="29">
        <v>37.336714355868672</v>
      </c>
      <c r="Y52" s="29">
        <v>61.387248653076924</v>
      </c>
      <c r="Z52" s="29">
        <v>96.554880607520616</v>
      </c>
      <c r="AA52" s="29">
        <v>43.23263306464267</v>
      </c>
      <c r="AB52" s="29">
        <v>64.848949596964019</v>
      </c>
      <c r="AC52" s="29">
        <v>2.4659688357983378</v>
      </c>
      <c r="AD52" s="29">
        <v>2.1661051594027505</v>
      </c>
      <c r="AE52" s="29">
        <v>52.592690160848868</v>
      </c>
      <c r="AF52" s="29">
        <v>3.1620950096962273</v>
      </c>
      <c r="AG52" s="29">
        <v>5.0129926326034449</v>
      </c>
      <c r="AH52" s="29">
        <v>34.600148201650377</v>
      </c>
      <c r="AI52" s="29">
        <v>92.205830995102687</v>
      </c>
      <c r="AJ52" s="29">
        <v>54.758795320251622</v>
      </c>
      <c r="AK52" s="29">
        <v>8.1750876422996726</v>
      </c>
      <c r="AL52" s="29">
        <f t="shared" si="1"/>
        <v>42.77523584395005</v>
      </c>
      <c r="AM52" s="29">
        <v>100</v>
      </c>
      <c r="AN52" s="29">
        <v>73.037243380822432</v>
      </c>
      <c r="AO52" s="32">
        <v>1.7219822026722498</v>
      </c>
      <c r="AP52" s="32">
        <v>6.702416376438082</v>
      </c>
      <c r="AQ52" s="32">
        <v>1.1122117307429193</v>
      </c>
      <c r="AR52" s="32">
        <v>8.7410115802304897</v>
      </c>
      <c r="AS52" s="32">
        <v>26.393438407040698</v>
      </c>
      <c r="AT52" s="32">
        <v>0.99501303504861938</v>
      </c>
      <c r="AU52" s="32">
        <v>8.716873645695502</v>
      </c>
      <c r="AV52" s="32">
        <v>28.828910883986431</v>
      </c>
      <c r="AW52" s="32">
        <v>9.5819535326713154</v>
      </c>
      <c r="AX52" s="32">
        <v>2.2319242682455434</v>
      </c>
      <c r="AY52" s="32">
        <v>3.1156828559643199</v>
      </c>
      <c r="AZ52" s="32">
        <v>1.5336555559603611</v>
      </c>
      <c r="BA52" s="32">
        <v>4.538337525701543</v>
      </c>
      <c r="BB52" s="32">
        <v>3.7743784397261675</v>
      </c>
      <c r="BC52" s="32">
        <v>0.76395908597537554</v>
      </c>
      <c r="BD52" s="21">
        <v>1</v>
      </c>
      <c r="BE52" s="21">
        <v>1</v>
      </c>
      <c r="BF52" s="21">
        <v>1</v>
      </c>
      <c r="BG52" s="21">
        <v>0</v>
      </c>
      <c r="BH52" s="21">
        <v>1</v>
      </c>
      <c r="BI52" s="21">
        <v>0</v>
      </c>
      <c r="BJ52" s="21">
        <v>1</v>
      </c>
    </row>
    <row r="53" spans="1:62" ht="18" customHeight="1" x14ac:dyDescent="0.55000000000000004">
      <c r="A53" s="12"/>
      <c r="B53" s="4"/>
      <c r="C53" s="21">
        <v>52</v>
      </c>
      <c r="D53" s="21" t="s">
        <v>117</v>
      </c>
      <c r="E53" s="21" t="s">
        <v>110</v>
      </c>
      <c r="F53" s="21">
        <v>0</v>
      </c>
      <c r="G53" s="31">
        <v>296.8315824</v>
      </c>
      <c r="H53" s="32">
        <v>2.4817269999999998</v>
      </c>
      <c r="I53" s="24">
        <f t="shared" si="0"/>
        <v>8.3607242192163707E-3</v>
      </c>
      <c r="J53" s="21">
        <v>35</v>
      </c>
      <c r="K53" s="50">
        <v>94</v>
      </c>
      <c r="L53" s="21">
        <v>0.89</v>
      </c>
      <c r="M53" s="21">
        <v>79.400000000000006</v>
      </c>
      <c r="N53" s="21">
        <v>7.9000000000000001E-2</v>
      </c>
      <c r="O53" s="21" t="s">
        <v>129</v>
      </c>
      <c r="P53" s="54">
        <v>1</v>
      </c>
      <c r="Q53" s="29">
        <v>53.241357546328615</v>
      </c>
      <c r="R53" s="29">
        <v>2.7299325585874796</v>
      </c>
      <c r="S53" s="29">
        <v>1.2876463960457278</v>
      </c>
      <c r="T53" s="29">
        <v>24.918029116189121</v>
      </c>
      <c r="U53" s="29">
        <v>12.554618620442968</v>
      </c>
      <c r="V53" s="29">
        <v>3.7400947364578627</v>
      </c>
      <c r="W53" s="29">
        <v>1.5283210259482218</v>
      </c>
      <c r="X53" s="29">
        <v>41.212742473089953</v>
      </c>
      <c r="Y53" s="29">
        <v>57.258936500961823</v>
      </c>
      <c r="Z53" s="29">
        <v>97.61615153423115</v>
      </c>
      <c r="AA53" s="29">
        <v>50.462286749912771</v>
      </c>
      <c r="AB53" s="29">
        <v>75.693430124869138</v>
      </c>
      <c r="AC53" s="29">
        <v>2.3356411263892825</v>
      </c>
      <c r="AD53" s="29">
        <v>3.1929266596326404</v>
      </c>
      <c r="AE53" s="29">
        <v>47.521142609554431</v>
      </c>
      <c r="AF53" s="29">
        <v>3.6926674968598951</v>
      </c>
      <c r="AG53" s="29">
        <v>5.3241776636538169</v>
      </c>
      <c r="AH53" s="29">
        <v>37.933444443909934</v>
      </c>
      <c r="AI53" s="29">
        <v>90.778764717118179</v>
      </c>
      <c r="AJ53" s="29">
        <v>50.714069269187071</v>
      </c>
      <c r="AK53" s="29">
        <v>9.0168451605137125</v>
      </c>
      <c r="AL53" s="29">
        <f t="shared" si="1"/>
        <v>46.950289604423645</v>
      </c>
      <c r="AM53" s="29">
        <v>100</v>
      </c>
      <c r="AN53" s="29">
        <v>73.068363181913256</v>
      </c>
      <c r="AO53" s="32">
        <v>1.0425660159620851</v>
      </c>
      <c r="AP53" s="32">
        <v>5.0702023348358081</v>
      </c>
      <c r="AQ53" s="32">
        <v>0.45821479345925004</v>
      </c>
      <c r="AR53" s="32">
        <v>7.9982226329837145</v>
      </c>
      <c r="AS53" s="32">
        <v>26.795289091893693</v>
      </c>
      <c r="AT53" s="32">
        <v>0</v>
      </c>
      <c r="AU53" s="32">
        <v>7.4236284535491235</v>
      </c>
      <c r="AV53" s="32">
        <v>30.1174119380401</v>
      </c>
      <c r="AW53" s="32">
        <v>10.656002901859397</v>
      </c>
      <c r="AX53" s="32">
        <v>3.0895499226351211</v>
      </c>
      <c r="AY53" s="32">
        <v>4.4095657940918453</v>
      </c>
      <c r="AZ53" s="32">
        <v>2.3992650896770646</v>
      </c>
      <c r="BA53" s="32">
        <v>4.629392794338969</v>
      </c>
      <c r="BB53" s="32">
        <v>3.8749746713174691</v>
      </c>
      <c r="BC53" s="32">
        <v>0.75441812302149991</v>
      </c>
      <c r="BD53" s="21">
        <v>0</v>
      </c>
      <c r="BE53" s="21">
        <v>0</v>
      </c>
      <c r="BF53" s="21">
        <v>0</v>
      </c>
      <c r="BG53" s="21">
        <v>0</v>
      </c>
      <c r="BH53" s="21">
        <v>2</v>
      </c>
      <c r="BI53" s="21">
        <v>0</v>
      </c>
      <c r="BJ53" s="21">
        <v>1</v>
      </c>
    </row>
    <row r="54" spans="1:62" ht="18.649999999999999" customHeight="1" thickBot="1" x14ac:dyDescent="0.6">
      <c r="A54" s="12"/>
      <c r="B54" s="5"/>
      <c r="C54" s="15">
        <v>53</v>
      </c>
      <c r="D54" s="15" t="s">
        <v>104</v>
      </c>
      <c r="E54" s="15" t="s">
        <v>111</v>
      </c>
      <c r="F54" s="15">
        <v>0</v>
      </c>
      <c r="G54" s="35">
        <v>615.6075353</v>
      </c>
      <c r="H54" s="36">
        <v>5.718693</v>
      </c>
      <c r="I54" s="24">
        <f t="shared" si="0"/>
        <v>9.2895110473479609E-3</v>
      </c>
      <c r="J54" s="15">
        <v>19</v>
      </c>
      <c r="K54" s="37">
        <v>87.666666666666671</v>
      </c>
      <c r="L54" s="15">
        <v>0.61</v>
      </c>
      <c r="M54" s="15">
        <v>143.1</v>
      </c>
      <c r="N54" s="15">
        <v>0.48499999999999999</v>
      </c>
      <c r="O54" s="15" t="s">
        <v>130</v>
      </c>
      <c r="P54" s="55">
        <v>1</v>
      </c>
      <c r="Q54" s="39">
        <v>73.045083029038821</v>
      </c>
      <c r="R54" s="39">
        <v>3.6886594693001618</v>
      </c>
      <c r="S54" s="39">
        <v>0.66083257351600433</v>
      </c>
      <c r="T54" s="39">
        <v>12.609106752386115</v>
      </c>
      <c r="U54" s="39">
        <v>7.0509557538545691</v>
      </c>
      <c r="V54" s="39">
        <v>1.9009132145443968</v>
      </c>
      <c r="W54" s="39">
        <v>1.0444492073599407</v>
      </c>
      <c r="X54" s="39">
        <v>21.560975720785081</v>
      </c>
      <c r="Y54" s="39">
        <v>77.394575071854987</v>
      </c>
      <c r="Z54" s="39">
        <v>97.616978020826693</v>
      </c>
      <c r="AA54" s="39">
        <v>49.888232759829549</v>
      </c>
      <c r="AB54" s="39">
        <v>74.832349139744338</v>
      </c>
      <c r="AC54" s="39">
        <v>1.0158444225469603</v>
      </c>
      <c r="AD54" s="39">
        <v>1.5417317002788615</v>
      </c>
      <c r="AE54" s="39">
        <v>64.807806219146116</v>
      </c>
      <c r="AF54" s="39">
        <v>2.1435657146945699</v>
      </c>
      <c r="AG54" s="39">
        <v>5.1101359659866699</v>
      </c>
      <c r="AH54" s="39">
        <v>25.380915977346831</v>
      </c>
      <c r="AI54" s="39">
        <v>95.298858162479618</v>
      </c>
      <c r="AJ54" s="39">
        <v>66.349537919424975</v>
      </c>
      <c r="AK54" s="39">
        <v>7.2537016806812398</v>
      </c>
      <c r="AL54" s="29">
        <f t="shared" si="1"/>
        <v>32.63461765802807</v>
      </c>
      <c r="AM54" s="29">
        <v>100</v>
      </c>
      <c r="AN54" s="39">
        <v>74.075671992127496</v>
      </c>
      <c r="AO54" s="36">
        <v>0</v>
      </c>
      <c r="AP54" s="36">
        <v>3.8250877781281787</v>
      </c>
      <c r="AQ54" s="36">
        <v>0.95008122545173246</v>
      </c>
      <c r="AR54" s="36">
        <v>9.3083396918564034</v>
      </c>
      <c r="AS54" s="36">
        <v>26.751883357089383</v>
      </c>
      <c r="AT54" s="36">
        <v>1.1513184262371108</v>
      </c>
      <c r="AU54" s="36">
        <v>8.7608382655224926</v>
      </c>
      <c r="AV54" s="36">
        <v>29.730961666634769</v>
      </c>
      <c r="AW54" s="36">
        <v>9.8138207803467967</v>
      </c>
      <c r="AX54" s="36">
        <v>3.3269956124110607</v>
      </c>
      <c r="AY54" s="36">
        <v>3.9568458064396239</v>
      </c>
      <c r="AZ54" s="36">
        <v>1.9072740117107769</v>
      </c>
      <c r="BA54" s="36">
        <v>4.6504718897807926</v>
      </c>
      <c r="BB54" s="36">
        <v>3.8256801678150838</v>
      </c>
      <c r="BC54" s="36">
        <v>0.82479172196570882</v>
      </c>
      <c r="BD54" s="15">
        <v>1</v>
      </c>
      <c r="BE54" s="15">
        <v>1</v>
      </c>
      <c r="BF54" s="15">
        <v>1</v>
      </c>
      <c r="BG54" s="15">
        <v>1</v>
      </c>
      <c r="BH54" s="15">
        <v>1</v>
      </c>
      <c r="BI54" s="15">
        <v>1</v>
      </c>
      <c r="BJ54" s="15">
        <v>1</v>
      </c>
    </row>
    <row r="55" spans="1:62" ht="18" customHeight="1" x14ac:dyDescent="0.55000000000000004">
      <c r="A55" s="12"/>
      <c r="B55" s="10" t="s">
        <v>19</v>
      </c>
      <c r="C55" s="25">
        <v>54</v>
      </c>
      <c r="D55" s="25" t="s">
        <v>112</v>
      </c>
      <c r="E55" s="25" t="s">
        <v>118</v>
      </c>
      <c r="F55" s="25">
        <v>1</v>
      </c>
      <c r="G55" s="22">
        <v>127.54845940000001</v>
      </c>
      <c r="H55" s="23">
        <v>3.5227579999999996</v>
      </c>
      <c r="I55" s="41">
        <f t="shared" si="0"/>
        <v>2.7618977262221633E-2</v>
      </c>
      <c r="J55" s="25">
        <v>42</v>
      </c>
      <c r="K55" s="26">
        <v>75</v>
      </c>
      <c r="L55" s="25">
        <v>0.67</v>
      </c>
      <c r="M55" s="25">
        <v>76</v>
      </c>
      <c r="N55" s="25">
        <v>1.08</v>
      </c>
      <c r="O55" s="25" t="s">
        <v>133</v>
      </c>
      <c r="P55" s="53">
        <v>1</v>
      </c>
      <c r="Q55" s="28">
        <v>53.418835163246847</v>
      </c>
      <c r="R55" s="28">
        <v>4.3625576481109745</v>
      </c>
      <c r="S55" s="28">
        <v>0.93972500912303991</v>
      </c>
      <c r="T55" s="28">
        <v>21.307365543188993</v>
      </c>
      <c r="U55" s="28">
        <v>12.547360891273421</v>
      </c>
      <c r="V55" s="28">
        <v>5.8843922311084356</v>
      </c>
      <c r="W55" s="28">
        <v>1.5397635139482881</v>
      </c>
      <c r="X55" s="28">
        <v>39.739118665570849</v>
      </c>
      <c r="Y55" s="28">
        <v>58.721117820480856</v>
      </c>
      <c r="Z55" s="28">
        <v>96.28535881976228</v>
      </c>
      <c r="AA55" s="28">
        <v>46.270185675961912</v>
      </c>
      <c r="AB55" s="28">
        <v>69.405278513942861</v>
      </c>
      <c r="AC55" s="28">
        <v>4.9305208950503125</v>
      </c>
      <c r="AD55" s="28">
        <v>6.4539267374450162</v>
      </c>
      <c r="AE55" s="28">
        <v>39.965746171380914</v>
      </c>
      <c r="AF55" s="28">
        <v>13.362410588181692</v>
      </c>
      <c r="AG55" s="28">
        <v>2.2222442446813573</v>
      </c>
      <c r="AH55" s="28">
        <v>33.065151363260711</v>
      </c>
      <c r="AI55" s="28">
        <v>75.253141779322988</v>
      </c>
      <c r="AJ55" s="28">
        <v>46.41967290882593</v>
      </c>
      <c r="AK55" s="28">
        <v>15.58465483286305</v>
      </c>
      <c r="AL55" s="28">
        <f t="shared" si="1"/>
        <v>48.649806196123762</v>
      </c>
      <c r="AM55" s="28">
        <v>100</v>
      </c>
      <c r="AN55" s="28">
        <v>77.344787198833544</v>
      </c>
      <c r="AO55" s="23">
        <v>1.7223057101809887</v>
      </c>
      <c r="AP55" s="23">
        <v>4.2743135541956825</v>
      </c>
      <c r="AQ55" s="23">
        <v>2.0621258416160089</v>
      </c>
      <c r="AR55" s="23">
        <v>10.611701637796228</v>
      </c>
      <c r="AS55" s="23">
        <v>21.899769818100321</v>
      </c>
      <c r="AT55" s="23">
        <v>2.5499924668913843</v>
      </c>
      <c r="AU55" s="23">
        <v>14.051216749762387</v>
      </c>
      <c r="AV55" s="23">
        <v>27.54586111406639</v>
      </c>
      <c r="AW55" s="23">
        <v>7.6986988593148649</v>
      </c>
      <c r="AX55" s="23">
        <v>2.91877621526368</v>
      </c>
      <c r="AY55" s="23">
        <v>3.3456961870406658</v>
      </c>
      <c r="AZ55" s="23">
        <v>1.1571669089148802</v>
      </c>
      <c r="BA55" s="23">
        <v>4.6101717842180987</v>
      </c>
      <c r="BB55" s="23">
        <v>3.6465575944754804</v>
      </c>
      <c r="BC55" s="23">
        <v>0.96361418974261825</v>
      </c>
      <c r="BD55" s="25"/>
      <c r="BE55" s="25"/>
      <c r="BF55" s="25"/>
      <c r="BG55" s="25"/>
      <c r="BH55" s="25"/>
      <c r="BI55" s="25"/>
      <c r="BJ55" s="25"/>
    </row>
    <row r="56" spans="1:62" ht="18" customHeight="1" x14ac:dyDescent="0.55000000000000004">
      <c r="A56" s="12"/>
      <c r="B56" s="4"/>
      <c r="C56" s="21">
        <v>55</v>
      </c>
      <c r="D56" s="21" t="s">
        <v>113</v>
      </c>
      <c r="E56" s="21" t="s">
        <v>119</v>
      </c>
      <c r="F56" s="21">
        <v>1</v>
      </c>
      <c r="G56" s="31">
        <v>134.85564460000001</v>
      </c>
      <c r="H56" s="32">
        <v>1.5291060000000001</v>
      </c>
      <c r="I56" s="24">
        <f t="shared" si="0"/>
        <v>1.1338835719747099E-2</v>
      </c>
      <c r="J56" s="21">
        <v>18</v>
      </c>
      <c r="K56" s="33">
        <v>85.333333333333329</v>
      </c>
      <c r="L56" s="21">
        <v>0.59</v>
      </c>
      <c r="M56" s="51">
        <v>111.4</v>
      </c>
      <c r="N56" s="21">
        <v>0.72199999999999998</v>
      </c>
      <c r="O56" s="21" t="s">
        <v>134</v>
      </c>
      <c r="P56" s="54">
        <v>1</v>
      </c>
      <c r="Q56" s="29">
        <v>59.310199435882083</v>
      </c>
      <c r="R56" s="29">
        <v>3.3275481745571431</v>
      </c>
      <c r="S56" s="29">
        <v>0.7955832815033903</v>
      </c>
      <c r="T56" s="29">
        <v>19.638209019230938</v>
      </c>
      <c r="U56" s="29">
        <v>11.570865293640606</v>
      </c>
      <c r="V56" s="29">
        <v>3.6981177652557338</v>
      </c>
      <c r="W56" s="29">
        <v>1.6594770299301016</v>
      </c>
      <c r="X56" s="29">
        <v>34.907192078127274</v>
      </c>
      <c r="Y56" s="29">
        <v>63.433330891942617</v>
      </c>
      <c r="Z56" s="29">
        <v>97.37712955652168</v>
      </c>
      <c r="AA56" s="29">
        <v>48.554734526053153</v>
      </c>
      <c r="AB56" s="29">
        <v>72.832101789079744</v>
      </c>
      <c r="AC56" s="29">
        <v>1.6502175527061065</v>
      </c>
      <c r="AD56" s="29">
        <v>1.9949755478908173</v>
      </c>
      <c r="AE56" s="29">
        <v>54.054686019824395</v>
      </c>
      <c r="AF56" s="29">
        <v>2.6741502393541521</v>
      </c>
      <c r="AG56" s="29">
        <v>4.7618104821622156</v>
      </c>
      <c r="AH56" s="29">
        <v>34.864160158062312</v>
      </c>
      <c r="AI56" s="29">
        <v>93.680656660048925</v>
      </c>
      <c r="AJ56" s="29">
        <v>56.049661567715212</v>
      </c>
      <c r="AK56" s="29">
        <v>7.4359607215163681</v>
      </c>
      <c r="AL56" s="29">
        <f t="shared" si="1"/>
        <v>42.300120879578678</v>
      </c>
      <c r="AM56" s="29">
        <v>100</v>
      </c>
      <c r="AN56" s="29">
        <v>72.52635104178961</v>
      </c>
      <c r="AO56" s="32">
        <v>1.3242963337312281</v>
      </c>
      <c r="AP56" s="32">
        <v>5.3393226969129435</v>
      </c>
      <c r="AQ56" s="32">
        <v>1.0900361260417755</v>
      </c>
      <c r="AR56" s="32">
        <v>9.5641709816524667</v>
      </c>
      <c r="AS56" s="32">
        <v>25.650257681385085</v>
      </c>
      <c r="AT56" s="32">
        <v>1.1850354659589619</v>
      </c>
      <c r="AU56" s="32">
        <v>9.2575922669845401</v>
      </c>
      <c r="AV56" s="32">
        <v>28.529768627827597</v>
      </c>
      <c r="AW56" s="32">
        <v>9.623156369328651</v>
      </c>
      <c r="AX56" s="32">
        <v>2.9707116965844245</v>
      </c>
      <c r="AY56" s="32">
        <v>3.4523023051973842</v>
      </c>
      <c r="AZ56" s="32">
        <v>1.6140270227110003</v>
      </c>
      <c r="BA56" s="32">
        <v>4.5880466059980911</v>
      </c>
      <c r="BB56" s="32">
        <v>3.773003886047289</v>
      </c>
      <c r="BC56" s="32">
        <v>0.81504271995080213</v>
      </c>
    </row>
    <row r="57" spans="1:62" ht="18" customHeight="1" x14ac:dyDescent="0.55000000000000004">
      <c r="A57" s="12"/>
      <c r="B57" s="4"/>
      <c r="C57" s="21">
        <v>56</v>
      </c>
      <c r="D57" s="21" t="s">
        <v>114</v>
      </c>
      <c r="E57" s="21" t="s">
        <v>120</v>
      </c>
      <c r="F57" s="21">
        <v>0</v>
      </c>
      <c r="G57" s="31">
        <v>209.2975935</v>
      </c>
      <c r="H57" s="32">
        <v>2.1732199999999997</v>
      </c>
      <c r="I57" s="24">
        <f t="shared" si="0"/>
        <v>1.0383396978713946E-2</v>
      </c>
      <c r="J57" s="21">
        <v>53</v>
      </c>
      <c r="K57" s="33">
        <v>109.33333333333333</v>
      </c>
      <c r="L57" s="21">
        <v>1.1299999999999999</v>
      </c>
      <c r="M57" s="21">
        <v>54.3</v>
      </c>
      <c r="N57" s="21">
        <v>1.8520000000000001</v>
      </c>
      <c r="O57" s="52" t="s">
        <v>135</v>
      </c>
      <c r="P57" s="54">
        <v>0</v>
      </c>
      <c r="Q57" s="29">
        <v>58.063500553859825</v>
      </c>
      <c r="R57" s="29">
        <v>3.5352197317915426</v>
      </c>
      <c r="S57" s="29">
        <v>0.31948894447086762</v>
      </c>
      <c r="T57" s="29">
        <v>20.121201635514002</v>
      </c>
      <c r="U57" s="29">
        <v>12.31944758761446</v>
      </c>
      <c r="V57" s="29">
        <v>4.5048818431883548</v>
      </c>
      <c r="W57" s="29">
        <v>1.1362597035609425</v>
      </c>
      <c r="X57" s="29">
        <v>36.945531066316818</v>
      </c>
      <c r="Y57" s="29">
        <v>61.918209230122237</v>
      </c>
      <c r="Z57" s="29">
        <v>97.145250342550511</v>
      </c>
      <c r="AA57" s="29">
        <v>47.422831523064339</v>
      </c>
      <c r="AB57" s="29">
        <v>71.134247284596512</v>
      </c>
      <c r="AC57" s="29">
        <v>0.7467766498031454</v>
      </c>
      <c r="AD57" s="29">
        <v>1.1200212448251912</v>
      </c>
      <c r="AE57" s="29">
        <v>48.65971548624654</v>
      </c>
      <c r="AF57" s="29">
        <v>2.5854424505618585</v>
      </c>
      <c r="AG57" s="29">
        <v>3.9880088284499808</v>
      </c>
      <c r="AH57" s="29">
        <v>42.900035340113284</v>
      </c>
      <c r="AI57" s="29">
        <v>95.547759654809795</v>
      </c>
      <c r="AJ57" s="29">
        <v>49.779736731071729</v>
      </c>
      <c r="AK57" s="29">
        <v>6.5734512790118398</v>
      </c>
      <c r="AL57" s="29">
        <f t="shared" si="1"/>
        <v>49.473486619125126</v>
      </c>
      <c r="AM57" s="29">
        <v>100</v>
      </c>
      <c r="AN57" s="29">
        <v>71.095605429778303</v>
      </c>
      <c r="AO57" s="32">
        <v>1.6223664879736155</v>
      </c>
      <c r="AP57" s="32">
        <v>7.5260143756944879</v>
      </c>
      <c r="AQ57" s="32">
        <v>0</v>
      </c>
      <c r="AR57" s="32">
        <v>8.6758992372141694</v>
      </c>
      <c r="AS57" s="32">
        <v>29.033339985187332</v>
      </c>
      <c r="AT57" s="32">
        <v>0.93009904220485184</v>
      </c>
      <c r="AU57" s="32">
        <v>6.8267964959841487</v>
      </c>
      <c r="AV57" s="32">
        <v>27.634371852103044</v>
      </c>
      <c r="AW57" s="32">
        <v>10.161196407559418</v>
      </c>
      <c r="AX57" s="32">
        <v>2.4589029713929014</v>
      </c>
      <c r="AY57" s="32">
        <v>2.9854923528959669</v>
      </c>
      <c r="AZ57" s="32">
        <v>1.6564637535714983</v>
      </c>
      <c r="BA57" s="32">
        <v>4.5155422054643761</v>
      </c>
      <c r="BB57" s="32">
        <v>3.8166827061837774</v>
      </c>
      <c r="BC57" s="32">
        <v>0.69885949928059876</v>
      </c>
    </row>
    <row r="58" spans="1:62" ht="18" customHeight="1" x14ac:dyDescent="0.55000000000000004">
      <c r="A58" s="12"/>
      <c r="B58" s="4"/>
      <c r="C58" s="21">
        <v>57</v>
      </c>
      <c r="D58" s="21" t="s">
        <v>115</v>
      </c>
      <c r="E58" s="21" t="s">
        <v>121</v>
      </c>
      <c r="F58" s="21">
        <v>0</v>
      </c>
      <c r="G58" s="31">
        <v>406.28712689999998</v>
      </c>
      <c r="H58" s="32">
        <v>5.360131</v>
      </c>
      <c r="I58" s="24">
        <f t="shared" si="0"/>
        <v>1.3192962919839931E-2</v>
      </c>
      <c r="J58" s="21">
        <v>71</v>
      </c>
      <c r="K58" s="33">
        <v>106.33333333333333</v>
      </c>
      <c r="L58" s="21">
        <v>4.53</v>
      </c>
      <c r="M58" s="21">
        <v>10.9</v>
      </c>
      <c r="N58" s="21">
        <v>0.19400000000000001</v>
      </c>
      <c r="O58" s="52" t="s">
        <v>135</v>
      </c>
      <c r="P58" s="54">
        <v>0</v>
      </c>
      <c r="Q58" s="29">
        <v>43.54185744568246</v>
      </c>
      <c r="R58" s="29">
        <v>7.6417445903675869</v>
      </c>
      <c r="S58" s="29">
        <v>0.43920743388080913</v>
      </c>
      <c r="T58" s="29">
        <v>14.872969599622909</v>
      </c>
      <c r="U58" s="29">
        <v>17.731004996606586</v>
      </c>
      <c r="V58" s="29">
        <v>13.246636989893185</v>
      </c>
      <c r="W58" s="29">
        <v>2.5265789439464612</v>
      </c>
      <c r="X58" s="29">
        <v>45.850611586122675</v>
      </c>
      <c r="Y58" s="29">
        <v>51.622809469930857</v>
      </c>
      <c r="Z58" s="29">
        <v>92.598480527470386</v>
      </c>
      <c r="AA58" s="29">
        <v>34.515674966643161</v>
      </c>
      <c r="AB58" s="29">
        <v>51.773512449964734</v>
      </c>
      <c r="AC58" s="29">
        <v>1.0347327757525808</v>
      </c>
      <c r="AD58" s="29">
        <v>0.93089569480038892</v>
      </c>
      <c r="AE58" s="29">
        <v>44.740209720741994</v>
      </c>
      <c r="AF58" s="29">
        <v>3.3079848919695771</v>
      </c>
      <c r="AG58" s="29">
        <v>3.1744085207529036</v>
      </c>
      <c r="AH58" s="29">
        <v>46.811768395982547</v>
      </c>
      <c r="AI58" s="29">
        <v>94.726386637477447</v>
      </c>
      <c r="AJ58" s="29">
        <v>45.671105415542385</v>
      </c>
      <c r="AK58" s="29">
        <v>6.4823934127224803</v>
      </c>
      <c r="AL58" s="29">
        <f t="shared" si="1"/>
        <v>53.294161808705027</v>
      </c>
      <c r="AM58" s="29">
        <v>100</v>
      </c>
      <c r="AN58" s="29">
        <v>70.721140423092052</v>
      </c>
      <c r="AO58" s="32">
        <v>2.0681326064371128</v>
      </c>
      <c r="AP58" s="32">
        <v>7.5732472949000655</v>
      </c>
      <c r="AQ58" s="32">
        <v>1.6880040037599298</v>
      </c>
      <c r="AR58" s="32">
        <v>10.870198270926979</v>
      </c>
      <c r="AS58" s="32">
        <v>28.835182598662822</v>
      </c>
      <c r="AT58" s="32">
        <v>0.95885500593673145</v>
      </c>
      <c r="AU58" s="32">
        <v>7.495139963743533</v>
      </c>
      <c r="AV58" s="32">
        <v>23.752767382608202</v>
      </c>
      <c r="AW58" s="32">
        <v>10.21710812272072</v>
      </c>
      <c r="AX58" s="32">
        <v>2.1750456739603652</v>
      </c>
      <c r="AY58" s="32">
        <v>2.5583381039210695</v>
      </c>
      <c r="AZ58" s="32">
        <v>1.2193158447120684</v>
      </c>
      <c r="BA58" s="32">
        <v>4.4574100810469846</v>
      </c>
      <c r="BB58" s="32">
        <v>3.7325140842768496</v>
      </c>
      <c r="BC58" s="32">
        <v>0.72489599677013494</v>
      </c>
    </row>
    <row r="59" spans="1:62" ht="18" customHeight="1" x14ac:dyDescent="0.55000000000000004">
      <c r="A59" s="12"/>
      <c r="B59" s="4"/>
      <c r="C59" s="21">
        <v>58</v>
      </c>
      <c r="D59" s="21" t="s">
        <v>116</v>
      </c>
      <c r="E59" s="21" t="s">
        <v>122</v>
      </c>
      <c r="F59" s="21">
        <v>1</v>
      </c>
      <c r="G59" s="31">
        <v>426.53411909999994</v>
      </c>
      <c r="H59" s="32">
        <v>5.7953339999999995</v>
      </c>
      <c r="I59" s="24">
        <f t="shared" si="0"/>
        <v>1.3587034988498298E-2</v>
      </c>
      <c r="J59" s="21">
        <v>73</v>
      </c>
      <c r="K59" s="33">
        <v>79</v>
      </c>
      <c r="L59" s="21">
        <v>0.74</v>
      </c>
      <c r="M59" s="21">
        <v>58.2</v>
      </c>
      <c r="N59" s="21">
        <v>0.68799999999999994</v>
      </c>
      <c r="O59" s="21" t="s">
        <v>136</v>
      </c>
      <c r="P59" s="54">
        <v>1</v>
      </c>
      <c r="Q59" s="29">
        <v>58.993371286094408</v>
      </c>
      <c r="R59" s="29">
        <v>2.8579455903092286</v>
      </c>
      <c r="S59" s="29">
        <v>0.30270769235832995</v>
      </c>
      <c r="T59" s="29">
        <v>20.703150814576425</v>
      </c>
      <c r="U59" s="29">
        <v>10.378225536895888</v>
      </c>
      <c r="V59" s="29">
        <v>5.791114529615462</v>
      </c>
      <c r="W59" s="29">
        <v>0.97348455015025226</v>
      </c>
      <c r="X59" s="29">
        <v>36.872490881087778</v>
      </c>
      <c r="Y59" s="29">
        <v>62.154024568761969</v>
      </c>
      <c r="Z59" s="29">
        <v>97.700916706409387</v>
      </c>
      <c r="AA59" s="29">
        <v>46.814057425676005</v>
      </c>
      <c r="AB59" s="29">
        <v>70.221086138514011</v>
      </c>
      <c r="AC59" s="29">
        <v>3.0745115714512847</v>
      </c>
      <c r="AD59" s="29">
        <v>1.9085733764998551</v>
      </c>
      <c r="AE59" s="29">
        <v>51.338700930405842</v>
      </c>
      <c r="AF59" s="29">
        <v>3.5462517084083411</v>
      </c>
      <c r="AG59" s="29">
        <v>4.0114767926347401</v>
      </c>
      <c r="AH59" s="29">
        <v>36.120485620599936</v>
      </c>
      <c r="AI59" s="29">
        <v>91.470663343640524</v>
      </c>
      <c r="AJ59" s="29">
        <v>53.247274306905695</v>
      </c>
      <c r="AK59" s="29">
        <v>7.5577285010430817</v>
      </c>
      <c r="AL59" s="29">
        <f t="shared" si="1"/>
        <v>43.678214121643016</v>
      </c>
      <c r="AM59" s="29">
        <v>100</v>
      </c>
      <c r="AN59" s="29">
        <v>72.434399813138697</v>
      </c>
      <c r="AO59" s="32">
        <v>1.5484754292622385</v>
      </c>
      <c r="AP59" s="32">
        <v>6.6402480755208364</v>
      </c>
      <c r="AQ59" s="32">
        <v>0</v>
      </c>
      <c r="AR59" s="32">
        <v>9.5790548081791229</v>
      </c>
      <c r="AS59" s="32">
        <v>27.55219339817166</v>
      </c>
      <c r="AT59" s="32">
        <v>0.93775282121606274</v>
      </c>
      <c r="AU59" s="32">
        <v>7.7000216689091472</v>
      </c>
      <c r="AV59" s="32">
        <v>27.785722619209142</v>
      </c>
      <c r="AW59" s="32">
        <v>11.234745729033769</v>
      </c>
      <c r="AX59" s="32">
        <v>2.260774637029825</v>
      </c>
      <c r="AY59" s="32">
        <v>2.9857741091810661</v>
      </c>
      <c r="AZ59" s="32">
        <v>1.4715594132209944</v>
      </c>
      <c r="BA59" s="32">
        <v>4.5351309023458111</v>
      </c>
      <c r="BB59" s="32">
        <v>3.8216110403379155</v>
      </c>
      <c r="BC59" s="32">
        <v>0.71351986200789552</v>
      </c>
    </row>
    <row r="60" spans="1:62" ht="18" customHeight="1" x14ac:dyDescent="0.55000000000000004">
      <c r="A60" s="12"/>
      <c r="B60" s="4"/>
      <c r="C60" s="21">
        <v>59</v>
      </c>
      <c r="D60" s="21" t="s">
        <v>117</v>
      </c>
      <c r="E60" s="21" t="s">
        <v>123</v>
      </c>
      <c r="F60" s="21">
        <v>0</v>
      </c>
      <c r="G60" s="31">
        <v>195.9010873</v>
      </c>
      <c r="H60" s="32">
        <v>1.646255</v>
      </c>
      <c r="I60" s="24">
        <f t="shared" si="0"/>
        <v>8.4035010866425133E-3</v>
      </c>
      <c r="J60" s="21">
        <v>37</v>
      </c>
      <c r="K60" s="33">
        <v>100</v>
      </c>
      <c r="L60" s="29">
        <v>1</v>
      </c>
      <c r="M60" s="21">
        <v>68.8</v>
      </c>
      <c r="N60" s="21">
        <v>2.5999999999999999E-2</v>
      </c>
      <c r="O60" s="21" t="s">
        <v>137</v>
      </c>
      <c r="P60" s="54">
        <v>0</v>
      </c>
      <c r="Q60" s="29">
        <v>51.068749406952783</v>
      </c>
      <c r="R60" s="29">
        <v>3.2260509459683</v>
      </c>
      <c r="S60" s="29">
        <v>0.89014976525593514</v>
      </c>
      <c r="T60" s="29">
        <v>24.830409761610586</v>
      </c>
      <c r="U60" s="29">
        <v>13.74643896788533</v>
      </c>
      <c r="V60" s="29">
        <v>4.5365976303755824</v>
      </c>
      <c r="W60" s="29">
        <v>1.7016035219514842</v>
      </c>
      <c r="X60" s="29">
        <v>43.113446359871496</v>
      </c>
      <c r="Y60" s="29">
        <v>55.184950118177014</v>
      </c>
      <c r="Z60" s="29">
        <v>97.077055484276229</v>
      </c>
      <c r="AA60" s="29">
        <v>49.023575276137649</v>
      </c>
      <c r="AB60" s="29">
        <v>73.535362914206473</v>
      </c>
      <c r="AC60" s="29">
        <v>2.1624992371945844</v>
      </c>
      <c r="AD60" s="29">
        <v>2.3020729134873323</v>
      </c>
      <c r="AE60" s="29">
        <v>46.896591162261728</v>
      </c>
      <c r="AF60" s="29">
        <v>2.7003261574358013</v>
      </c>
      <c r="AG60" s="29">
        <v>5.0393941557170923</v>
      </c>
      <c r="AH60" s="29">
        <v>40.89911637390346</v>
      </c>
      <c r="AI60" s="29">
        <v>92.835101691882272</v>
      </c>
      <c r="AJ60" s="29">
        <v>49.198664075749058</v>
      </c>
      <c r="AK60" s="29">
        <v>7.739720313152894</v>
      </c>
      <c r="AL60" s="29">
        <f t="shared" si="1"/>
        <v>48.638836687056354</v>
      </c>
      <c r="AM60" s="29">
        <v>100</v>
      </c>
      <c r="AN60" s="29">
        <v>71.970878170840081</v>
      </c>
      <c r="AO60" s="32">
        <v>1.0252085874753436</v>
      </c>
      <c r="AP60" s="32">
        <v>4.1317817735634046</v>
      </c>
      <c r="AQ60" s="32">
        <v>0.69650137787274047</v>
      </c>
      <c r="AR60" s="32">
        <v>7.5078873873718974</v>
      </c>
      <c r="AS60" s="32">
        <v>24.496654659440676</v>
      </c>
      <c r="AT60" s="32">
        <v>0.72734846466845349</v>
      </c>
      <c r="AU60" s="32">
        <v>7.7288552816432388</v>
      </c>
      <c r="AV60" s="32">
        <v>31.504331940051177</v>
      </c>
      <c r="AW60" s="32">
        <v>11.141399559022771</v>
      </c>
      <c r="AX60" s="32">
        <v>2.9064096242504127</v>
      </c>
      <c r="AY60" s="32">
        <v>4.9587052038365176</v>
      </c>
      <c r="AZ60" s="32">
        <v>2.5608675181347764</v>
      </c>
      <c r="BA60" s="32">
        <v>4.6802500682212749</v>
      </c>
      <c r="BB60" s="32">
        <v>3.8775731339563269</v>
      </c>
      <c r="BC60" s="32">
        <v>0.80267693426494802</v>
      </c>
    </row>
    <row r="61" spans="1:62" ht="18.649999999999999" customHeight="1" thickBot="1" x14ac:dyDescent="0.6">
      <c r="A61" s="13"/>
      <c r="B61" s="5"/>
      <c r="C61" s="15">
        <v>60</v>
      </c>
      <c r="D61" s="15" t="s">
        <v>104</v>
      </c>
      <c r="E61" s="15" t="s">
        <v>124</v>
      </c>
      <c r="F61" s="15">
        <v>0</v>
      </c>
      <c r="G61" s="35">
        <v>489.55859119999997</v>
      </c>
      <c r="H61" s="36">
        <v>5.2848500000000005</v>
      </c>
      <c r="I61" s="24">
        <f t="shared" si="0"/>
        <v>1.0795132789000478E-2</v>
      </c>
      <c r="J61" s="15">
        <v>21</v>
      </c>
      <c r="K61" s="37">
        <v>79.666666666666671</v>
      </c>
      <c r="L61" s="15">
        <v>0.66</v>
      </c>
      <c r="M61" s="15">
        <v>127.6</v>
      </c>
      <c r="N61" s="15">
        <v>0.45800000000000002</v>
      </c>
      <c r="O61" s="15" t="s">
        <v>130</v>
      </c>
      <c r="P61" s="55">
        <v>1</v>
      </c>
      <c r="Q61" s="39">
        <v>70.742147442863228</v>
      </c>
      <c r="R61" s="39">
        <v>3.6151347132023735</v>
      </c>
      <c r="S61" s="39">
        <v>0.83191891908996463</v>
      </c>
      <c r="T61" s="39">
        <v>14.048814388644033</v>
      </c>
      <c r="U61" s="39">
        <v>7.276890423280304</v>
      </c>
      <c r="V61" s="39">
        <v>2.4627166015901607</v>
      </c>
      <c r="W61" s="39">
        <v>1.0223775113299336</v>
      </c>
      <c r="X61" s="39">
        <v>23.788421413514495</v>
      </c>
      <c r="Y61" s="39">
        <v>75.189201075155566</v>
      </c>
      <c r="Z61" s="39">
        <v>97.595974779949557</v>
      </c>
      <c r="AA61" s="39">
        <v>49.568259260324659</v>
      </c>
      <c r="AB61" s="39">
        <v>74.352388890487006</v>
      </c>
      <c r="AC61" s="39">
        <v>1.1521984625535973</v>
      </c>
      <c r="AD61" s="39">
        <v>1.6630918914779773</v>
      </c>
      <c r="AE61" s="39">
        <v>62.465438080818245</v>
      </c>
      <c r="AF61" s="39">
        <v>2.0811107264643356</v>
      </c>
      <c r="AG61" s="39">
        <v>4.2961760754416449</v>
      </c>
      <c r="AH61" s="39">
        <v>28.341984763244199</v>
      </c>
      <c r="AI61" s="39">
        <v>95.103598919504094</v>
      </c>
      <c r="AJ61" s="39">
        <v>64.128529972296221</v>
      </c>
      <c r="AK61" s="39">
        <v>6.3772868019059805</v>
      </c>
      <c r="AL61" s="29">
        <f t="shared" si="1"/>
        <v>34.71927156515018</v>
      </c>
      <c r="AM61" s="39">
        <v>100</v>
      </c>
      <c r="AN61" s="39">
        <v>72.789382298280742</v>
      </c>
      <c r="AO61" s="36">
        <v>1.3729423166538515</v>
      </c>
      <c r="AP61" s="36">
        <v>4.7955129534178411</v>
      </c>
      <c r="AQ61" s="36">
        <v>0</v>
      </c>
      <c r="AR61" s="36">
        <v>9.9827086386467112</v>
      </c>
      <c r="AS61" s="36">
        <v>26.141395771508407</v>
      </c>
      <c r="AT61" s="36">
        <v>1.0427784280730137</v>
      </c>
      <c r="AU61" s="36">
        <v>9.7956561853949324</v>
      </c>
      <c r="AV61" s="36">
        <v>28.70234806845297</v>
      </c>
      <c r="AW61" s="36">
        <v>9.1317192460382177</v>
      </c>
      <c r="AX61" s="36">
        <v>3.2407156607007477</v>
      </c>
      <c r="AY61" s="36">
        <v>3.7176852351089087</v>
      </c>
      <c r="AZ61" s="36">
        <v>1.4901018194999134</v>
      </c>
      <c r="BA61" s="36">
        <v>4.6057392344151555</v>
      </c>
      <c r="BB61" s="36">
        <v>3.7791805372418743</v>
      </c>
      <c r="BC61" s="36">
        <v>0.82655869717328123</v>
      </c>
      <c r="BD61" s="15"/>
      <c r="BE61" s="15"/>
      <c r="BF61" s="15"/>
      <c r="BG61" s="15"/>
      <c r="BH61" s="15"/>
      <c r="BI61" s="15"/>
      <c r="BJ61" s="15"/>
    </row>
    <row r="62" spans="1:62" x14ac:dyDescent="0.55000000000000004">
      <c r="I62" s="25"/>
      <c r="K62" s="33"/>
      <c r="AK62" s="25"/>
    </row>
    <row r="63" spans="1:62" x14ac:dyDescent="0.55000000000000004">
      <c r="K63" s="33"/>
    </row>
    <row r="64" spans="1:62" x14ac:dyDescent="0.55000000000000004">
      <c r="K64" s="33"/>
    </row>
    <row r="65" spans="11:19" x14ac:dyDescent="0.55000000000000004">
      <c r="K65" s="33"/>
    </row>
    <row r="66" spans="11:19" x14ac:dyDescent="0.55000000000000004">
      <c r="K66" s="33"/>
      <c r="S66" s="29"/>
    </row>
    <row r="67" spans="11:19" x14ac:dyDescent="0.55000000000000004">
      <c r="K67" s="33"/>
    </row>
    <row r="68" spans="11:19" x14ac:dyDescent="0.55000000000000004">
      <c r="K68" s="33"/>
    </row>
    <row r="69" spans="11:19" x14ac:dyDescent="0.55000000000000004">
      <c r="K69" s="33"/>
    </row>
    <row r="70" spans="11:19" x14ac:dyDescent="0.55000000000000004">
      <c r="K70" s="33"/>
    </row>
    <row r="71" spans="11:19" x14ac:dyDescent="0.55000000000000004">
      <c r="K71" s="33"/>
    </row>
    <row r="72" spans="11:19" x14ac:dyDescent="0.55000000000000004">
      <c r="K72" s="33"/>
    </row>
    <row r="73" spans="11:19" x14ac:dyDescent="0.55000000000000004">
      <c r="K73" s="33"/>
    </row>
    <row r="74" spans="11:19" x14ac:dyDescent="0.55000000000000004">
      <c r="K74" s="33"/>
    </row>
    <row r="75" spans="11:19" x14ac:dyDescent="0.55000000000000004">
      <c r="K75" s="33"/>
    </row>
    <row r="76" spans="11:19" x14ac:dyDescent="0.55000000000000004">
      <c r="K76" s="33"/>
    </row>
    <row r="77" spans="11:19" x14ac:dyDescent="0.55000000000000004">
      <c r="K77" s="33"/>
    </row>
    <row r="78" spans="11:19" x14ac:dyDescent="0.55000000000000004">
      <c r="K78" s="33"/>
    </row>
    <row r="79" spans="11:19" x14ac:dyDescent="0.55000000000000004">
      <c r="K79" s="33"/>
    </row>
    <row r="80" spans="11:19" x14ac:dyDescent="0.55000000000000004">
      <c r="K80" s="33"/>
    </row>
    <row r="81" spans="11:11" x14ac:dyDescent="0.55000000000000004">
      <c r="K81" s="33"/>
    </row>
    <row r="82" spans="11:11" x14ac:dyDescent="0.55000000000000004">
      <c r="K82" s="33"/>
    </row>
    <row r="83" spans="11:11" x14ac:dyDescent="0.55000000000000004">
      <c r="K83" s="33"/>
    </row>
    <row r="84" spans="11:11" x14ac:dyDescent="0.55000000000000004">
      <c r="K84" s="33"/>
    </row>
    <row r="85" spans="11:11" x14ac:dyDescent="0.55000000000000004">
      <c r="K85" s="33"/>
    </row>
    <row r="86" spans="11:11" x14ac:dyDescent="0.55000000000000004">
      <c r="K86" s="33"/>
    </row>
    <row r="87" spans="11:11" x14ac:dyDescent="0.55000000000000004">
      <c r="K87" s="33"/>
    </row>
    <row r="88" spans="11:11" x14ac:dyDescent="0.55000000000000004">
      <c r="K88" s="33"/>
    </row>
    <row r="89" spans="11:11" x14ac:dyDescent="0.55000000000000004">
      <c r="K89" s="33"/>
    </row>
    <row r="90" spans="11:11" x14ac:dyDescent="0.55000000000000004">
      <c r="K90" s="33"/>
    </row>
    <row r="91" spans="11:11" x14ac:dyDescent="0.55000000000000004">
      <c r="K91" s="33"/>
    </row>
    <row r="92" spans="11:11" x14ac:dyDescent="0.55000000000000004">
      <c r="K92" s="33"/>
    </row>
    <row r="93" spans="11:11" x14ac:dyDescent="0.55000000000000004">
      <c r="K93" s="33"/>
    </row>
    <row r="94" spans="11:11" x14ac:dyDescent="0.55000000000000004">
      <c r="K94" s="33"/>
    </row>
  </sheetData>
  <mergeCells count="12">
    <mergeCell ref="B48:B54"/>
    <mergeCell ref="B55:B61"/>
    <mergeCell ref="B38:B42"/>
    <mergeCell ref="B43:B47"/>
    <mergeCell ref="A38:A47"/>
    <mergeCell ref="A48:A61"/>
    <mergeCell ref="A2:A21"/>
    <mergeCell ref="B2:B11"/>
    <mergeCell ref="B12:B21"/>
    <mergeCell ref="B22:B29"/>
    <mergeCell ref="B30:B37"/>
    <mergeCell ref="A22:A37"/>
  </mergeCells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ef06ac-6987-48c0-910e-8397ea7d548a">
      <Terms xmlns="http://schemas.microsoft.com/office/infopath/2007/PartnerControls"/>
    </lcf76f155ced4ddcb4097134ff3c332f>
    <TaxCatchAll xmlns="0e4e5f59-435b-4927-a1c1-a21153b4e2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EC7A83FE3935F4A9E48A832E3EA7E5E" ma:contentTypeVersion="19" ma:contentTypeDescription="新しいドキュメントを作成します。" ma:contentTypeScope="" ma:versionID="ae82820d22fc0080b6567ca68cecf2e3">
  <xsd:schema xmlns:xsd="http://www.w3.org/2001/XMLSchema" xmlns:xs="http://www.w3.org/2001/XMLSchema" xmlns:p="http://schemas.microsoft.com/office/2006/metadata/properties" xmlns:ns2="2eef06ac-6987-48c0-910e-8397ea7d548a" xmlns:ns3="0e4e5f59-435b-4927-a1c1-a21153b4e2e9" targetNamespace="http://schemas.microsoft.com/office/2006/metadata/properties" ma:root="true" ma:fieldsID="7169ef6e356830e4e14ee0e8e1e36bdd" ns2:_="" ns3:_="">
    <xsd:import namespace="2eef06ac-6987-48c0-910e-8397ea7d548a"/>
    <xsd:import namespace="0e4e5f59-435b-4927-a1c1-a21153b4e2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f06ac-6987-48c0-910e-8397ea7d5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66dfec03-a9e2-433c-9bd0-ce838d0045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e5f59-435b-4927-a1c1-a21153b4e2e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ce3a0439-e2d3-4ea0-8f99-9a7823b62222}" ma:internalName="TaxCatchAll" ma:showField="CatchAllData" ma:web="0e4e5f59-435b-4927-a1c1-a21153b4e2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76455E-3F5D-44C0-B207-98B7EDF065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93FF33-DADA-4315-9930-497377EEC8F6}">
  <ds:schemaRefs>
    <ds:schemaRef ds:uri="2eef06ac-6987-48c0-910e-8397ea7d548a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0e4e5f59-435b-4927-a1c1-a21153b4e2e9"/>
  </ds:schemaRefs>
</ds:datastoreItem>
</file>

<file path=customXml/itemProps3.xml><?xml version="1.0" encoding="utf-8"?>
<ds:datastoreItem xmlns:ds="http://schemas.openxmlformats.org/officeDocument/2006/customXml" ds:itemID="{9B731B6B-7F18-4152-86F7-65AEE47616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ef06ac-6987-48c0-910e-8397ea7d548a"/>
    <ds:schemaRef ds:uri="0e4e5f59-435b-4927-a1c1-a21153b4e2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Information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平山将也</dc:creator>
  <cp:lastModifiedBy>大山 友香子</cp:lastModifiedBy>
  <dcterms:created xsi:type="dcterms:W3CDTF">2023-07-18T12:48:01Z</dcterms:created>
  <dcterms:modified xsi:type="dcterms:W3CDTF">2025-01-21T03:59:11Z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0x0101003EC7A83FE3935F4A9E48A832E3EA7E5E</vt:lpwstr>
  </property>
  <property fmtid="{D5CDD505-2E9C-101B-9397-08002B2CF9AE}" pid="3" name="MediaServiceImageTags">
    <vt:lpwstr/>
  </property>
</Properties>
</file>