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ntenant prêt\Dropbox\MASTER - Lynx\MESURES - recalculées avec une marge d'erreur de 15% sur les lynx radiographiés avec le système portatif\"/>
    </mc:Choice>
  </mc:AlternateContent>
  <bookViews>
    <workbookView xWindow="0" yWindow="0" windowWidth="20496" windowHeight="7752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1" l="1"/>
  <c r="G61" i="1"/>
  <c r="G60" i="1"/>
  <c r="G6" i="1" l="1"/>
  <c r="G63" i="1"/>
  <c r="G59" i="1" l="1"/>
  <c r="G58" i="1"/>
  <c r="G56" i="1"/>
  <c r="G53" i="1"/>
  <c r="G52" i="1"/>
  <c r="G51" i="1"/>
  <c r="G50" i="1"/>
  <c r="G49" i="1"/>
  <c r="G47" i="1"/>
  <c r="G46" i="1"/>
  <c r="G54" i="1"/>
  <c r="G45" i="1"/>
  <c r="G44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</calcChain>
</file>

<file path=xl/sharedStrings.xml><?xml version="1.0" encoding="utf-8"?>
<sst xmlns="http://schemas.openxmlformats.org/spreadsheetml/2006/main" count="130" uniqueCount="71">
  <si>
    <t>FIWI Nummer</t>
  </si>
  <si>
    <t>AGE</t>
  </si>
  <si>
    <t>SEX</t>
  </si>
  <si>
    <t>POPULATION</t>
  </si>
  <si>
    <t>BODY SIZE</t>
  </si>
  <si>
    <t>PELVIS LENGTH</t>
  </si>
  <si>
    <t>PELVIS/BODY</t>
  </si>
  <si>
    <t>Aisha</t>
  </si>
  <si>
    <t>Female</t>
  </si>
  <si>
    <t>Alma</t>
  </si>
  <si>
    <t>Dana</t>
  </si>
  <si>
    <t>Freia</t>
  </si>
  <si>
    <t>Heia</t>
  </si>
  <si>
    <t>Juro</t>
  </si>
  <si>
    <t>Male</t>
  </si>
  <si>
    <t>Kora</t>
  </si>
  <si>
    <t>Talo</t>
  </si>
  <si>
    <t>W07/4627/227</t>
  </si>
  <si>
    <t>W08/5065/327</t>
  </si>
  <si>
    <t>W08/5133/331</t>
  </si>
  <si>
    <t>W09/0075/001</t>
  </si>
  <si>
    <t>W09/0634/034</t>
  </si>
  <si>
    <t>W09/1075/057</t>
  </si>
  <si>
    <t>W09/1096/058</t>
  </si>
  <si>
    <t>W09/3192/219</t>
  </si>
  <si>
    <t>W09/3929/276</t>
  </si>
  <si>
    <t>W09/3967/280</t>
  </si>
  <si>
    <t>W09/4048/287</t>
  </si>
  <si>
    <t>W09/4141/291</t>
  </si>
  <si>
    <t>W10/0091/003</t>
  </si>
  <si>
    <t>W10/1044/075</t>
  </si>
  <si>
    <t>W10/1324/109</t>
  </si>
  <si>
    <t>W10/1458/130</t>
  </si>
  <si>
    <t>W10/3507/296</t>
  </si>
  <si>
    <t>W11/0019/003</t>
  </si>
  <si>
    <t>W11/1567/097</t>
  </si>
  <si>
    <t>W11/4290/219</t>
  </si>
  <si>
    <t>W11/4314/220</t>
  </si>
  <si>
    <t>W12/0468/028</t>
  </si>
  <si>
    <t>W12/0675/035</t>
  </si>
  <si>
    <t>W12/3906</t>
  </si>
  <si>
    <t>W12/4193</t>
  </si>
  <si>
    <t>W12/4945</t>
  </si>
  <si>
    <t>W12/5130</t>
  </si>
  <si>
    <t>W12/5406</t>
  </si>
  <si>
    <t>W13/5753</t>
  </si>
  <si>
    <t>W13/6697</t>
  </si>
  <si>
    <t>W13/9156</t>
  </si>
  <si>
    <t>W13/9562 Kana</t>
  </si>
  <si>
    <t>W13/9739</t>
  </si>
  <si>
    <t>W13/9779</t>
  </si>
  <si>
    <t>W13/9791</t>
  </si>
  <si>
    <t>W13/9870</t>
  </si>
  <si>
    <t>W14/0132</t>
  </si>
  <si>
    <t>W14/1447 Mila</t>
  </si>
  <si>
    <t>W14/1821</t>
  </si>
  <si>
    <t>W14/2581</t>
  </si>
  <si>
    <t>W14/3256</t>
  </si>
  <si>
    <t>W14/3480</t>
  </si>
  <si>
    <t>W14/3660</t>
  </si>
  <si>
    <t>W14/3705</t>
  </si>
  <si>
    <t>W14/9975</t>
  </si>
  <si>
    <t>W15/4039</t>
  </si>
  <si>
    <t>W15/4120</t>
  </si>
  <si>
    <t>W15/4191</t>
  </si>
  <si>
    <t>W15/4502</t>
  </si>
  <si>
    <t>W15/6446</t>
  </si>
  <si>
    <t>W15/7156</t>
  </si>
  <si>
    <t>W15/7213</t>
  </si>
  <si>
    <t>W97/0156</t>
  </si>
  <si>
    <t>Wero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</si>
</sst>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G63" totalsRowShown="0">
  <autoFilter ref="A1:G63"/>
  <sortState ref="A2:I63">
    <sortCondition ref="A1:A63"/>
  </sortState>
  <tableColumns count="7">
    <tableColumn id="1" name="FIWI Nummer"/>
    <tableColumn id="2" name="AGE"/>
    <tableColumn id="3" name="SEX"/>
    <tableColumn id="4" name="POPULATION"/>
    <tableColumn id="5" name="BODY SIZE"/>
    <tableColumn id="6" name="PELVIS LENGTH"/>
    <tableColumn id="7" name="PELVIS/BOD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36" workbookViewId="0">
      <selection activeCell="H1" sqref="H1:H1048576"/>
    </sheetView>
  </sheetViews>
  <sheetFormatPr baseColWidth="10" defaultColWidth="11.44140625" defaultRowHeight="14.4" x14ac:dyDescent="0.3"/>
  <cols>
    <col min="1" max="1" width="15.5546875" customWidth="1"/>
    <col min="2" max="3" width="11.5546875" customWidth="1"/>
    <col min="4" max="4" width="15" customWidth="1"/>
    <col min="5" max="6" width="18.44140625" customWidth="1"/>
    <col min="7" max="7" width="16.6640625" customWidth="1"/>
    <col min="8" max="8" width="21.5546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4</v>
      </c>
      <c r="C2" t="s">
        <v>8</v>
      </c>
      <c r="D2">
        <v>1</v>
      </c>
      <c r="F2">
        <v>130.36666667</v>
      </c>
    </row>
    <row r="3" spans="1:7" x14ac:dyDescent="0.3">
      <c r="A3" t="s">
        <v>9</v>
      </c>
      <c r="B3">
        <v>5</v>
      </c>
      <c r="C3" t="s">
        <v>8</v>
      </c>
      <c r="D3">
        <v>2</v>
      </c>
      <c r="F3">
        <v>119.6</v>
      </c>
    </row>
    <row r="4" spans="1:7" x14ac:dyDescent="0.3">
      <c r="A4" t="s">
        <v>10</v>
      </c>
      <c r="B4">
        <v>2</v>
      </c>
      <c r="C4" t="s">
        <v>8</v>
      </c>
      <c r="D4">
        <v>1</v>
      </c>
      <c r="F4">
        <v>114.66666669999999</v>
      </c>
    </row>
    <row r="5" spans="1:7" x14ac:dyDescent="0.3">
      <c r="A5" t="s">
        <v>11</v>
      </c>
      <c r="B5">
        <v>5</v>
      </c>
      <c r="C5" t="s">
        <v>8</v>
      </c>
      <c r="D5">
        <v>1</v>
      </c>
      <c r="F5">
        <v>129.5</v>
      </c>
    </row>
    <row r="6" spans="1:7" x14ac:dyDescent="0.3">
      <c r="A6" t="s">
        <v>12</v>
      </c>
      <c r="B6">
        <v>4</v>
      </c>
      <c r="C6" t="s">
        <v>8</v>
      </c>
      <c r="D6">
        <v>3</v>
      </c>
      <c r="E6">
        <v>650</v>
      </c>
      <c r="F6">
        <v>113.633333337</v>
      </c>
      <c r="G6">
        <f>Tableau1[[#This Row],[PELVIS LENGTH]]/Tableau1[[#This Row],[BODY SIZE]]</f>
        <v>0.17482051282615385</v>
      </c>
    </row>
    <row r="7" spans="1:7" x14ac:dyDescent="0.3">
      <c r="A7" t="s">
        <v>13</v>
      </c>
      <c r="B7">
        <v>5</v>
      </c>
      <c r="C7" t="s">
        <v>14</v>
      </c>
      <c r="D7">
        <v>2</v>
      </c>
      <c r="F7">
        <v>139.69999999999999</v>
      </c>
    </row>
    <row r="8" spans="1:7" x14ac:dyDescent="0.3">
      <c r="A8" t="s">
        <v>15</v>
      </c>
      <c r="B8">
        <v>4</v>
      </c>
      <c r="C8" t="s">
        <v>8</v>
      </c>
      <c r="D8">
        <v>2</v>
      </c>
      <c r="F8">
        <v>132.9</v>
      </c>
    </row>
    <row r="9" spans="1:7" x14ac:dyDescent="0.3">
      <c r="A9" t="s">
        <v>16</v>
      </c>
      <c r="B9">
        <v>2</v>
      </c>
      <c r="C9" t="s">
        <v>14</v>
      </c>
      <c r="D9">
        <v>2</v>
      </c>
      <c r="F9">
        <v>124.66666669999999</v>
      </c>
    </row>
    <row r="10" spans="1:7" x14ac:dyDescent="0.3">
      <c r="A10" t="s">
        <v>17</v>
      </c>
      <c r="B10">
        <v>5</v>
      </c>
      <c r="C10" t="s">
        <v>8</v>
      </c>
      <c r="D10">
        <v>1</v>
      </c>
      <c r="E10">
        <v>860</v>
      </c>
      <c r="F10">
        <v>161.33333329999999</v>
      </c>
      <c r="G10">
        <f>Tableau1[[#This Row],[PELVIS LENGTH]]/Tableau1[[#This Row],[BODY SIZE]]</f>
        <v>0.1875968991860465</v>
      </c>
    </row>
    <row r="11" spans="1:7" x14ac:dyDescent="0.3">
      <c r="A11" t="s">
        <v>18</v>
      </c>
      <c r="B11">
        <v>5</v>
      </c>
      <c r="C11" t="s">
        <v>8</v>
      </c>
      <c r="D11">
        <v>2</v>
      </c>
      <c r="E11">
        <v>910</v>
      </c>
      <c r="F11">
        <v>161.33333329999999</v>
      </c>
      <c r="G11">
        <f>Tableau1[[#This Row],[PELVIS LENGTH]]/Tableau1[[#This Row],[BODY SIZE]]</f>
        <v>0.17728937725274724</v>
      </c>
    </row>
    <row r="12" spans="1:7" x14ac:dyDescent="0.3">
      <c r="A12" t="s">
        <v>19</v>
      </c>
      <c r="B12">
        <v>2</v>
      </c>
      <c r="C12" t="s">
        <v>8</v>
      </c>
      <c r="D12">
        <v>1</v>
      </c>
      <c r="E12">
        <v>630</v>
      </c>
      <c r="F12">
        <v>117</v>
      </c>
      <c r="G12">
        <f>Tableau1[[#This Row],[PELVIS LENGTH]]/Tableau1[[#This Row],[BODY SIZE]]</f>
        <v>0.18571428571428572</v>
      </c>
    </row>
    <row r="13" spans="1:7" x14ac:dyDescent="0.3">
      <c r="A13" t="s">
        <v>20</v>
      </c>
      <c r="B13">
        <v>5</v>
      </c>
      <c r="C13">
        <v>3</v>
      </c>
      <c r="D13">
        <v>2</v>
      </c>
    </row>
    <row r="14" spans="1:7" x14ac:dyDescent="0.3">
      <c r="A14" t="s">
        <v>21</v>
      </c>
      <c r="B14">
        <v>4</v>
      </c>
      <c r="C14" t="s">
        <v>14</v>
      </c>
      <c r="D14">
        <v>2</v>
      </c>
      <c r="E14">
        <v>950</v>
      </c>
      <c r="F14">
        <v>158.33333329999999</v>
      </c>
      <c r="G14">
        <f>Tableau1[[#This Row],[PELVIS LENGTH]]/Tableau1[[#This Row],[BODY SIZE]]</f>
        <v>0.16666666663157895</v>
      </c>
    </row>
    <row r="15" spans="1:7" x14ac:dyDescent="0.3">
      <c r="A15" t="s">
        <v>22</v>
      </c>
      <c r="B15">
        <v>5</v>
      </c>
      <c r="C15" t="s">
        <v>14</v>
      </c>
      <c r="D15">
        <v>1</v>
      </c>
      <c r="E15">
        <v>900</v>
      </c>
      <c r="F15">
        <v>176</v>
      </c>
      <c r="G15">
        <f>Tableau1[[#This Row],[PELVIS LENGTH]]/Tableau1[[#This Row],[BODY SIZE]]</f>
        <v>0.19555555555555557</v>
      </c>
    </row>
    <row r="16" spans="1:7" x14ac:dyDescent="0.3">
      <c r="A16" t="s">
        <v>23</v>
      </c>
      <c r="B16">
        <v>2</v>
      </c>
      <c r="C16" t="s">
        <v>14</v>
      </c>
      <c r="D16">
        <v>1</v>
      </c>
      <c r="E16">
        <v>765</v>
      </c>
      <c r="F16">
        <v>144.66666670000001</v>
      </c>
      <c r="G16">
        <f>Tableau1[[#This Row],[PELVIS LENGTH]]/Tableau1[[#This Row],[BODY SIZE]]</f>
        <v>0.18910675385620915</v>
      </c>
    </row>
    <row r="17" spans="1:7" x14ac:dyDescent="0.3">
      <c r="A17" t="s">
        <v>24</v>
      </c>
      <c r="B17">
        <v>1</v>
      </c>
      <c r="C17" t="s">
        <v>8</v>
      </c>
      <c r="D17">
        <v>1</v>
      </c>
      <c r="E17">
        <v>470</v>
      </c>
      <c r="F17">
        <v>66.966666669999995</v>
      </c>
      <c r="G17">
        <f>Tableau1[[#This Row],[PELVIS LENGTH]]/Tableau1[[#This Row],[BODY SIZE]]</f>
        <v>0.14248226951063828</v>
      </c>
    </row>
    <row r="18" spans="1:7" x14ac:dyDescent="0.3">
      <c r="A18" t="s">
        <v>25</v>
      </c>
      <c r="B18">
        <v>2</v>
      </c>
      <c r="C18" t="s">
        <v>14</v>
      </c>
      <c r="D18">
        <v>1</v>
      </c>
      <c r="E18">
        <v>580</v>
      </c>
      <c r="F18">
        <v>117.66666669999999</v>
      </c>
      <c r="G18">
        <f>Tableau1[[#This Row],[PELVIS LENGTH]]/Tableau1[[#This Row],[BODY SIZE]]</f>
        <v>0.20287356327586206</v>
      </c>
    </row>
    <row r="19" spans="1:7" x14ac:dyDescent="0.3">
      <c r="A19" t="s">
        <v>26</v>
      </c>
      <c r="B19">
        <v>2</v>
      </c>
      <c r="C19" t="s">
        <v>8</v>
      </c>
      <c r="D19">
        <v>1</v>
      </c>
      <c r="E19">
        <v>580</v>
      </c>
      <c r="F19">
        <v>117.33333330000001</v>
      </c>
      <c r="G19">
        <f>Tableau1[[#This Row],[PELVIS LENGTH]]/Tableau1[[#This Row],[BODY SIZE]]</f>
        <v>0.20229885051724139</v>
      </c>
    </row>
    <row r="20" spans="1:7" x14ac:dyDescent="0.3">
      <c r="A20" t="s">
        <v>27</v>
      </c>
      <c r="B20">
        <v>2</v>
      </c>
      <c r="C20" t="s">
        <v>8</v>
      </c>
      <c r="D20">
        <v>1</v>
      </c>
      <c r="E20">
        <v>650</v>
      </c>
      <c r="F20">
        <v>117.33333330000001</v>
      </c>
      <c r="G20">
        <f>Tableau1[[#This Row],[PELVIS LENGTH]]/Tableau1[[#This Row],[BODY SIZE]]</f>
        <v>0.18051282046153846</v>
      </c>
    </row>
    <row r="21" spans="1:7" x14ac:dyDescent="0.3">
      <c r="A21" t="s">
        <v>28</v>
      </c>
      <c r="B21">
        <v>2</v>
      </c>
      <c r="C21" t="s">
        <v>8</v>
      </c>
      <c r="D21">
        <v>1</v>
      </c>
      <c r="E21">
        <v>660</v>
      </c>
      <c r="F21">
        <v>111</v>
      </c>
      <c r="G21">
        <f>Tableau1[[#This Row],[PELVIS LENGTH]]/Tableau1[[#This Row],[BODY SIZE]]</f>
        <v>0.16818181818181818</v>
      </c>
    </row>
    <row r="22" spans="1:7" x14ac:dyDescent="0.3">
      <c r="A22" t="s">
        <v>29</v>
      </c>
      <c r="B22">
        <v>2</v>
      </c>
      <c r="C22" t="s">
        <v>14</v>
      </c>
      <c r="D22">
        <v>1</v>
      </c>
      <c r="E22">
        <v>550</v>
      </c>
      <c r="F22">
        <v>116</v>
      </c>
      <c r="G22">
        <f>Tableau1[[#This Row],[PELVIS LENGTH]]/Tableau1[[#This Row],[BODY SIZE]]</f>
        <v>0.21090909090909091</v>
      </c>
    </row>
    <row r="23" spans="1:7" x14ac:dyDescent="0.3">
      <c r="A23" t="s">
        <v>30</v>
      </c>
      <c r="B23">
        <v>5</v>
      </c>
      <c r="C23" t="s">
        <v>14</v>
      </c>
      <c r="D23">
        <v>2</v>
      </c>
      <c r="E23">
        <v>935</v>
      </c>
      <c r="F23">
        <v>179.66666670000001</v>
      </c>
      <c r="G23">
        <f>Tableau1[[#This Row],[PELVIS LENGTH]]/Tableau1[[#This Row],[BODY SIZE]]</f>
        <v>0.19215686278074867</v>
      </c>
    </row>
    <row r="24" spans="1:7" x14ac:dyDescent="0.3">
      <c r="A24" t="s">
        <v>31</v>
      </c>
      <c r="B24">
        <v>4</v>
      </c>
      <c r="C24" t="s">
        <v>14</v>
      </c>
      <c r="D24">
        <v>2</v>
      </c>
      <c r="E24">
        <v>740</v>
      </c>
      <c r="F24">
        <v>149</v>
      </c>
      <c r="G24">
        <f>Tableau1[[#This Row],[PELVIS LENGTH]]/Tableau1[[#This Row],[BODY SIZE]]</f>
        <v>0.20135135135135135</v>
      </c>
    </row>
    <row r="25" spans="1:7" x14ac:dyDescent="0.3">
      <c r="A25" t="s">
        <v>32</v>
      </c>
      <c r="B25">
        <v>5</v>
      </c>
      <c r="C25" t="s">
        <v>14</v>
      </c>
      <c r="D25">
        <v>2</v>
      </c>
      <c r="E25">
        <v>880</v>
      </c>
      <c r="F25">
        <v>168.33333329999999</v>
      </c>
      <c r="G25">
        <f>Tableau1[[#This Row],[PELVIS LENGTH]]/Tableau1[[#This Row],[BODY SIZE]]</f>
        <v>0.19128787875</v>
      </c>
    </row>
    <row r="26" spans="1:7" x14ac:dyDescent="0.3">
      <c r="A26" t="s">
        <v>33</v>
      </c>
      <c r="B26">
        <v>2</v>
      </c>
      <c r="C26" t="s">
        <v>14</v>
      </c>
      <c r="D26">
        <v>2</v>
      </c>
      <c r="E26">
        <v>550</v>
      </c>
      <c r="F26">
        <v>108</v>
      </c>
      <c r="G26">
        <f>Tableau1[[#This Row],[PELVIS LENGTH]]/Tableau1[[#This Row],[BODY SIZE]]</f>
        <v>0.19636363636363635</v>
      </c>
    </row>
    <row r="27" spans="1:7" x14ac:dyDescent="0.3">
      <c r="A27" t="s">
        <v>34</v>
      </c>
      <c r="B27">
        <v>2</v>
      </c>
      <c r="C27" t="s">
        <v>8</v>
      </c>
      <c r="D27">
        <v>1</v>
      </c>
      <c r="E27">
        <v>620</v>
      </c>
      <c r="F27">
        <v>133.66666670000001</v>
      </c>
      <c r="G27">
        <f>Tableau1[[#This Row],[PELVIS LENGTH]]/Tableau1[[#This Row],[BODY SIZE]]</f>
        <v>0.21559139790322582</v>
      </c>
    </row>
    <row r="28" spans="1:7" x14ac:dyDescent="0.3">
      <c r="A28" t="s">
        <v>35</v>
      </c>
      <c r="B28">
        <v>5</v>
      </c>
      <c r="C28" t="s">
        <v>8</v>
      </c>
      <c r="D28">
        <v>1</v>
      </c>
      <c r="E28">
        <v>880</v>
      </c>
      <c r="F28">
        <v>174.66666670000001</v>
      </c>
      <c r="G28">
        <f>Tableau1[[#This Row],[PELVIS LENGTH]]/Tableau1[[#This Row],[BODY SIZE]]</f>
        <v>0.19848484852272727</v>
      </c>
    </row>
    <row r="29" spans="1:7" x14ac:dyDescent="0.3">
      <c r="A29" t="s">
        <v>36</v>
      </c>
      <c r="B29">
        <v>5</v>
      </c>
      <c r="C29" t="s">
        <v>14</v>
      </c>
      <c r="D29">
        <v>2</v>
      </c>
      <c r="E29">
        <v>800</v>
      </c>
      <c r="F29">
        <v>171.33333329999999</v>
      </c>
      <c r="G29">
        <f>Tableau1[[#This Row],[PELVIS LENGTH]]/Tableau1[[#This Row],[BODY SIZE]]</f>
        <v>0.214166666625</v>
      </c>
    </row>
    <row r="30" spans="1:7" x14ac:dyDescent="0.3">
      <c r="A30" t="s">
        <v>37</v>
      </c>
      <c r="B30">
        <v>5</v>
      </c>
      <c r="C30" t="s">
        <v>14</v>
      </c>
      <c r="D30">
        <v>1</v>
      </c>
      <c r="E30">
        <v>870</v>
      </c>
      <c r="F30">
        <v>164</v>
      </c>
      <c r="G30">
        <f>Tableau1[[#This Row],[PELVIS LENGTH]]/Tableau1[[#This Row],[BODY SIZE]]</f>
        <v>0.18850574712643678</v>
      </c>
    </row>
    <row r="31" spans="1:7" x14ac:dyDescent="0.3">
      <c r="A31" t="s">
        <v>38</v>
      </c>
      <c r="B31">
        <v>5</v>
      </c>
      <c r="C31" t="s">
        <v>8</v>
      </c>
      <c r="D31">
        <v>2</v>
      </c>
      <c r="E31">
        <v>840</v>
      </c>
      <c r="F31">
        <v>153</v>
      </c>
      <c r="G31">
        <f>Tableau1[[#This Row],[PELVIS LENGTH]]/Tableau1[[#This Row],[BODY SIZE]]</f>
        <v>0.18214285714285713</v>
      </c>
    </row>
    <row r="32" spans="1:7" x14ac:dyDescent="0.3">
      <c r="A32" t="s">
        <v>39</v>
      </c>
      <c r="B32">
        <v>5</v>
      </c>
      <c r="C32" t="s">
        <v>14</v>
      </c>
      <c r="D32">
        <v>1</v>
      </c>
      <c r="E32">
        <v>875</v>
      </c>
      <c r="F32">
        <v>177</v>
      </c>
      <c r="G32">
        <f>Tableau1[[#This Row],[PELVIS LENGTH]]/Tableau1[[#This Row],[BODY SIZE]]</f>
        <v>0.20228571428571429</v>
      </c>
    </row>
    <row r="33" spans="1:7" x14ac:dyDescent="0.3">
      <c r="A33" t="s">
        <v>40</v>
      </c>
      <c r="B33">
        <v>4</v>
      </c>
      <c r="C33" t="s">
        <v>8</v>
      </c>
      <c r="D33">
        <v>1</v>
      </c>
      <c r="E33">
        <v>840</v>
      </c>
      <c r="F33">
        <v>165</v>
      </c>
      <c r="G33">
        <f>Tableau1[[#This Row],[PELVIS LENGTH]]/Tableau1[[#This Row],[BODY SIZE]]</f>
        <v>0.19642857142857142</v>
      </c>
    </row>
    <row r="34" spans="1:7" x14ac:dyDescent="0.3">
      <c r="A34" t="s">
        <v>41</v>
      </c>
      <c r="B34">
        <v>4</v>
      </c>
      <c r="C34" t="s">
        <v>14</v>
      </c>
      <c r="D34">
        <v>2</v>
      </c>
      <c r="E34">
        <v>850</v>
      </c>
      <c r="F34">
        <v>167.66666670000001</v>
      </c>
      <c r="G34">
        <f>Tableau1[[#This Row],[PELVIS LENGTH]]/Tableau1[[#This Row],[BODY SIZE]]</f>
        <v>0.19725490200000001</v>
      </c>
    </row>
    <row r="35" spans="1:7" x14ac:dyDescent="0.3">
      <c r="A35" t="s">
        <v>42</v>
      </c>
      <c r="B35">
        <v>2</v>
      </c>
      <c r="C35" t="s">
        <v>8</v>
      </c>
      <c r="D35">
        <v>2</v>
      </c>
      <c r="E35">
        <v>550</v>
      </c>
      <c r="F35">
        <v>109</v>
      </c>
      <c r="G35">
        <f>Tableau1[[#This Row],[PELVIS LENGTH]]/Tableau1[[#This Row],[BODY SIZE]]</f>
        <v>0.19818181818181818</v>
      </c>
    </row>
    <row r="36" spans="1:7" x14ac:dyDescent="0.3">
      <c r="A36" t="s">
        <v>43</v>
      </c>
      <c r="B36">
        <v>2</v>
      </c>
      <c r="C36" t="s">
        <v>14</v>
      </c>
      <c r="D36">
        <v>2</v>
      </c>
      <c r="E36">
        <v>585</v>
      </c>
      <c r="F36">
        <v>113.33333330000001</v>
      </c>
      <c r="G36">
        <f>Tableau1[[#This Row],[PELVIS LENGTH]]/Tableau1[[#This Row],[BODY SIZE]]</f>
        <v>0.19373219367521369</v>
      </c>
    </row>
    <row r="37" spans="1:7" x14ac:dyDescent="0.3">
      <c r="A37" t="s">
        <v>44</v>
      </c>
      <c r="B37">
        <v>2</v>
      </c>
      <c r="C37" t="s">
        <v>14</v>
      </c>
      <c r="D37">
        <v>1</v>
      </c>
      <c r="E37">
        <v>630</v>
      </c>
      <c r="F37">
        <v>127.66666669999999</v>
      </c>
      <c r="G37">
        <f>Tableau1[[#This Row],[PELVIS LENGTH]]/Tableau1[[#This Row],[BODY SIZE]]</f>
        <v>0.20264550269841269</v>
      </c>
    </row>
    <row r="38" spans="1:7" x14ac:dyDescent="0.3">
      <c r="A38" t="s">
        <v>45</v>
      </c>
      <c r="B38">
        <v>2</v>
      </c>
      <c r="C38" t="s">
        <v>8</v>
      </c>
      <c r="D38">
        <v>1</v>
      </c>
      <c r="E38">
        <v>852</v>
      </c>
      <c r="F38">
        <v>125</v>
      </c>
      <c r="G38">
        <f>Tableau1[[#This Row],[PELVIS LENGTH]]/Tableau1[[#This Row],[BODY SIZE]]</f>
        <v>0.14671361502347419</v>
      </c>
    </row>
    <row r="39" spans="1:7" x14ac:dyDescent="0.3">
      <c r="A39" t="s">
        <v>46</v>
      </c>
      <c r="B39">
        <v>4</v>
      </c>
      <c r="C39" t="s">
        <v>14</v>
      </c>
      <c r="D39">
        <v>1</v>
      </c>
      <c r="E39">
        <v>770</v>
      </c>
      <c r="F39">
        <v>145.33333329999999</v>
      </c>
      <c r="G39">
        <f>Tableau1[[#This Row],[PELVIS LENGTH]]/Tableau1[[#This Row],[BODY SIZE]]</f>
        <v>0.1887445887012987</v>
      </c>
    </row>
    <row r="40" spans="1:7" x14ac:dyDescent="0.3">
      <c r="A40" t="s">
        <v>47</v>
      </c>
      <c r="B40">
        <v>2</v>
      </c>
      <c r="C40" t="s">
        <v>8</v>
      </c>
      <c r="D40">
        <v>1</v>
      </c>
      <c r="E40">
        <v>559</v>
      </c>
      <c r="F40">
        <v>106</v>
      </c>
      <c r="G40">
        <f>Tableau1[[#This Row],[PELVIS LENGTH]]/Tableau1[[#This Row],[BODY SIZE]]</f>
        <v>0.18962432915921287</v>
      </c>
    </row>
    <row r="41" spans="1:7" x14ac:dyDescent="0.3">
      <c r="A41" t="s">
        <v>48</v>
      </c>
      <c r="B41">
        <v>5</v>
      </c>
      <c r="C41" t="s">
        <v>8</v>
      </c>
      <c r="D41">
        <v>1</v>
      </c>
      <c r="E41">
        <v>852</v>
      </c>
      <c r="F41">
        <v>167.33333329999999</v>
      </c>
      <c r="G41">
        <f>Tableau1[[#This Row],[PELVIS LENGTH]]/Tableau1[[#This Row],[BODY SIZE]]</f>
        <v>0.19640062593896712</v>
      </c>
    </row>
    <row r="42" spans="1:7" x14ac:dyDescent="0.3">
      <c r="A42" t="s">
        <v>49</v>
      </c>
      <c r="B42">
        <v>5</v>
      </c>
      <c r="C42" t="s">
        <v>8</v>
      </c>
      <c r="D42">
        <v>2</v>
      </c>
      <c r="E42">
        <v>786</v>
      </c>
      <c r="F42">
        <v>159.33333329999999</v>
      </c>
      <c r="G42">
        <f>Tableau1[[#This Row],[PELVIS LENGTH]]/Tableau1[[#This Row],[BODY SIZE]]</f>
        <v>0.2027141645038168</v>
      </c>
    </row>
    <row r="43" spans="1:7" x14ac:dyDescent="0.3">
      <c r="A43" t="s">
        <v>50</v>
      </c>
      <c r="B43">
        <v>5</v>
      </c>
      <c r="C43" t="s">
        <v>8</v>
      </c>
      <c r="D43">
        <v>1</v>
      </c>
      <c r="F43">
        <v>172</v>
      </c>
    </row>
    <row r="44" spans="1:7" x14ac:dyDescent="0.3">
      <c r="A44" t="s">
        <v>51</v>
      </c>
      <c r="B44">
        <v>2</v>
      </c>
      <c r="C44" t="s">
        <v>8</v>
      </c>
      <c r="D44">
        <v>1</v>
      </c>
      <c r="E44">
        <v>606</v>
      </c>
      <c r="F44">
        <v>123.33333330000001</v>
      </c>
      <c r="G44">
        <f>Tableau1[[#This Row],[PELVIS LENGTH]]/Tableau1[[#This Row],[BODY SIZE]]</f>
        <v>0.20352035198019802</v>
      </c>
    </row>
    <row r="45" spans="1:7" x14ac:dyDescent="0.3">
      <c r="A45" t="s">
        <v>52</v>
      </c>
      <c r="B45">
        <v>2</v>
      </c>
      <c r="C45" t="s">
        <v>14</v>
      </c>
      <c r="D45">
        <v>2</v>
      </c>
      <c r="E45">
        <v>617</v>
      </c>
      <c r="F45">
        <v>124.33333330000001</v>
      </c>
      <c r="G45">
        <f>Tableau1[[#This Row],[PELVIS LENGTH]]/Tableau1[[#This Row],[BODY SIZE]]</f>
        <v>0.2015126957860616</v>
      </c>
    </row>
    <row r="46" spans="1:7" x14ac:dyDescent="0.3">
      <c r="A46" t="s">
        <v>53</v>
      </c>
      <c r="B46">
        <v>4</v>
      </c>
      <c r="C46" t="s">
        <v>14</v>
      </c>
      <c r="D46">
        <v>2</v>
      </c>
      <c r="E46">
        <v>685</v>
      </c>
      <c r="F46">
        <v>146.66666670000001</v>
      </c>
      <c r="G46">
        <f>Tableau1[[#This Row],[PELVIS LENGTH]]/Tableau1[[#This Row],[BODY SIZE]]</f>
        <v>0.21411192218978103</v>
      </c>
    </row>
    <row r="47" spans="1:7" x14ac:dyDescent="0.3">
      <c r="A47" t="s">
        <v>54</v>
      </c>
      <c r="B47">
        <v>5</v>
      </c>
      <c r="C47" t="s">
        <v>8</v>
      </c>
      <c r="D47">
        <v>1</v>
      </c>
      <c r="E47">
        <v>837</v>
      </c>
      <c r="F47">
        <v>150</v>
      </c>
      <c r="G47">
        <f>Tableau1[[#This Row],[PELVIS LENGTH]]/Tableau1[[#This Row],[BODY SIZE]]</f>
        <v>0.17921146953405018</v>
      </c>
    </row>
    <row r="48" spans="1:7" x14ac:dyDescent="0.3">
      <c r="A48" t="s">
        <v>55</v>
      </c>
      <c r="B48">
        <v>5</v>
      </c>
      <c r="C48" t="s">
        <v>14</v>
      </c>
      <c r="D48">
        <v>1</v>
      </c>
      <c r="F48">
        <v>178.33333329999999</v>
      </c>
    </row>
    <row r="49" spans="1:7" x14ac:dyDescent="0.3">
      <c r="A49" t="s">
        <v>56</v>
      </c>
      <c r="B49">
        <v>1</v>
      </c>
      <c r="C49" t="s">
        <v>14</v>
      </c>
      <c r="D49">
        <v>2</v>
      </c>
      <c r="E49">
        <v>420</v>
      </c>
      <c r="F49">
        <v>71.766666670000006</v>
      </c>
      <c r="G49">
        <f>Tableau1[[#This Row],[PELVIS LENGTH]]/Tableau1[[#This Row],[BODY SIZE]]</f>
        <v>0.17087301588095238</v>
      </c>
    </row>
    <row r="50" spans="1:7" x14ac:dyDescent="0.3">
      <c r="A50" t="s">
        <v>57</v>
      </c>
      <c r="B50">
        <v>2</v>
      </c>
      <c r="C50" t="s">
        <v>8</v>
      </c>
      <c r="D50">
        <v>2</v>
      </c>
      <c r="E50">
        <v>585</v>
      </c>
      <c r="F50">
        <v>112</v>
      </c>
      <c r="G50">
        <f>Tableau1[[#This Row],[PELVIS LENGTH]]/Tableau1[[#This Row],[BODY SIZE]]</f>
        <v>0.19145299145299147</v>
      </c>
    </row>
    <row r="51" spans="1:7" x14ac:dyDescent="0.3">
      <c r="A51" t="s">
        <v>58</v>
      </c>
      <c r="B51">
        <v>2</v>
      </c>
      <c r="C51" t="s">
        <v>8</v>
      </c>
      <c r="D51">
        <v>1</v>
      </c>
      <c r="E51">
        <v>628</v>
      </c>
      <c r="F51">
        <v>117.33333330000001</v>
      </c>
      <c r="G51">
        <f>Tableau1[[#This Row],[PELVIS LENGTH]]/Tableau1[[#This Row],[BODY SIZE]]</f>
        <v>0.18683651799363057</v>
      </c>
    </row>
    <row r="52" spans="1:7" x14ac:dyDescent="0.3">
      <c r="A52" t="s">
        <v>59</v>
      </c>
      <c r="B52">
        <v>2</v>
      </c>
      <c r="C52" t="s">
        <v>14</v>
      </c>
      <c r="D52">
        <v>3</v>
      </c>
      <c r="E52">
        <v>612</v>
      </c>
      <c r="F52">
        <v>119</v>
      </c>
      <c r="G52">
        <f>Tableau1[[#This Row],[PELVIS LENGTH]]/Tableau1[[#This Row],[BODY SIZE]]</f>
        <v>0.19444444444444445</v>
      </c>
    </row>
    <row r="53" spans="1:7" x14ac:dyDescent="0.3">
      <c r="A53" t="s">
        <v>60</v>
      </c>
      <c r="B53">
        <v>2</v>
      </c>
      <c r="C53" t="s">
        <v>14</v>
      </c>
      <c r="D53">
        <v>1</v>
      </c>
      <c r="E53">
        <v>623</v>
      </c>
      <c r="F53">
        <v>113.66666669999999</v>
      </c>
      <c r="G53">
        <f>Tableau1[[#This Row],[PELVIS LENGTH]]/Tableau1[[#This Row],[BODY SIZE]]</f>
        <v>0.18245050834670945</v>
      </c>
    </row>
    <row r="54" spans="1:7" x14ac:dyDescent="0.3">
      <c r="A54" t="s">
        <v>61</v>
      </c>
      <c r="B54">
        <v>5</v>
      </c>
      <c r="C54" t="s">
        <v>14</v>
      </c>
      <c r="D54">
        <v>1</v>
      </c>
      <c r="E54">
        <v>910</v>
      </c>
      <c r="F54">
        <v>178</v>
      </c>
      <c r="G54">
        <f>Tableau1[[#This Row],[PELVIS LENGTH]]/Tableau1[[#This Row],[BODY SIZE]]</f>
        <v>0.1956043956043956</v>
      </c>
    </row>
    <row r="55" spans="1:7" x14ac:dyDescent="0.3">
      <c r="A55" t="s">
        <v>62</v>
      </c>
      <c r="B55">
        <v>2</v>
      </c>
      <c r="C55" t="s">
        <v>14</v>
      </c>
      <c r="D55">
        <v>2</v>
      </c>
      <c r="F55">
        <v>125.66666669999999</v>
      </c>
    </row>
    <row r="56" spans="1:7" x14ac:dyDescent="0.3">
      <c r="A56" t="s">
        <v>63</v>
      </c>
      <c r="B56">
        <v>2</v>
      </c>
      <c r="C56" t="s">
        <v>8</v>
      </c>
      <c r="D56">
        <v>1</v>
      </c>
      <c r="E56">
        <v>675</v>
      </c>
      <c r="F56">
        <v>129</v>
      </c>
      <c r="G56">
        <f>Tableau1[[#This Row],[PELVIS LENGTH]]/Tableau1[[#This Row],[BODY SIZE]]</f>
        <v>0.19111111111111112</v>
      </c>
    </row>
    <row r="57" spans="1:7" x14ac:dyDescent="0.3">
      <c r="A57" t="s">
        <v>64</v>
      </c>
      <c r="B57">
        <v>4</v>
      </c>
      <c r="C57" t="s">
        <v>8</v>
      </c>
      <c r="D57">
        <v>1</v>
      </c>
      <c r="E57">
        <v>836</v>
      </c>
      <c r="F57">
        <v>160.66666670000001</v>
      </c>
      <c r="G57">
        <f>Tableau1[[#This Row],[PELVIS LENGTH]]/Tableau1[[#This Row],[BODY SIZE]]</f>
        <v>0.19218500801435406</v>
      </c>
    </row>
    <row r="58" spans="1:7" x14ac:dyDescent="0.3">
      <c r="A58" t="s">
        <v>65</v>
      </c>
      <c r="B58">
        <v>1</v>
      </c>
      <c r="C58" t="s">
        <v>14</v>
      </c>
      <c r="D58">
        <v>1</v>
      </c>
      <c r="E58">
        <v>370</v>
      </c>
      <c r="F58">
        <v>57.8</v>
      </c>
      <c r="G58">
        <f>Tableau1[[#This Row],[PELVIS LENGTH]]/Tableau1[[#This Row],[BODY SIZE]]</f>
        <v>0.1562162162162162</v>
      </c>
    </row>
    <row r="59" spans="1:7" x14ac:dyDescent="0.3">
      <c r="A59" t="s">
        <v>66</v>
      </c>
      <c r="B59">
        <v>5</v>
      </c>
      <c r="C59" t="s">
        <v>8</v>
      </c>
      <c r="D59">
        <v>1</v>
      </c>
      <c r="E59">
        <v>880</v>
      </c>
      <c r="F59">
        <v>164.33333329999999</v>
      </c>
      <c r="G59">
        <f>Tableau1[[#This Row],[PELVIS LENGTH]]/Tableau1[[#This Row],[BODY SIZE]]</f>
        <v>0.18674242420454545</v>
      </c>
    </row>
    <row r="60" spans="1:7" x14ac:dyDescent="0.3">
      <c r="A60" t="s">
        <v>67</v>
      </c>
      <c r="B60">
        <v>5</v>
      </c>
      <c r="C60" t="s">
        <v>8</v>
      </c>
      <c r="D60">
        <v>2</v>
      </c>
      <c r="E60">
        <v>930</v>
      </c>
      <c r="F60">
        <v>162</v>
      </c>
      <c r="G60">
        <f>Tableau1[[#This Row],[PELVIS LENGTH]]/Tableau1[[#This Row],[BODY SIZE]]</f>
        <v>0.17419354838709677</v>
      </c>
    </row>
    <row r="61" spans="1:7" x14ac:dyDescent="0.3">
      <c r="A61" t="s">
        <v>68</v>
      </c>
      <c r="B61">
        <v>1</v>
      </c>
      <c r="C61" t="s">
        <v>14</v>
      </c>
      <c r="D61">
        <v>1</v>
      </c>
      <c r="E61">
        <v>518</v>
      </c>
      <c r="F61">
        <v>95.533333330000005</v>
      </c>
      <c r="G61">
        <f>Tableau1[[#This Row],[PELVIS LENGTH]]/Tableau1[[#This Row],[BODY SIZE]]</f>
        <v>0.18442728442084944</v>
      </c>
    </row>
    <row r="62" spans="1:7" x14ac:dyDescent="0.3">
      <c r="A62" t="s">
        <v>69</v>
      </c>
      <c r="B62">
        <v>1</v>
      </c>
      <c r="C62" t="s">
        <v>8</v>
      </c>
      <c r="D62">
        <v>1</v>
      </c>
      <c r="F62">
        <v>78.433333329999996</v>
      </c>
    </row>
    <row r="63" spans="1:7" x14ac:dyDescent="0.3">
      <c r="A63" t="s">
        <v>70</v>
      </c>
      <c r="B63">
        <v>4</v>
      </c>
      <c r="C63" t="s">
        <v>14</v>
      </c>
      <c r="D63">
        <v>2</v>
      </c>
      <c r="E63">
        <v>870</v>
      </c>
      <c r="F63">
        <v>127.8</v>
      </c>
      <c r="G63">
        <f>Tableau1[[#This Row],[PELVIS LENGTH]]/Tableau1[[#This Row],[BODY SIZE]]</f>
        <v>0.14689655172413793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Maintenant prêt</cp:lastModifiedBy>
  <cp:revision/>
  <dcterms:created xsi:type="dcterms:W3CDTF">2016-09-13T16:46:14Z</dcterms:created>
  <dcterms:modified xsi:type="dcterms:W3CDTF">2021-04-01T18:08:17Z</dcterms:modified>
  <cp:category/>
  <cp:contentStatus/>
</cp:coreProperties>
</file>