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kumenty\Publikacje\Artykuły naukowe\3_W OPRACOWANIU\wolf PNUW\"/>
    </mc:Choice>
  </mc:AlternateContent>
  <xr:revisionPtr revIDLastSave="0" documentId="13_ncr:1_{12F76068-4F2A-442E-9D62-95034FAF5764}" xr6:coauthVersionLast="47" xr6:coauthVersionMax="47" xr10:uidLastSave="{00000000-0000-0000-0000-000000000000}"/>
  <bookViews>
    <workbookView xWindow="-108" yWindow="-108" windowWidth="23256" windowHeight="12576" xr2:uid="{C2391942-669E-456A-9E2C-6611B6E16EDC}"/>
  </bookViews>
  <sheets>
    <sheet name="tracking" sheetId="5" r:id="rId1"/>
    <sheet name="genotyping" sheetId="2" r:id="rId2"/>
    <sheet name="relatedness" sheetId="6" r:id="rId3"/>
    <sheet name="diet" sheetId="1" r:id="rId4"/>
  </sheets>
  <definedNames>
    <definedName name="_xlnm._FilterDatabase" localSheetId="0" hidden="1">tracking!$F$1:$F$260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0" i="1" l="1"/>
  <c r="I109" i="1"/>
  <c r="O108" i="1"/>
  <c r="E108" i="1"/>
  <c r="I107" i="1"/>
  <c r="O106" i="1"/>
  <c r="G106" i="1"/>
  <c r="I105" i="1"/>
  <c r="G105" i="1"/>
  <c r="I104" i="1"/>
  <c r="G104" i="1"/>
  <c r="O103" i="1"/>
  <c r="G103" i="1"/>
  <c r="G102" i="1"/>
  <c r="J101" i="1"/>
  <c r="G100" i="1"/>
  <c r="G99" i="1"/>
  <c r="J98" i="1"/>
  <c r="G97" i="1"/>
  <c r="J96" i="1"/>
  <c r="J95" i="1"/>
  <c r="J94" i="1"/>
  <c r="G93" i="1"/>
  <c r="G92" i="1"/>
  <c r="G91" i="1"/>
  <c r="G90" i="1"/>
  <c r="G89" i="1"/>
  <c r="G88" i="1"/>
  <c r="G87" i="1"/>
  <c r="G86" i="1"/>
  <c r="G85" i="1"/>
  <c r="G84" i="1"/>
  <c r="M82" i="1"/>
  <c r="L67" i="1"/>
  <c r="L59" i="1"/>
  <c r="L29" i="1"/>
  <c r="M7" i="1"/>
  <c r="G7" i="1"/>
</calcChain>
</file>

<file path=xl/sharedStrings.xml><?xml version="1.0" encoding="utf-8"?>
<sst xmlns="http://schemas.openxmlformats.org/spreadsheetml/2006/main" count="1130" uniqueCount="83">
  <si>
    <t>Region</t>
  </si>
  <si>
    <t>Year</t>
  </si>
  <si>
    <t>Mass (g)</t>
  </si>
  <si>
    <t>Cervidae indet</t>
  </si>
  <si>
    <t>Month</t>
  </si>
  <si>
    <t>Warta River Mouth</t>
  </si>
  <si>
    <t>small rodents</t>
  </si>
  <si>
    <t>wild boar</t>
  </si>
  <si>
    <t>red deer</t>
  </si>
  <si>
    <t>roe deer</t>
  </si>
  <si>
    <t>beaver</t>
  </si>
  <si>
    <t>hare</t>
  </si>
  <si>
    <t>birds</t>
  </si>
  <si>
    <t>plant material</t>
  </si>
  <si>
    <t>cattle</t>
  </si>
  <si>
    <t>dog</t>
  </si>
  <si>
    <t>+</t>
  </si>
  <si>
    <t>ID</t>
  </si>
  <si>
    <t>sex</t>
  </si>
  <si>
    <t>FH2001</t>
  </si>
  <si>
    <t>FH2087</t>
  </si>
  <si>
    <t>FH2096</t>
  </si>
  <si>
    <t>PEZ17</t>
  </si>
  <si>
    <t>FH2010</t>
  </si>
  <si>
    <t>FH2017</t>
  </si>
  <si>
    <t>FH2137</t>
  </si>
  <si>
    <t>vWF</t>
  </si>
  <si>
    <t>FH2088</t>
  </si>
  <si>
    <t>FH2140</t>
  </si>
  <si>
    <t>FH2054</t>
  </si>
  <si>
    <t>FH2161</t>
  </si>
  <si>
    <t>CPH5</t>
  </si>
  <si>
    <t>CPK26_m</t>
  </si>
  <si>
    <t>CPK33_f</t>
  </si>
  <si>
    <t>CPK40_f</t>
  </si>
  <si>
    <t>CPK065</t>
  </si>
  <si>
    <t>CPK75</t>
  </si>
  <si>
    <t>CPK78</t>
  </si>
  <si>
    <t>CPK79</t>
  </si>
  <si>
    <t>CPK80</t>
  </si>
  <si>
    <t>CPK113A</t>
  </si>
  <si>
    <t>CPK114B</t>
  </si>
  <si>
    <t>PR61_m</t>
  </si>
  <si>
    <t>f</t>
  </si>
  <si>
    <t>m</t>
  </si>
  <si>
    <t>CPK39_m</t>
  </si>
  <si>
    <t>NA</t>
  </si>
  <si>
    <t>region</t>
  </si>
  <si>
    <t>species</t>
  </si>
  <si>
    <t>N</t>
  </si>
  <si>
    <t>month</t>
  </si>
  <si>
    <t>type</t>
  </si>
  <si>
    <t>season</t>
  </si>
  <si>
    <t>&gt;4</t>
  </si>
  <si>
    <t>&gt;2</t>
  </si>
  <si>
    <t>&gt;1</t>
  </si>
  <si>
    <t>&gt;3</t>
  </si>
  <si>
    <t>observation</t>
  </si>
  <si>
    <t>scat</t>
  </si>
  <si>
    <t>ground scratching</t>
  </si>
  <si>
    <t>urination</t>
  </si>
  <si>
    <t>video</t>
  </si>
  <si>
    <t>tracks</t>
  </si>
  <si>
    <t>prey remains</t>
  </si>
  <si>
    <t>tracks, ground scratching</t>
  </si>
  <si>
    <t>tracks, ground scratching, urination</t>
  </si>
  <si>
    <t>tracks, urination</t>
  </si>
  <si>
    <t>tracks, scat</t>
  </si>
  <si>
    <t>tracks, scat, ground scratching</t>
  </si>
  <si>
    <t>scat, ground scratching</t>
  </si>
  <si>
    <t>bloody vaginal discharge</t>
  </si>
  <si>
    <t>2020/2021</t>
  </si>
  <si>
    <t>2021/2022</t>
  </si>
  <si>
    <t>2022/2023</t>
  </si>
  <si>
    <t>Canis lupus</t>
  </si>
  <si>
    <t>Labeled Pairwise Relatedness Matrix</t>
  </si>
  <si>
    <t>Data Sheet</t>
  </si>
  <si>
    <t>paper</t>
  </si>
  <si>
    <t>Data Title</t>
  </si>
  <si>
    <t>No. Loci</t>
  </si>
  <si>
    <t>No. Samples</t>
  </si>
  <si>
    <t>No. Pops.</t>
  </si>
  <si>
    <t>Lynch &amp; Ritland (1999) estimator - Mean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</si>
</sst>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6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vertical="top"/>
    </xf>
    <xf numFmtId="0" fontId="1" fillId="0" borderId="0" xfId="0" applyFont="1"/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 wrapText="1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</cellXfs>
  <cellStyles count="1">
    <cellStyle name="Normalny" xfId="0" builtinId="0"/>
  </cellStyles>
  <dxfs count="1"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1F199-FF21-428F-A1DE-AAF6CFAB993A}">
  <sheetPr filterMode="1"/>
  <dimension ref="A1:F260"/>
  <sheetViews>
    <sheetView tabSelected="1" topLeftCell="A230" workbookViewId="0">
      <selection activeCell="H13" sqref="H13"/>
    </sheetView>
  </sheetViews>
  <sheetFormatPr defaultColWidth="16.44140625" defaultRowHeight="19.95" customHeight="1" x14ac:dyDescent="0.3"/>
  <cols>
    <col min="1" max="1" width="23.5546875" customWidth="1"/>
    <col min="3" max="4" width="16.44140625" style="2"/>
  </cols>
  <sheetData>
    <row r="1" spans="1:6" ht="19.95" customHeight="1" x14ac:dyDescent="0.3">
      <c r="A1" t="s">
        <v>47</v>
      </c>
      <c r="B1" t="s">
        <v>48</v>
      </c>
      <c r="C1" s="2" t="s">
        <v>49</v>
      </c>
      <c r="D1" s="2" t="s">
        <v>52</v>
      </c>
      <c r="E1" t="s">
        <v>50</v>
      </c>
      <c r="F1" t="s">
        <v>51</v>
      </c>
    </row>
    <row r="2" spans="1:6" ht="19.95" hidden="1" customHeight="1" x14ac:dyDescent="0.3">
      <c r="A2" s="12" t="s">
        <v>5</v>
      </c>
      <c r="B2" s="13">
        <v>44065</v>
      </c>
      <c r="C2" s="12"/>
      <c r="D2" s="12" t="s">
        <v>71</v>
      </c>
      <c r="E2" s="12">
        <v>8</v>
      </c>
      <c r="F2" s="12" t="s">
        <v>63</v>
      </c>
    </row>
    <row r="3" spans="1:6" ht="19.95" hidden="1" customHeight="1" x14ac:dyDescent="0.3">
      <c r="A3" s="12" t="s">
        <v>5</v>
      </c>
      <c r="B3" s="13">
        <v>44166</v>
      </c>
      <c r="C3" s="12"/>
      <c r="D3" s="12" t="s">
        <v>71</v>
      </c>
      <c r="E3" s="12">
        <v>12</v>
      </c>
      <c r="F3" s="12" t="s">
        <v>58</v>
      </c>
    </row>
    <row r="4" spans="1:6" ht="19.95" customHeight="1" x14ac:dyDescent="0.3">
      <c r="A4" s="12" t="s">
        <v>5</v>
      </c>
      <c r="B4" s="13" t="s">
        <v>74</v>
      </c>
      <c r="C4" s="17" t="s">
        <v>54</v>
      </c>
      <c r="D4" s="17" t="s">
        <v>71</v>
      </c>
      <c r="E4" s="12">
        <v>12</v>
      </c>
      <c r="F4" s="12" t="s">
        <v>62</v>
      </c>
    </row>
    <row r="5" spans="1:6" ht="19.95" hidden="1" customHeight="1" x14ac:dyDescent="0.3">
      <c r="A5" s="12" t="s">
        <v>5</v>
      </c>
      <c r="B5" s="13">
        <v>44166</v>
      </c>
      <c r="C5" s="12"/>
      <c r="D5" s="12" t="s">
        <v>71</v>
      </c>
      <c r="E5" s="12">
        <v>12</v>
      </c>
      <c r="F5" s="12" t="s">
        <v>59</v>
      </c>
    </row>
    <row r="6" spans="1:6" ht="19.95" hidden="1" customHeight="1" x14ac:dyDescent="0.3">
      <c r="A6" s="12" t="s">
        <v>5</v>
      </c>
      <c r="B6" s="13">
        <v>44166</v>
      </c>
      <c r="C6" s="12"/>
      <c r="D6" s="12" t="s">
        <v>71</v>
      </c>
      <c r="E6" s="12">
        <v>12</v>
      </c>
      <c r="F6" s="12" t="s">
        <v>59</v>
      </c>
    </row>
    <row r="7" spans="1:6" ht="19.95" customHeight="1" x14ac:dyDescent="0.3">
      <c r="A7" s="12" t="s">
        <v>5</v>
      </c>
      <c r="B7" s="13" t="s">
        <v>74</v>
      </c>
      <c r="C7" s="17">
        <v>1</v>
      </c>
      <c r="D7" s="17" t="s">
        <v>71</v>
      </c>
      <c r="E7" s="12">
        <v>12</v>
      </c>
      <c r="F7" s="12" t="s">
        <v>62</v>
      </c>
    </row>
    <row r="8" spans="1:6" ht="19.95" hidden="1" customHeight="1" x14ac:dyDescent="0.3">
      <c r="A8" s="12" t="s">
        <v>5</v>
      </c>
      <c r="B8" s="13">
        <v>44171</v>
      </c>
      <c r="C8" s="12">
        <v>1</v>
      </c>
      <c r="D8" s="12" t="s">
        <v>71</v>
      </c>
      <c r="E8" s="12">
        <v>12</v>
      </c>
      <c r="F8" s="12" t="s">
        <v>61</v>
      </c>
    </row>
    <row r="9" spans="1:6" ht="19.95" hidden="1" customHeight="1" x14ac:dyDescent="0.3">
      <c r="A9" s="12" t="s">
        <v>5</v>
      </c>
      <c r="B9" s="13">
        <v>44173</v>
      </c>
      <c r="C9" s="12">
        <v>1</v>
      </c>
      <c r="D9" s="12" t="s">
        <v>71</v>
      </c>
      <c r="E9" s="12">
        <v>12</v>
      </c>
      <c r="F9" s="12" t="s">
        <v>61</v>
      </c>
    </row>
    <row r="10" spans="1:6" ht="19.95" customHeight="1" x14ac:dyDescent="0.3">
      <c r="A10" s="12" t="s">
        <v>5</v>
      </c>
      <c r="B10" s="13" t="s">
        <v>74</v>
      </c>
      <c r="C10" s="17">
        <v>1</v>
      </c>
      <c r="D10" s="17" t="s">
        <v>71</v>
      </c>
      <c r="E10" s="12">
        <v>12</v>
      </c>
      <c r="F10" s="12" t="s">
        <v>62</v>
      </c>
    </row>
    <row r="11" spans="1:6" ht="19.95" hidden="1" customHeight="1" x14ac:dyDescent="0.3">
      <c r="A11" s="12" t="s">
        <v>5</v>
      </c>
      <c r="B11" s="13">
        <v>44185</v>
      </c>
      <c r="C11" s="12"/>
      <c r="D11" s="12" t="s">
        <v>71</v>
      </c>
      <c r="E11" s="12">
        <v>12</v>
      </c>
      <c r="F11" s="12" t="s">
        <v>59</v>
      </c>
    </row>
    <row r="12" spans="1:6" ht="19.95" hidden="1" customHeight="1" x14ac:dyDescent="0.3">
      <c r="A12" s="12" t="s">
        <v>5</v>
      </c>
      <c r="B12" s="13">
        <v>44185</v>
      </c>
      <c r="C12" s="12"/>
      <c r="D12" s="12" t="s">
        <v>71</v>
      </c>
      <c r="E12" s="12">
        <v>12</v>
      </c>
      <c r="F12" s="12" t="s">
        <v>59</v>
      </c>
    </row>
    <row r="13" spans="1:6" ht="19.95" customHeight="1" x14ac:dyDescent="0.3">
      <c r="A13" s="12" t="s">
        <v>5</v>
      </c>
      <c r="B13" s="13" t="s">
        <v>74</v>
      </c>
      <c r="C13" s="17">
        <v>1</v>
      </c>
      <c r="D13" s="17" t="s">
        <v>71</v>
      </c>
      <c r="E13" s="12">
        <v>12</v>
      </c>
      <c r="F13" s="12" t="s">
        <v>62</v>
      </c>
    </row>
    <row r="14" spans="1:6" ht="19.95" customHeight="1" x14ac:dyDescent="0.3">
      <c r="A14" s="12" t="s">
        <v>5</v>
      </c>
      <c r="B14" s="13" t="s">
        <v>74</v>
      </c>
      <c r="C14" s="17">
        <v>1</v>
      </c>
      <c r="D14" s="17" t="s">
        <v>71</v>
      </c>
      <c r="E14" s="12">
        <v>12</v>
      </c>
      <c r="F14" s="12" t="s">
        <v>62</v>
      </c>
    </row>
    <row r="15" spans="1:6" ht="19.95" customHeight="1" x14ac:dyDescent="0.3">
      <c r="A15" s="12" t="s">
        <v>5</v>
      </c>
      <c r="B15" s="13" t="s">
        <v>74</v>
      </c>
      <c r="C15" s="17">
        <v>1</v>
      </c>
      <c r="D15" s="17" t="s">
        <v>71</v>
      </c>
      <c r="E15" s="12">
        <v>12</v>
      </c>
      <c r="F15" s="12" t="s">
        <v>62</v>
      </c>
    </row>
    <row r="16" spans="1:6" ht="19.95" customHeight="1" x14ac:dyDescent="0.3">
      <c r="A16" s="12" t="s">
        <v>5</v>
      </c>
      <c r="B16" s="13" t="s">
        <v>74</v>
      </c>
      <c r="C16" s="17">
        <v>1</v>
      </c>
      <c r="D16" s="17" t="s">
        <v>71</v>
      </c>
      <c r="E16" s="12">
        <v>12</v>
      </c>
      <c r="F16" s="12" t="s">
        <v>62</v>
      </c>
    </row>
    <row r="17" spans="1:6" ht="19.95" hidden="1" customHeight="1" x14ac:dyDescent="0.3">
      <c r="A17" s="12" t="s">
        <v>5</v>
      </c>
      <c r="B17" s="13">
        <v>44185</v>
      </c>
      <c r="C17" s="12"/>
      <c r="D17" s="12" t="s">
        <v>71</v>
      </c>
      <c r="E17" s="12">
        <v>12</v>
      </c>
      <c r="F17" s="12" t="s">
        <v>58</v>
      </c>
    </row>
    <row r="18" spans="1:6" ht="19.95" customHeight="1" x14ac:dyDescent="0.3">
      <c r="A18" s="12" t="s">
        <v>5</v>
      </c>
      <c r="B18" s="13" t="s">
        <v>74</v>
      </c>
      <c r="C18" s="17">
        <v>1</v>
      </c>
      <c r="D18" s="17" t="s">
        <v>71</v>
      </c>
      <c r="E18" s="12">
        <v>12</v>
      </c>
      <c r="F18" s="12" t="s">
        <v>62</v>
      </c>
    </row>
    <row r="19" spans="1:6" ht="19.95" customHeight="1" x14ac:dyDescent="0.3">
      <c r="A19" s="12" t="s">
        <v>5</v>
      </c>
      <c r="B19" s="13" t="s">
        <v>74</v>
      </c>
      <c r="C19" s="17">
        <v>1</v>
      </c>
      <c r="D19" s="17" t="s">
        <v>71</v>
      </c>
      <c r="E19" s="12">
        <v>12</v>
      </c>
      <c r="F19" s="12" t="s">
        <v>62</v>
      </c>
    </row>
    <row r="20" spans="1:6" ht="19.95" customHeight="1" x14ac:dyDescent="0.3">
      <c r="A20" s="12" t="s">
        <v>5</v>
      </c>
      <c r="B20" s="13" t="s">
        <v>74</v>
      </c>
      <c r="C20" s="17">
        <v>1</v>
      </c>
      <c r="D20" s="17" t="s">
        <v>71</v>
      </c>
      <c r="E20" s="12">
        <v>12</v>
      </c>
      <c r="F20" s="12" t="s">
        <v>62</v>
      </c>
    </row>
    <row r="21" spans="1:6" ht="19.95" customHeight="1" x14ac:dyDescent="0.3">
      <c r="A21" s="12" t="s">
        <v>5</v>
      </c>
      <c r="B21" s="13" t="s">
        <v>74</v>
      </c>
      <c r="C21" s="17">
        <v>1</v>
      </c>
      <c r="D21" s="17" t="s">
        <v>71</v>
      </c>
      <c r="E21" s="12">
        <v>12</v>
      </c>
      <c r="F21" s="12" t="s">
        <v>62</v>
      </c>
    </row>
    <row r="22" spans="1:6" ht="19.95" customHeight="1" x14ac:dyDescent="0.3">
      <c r="A22" s="12" t="s">
        <v>5</v>
      </c>
      <c r="B22" s="13" t="s">
        <v>74</v>
      </c>
      <c r="C22" s="17">
        <v>1</v>
      </c>
      <c r="D22" s="17" t="s">
        <v>71</v>
      </c>
      <c r="E22" s="12">
        <v>12</v>
      </c>
      <c r="F22" s="12" t="s">
        <v>62</v>
      </c>
    </row>
    <row r="23" spans="1:6" ht="19.95" customHeight="1" x14ac:dyDescent="0.3">
      <c r="A23" s="12" t="s">
        <v>5</v>
      </c>
      <c r="B23" s="13" t="s">
        <v>74</v>
      </c>
      <c r="C23" s="17">
        <v>1</v>
      </c>
      <c r="D23" s="17" t="s">
        <v>71</v>
      </c>
      <c r="E23" s="12">
        <v>12</v>
      </c>
      <c r="F23" s="12" t="s">
        <v>64</v>
      </c>
    </row>
    <row r="24" spans="1:6" ht="19.95" hidden="1" customHeight="1" x14ac:dyDescent="0.3">
      <c r="A24" s="12" t="s">
        <v>5</v>
      </c>
      <c r="B24" s="13">
        <v>44194</v>
      </c>
      <c r="C24" s="12"/>
      <c r="D24" s="12" t="s">
        <v>71</v>
      </c>
      <c r="E24" s="12">
        <v>12</v>
      </c>
      <c r="F24" s="12" t="s">
        <v>58</v>
      </c>
    </row>
    <row r="25" spans="1:6" ht="19.95" customHeight="1" x14ac:dyDescent="0.3">
      <c r="A25" s="12" t="s">
        <v>5</v>
      </c>
      <c r="B25" s="13" t="s">
        <v>74</v>
      </c>
      <c r="C25" s="17">
        <v>1</v>
      </c>
      <c r="D25" s="17" t="s">
        <v>71</v>
      </c>
      <c r="E25" s="12">
        <v>12</v>
      </c>
      <c r="F25" s="12" t="s">
        <v>62</v>
      </c>
    </row>
    <row r="26" spans="1:6" ht="19.95" hidden="1" customHeight="1" x14ac:dyDescent="0.3">
      <c r="A26" s="12" t="s">
        <v>5</v>
      </c>
      <c r="B26" s="13">
        <v>44202</v>
      </c>
      <c r="C26" s="12">
        <v>1</v>
      </c>
      <c r="D26" s="12" t="s">
        <v>71</v>
      </c>
      <c r="E26" s="12">
        <v>1</v>
      </c>
      <c r="F26" s="12" t="s">
        <v>57</v>
      </c>
    </row>
    <row r="27" spans="1:6" ht="19.95" hidden="1" customHeight="1" x14ac:dyDescent="0.3">
      <c r="A27" s="12" t="s">
        <v>5</v>
      </c>
      <c r="B27" s="13">
        <v>44202</v>
      </c>
      <c r="C27" s="12"/>
      <c r="D27" s="12" t="s">
        <v>71</v>
      </c>
      <c r="E27" s="12">
        <v>1</v>
      </c>
      <c r="F27" s="12" t="s">
        <v>63</v>
      </c>
    </row>
    <row r="28" spans="1:6" ht="19.95" customHeight="1" x14ac:dyDescent="0.3">
      <c r="A28" s="12" t="s">
        <v>5</v>
      </c>
      <c r="B28" s="13" t="s">
        <v>74</v>
      </c>
      <c r="C28" s="17">
        <v>1</v>
      </c>
      <c r="D28" s="17" t="s">
        <v>71</v>
      </c>
      <c r="E28" s="12">
        <v>1</v>
      </c>
      <c r="F28" s="12" t="s">
        <v>62</v>
      </c>
    </row>
    <row r="29" spans="1:6" ht="19.95" hidden="1" customHeight="1" x14ac:dyDescent="0.3">
      <c r="A29" s="12" t="s">
        <v>5</v>
      </c>
      <c r="B29" s="13">
        <v>44202</v>
      </c>
      <c r="C29" s="12"/>
      <c r="D29" s="12" t="s">
        <v>71</v>
      </c>
      <c r="E29" s="12">
        <v>1</v>
      </c>
      <c r="F29" s="12" t="s">
        <v>58</v>
      </c>
    </row>
    <row r="30" spans="1:6" ht="19.95" hidden="1" customHeight="1" x14ac:dyDescent="0.3">
      <c r="A30" s="12" t="s">
        <v>5</v>
      </c>
      <c r="B30" s="13">
        <v>44202</v>
      </c>
      <c r="C30" s="12"/>
      <c r="D30" s="12" t="s">
        <v>71</v>
      </c>
      <c r="E30" s="12">
        <v>1</v>
      </c>
      <c r="F30" s="12" t="s">
        <v>60</v>
      </c>
    </row>
    <row r="31" spans="1:6" ht="19.95" hidden="1" customHeight="1" x14ac:dyDescent="0.3">
      <c r="A31" s="12" t="s">
        <v>5</v>
      </c>
      <c r="B31" s="13">
        <v>44202</v>
      </c>
      <c r="C31" s="12"/>
      <c r="D31" s="12" t="s">
        <v>71</v>
      </c>
      <c r="E31" s="12">
        <v>1</v>
      </c>
      <c r="F31" s="12" t="s">
        <v>58</v>
      </c>
    </row>
    <row r="32" spans="1:6" ht="19.95" customHeight="1" x14ac:dyDescent="0.3">
      <c r="A32" s="12" t="s">
        <v>5</v>
      </c>
      <c r="B32" s="13" t="s">
        <v>74</v>
      </c>
      <c r="C32" s="17">
        <v>2</v>
      </c>
      <c r="D32" s="17" t="s">
        <v>71</v>
      </c>
      <c r="E32" s="12">
        <v>1</v>
      </c>
      <c r="F32" s="12" t="s">
        <v>62</v>
      </c>
    </row>
    <row r="33" spans="1:6" ht="19.95" hidden="1" customHeight="1" x14ac:dyDescent="0.3">
      <c r="A33" s="12" t="s">
        <v>5</v>
      </c>
      <c r="B33" s="13">
        <v>44202</v>
      </c>
      <c r="C33" s="12"/>
      <c r="D33" s="12" t="s">
        <v>71</v>
      </c>
      <c r="E33" s="12">
        <v>1</v>
      </c>
      <c r="F33" s="14" t="s">
        <v>70</v>
      </c>
    </row>
    <row r="34" spans="1:6" ht="19.95" hidden="1" customHeight="1" x14ac:dyDescent="0.3">
      <c r="A34" s="12" t="s">
        <v>5</v>
      </c>
      <c r="B34" s="13">
        <v>44202</v>
      </c>
      <c r="C34" s="12">
        <v>1</v>
      </c>
      <c r="D34" s="12" t="s">
        <v>71</v>
      </c>
      <c r="E34" s="12">
        <v>1</v>
      </c>
      <c r="F34" s="12" t="s">
        <v>57</v>
      </c>
    </row>
    <row r="35" spans="1:6" ht="19.95" customHeight="1" x14ac:dyDescent="0.3">
      <c r="A35" s="12" t="s">
        <v>5</v>
      </c>
      <c r="B35" s="13" t="s">
        <v>74</v>
      </c>
      <c r="C35" s="17">
        <v>1</v>
      </c>
      <c r="D35" s="17" t="s">
        <v>71</v>
      </c>
      <c r="E35" s="12">
        <v>1</v>
      </c>
      <c r="F35" s="12" t="s">
        <v>62</v>
      </c>
    </row>
    <row r="36" spans="1:6" ht="19.95" hidden="1" customHeight="1" x14ac:dyDescent="0.3">
      <c r="A36" s="12" t="s">
        <v>5</v>
      </c>
      <c r="B36" s="13">
        <v>44205</v>
      </c>
      <c r="C36" s="12">
        <v>1</v>
      </c>
      <c r="D36" s="12" t="s">
        <v>71</v>
      </c>
      <c r="E36" s="12">
        <v>1</v>
      </c>
      <c r="F36" s="12" t="s">
        <v>61</v>
      </c>
    </row>
    <row r="37" spans="1:6" ht="19.95" customHeight="1" x14ac:dyDescent="0.3">
      <c r="A37" s="12" t="s">
        <v>5</v>
      </c>
      <c r="B37" s="13" t="s">
        <v>74</v>
      </c>
      <c r="C37" s="17">
        <v>1</v>
      </c>
      <c r="D37" s="17" t="s">
        <v>71</v>
      </c>
      <c r="E37" s="12">
        <v>1</v>
      </c>
      <c r="F37" s="12" t="s">
        <v>67</v>
      </c>
    </row>
    <row r="38" spans="1:6" ht="19.95" customHeight="1" x14ac:dyDescent="0.3">
      <c r="A38" s="12" t="s">
        <v>5</v>
      </c>
      <c r="B38" s="13" t="s">
        <v>74</v>
      </c>
      <c r="C38" s="17">
        <v>1</v>
      </c>
      <c r="D38" s="17" t="s">
        <v>71</v>
      </c>
      <c r="E38" s="12">
        <v>1</v>
      </c>
      <c r="F38" s="12" t="s">
        <v>68</v>
      </c>
    </row>
    <row r="39" spans="1:6" ht="19.95" customHeight="1" x14ac:dyDescent="0.3">
      <c r="A39" s="12" t="s">
        <v>5</v>
      </c>
      <c r="B39" s="13" t="s">
        <v>74</v>
      </c>
      <c r="C39" s="17">
        <v>1</v>
      </c>
      <c r="D39" s="17" t="s">
        <v>71</v>
      </c>
      <c r="E39" s="12">
        <v>1</v>
      </c>
      <c r="F39" s="12" t="s">
        <v>67</v>
      </c>
    </row>
    <row r="40" spans="1:6" ht="19.95" customHeight="1" x14ac:dyDescent="0.3">
      <c r="A40" s="12" t="s">
        <v>5</v>
      </c>
      <c r="B40" s="13" t="s">
        <v>74</v>
      </c>
      <c r="C40" s="17">
        <v>1</v>
      </c>
      <c r="D40" s="17" t="s">
        <v>71</v>
      </c>
      <c r="E40" s="12">
        <v>1</v>
      </c>
      <c r="F40" s="12" t="s">
        <v>62</v>
      </c>
    </row>
    <row r="41" spans="1:6" ht="19.95" customHeight="1" x14ac:dyDescent="0.3">
      <c r="A41" s="12" t="s">
        <v>5</v>
      </c>
      <c r="B41" s="13" t="s">
        <v>74</v>
      </c>
      <c r="C41" s="17">
        <v>1</v>
      </c>
      <c r="D41" s="17" t="s">
        <v>71</v>
      </c>
      <c r="E41" s="12">
        <v>1</v>
      </c>
      <c r="F41" s="12" t="s">
        <v>62</v>
      </c>
    </row>
    <row r="42" spans="1:6" ht="19.95" hidden="1" customHeight="1" x14ac:dyDescent="0.3">
      <c r="A42" s="12" t="s">
        <v>5</v>
      </c>
      <c r="B42" s="13">
        <v>44205</v>
      </c>
      <c r="C42" s="12"/>
      <c r="D42" s="12" t="s">
        <v>71</v>
      </c>
      <c r="E42" s="12">
        <v>1</v>
      </c>
      <c r="F42" s="12" t="s">
        <v>58</v>
      </c>
    </row>
    <row r="43" spans="1:6" ht="19.95" hidden="1" customHeight="1" x14ac:dyDescent="0.3">
      <c r="A43" s="12" t="s">
        <v>5</v>
      </c>
      <c r="B43" s="13">
        <v>44205</v>
      </c>
      <c r="C43" s="12"/>
      <c r="D43" s="12" t="s">
        <v>71</v>
      </c>
      <c r="E43" s="12">
        <v>1</v>
      </c>
      <c r="F43" s="12" t="s">
        <v>58</v>
      </c>
    </row>
    <row r="44" spans="1:6" ht="19.95" hidden="1" customHeight="1" x14ac:dyDescent="0.3">
      <c r="A44" s="12" t="s">
        <v>5</v>
      </c>
      <c r="B44" s="13">
        <v>44209</v>
      </c>
      <c r="C44" s="12">
        <v>1</v>
      </c>
      <c r="D44" s="12" t="s">
        <v>71</v>
      </c>
      <c r="E44" s="12">
        <v>1</v>
      </c>
      <c r="F44" s="12" t="s">
        <v>61</v>
      </c>
    </row>
    <row r="45" spans="1:6" ht="19.95" hidden="1" customHeight="1" x14ac:dyDescent="0.3">
      <c r="A45" s="12" t="s">
        <v>5</v>
      </c>
      <c r="B45" s="13">
        <v>44210</v>
      </c>
      <c r="C45" s="12">
        <v>1</v>
      </c>
      <c r="D45" s="12" t="s">
        <v>71</v>
      </c>
      <c r="E45" s="12">
        <v>1</v>
      </c>
      <c r="F45" s="12" t="s">
        <v>61</v>
      </c>
    </row>
    <row r="46" spans="1:6" ht="19.95" hidden="1" customHeight="1" x14ac:dyDescent="0.3">
      <c r="A46" s="12" t="s">
        <v>5</v>
      </c>
      <c r="B46" s="13">
        <v>44211</v>
      </c>
      <c r="C46" s="12">
        <v>1</v>
      </c>
      <c r="D46" s="12" t="s">
        <v>71</v>
      </c>
      <c r="E46" s="12">
        <v>1</v>
      </c>
      <c r="F46" s="12" t="s">
        <v>61</v>
      </c>
    </row>
    <row r="47" spans="1:6" ht="19.95" hidden="1" customHeight="1" x14ac:dyDescent="0.3">
      <c r="A47" s="12" t="s">
        <v>5</v>
      </c>
      <c r="B47" s="13">
        <v>44211</v>
      </c>
      <c r="C47" s="12">
        <v>2</v>
      </c>
      <c r="D47" s="12" t="s">
        <v>71</v>
      </c>
      <c r="E47" s="12">
        <v>1</v>
      </c>
      <c r="F47" s="12" t="s">
        <v>61</v>
      </c>
    </row>
    <row r="48" spans="1:6" ht="19.95" hidden="1" customHeight="1" x14ac:dyDescent="0.3">
      <c r="A48" s="12" t="s">
        <v>5</v>
      </c>
      <c r="B48" s="13">
        <v>44212</v>
      </c>
      <c r="C48" s="12">
        <v>1</v>
      </c>
      <c r="D48" s="12" t="s">
        <v>71</v>
      </c>
      <c r="E48" s="12">
        <v>1</v>
      </c>
      <c r="F48" s="12" t="s">
        <v>57</v>
      </c>
    </row>
    <row r="49" spans="1:6" ht="19.95" customHeight="1" x14ac:dyDescent="0.3">
      <c r="A49" s="12" t="s">
        <v>5</v>
      </c>
      <c r="B49" s="13" t="s">
        <v>74</v>
      </c>
      <c r="C49" s="17" t="s">
        <v>53</v>
      </c>
      <c r="D49" s="17" t="s">
        <v>71</v>
      </c>
      <c r="E49" s="12">
        <v>1</v>
      </c>
      <c r="F49" s="12" t="s">
        <v>62</v>
      </c>
    </row>
    <row r="50" spans="1:6" ht="19.95" hidden="1" customHeight="1" x14ac:dyDescent="0.3">
      <c r="A50" s="12" t="s">
        <v>5</v>
      </c>
      <c r="B50" s="13">
        <v>44213</v>
      </c>
      <c r="C50" s="12">
        <v>1</v>
      </c>
      <c r="D50" s="12" t="s">
        <v>71</v>
      </c>
      <c r="E50" s="12">
        <v>1</v>
      </c>
      <c r="F50" s="12" t="s">
        <v>61</v>
      </c>
    </row>
    <row r="51" spans="1:6" ht="19.95" hidden="1" customHeight="1" x14ac:dyDescent="0.3">
      <c r="A51" s="12" t="s">
        <v>5</v>
      </c>
      <c r="B51" s="13">
        <v>44213</v>
      </c>
      <c r="C51" s="12"/>
      <c r="D51" s="12" t="s">
        <v>71</v>
      </c>
      <c r="E51" s="12">
        <v>1</v>
      </c>
      <c r="F51" s="12" t="s">
        <v>58</v>
      </c>
    </row>
    <row r="52" spans="1:6" ht="19.95" customHeight="1" x14ac:dyDescent="0.3">
      <c r="A52" s="12" t="s">
        <v>5</v>
      </c>
      <c r="B52" s="13" t="s">
        <v>74</v>
      </c>
      <c r="C52" s="17">
        <v>1</v>
      </c>
      <c r="D52" s="17" t="s">
        <v>71</v>
      </c>
      <c r="E52" s="12">
        <v>1</v>
      </c>
      <c r="F52" s="12" t="s">
        <v>62</v>
      </c>
    </row>
    <row r="53" spans="1:6" ht="19.95" hidden="1" customHeight="1" x14ac:dyDescent="0.3">
      <c r="A53" s="12" t="s">
        <v>5</v>
      </c>
      <c r="B53" s="13">
        <v>44213</v>
      </c>
      <c r="C53" s="12"/>
      <c r="D53" s="12" t="s">
        <v>71</v>
      </c>
      <c r="E53" s="12">
        <v>1</v>
      </c>
      <c r="F53" s="12" t="s">
        <v>59</v>
      </c>
    </row>
    <row r="54" spans="1:6" ht="19.95" hidden="1" customHeight="1" x14ac:dyDescent="0.3">
      <c r="A54" s="12" t="s">
        <v>5</v>
      </c>
      <c r="B54" s="13">
        <v>44213</v>
      </c>
      <c r="C54" s="12"/>
      <c r="D54" s="12" t="s">
        <v>71</v>
      </c>
      <c r="E54" s="12">
        <v>1</v>
      </c>
      <c r="F54" s="12" t="s">
        <v>59</v>
      </c>
    </row>
    <row r="55" spans="1:6" ht="19.95" hidden="1" customHeight="1" x14ac:dyDescent="0.3">
      <c r="A55" s="12" t="s">
        <v>5</v>
      </c>
      <c r="B55" s="13">
        <v>44216</v>
      </c>
      <c r="C55" s="12"/>
      <c r="D55" s="12" t="s">
        <v>71</v>
      </c>
      <c r="E55" s="12">
        <v>1</v>
      </c>
      <c r="F55" s="12" t="s">
        <v>59</v>
      </c>
    </row>
    <row r="56" spans="1:6" ht="19.95" customHeight="1" x14ac:dyDescent="0.3">
      <c r="A56" s="12" t="s">
        <v>5</v>
      </c>
      <c r="B56" s="13" t="s">
        <v>74</v>
      </c>
      <c r="C56" s="17">
        <v>1</v>
      </c>
      <c r="D56" s="17" t="s">
        <v>71</v>
      </c>
      <c r="E56" s="12">
        <v>1</v>
      </c>
      <c r="F56" s="12" t="s">
        <v>62</v>
      </c>
    </row>
    <row r="57" spans="1:6" ht="19.95" hidden="1" customHeight="1" x14ac:dyDescent="0.3">
      <c r="A57" s="12" t="s">
        <v>5</v>
      </c>
      <c r="B57" s="13">
        <v>44220</v>
      </c>
      <c r="C57" s="12"/>
      <c r="D57" s="12" t="s">
        <v>71</v>
      </c>
      <c r="E57" s="12">
        <v>1</v>
      </c>
      <c r="F57" s="12" t="s">
        <v>58</v>
      </c>
    </row>
    <row r="58" spans="1:6" ht="19.95" hidden="1" customHeight="1" x14ac:dyDescent="0.3">
      <c r="A58" s="12" t="s">
        <v>5</v>
      </c>
      <c r="B58" s="13">
        <v>44220</v>
      </c>
      <c r="C58" s="12"/>
      <c r="D58" s="12" t="s">
        <v>71</v>
      </c>
      <c r="E58" s="12">
        <v>1</v>
      </c>
      <c r="F58" s="12" t="s">
        <v>58</v>
      </c>
    </row>
    <row r="59" spans="1:6" ht="19.95" customHeight="1" x14ac:dyDescent="0.3">
      <c r="A59" s="12" t="s">
        <v>5</v>
      </c>
      <c r="B59" s="13" t="s">
        <v>74</v>
      </c>
      <c r="C59" s="17">
        <v>1</v>
      </c>
      <c r="D59" s="17" t="s">
        <v>71</v>
      </c>
      <c r="E59" s="12">
        <v>1</v>
      </c>
      <c r="F59" s="12" t="s">
        <v>62</v>
      </c>
    </row>
    <row r="60" spans="1:6" ht="19.95" customHeight="1" x14ac:dyDescent="0.3">
      <c r="A60" s="12" t="s">
        <v>5</v>
      </c>
      <c r="B60" s="13" t="s">
        <v>74</v>
      </c>
      <c r="C60" s="17">
        <v>1</v>
      </c>
      <c r="D60" s="17" t="s">
        <v>71</v>
      </c>
      <c r="E60" s="12">
        <v>1</v>
      </c>
      <c r="F60" s="12" t="s">
        <v>62</v>
      </c>
    </row>
    <row r="61" spans="1:6" ht="19.95" hidden="1" customHeight="1" x14ac:dyDescent="0.3">
      <c r="A61" s="12" t="s">
        <v>5</v>
      </c>
      <c r="B61" s="13">
        <v>44222</v>
      </c>
      <c r="C61" s="12"/>
      <c r="D61" s="12" t="s">
        <v>71</v>
      </c>
      <c r="E61" s="12">
        <v>1</v>
      </c>
      <c r="F61" s="12" t="s">
        <v>63</v>
      </c>
    </row>
    <row r="62" spans="1:6" ht="19.95" hidden="1" customHeight="1" x14ac:dyDescent="0.3">
      <c r="A62" s="12" t="s">
        <v>5</v>
      </c>
      <c r="B62" s="13">
        <v>44222</v>
      </c>
      <c r="C62" s="12"/>
      <c r="D62" s="12" t="s">
        <v>71</v>
      </c>
      <c r="E62" s="12">
        <v>1</v>
      </c>
      <c r="F62" s="12" t="s">
        <v>58</v>
      </c>
    </row>
    <row r="63" spans="1:6" ht="19.95" hidden="1" customHeight="1" x14ac:dyDescent="0.3">
      <c r="A63" s="12" t="s">
        <v>5</v>
      </c>
      <c r="B63" s="13">
        <v>44222</v>
      </c>
      <c r="C63" s="12">
        <v>1</v>
      </c>
      <c r="D63" s="12" t="s">
        <v>71</v>
      </c>
      <c r="E63" s="12">
        <v>1</v>
      </c>
      <c r="F63" s="12" t="s">
        <v>61</v>
      </c>
    </row>
    <row r="64" spans="1:6" ht="19.95" customHeight="1" x14ac:dyDescent="0.3">
      <c r="A64" s="12" t="s">
        <v>5</v>
      </c>
      <c r="B64" s="13" t="s">
        <v>74</v>
      </c>
      <c r="C64" s="17">
        <v>1</v>
      </c>
      <c r="D64" s="17" t="s">
        <v>71</v>
      </c>
      <c r="E64" s="12">
        <v>1</v>
      </c>
      <c r="F64" s="12" t="s">
        <v>62</v>
      </c>
    </row>
    <row r="65" spans="1:6" ht="19.95" customHeight="1" x14ac:dyDescent="0.3">
      <c r="A65" s="12" t="s">
        <v>5</v>
      </c>
      <c r="B65" s="13" t="s">
        <v>74</v>
      </c>
      <c r="C65" s="17">
        <v>1</v>
      </c>
      <c r="D65" s="17" t="s">
        <v>71</v>
      </c>
      <c r="E65" s="12">
        <v>1</v>
      </c>
      <c r="F65" s="12" t="s">
        <v>62</v>
      </c>
    </row>
    <row r="66" spans="1:6" ht="19.95" hidden="1" customHeight="1" x14ac:dyDescent="0.3">
      <c r="A66" s="12" t="s">
        <v>5</v>
      </c>
      <c r="B66" s="13">
        <v>44225</v>
      </c>
      <c r="C66" s="12">
        <v>1</v>
      </c>
      <c r="D66" s="12" t="s">
        <v>71</v>
      </c>
      <c r="E66" s="12">
        <v>1</v>
      </c>
      <c r="F66" s="12" t="s">
        <v>57</v>
      </c>
    </row>
    <row r="67" spans="1:6" ht="19.95" hidden="1" customHeight="1" x14ac:dyDescent="0.3">
      <c r="A67" s="12" t="s">
        <v>5</v>
      </c>
      <c r="B67" s="13">
        <v>44227</v>
      </c>
      <c r="C67" s="12">
        <v>1</v>
      </c>
      <c r="D67" s="12" t="s">
        <v>71</v>
      </c>
      <c r="E67" s="12">
        <v>1</v>
      </c>
      <c r="F67" s="12" t="s">
        <v>57</v>
      </c>
    </row>
    <row r="68" spans="1:6" ht="19.95" customHeight="1" x14ac:dyDescent="0.3">
      <c r="A68" s="12" t="s">
        <v>5</v>
      </c>
      <c r="B68" s="13" t="s">
        <v>74</v>
      </c>
      <c r="C68" s="17">
        <v>1</v>
      </c>
      <c r="D68" s="17" t="s">
        <v>71</v>
      </c>
      <c r="E68" s="12">
        <v>1</v>
      </c>
      <c r="F68" s="12" t="s">
        <v>62</v>
      </c>
    </row>
    <row r="69" spans="1:6" ht="19.95" customHeight="1" x14ac:dyDescent="0.3">
      <c r="A69" s="12" t="s">
        <v>5</v>
      </c>
      <c r="B69" s="13" t="s">
        <v>74</v>
      </c>
      <c r="C69" s="17">
        <v>1</v>
      </c>
      <c r="D69" s="17" t="s">
        <v>71</v>
      </c>
      <c r="E69" s="12">
        <v>1</v>
      </c>
      <c r="F69" s="12" t="s">
        <v>62</v>
      </c>
    </row>
    <row r="70" spans="1:6" ht="19.95" hidden="1" customHeight="1" x14ac:dyDescent="0.3">
      <c r="A70" s="12" t="s">
        <v>5</v>
      </c>
      <c r="B70" s="13">
        <v>44227</v>
      </c>
      <c r="C70" s="12"/>
      <c r="D70" s="12" t="s">
        <v>71</v>
      </c>
      <c r="E70" s="12">
        <v>1</v>
      </c>
      <c r="F70" s="12" t="s">
        <v>60</v>
      </c>
    </row>
    <row r="71" spans="1:6" ht="19.95" customHeight="1" x14ac:dyDescent="0.3">
      <c r="A71" s="12" t="s">
        <v>5</v>
      </c>
      <c r="B71" s="13" t="s">
        <v>74</v>
      </c>
      <c r="C71" s="17">
        <v>1</v>
      </c>
      <c r="D71" s="17" t="s">
        <v>71</v>
      </c>
      <c r="E71" s="12">
        <v>1</v>
      </c>
      <c r="F71" s="12" t="s">
        <v>62</v>
      </c>
    </row>
    <row r="72" spans="1:6" ht="19.95" customHeight="1" x14ac:dyDescent="0.3">
      <c r="A72" s="12" t="s">
        <v>5</v>
      </c>
      <c r="B72" s="13" t="s">
        <v>74</v>
      </c>
      <c r="C72" s="17">
        <v>4</v>
      </c>
      <c r="D72" s="17" t="s">
        <v>71</v>
      </c>
      <c r="E72" s="12">
        <v>1</v>
      </c>
      <c r="F72" s="12" t="s">
        <v>62</v>
      </c>
    </row>
    <row r="73" spans="1:6" ht="19.95" hidden="1" customHeight="1" x14ac:dyDescent="0.3">
      <c r="A73" s="12" t="s">
        <v>5</v>
      </c>
      <c r="B73" s="13">
        <v>44227</v>
      </c>
      <c r="C73" s="12"/>
      <c r="D73" s="12" t="s">
        <v>71</v>
      </c>
      <c r="E73" s="12">
        <v>1</v>
      </c>
      <c r="F73" s="12" t="s">
        <v>60</v>
      </c>
    </row>
    <row r="74" spans="1:6" ht="19.95" customHeight="1" x14ac:dyDescent="0.3">
      <c r="A74" s="12" t="s">
        <v>5</v>
      </c>
      <c r="B74" s="13" t="s">
        <v>74</v>
      </c>
      <c r="C74" s="17">
        <v>1</v>
      </c>
      <c r="D74" s="17" t="s">
        <v>71</v>
      </c>
      <c r="E74" s="12">
        <v>1</v>
      </c>
      <c r="F74" s="12" t="s">
        <v>62</v>
      </c>
    </row>
    <row r="75" spans="1:6" ht="19.95" customHeight="1" x14ac:dyDescent="0.3">
      <c r="A75" s="12" t="s">
        <v>5</v>
      </c>
      <c r="B75" s="13" t="s">
        <v>74</v>
      </c>
      <c r="C75" s="17">
        <v>4</v>
      </c>
      <c r="D75" s="17" t="s">
        <v>71</v>
      </c>
      <c r="E75" s="12">
        <v>1</v>
      </c>
      <c r="F75" s="12" t="s">
        <v>62</v>
      </c>
    </row>
    <row r="76" spans="1:6" ht="19.95" customHeight="1" x14ac:dyDescent="0.3">
      <c r="A76" s="12" t="s">
        <v>5</v>
      </c>
      <c r="B76" s="13" t="s">
        <v>74</v>
      </c>
      <c r="C76" s="17">
        <v>4</v>
      </c>
      <c r="D76" s="17" t="s">
        <v>71</v>
      </c>
      <c r="E76" s="12">
        <v>1</v>
      </c>
      <c r="F76" s="12" t="s">
        <v>62</v>
      </c>
    </row>
    <row r="77" spans="1:6" ht="19.95" customHeight="1" x14ac:dyDescent="0.3">
      <c r="A77" s="12" t="s">
        <v>5</v>
      </c>
      <c r="B77" s="13" t="s">
        <v>74</v>
      </c>
      <c r="C77" s="17">
        <v>2</v>
      </c>
      <c r="D77" s="17" t="s">
        <v>71</v>
      </c>
      <c r="E77" s="12">
        <v>1</v>
      </c>
      <c r="F77" s="12" t="s">
        <v>62</v>
      </c>
    </row>
    <row r="78" spans="1:6" ht="19.95" customHeight="1" x14ac:dyDescent="0.3">
      <c r="A78" s="12" t="s">
        <v>5</v>
      </c>
      <c r="B78" s="13" t="s">
        <v>74</v>
      </c>
      <c r="C78" s="17">
        <v>2</v>
      </c>
      <c r="D78" s="17" t="s">
        <v>71</v>
      </c>
      <c r="E78" s="12">
        <v>1</v>
      </c>
      <c r="F78" s="12" t="s">
        <v>62</v>
      </c>
    </row>
    <row r="79" spans="1:6" ht="19.95" hidden="1" customHeight="1" x14ac:dyDescent="0.3">
      <c r="A79" s="12" t="s">
        <v>5</v>
      </c>
      <c r="B79" s="13">
        <v>44227</v>
      </c>
      <c r="C79" s="12"/>
      <c r="D79" s="12" t="s">
        <v>71</v>
      </c>
      <c r="E79" s="12">
        <v>1</v>
      </c>
      <c r="F79" s="12" t="s">
        <v>60</v>
      </c>
    </row>
    <row r="80" spans="1:6" ht="19.95" customHeight="1" x14ac:dyDescent="0.3">
      <c r="A80" s="12" t="s">
        <v>5</v>
      </c>
      <c r="B80" s="13" t="s">
        <v>74</v>
      </c>
      <c r="C80" s="17">
        <v>2</v>
      </c>
      <c r="D80" s="17" t="s">
        <v>71</v>
      </c>
      <c r="E80" s="12">
        <v>1</v>
      </c>
      <c r="F80" s="12" t="s">
        <v>62</v>
      </c>
    </row>
    <row r="81" spans="1:6" ht="19.95" customHeight="1" x14ac:dyDescent="0.3">
      <c r="A81" s="12" t="s">
        <v>5</v>
      </c>
      <c r="B81" s="13" t="s">
        <v>74</v>
      </c>
      <c r="C81" s="17">
        <v>1</v>
      </c>
      <c r="D81" s="17" t="s">
        <v>71</v>
      </c>
      <c r="E81" s="12">
        <v>1</v>
      </c>
      <c r="F81" s="12" t="s">
        <v>62</v>
      </c>
    </row>
    <row r="82" spans="1:6" ht="19.95" customHeight="1" x14ac:dyDescent="0.3">
      <c r="A82" s="12" t="s">
        <v>5</v>
      </c>
      <c r="B82" s="13" t="s">
        <v>74</v>
      </c>
      <c r="C82" s="17">
        <v>1</v>
      </c>
      <c r="D82" s="17" t="s">
        <v>71</v>
      </c>
      <c r="E82" s="12">
        <v>1</v>
      </c>
      <c r="F82" s="12" t="s">
        <v>62</v>
      </c>
    </row>
    <row r="83" spans="1:6" ht="19.95" customHeight="1" x14ac:dyDescent="0.3">
      <c r="A83" s="12" t="s">
        <v>5</v>
      </c>
      <c r="B83" s="13" t="s">
        <v>74</v>
      </c>
      <c r="C83" s="17">
        <v>1</v>
      </c>
      <c r="D83" s="17" t="s">
        <v>71</v>
      </c>
      <c r="E83" s="12">
        <v>2</v>
      </c>
      <c r="F83" s="12" t="s">
        <v>62</v>
      </c>
    </row>
    <row r="84" spans="1:6" ht="19.95" hidden="1" customHeight="1" x14ac:dyDescent="0.3">
      <c r="A84" s="12" t="s">
        <v>5</v>
      </c>
      <c r="B84" s="13">
        <v>44230</v>
      </c>
      <c r="C84" s="12"/>
      <c r="D84" s="12" t="s">
        <v>71</v>
      </c>
      <c r="E84" s="12">
        <v>2</v>
      </c>
      <c r="F84" s="12" t="s">
        <v>58</v>
      </c>
    </row>
    <row r="85" spans="1:6" ht="19.95" hidden="1" customHeight="1" x14ac:dyDescent="0.3">
      <c r="A85" s="12" t="s">
        <v>5</v>
      </c>
      <c r="B85" s="13">
        <v>44231</v>
      </c>
      <c r="C85" s="12">
        <v>1</v>
      </c>
      <c r="D85" s="12" t="s">
        <v>71</v>
      </c>
      <c r="E85" s="12">
        <v>2</v>
      </c>
      <c r="F85" s="12" t="s">
        <v>61</v>
      </c>
    </row>
    <row r="86" spans="1:6" ht="19.95" hidden="1" customHeight="1" x14ac:dyDescent="0.3">
      <c r="A86" s="12" t="s">
        <v>5</v>
      </c>
      <c r="B86" s="13">
        <v>44232</v>
      </c>
      <c r="C86" s="12"/>
      <c r="D86" s="12" t="s">
        <v>71</v>
      </c>
      <c r="E86" s="12">
        <v>2</v>
      </c>
      <c r="F86" s="12" t="s">
        <v>58</v>
      </c>
    </row>
    <row r="87" spans="1:6" ht="19.95" hidden="1" customHeight="1" x14ac:dyDescent="0.3">
      <c r="A87" s="12" t="s">
        <v>5</v>
      </c>
      <c r="B87" s="13">
        <v>44232</v>
      </c>
      <c r="C87" s="12"/>
      <c r="D87" s="12" t="s">
        <v>71</v>
      </c>
      <c r="E87" s="12">
        <v>2</v>
      </c>
      <c r="F87" s="12" t="s">
        <v>58</v>
      </c>
    </row>
    <row r="88" spans="1:6" ht="19.95" hidden="1" customHeight="1" x14ac:dyDescent="0.3">
      <c r="A88" s="12" t="s">
        <v>5</v>
      </c>
      <c r="B88" s="13">
        <v>44232</v>
      </c>
      <c r="C88" s="12"/>
      <c r="D88" s="12" t="s">
        <v>71</v>
      </c>
      <c r="E88" s="12">
        <v>2</v>
      </c>
      <c r="F88" s="12" t="s">
        <v>58</v>
      </c>
    </row>
    <row r="89" spans="1:6" ht="19.95" hidden="1" customHeight="1" x14ac:dyDescent="0.3">
      <c r="A89" s="12" t="s">
        <v>5</v>
      </c>
      <c r="B89" s="13">
        <v>44232</v>
      </c>
      <c r="C89" s="12"/>
      <c r="D89" s="12" t="s">
        <v>71</v>
      </c>
      <c r="E89" s="12">
        <v>2</v>
      </c>
      <c r="F89" s="12" t="s">
        <v>58</v>
      </c>
    </row>
    <row r="90" spans="1:6" ht="19.95" hidden="1" customHeight="1" x14ac:dyDescent="0.3">
      <c r="A90" s="12" t="s">
        <v>5</v>
      </c>
      <c r="B90" s="13">
        <v>44232</v>
      </c>
      <c r="C90" s="12"/>
      <c r="D90" s="12" t="s">
        <v>71</v>
      </c>
      <c r="E90" s="12">
        <v>2</v>
      </c>
      <c r="F90" s="12" t="s">
        <v>58</v>
      </c>
    </row>
    <row r="91" spans="1:6" ht="19.95" customHeight="1" x14ac:dyDescent="0.3">
      <c r="A91" s="12" t="s">
        <v>5</v>
      </c>
      <c r="B91" s="13" t="s">
        <v>74</v>
      </c>
      <c r="C91" s="17">
        <v>1</v>
      </c>
      <c r="D91" s="17" t="s">
        <v>71</v>
      </c>
      <c r="E91" s="12">
        <v>2</v>
      </c>
      <c r="F91" s="12" t="s">
        <v>62</v>
      </c>
    </row>
    <row r="92" spans="1:6" ht="19.95" customHeight="1" x14ac:dyDescent="0.3">
      <c r="A92" s="12" t="s">
        <v>5</v>
      </c>
      <c r="B92" s="13" t="s">
        <v>74</v>
      </c>
      <c r="C92" s="17">
        <v>1</v>
      </c>
      <c r="D92" s="17" t="s">
        <v>71</v>
      </c>
      <c r="E92" s="12">
        <v>2</v>
      </c>
      <c r="F92" s="12" t="s">
        <v>62</v>
      </c>
    </row>
    <row r="93" spans="1:6" ht="19.95" customHeight="1" x14ac:dyDescent="0.3">
      <c r="A93" s="12" t="s">
        <v>5</v>
      </c>
      <c r="B93" s="13" t="s">
        <v>74</v>
      </c>
      <c r="C93" s="17">
        <v>1</v>
      </c>
      <c r="D93" s="17" t="s">
        <v>71</v>
      </c>
      <c r="E93" s="12">
        <v>2</v>
      </c>
      <c r="F93" s="12" t="s">
        <v>62</v>
      </c>
    </row>
    <row r="94" spans="1:6" ht="19.95" hidden="1" customHeight="1" x14ac:dyDescent="0.3">
      <c r="A94" s="12" t="s">
        <v>5</v>
      </c>
      <c r="B94" s="13">
        <v>44242</v>
      </c>
      <c r="C94" s="12"/>
      <c r="D94" s="12" t="s">
        <v>71</v>
      </c>
      <c r="E94" s="12">
        <v>2</v>
      </c>
      <c r="F94" s="12" t="s">
        <v>58</v>
      </c>
    </row>
    <row r="95" spans="1:6" ht="19.95" hidden="1" customHeight="1" x14ac:dyDescent="0.3">
      <c r="A95" s="12" t="s">
        <v>5</v>
      </c>
      <c r="B95" s="13">
        <v>44242</v>
      </c>
      <c r="C95" s="12"/>
      <c r="D95" s="12" t="s">
        <v>71</v>
      </c>
      <c r="E95" s="12">
        <v>2</v>
      </c>
      <c r="F95" s="12" t="s">
        <v>58</v>
      </c>
    </row>
    <row r="96" spans="1:6" ht="19.95" customHeight="1" x14ac:dyDescent="0.3">
      <c r="A96" s="12" t="s">
        <v>5</v>
      </c>
      <c r="B96" s="13" t="s">
        <v>74</v>
      </c>
      <c r="C96" s="17">
        <v>4</v>
      </c>
      <c r="D96" s="17" t="s">
        <v>71</v>
      </c>
      <c r="E96" s="12">
        <v>2</v>
      </c>
      <c r="F96" s="12" t="s">
        <v>65</v>
      </c>
    </row>
    <row r="97" spans="1:6" ht="19.95" customHeight="1" x14ac:dyDescent="0.3">
      <c r="A97" s="12" t="s">
        <v>5</v>
      </c>
      <c r="B97" s="13" t="s">
        <v>74</v>
      </c>
      <c r="C97" s="17">
        <v>1</v>
      </c>
      <c r="D97" s="17" t="s">
        <v>71</v>
      </c>
      <c r="E97" s="12">
        <v>2</v>
      </c>
      <c r="F97" s="12" t="s">
        <v>66</v>
      </c>
    </row>
    <row r="98" spans="1:6" ht="19.95" hidden="1" customHeight="1" x14ac:dyDescent="0.3">
      <c r="A98" s="12" t="s">
        <v>5</v>
      </c>
      <c r="B98" s="13">
        <v>44242</v>
      </c>
      <c r="C98" s="12">
        <v>6</v>
      </c>
      <c r="D98" s="12" t="s">
        <v>71</v>
      </c>
      <c r="E98" s="12">
        <v>2</v>
      </c>
      <c r="F98" s="12" t="s">
        <v>57</v>
      </c>
    </row>
    <row r="99" spans="1:6" ht="19.95" hidden="1" customHeight="1" x14ac:dyDescent="0.3">
      <c r="A99" s="12" t="s">
        <v>5</v>
      </c>
      <c r="B99" s="13">
        <v>44245</v>
      </c>
      <c r="C99" s="12">
        <v>1</v>
      </c>
      <c r="D99" s="12" t="s">
        <v>71</v>
      </c>
      <c r="E99" s="12">
        <v>2</v>
      </c>
      <c r="F99" s="12" t="s">
        <v>61</v>
      </c>
    </row>
    <row r="100" spans="1:6" ht="19.95" hidden="1" customHeight="1" x14ac:dyDescent="0.3">
      <c r="A100" s="12" t="s">
        <v>5</v>
      </c>
      <c r="B100" s="13">
        <v>44245</v>
      </c>
      <c r="C100" s="12"/>
      <c r="D100" s="12" t="s">
        <v>71</v>
      </c>
      <c r="E100" s="12">
        <v>2</v>
      </c>
      <c r="F100" s="12" t="s">
        <v>58</v>
      </c>
    </row>
    <row r="101" spans="1:6" ht="19.95" customHeight="1" x14ac:dyDescent="0.3">
      <c r="A101" s="12" t="s">
        <v>5</v>
      </c>
      <c r="B101" s="13" t="s">
        <v>74</v>
      </c>
      <c r="C101" s="17">
        <v>1</v>
      </c>
      <c r="D101" s="17" t="s">
        <v>71</v>
      </c>
      <c r="E101" s="12">
        <v>2</v>
      </c>
      <c r="F101" s="12" t="s">
        <v>62</v>
      </c>
    </row>
    <row r="102" spans="1:6" ht="19.95" customHeight="1" x14ac:dyDescent="0.3">
      <c r="A102" s="12" t="s">
        <v>5</v>
      </c>
      <c r="B102" s="13" t="s">
        <v>74</v>
      </c>
      <c r="C102" s="17">
        <v>1</v>
      </c>
      <c r="D102" s="17" t="s">
        <v>71</v>
      </c>
      <c r="E102" s="12">
        <v>2</v>
      </c>
      <c r="F102" s="12" t="s">
        <v>62</v>
      </c>
    </row>
    <row r="103" spans="1:6" ht="19.95" hidden="1" customHeight="1" x14ac:dyDescent="0.3">
      <c r="A103" s="12" t="s">
        <v>5</v>
      </c>
      <c r="B103" s="13">
        <v>44245</v>
      </c>
      <c r="C103" s="12"/>
      <c r="D103" s="12" t="s">
        <v>71</v>
      </c>
      <c r="E103" s="12">
        <v>2</v>
      </c>
      <c r="F103" s="12" t="s">
        <v>58</v>
      </c>
    </row>
    <row r="104" spans="1:6" ht="19.95" hidden="1" customHeight="1" x14ac:dyDescent="0.3">
      <c r="A104" s="12" t="s">
        <v>5</v>
      </c>
      <c r="B104" s="13">
        <v>44248</v>
      </c>
      <c r="C104" s="12"/>
      <c r="D104" s="12" t="s">
        <v>71</v>
      </c>
      <c r="E104" s="12">
        <v>2</v>
      </c>
      <c r="F104" s="12" t="s">
        <v>58</v>
      </c>
    </row>
    <row r="105" spans="1:6" ht="19.95" hidden="1" customHeight="1" x14ac:dyDescent="0.3">
      <c r="A105" s="12" t="s">
        <v>5</v>
      </c>
      <c r="B105" s="13">
        <v>44248</v>
      </c>
      <c r="C105" s="12"/>
      <c r="D105" s="12" t="s">
        <v>71</v>
      </c>
      <c r="E105" s="12">
        <v>2</v>
      </c>
      <c r="F105" s="12" t="s">
        <v>58</v>
      </c>
    </row>
    <row r="106" spans="1:6" ht="19.95" hidden="1" customHeight="1" x14ac:dyDescent="0.3">
      <c r="A106" s="12" t="s">
        <v>5</v>
      </c>
      <c r="B106" s="13">
        <v>44248</v>
      </c>
      <c r="C106" s="12"/>
      <c r="D106" s="12" t="s">
        <v>71</v>
      </c>
      <c r="E106" s="12">
        <v>2</v>
      </c>
      <c r="F106" s="12" t="s">
        <v>58</v>
      </c>
    </row>
    <row r="107" spans="1:6" ht="19.95" hidden="1" customHeight="1" x14ac:dyDescent="0.3">
      <c r="A107" s="12" t="s">
        <v>5</v>
      </c>
      <c r="B107" s="13">
        <v>44252</v>
      </c>
      <c r="C107" s="12"/>
      <c r="D107" s="12" t="s">
        <v>71</v>
      </c>
      <c r="E107" s="12">
        <v>2</v>
      </c>
      <c r="F107" s="12" t="s">
        <v>58</v>
      </c>
    </row>
    <row r="108" spans="1:6" ht="19.95" hidden="1" customHeight="1" x14ac:dyDescent="0.3">
      <c r="A108" s="12" t="s">
        <v>5</v>
      </c>
      <c r="B108" s="13">
        <v>44259</v>
      </c>
      <c r="C108" s="12"/>
      <c r="D108" s="12" t="s">
        <v>71</v>
      </c>
      <c r="E108" s="12">
        <v>3</v>
      </c>
      <c r="F108" s="12" t="s">
        <v>69</v>
      </c>
    </row>
    <row r="109" spans="1:6" ht="19.95" hidden="1" customHeight="1" x14ac:dyDescent="0.3">
      <c r="A109" s="12" t="s">
        <v>5</v>
      </c>
      <c r="B109" s="13">
        <v>44259</v>
      </c>
      <c r="C109" s="12"/>
      <c r="D109" s="12" t="s">
        <v>71</v>
      </c>
      <c r="E109" s="12">
        <v>3</v>
      </c>
      <c r="F109" s="12" t="s">
        <v>69</v>
      </c>
    </row>
    <row r="110" spans="1:6" ht="19.95" hidden="1" customHeight="1" x14ac:dyDescent="0.3">
      <c r="A110" s="12" t="s">
        <v>5</v>
      </c>
      <c r="B110" s="13">
        <v>44263</v>
      </c>
      <c r="C110" s="12"/>
      <c r="D110" s="12" t="s">
        <v>71</v>
      </c>
      <c r="E110" s="12">
        <v>3</v>
      </c>
      <c r="F110" s="12" t="s">
        <v>58</v>
      </c>
    </row>
    <row r="111" spans="1:6" ht="19.95" hidden="1" customHeight="1" x14ac:dyDescent="0.3">
      <c r="A111" s="12" t="s">
        <v>5</v>
      </c>
      <c r="B111" s="13">
        <v>44266</v>
      </c>
      <c r="C111" s="12">
        <v>4</v>
      </c>
      <c r="D111" s="12" t="s">
        <v>71</v>
      </c>
      <c r="E111" s="12">
        <v>3</v>
      </c>
      <c r="F111" s="12" t="s">
        <v>61</v>
      </c>
    </row>
    <row r="112" spans="1:6" ht="19.95" hidden="1" customHeight="1" x14ac:dyDescent="0.3">
      <c r="A112" s="12" t="s">
        <v>5</v>
      </c>
      <c r="B112" s="13">
        <v>44269</v>
      </c>
      <c r="C112" s="12"/>
      <c r="D112" s="12" t="s">
        <v>71</v>
      </c>
      <c r="E112" s="12">
        <v>3</v>
      </c>
      <c r="F112" s="12" t="s">
        <v>58</v>
      </c>
    </row>
    <row r="113" spans="1:6" ht="19.95" hidden="1" customHeight="1" x14ac:dyDescent="0.3">
      <c r="A113" s="12" t="s">
        <v>5</v>
      </c>
      <c r="B113" s="13">
        <v>44271</v>
      </c>
      <c r="C113" s="12"/>
      <c r="D113" s="12" t="s">
        <v>71</v>
      </c>
      <c r="E113" s="12">
        <v>3</v>
      </c>
      <c r="F113" s="12" t="s">
        <v>59</v>
      </c>
    </row>
    <row r="114" spans="1:6" ht="19.95" hidden="1" customHeight="1" x14ac:dyDescent="0.3">
      <c r="A114" s="12" t="s">
        <v>5</v>
      </c>
      <c r="B114" s="13">
        <v>44271</v>
      </c>
      <c r="C114" s="12"/>
      <c r="D114" s="12" t="s">
        <v>71</v>
      </c>
      <c r="E114" s="12">
        <v>3</v>
      </c>
      <c r="F114" s="12" t="s">
        <v>58</v>
      </c>
    </row>
    <row r="115" spans="1:6" ht="19.95" hidden="1" customHeight="1" x14ac:dyDescent="0.3">
      <c r="A115" s="12" t="s">
        <v>5</v>
      </c>
      <c r="B115" s="13">
        <v>44277</v>
      </c>
      <c r="C115" s="12"/>
      <c r="D115" s="12" t="s">
        <v>71</v>
      </c>
      <c r="E115" s="12">
        <v>3</v>
      </c>
      <c r="F115" s="12" t="s">
        <v>58</v>
      </c>
    </row>
    <row r="116" spans="1:6" ht="19.95" hidden="1" customHeight="1" x14ac:dyDescent="0.3">
      <c r="A116" s="12" t="s">
        <v>5</v>
      </c>
      <c r="B116" s="13">
        <v>44277</v>
      </c>
      <c r="C116" s="12"/>
      <c r="D116" s="12" t="s">
        <v>71</v>
      </c>
      <c r="E116" s="12">
        <v>3</v>
      </c>
      <c r="F116" s="12" t="s">
        <v>58</v>
      </c>
    </row>
    <row r="117" spans="1:6" ht="19.95" hidden="1" customHeight="1" x14ac:dyDescent="0.3">
      <c r="A117" s="12" t="s">
        <v>5</v>
      </c>
      <c r="B117" s="13">
        <v>44277</v>
      </c>
      <c r="C117" s="12"/>
      <c r="D117" s="12" t="s">
        <v>71</v>
      </c>
      <c r="E117" s="12">
        <v>3</v>
      </c>
      <c r="F117" s="12" t="s">
        <v>58</v>
      </c>
    </row>
    <row r="118" spans="1:6" ht="19.95" hidden="1" customHeight="1" x14ac:dyDescent="0.3">
      <c r="A118" s="12" t="s">
        <v>5</v>
      </c>
      <c r="B118" s="13">
        <v>44277</v>
      </c>
      <c r="C118" s="12"/>
      <c r="D118" s="12" t="s">
        <v>71</v>
      </c>
      <c r="E118" s="12">
        <v>3</v>
      </c>
      <c r="F118" s="12" t="s">
        <v>58</v>
      </c>
    </row>
    <row r="119" spans="1:6" ht="19.95" customHeight="1" x14ac:dyDescent="0.3">
      <c r="A119" s="12" t="s">
        <v>5</v>
      </c>
      <c r="B119" s="13" t="s">
        <v>74</v>
      </c>
      <c r="C119" s="17">
        <v>1</v>
      </c>
      <c r="D119" s="17" t="s">
        <v>71</v>
      </c>
      <c r="E119" s="12">
        <v>3</v>
      </c>
      <c r="F119" s="12" t="s">
        <v>62</v>
      </c>
    </row>
    <row r="120" spans="1:6" ht="19.95" hidden="1" customHeight="1" x14ac:dyDescent="0.3">
      <c r="A120" s="12" t="s">
        <v>5</v>
      </c>
      <c r="B120" s="13">
        <v>44278</v>
      </c>
      <c r="C120" s="12"/>
      <c r="D120" s="12" t="s">
        <v>71</v>
      </c>
      <c r="E120" s="12">
        <v>3</v>
      </c>
      <c r="F120" s="12" t="s">
        <v>58</v>
      </c>
    </row>
    <row r="121" spans="1:6" ht="19.95" hidden="1" customHeight="1" x14ac:dyDescent="0.3">
      <c r="A121" s="12" t="s">
        <v>5</v>
      </c>
      <c r="B121" s="13">
        <v>44278</v>
      </c>
      <c r="C121" s="12"/>
      <c r="D121" s="12" t="s">
        <v>71</v>
      </c>
      <c r="E121" s="12">
        <v>3</v>
      </c>
      <c r="F121" s="12" t="s">
        <v>58</v>
      </c>
    </row>
    <row r="122" spans="1:6" ht="19.95" hidden="1" customHeight="1" x14ac:dyDescent="0.3">
      <c r="A122" s="12" t="s">
        <v>5</v>
      </c>
      <c r="B122" s="13">
        <v>44284</v>
      </c>
      <c r="C122" s="12"/>
      <c r="D122" s="12" t="s">
        <v>71</v>
      </c>
      <c r="E122" s="12">
        <v>3</v>
      </c>
      <c r="F122" s="12" t="s">
        <v>58</v>
      </c>
    </row>
    <row r="123" spans="1:6" ht="19.95" hidden="1" customHeight="1" x14ac:dyDescent="0.3">
      <c r="A123" s="12" t="s">
        <v>5</v>
      </c>
      <c r="B123" s="13">
        <v>44284</v>
      </c>
      <c r="C123" s="12"/>
      <c r="D123" s="12" t="s">
        <v>71</v>
      </c>
      <c r="E123" s="12">
        <v>3</v>
      </c>
      <c r="F123" s="12" t="s">
        <v>58</v>
      </c>
    </row>
    <row r="124" spans="1:6" ht="19.95" hidden="1" customHeight="1" x14ac:dyDescent="0.3">
      <c r="A124" s="12" t="s">
        <v>5</v>
      </c>
      <c r="B124" s="13">
        <v>44287</v>
      </c>
      <c r="C124" s="12"/>
      <c r="D124" s="12" t="s">
        <v>72</v>
      </c>
      <c r="E124" s="12">
        <v>4</v>
      </c>
      <c r="F124" s="12" t="s">
        <v>63</v>
      </c>
    </row>
    <row r="125" spans="1:6" ht="19.95" hidden="1" customHeight="1" x14ac:dyDescent="0.3">
      <c r="A125" s="12" t="s">
        <v>5</v>
      </c>
      <c r="B125" s="13">
        <v>44295</v>
      </c>
      <c r="C125" s="12"/>
      <c r="D125" s="12" t="s">
        <v>72</v>
      </c>
      <c r="E125" s="12">
        <v>4</v>
      </c>
      <c r="F125" s="12" t="s">
        <v>59</v>
      </c>
    </row>
    <row r="126" spans="1:6" ht="19.95" customHeight="1" x14ac:dyDescent="0.3">
      <c r="A126" s="12" t="s">
        <v>5</v>
      </c>
      <c r="B126" s="13" t="s">
        <v>74</v>
      </c>
      <c r="C126" s="17">
        <v>1</v>
      </c>
      <c r="D126" s="17" t="s">
        <v>72</v>
      </c>
      <c r="E126" s="12">
        <v>4</v>
      </c>
      <c r="F126" s="12" t="s">
        <v>62</v>
      </c>
    </row>
    <row r="127" spans="1:6" ht="19.95" hidden="1" customHeight="1" x14ac:dyDescent="0.3">
      <c r="A127" s="12" t="s">
        <v>5</v>
      </c>
      <c r="B127" s="13">
        <v>44295</v>
      </c>
      <c r="C127" s="12"/>
      <c r="D127" s="12" t="s">
        <v>72</v>
      </c>
      <c r="E127" s="12">
        <v>4</v>
      </c>
      <c r="F127" s="12" t="s">
        <v>58</v>
      </c>
    </row>
    <row r="128" spans="1:6" ht="19.95" hidden="1" customHeight="1" x14ac:dyDescent="0.3">
      <c r="A128" s="12" t="s">
        <v>5</v>
      </c>
      <c r="B128" s="13">
        <v>44295</v>
      </c>
      <c r="C128" s="12"/>
      <c r="D128" s="12" t="s">
        <v>72</v>
      </c>
      <c r="E128" s="12">
        <v>4</v>
      </c>
      <c r="F128" s="12" t="s">
        <v>58</v>
      </c>
    </row>
    <row r="129" spans="1:6" ht="19.95" hidden="1" customHeight="1" x14ac:dyDescent="0.3">
      <c r="A129" s="12" t="s">
        <v>5</v>
      </c>
      <c r="B129" s="13">
        <v>44298</v>
      </c>
      <c r="C129" s="12"/>
      <c r="D129" s="12" t="s">
        <v>72</v>
      </c>
      <c r="E129" s="12">
        <v>4</v>
      </c>
      <c r="F129" s="12" t="s">
        <v>58</v>
      </c>
    </row>
    <row r="130" spans="1:6" ht="19.95" hidden="1" customHeight="1" x14ac:dyDescent="0.3">
      <c r="A130" s="12" t="s">
        <v>5</v>
      </c>
      <c r="B130" s="13">
        <v>44307</v>
      </c>
      <c r="C130" s="12">
        <v>1</v>
      </c>
      <c r="D130" s="12" t="s">
        <v>72</v>
      </c>
      <c r="E130" s="12">
        <v>4</v>
      </c>
      <c r="F130" s="12" t="s">
        <v>57</v>
      </c>
    </row>
    <row r="131" spans="1:6" ht="19.95" hidden="1" customHeight="1" x14ac:dyDescent="0.3">
      <c r="A131" s="12" t="s">
        <v>5</v>
      </c>
      <c r="B131" s="13">
        <v>44307</v>
      </c>
      <c r="C131" s="12"/>
      <c r="D131" s="12" t="s">
        <v>72</v>
      </c>
      <c r="E131" s="12">
        <v>4</v>
      </c>
      <c r="F131" s="12" t="s">
        <v>58</v>
      </c>
    </row>
    <row r="132" spans="1:6" ht="19.95" customHeight="1" x14ac:dyDescent="0.3">
      <c r="A132" s="12" t="s">
        <v>5</v>
      </c>
      <c r="B132" s="13" t="s">
        <v>74</v>
      </c>
      <c r="C132" s="17">
        <v>1</v>
      </c>
      <c r="D132" s="17" t="s">
        <v>72</v>
      </c>
      <c r="E132" s="12">
        <v>4</v>
      </c>
      <c r="F132" s="12" t="s">
        <v>62</v>
      </c>
    </row>
    <row r="133" spans="1:6" ht="19.95" hidden="1" customHeight="1" x14ac:dyDescent="0.3">
      <c r="A133" s="12" t="s">
        <v>5</v>
      </c>
      <c r="B133" s="13">
        <v>44308</v>
      </c>
      <c r="C133" s="12"/>
      <c r="D133" s="12" t="s">
        <v>72</v>
      </c>
      <c r="E133" s="12">
        <v>4</v>
      </c>
      <c r="F133" s="12" t="s">
        <v>58</v>
      </c>
    </row>
    <row r="134" spans="1:6" ht="19.95" hidden="1" customHeight="1" x14ac:dyDescent="0.3">
      <c r="A134" s="12" t="s">
        <v>5</v>
      </c>
      <c r="B134" s="13">
        <v>44315</v>
      </c>
      <c r="C134" s="12"/>
      <c r="D134" s="12" t="s">
        <v>72</v>
      </c>
      <c r="E134" s="12">
        <v>4</v>
      </c>
      <c r="F134" s="12" t="s">
        <v>58</v>
      </c>
    </row>
    <row r="135" spans="1:6" ht="19.95" customHeight="1" x14ac:dyDescent="0.3">
      <c r="A135" s="12" t="s">
        <v>5</v>
      </c>
      <c r="B135" s="13" t="s">
        <v>74</v>
      </c>
      <c r="C135" s="17">
        <v>1</v>
      </c>
      <c r="D135" s="17" t="s">
        <v>72</v>
      </c>
      <c r="E135" s="12">
        <v>4</v>
      </c>
      <c r="F135" s="12" t="s">
        <v>62</v>
      </c>
    </row>
    <row r="136" spans="1:6" ht="19.95" customHeight="1" x14ac:dyDescent="0.3">
      <c r="A136" s="12" t="s">
        <v>5</v>
      </c>
      <c r="B136" s="13" t="s">
        <v>74</v>
      </c>
      <c r="C136" s="17">
        <v>1</v>
      </c>
      <c r="D136" s="17" t="s">
        <v>72</v>
      </c>
      <c r="E136" s="12">
        <v>5</v>
      </c>
      <c r="F136" s="12" t="s">
        <v>62</v>
      </c>
    </row>
    <row r="137" spans="1:6" ht="19.95" hidden="1" customHeight="1" x14ac:dyDescent="0.3">
      <c r="A137" s="12" t="s">
        <v>5</v>
      </c>
      <c r="B137" s="13">
        <v>44317</v>
      </c>
      <c r="C137" s="12"/>
      <c r="D137" s="12" t="s">
        <v>72</v>
      </c>
      <c r="E137" s="12">
        <v>5</v>
      </c>
      <c r="F137" s="12" t="s">
        <v>58</v>
      </c>
    </row>
    <row r="138" spans="1:6" ht="19.95" hidden="1" customHeight="1" x14ac:dyDescent="0.3">
      <c r="A138" s="12" t="s">
        <v>5</v>
      </c>
      <c r="B138" s="13">
        <v>44317</v>
      </c>
      <c r="C138" s="12"/>
      <c r="D138" s="12" t="s">
        <v>72</v>
      </c>
      <c r="E138" s="12">
        <v>5</v>
      </c>
      <c r="F138" s="12" t="s">
        <v>58</v>
      </c>
    </row>
    <row r="139" spans="1:6" ht="19.95" hidden="1" customHeight="1" x14ac:dyDescent="0.3">
      <c r="A139" s="12" t="s">
        <v>5</v>
      </c>
      <c r="B139" s="13">
        <v>44317</v>
      </c>
      <c r="C139" s="12"/>
      <c r="D139" s="12" t="s">
        <v>72</v>
      </c>
      <c r="E139" s="12">
        <v>5</v>
      </c>
      <c r="F139" s="12" t="s">
        <v>58</v>
      </c>
    </row>
    <row r="140" spans="1:6" ht="19.95" hidden="1" customHeight="1" x14ac:dyDescent="0.3">
      <c r="A140" s="12" t="s">
        <v>5</v>
      </c>
      <c r="B140" s="13">
        <v>44318</v>
      </c>
      <c r="C140" s="12"/>
      <c r="D140" s="12" t="s">
        <v>72</v>
      </c>
      <c r="E140" s="12">
        <v>5</v>
      </c>
      <c r="F140" s="12" t="s">
        <v>58</v>
      </c>
    </row>
    <row r="141" spans="1:6" ht="19.95" hidden="1" customHeight="1" x14ac:dyDescent="0.3">
      <c r="A141" s="12" t="s">
        <v>5</v>
      </c>
      <c r="B141" s="13">
        <v>44319</v>
      </c>
      <c r="C141" s="12"/>
      <c r="D141" s="12" t="s">
        <v>72</v>
      </c>
      <c r="E141" s="12">
        <v>5</v>
      </c>
      <c r="F141" s="12" t="s">
        <v>58</v>
      </c>
    </row>
    <row r="142" spans="1:6" ht="19.95" hidden="1" customHeight="1" x14ac:dyDescent="0.3">
      <c r="A142" s="12" t="s">
        <v>5</v>
      </c>
      <c r="B142" s="13">
        <v>44319</v>
      </c>
      <c r="C142" s="12"/>
      <c r="D142" s="12" t="s">
        <v>72</v>
      </c>
      <c r="E142" s="12">
        <v>5</v>
      </c>
      <c r="F142" s="12" t="s">
        <v>58</v>
      </c>
    </row>
    <row r="143" spans="1:6" ht="19.95" hidden="1" customHeight="1" x14ac:dyDescent="0.3">
      <c r="A143" s="12" t="s">
        <v>5</v>
      </c>
      <c r="B143" s="13">
        <v>44319</v>
      </c>
      <c r="C143" s="12"/>
      <c r="D143" s="12" t="s">
        <v>72</v>
      </c>
      <c r="E143" s="12">
        <v>5</v>
      </c>
      <c r="F143" s="12" t="s">
        <v>58</v>
      </c>
    </row>
    <row r="144" spans="1:6" ht="19.95" hidden="1" customHeight="1" x14ac:dyDescent="0.3">
      <c r="A144" s="12" t="s">
        <v>5</v>
      </c>
      <c r="B144" s="13">
        <v>44319</v>
      </c>
      <c r="C144" s="12"/>
      <c r="D144" s="12" t="s">
        <v>72</v>
      </c>
      <c r="E144" s="12">
        <v>5</v>
      </c>
      <c r="F144" s="12" t="s">
        <v>58</v>
      </c>
    </row>
    <row r="145" spans="1:6" ht="19.95" hidden="1" customHeight="1" x14ac:dyDescent="0.3">
      <c r="A145" s="12" t="s">
        <v>5</v>
      </c>
      <c r="B145" s="13">
        <v>44319</v>
      </c>
      <c r="C145" s="12"/>
      <c r="D145" s="12" t="s">
        <v>72</v>
      </c>
      <c r="E145" s="12">
        <v>5</v>
      </c>
      <c r="F145" s="12" t="s">
        <v>58</v>
      </c>
    </row>
    <row r="146" spans="1:6" ht="19.95" hidden="1" customHeight="1" x14ac:dyDescent="0.3">
      <c r="A146" s="12" t="s">
        <v>5</v>
      </c>
      <c r="B146" s="13">
        <v>44319</v>
      </c>
      <c r="C146" s="12"/>
      <c r="D146" s="12" t="s">
        <v>72</v>
      </c>
      <c r="E146" s="12">
        <v>5</v>
      </c>
      <c r="F146" s="12" t="s">
        <v>58</v>
      </c>
    </row>
    <row r="147" spans="1:6" ht="19.95" hidden="1" customHeight="1" x14ac:dyDescent="0.3">
      <c r="A147" s="12" t="s">
        <v>5</v>
      </c>
      <c r="B147" s="13">
        <v>44319</v>
      </c>
      <c r="C147" s="12"/>
      <c r="D147" s="12" t="s">
        <v>72</v>
      </c>
      <c r="E147" s="12">
        <v>5</v>
      </c>
      <c r="F147" s="12" t="s">
        <v>58</v>
      </c>
    </row>
    <row r="148" spans="1:6" ht="19.95" customHeight="1" x14ac:dyDescent="0.3">
      <c r="A148" s="12" t="s">
        <v>5</v>
      </c>
      <c r="B148" s="13" t="s">
        <v>74</v>
      </c>
      <c r="C148" s="17">
        <v>1</v>
      </c>
      <c r="D148" s="17" t="s">
        <v>72</v>
      </c>
      <c r="E148" s="12">
        <v>5</v>
      </c>
      <c r="F148" s="12" t="s">
        <v>62</v>
      </c>
    </row>
    <row r="149" spans="1:6" ht="19.95" hidden="1" customHeight="1" x14ac:dyDescent="0.3">
      <c r="A149" s="12" t="s">
        <v>5</v>
      </c>
      <c r="B149" s="13">
        <v>44336</v>
      </c>
      <c r="C149" s="12"/>
      <c r="D149" s="12" t="s">
        <v>72</v>
      </c>
      <c r="E149" s="12">
        <v>5</v>
      </c>
      <c r="F149" s="12" t="s">
        <v>58</v>
      </c>
    </row>
    <row r="150" spans="1:6" ht="19.95" customHeight="1" x14ac:dyDescent="0.3">
      <c r="A150" s="12" t="s">
        <v>5</v>
      </c>
      <c r="B150" s="13" t="s">
        <v>74</v>
      </c>
      <c r="C150" s="17">
        <v>1</v>
      </c>
      <c r="D150" s="17" t="s">
        <v>72</v>
      </c>
      <c r="E150" s="12">
        <v>5</v>
      </c>
      <c r="F150" s="12" t="s">
        <v>62</v>
      </c>
    </row>
    <row r="151" spans="1:6" ht="19.95" customHeight="1" x14ac:dyDescent="0.3">
      <c r="A151" s="12" t="s">
        <v>5</v>
      </c>
      <c r="B151" s="13" t="s">
        <v>74</v>
      </c>
      <c r="C151" s="17">
        <v>1</v>
      </c>
      <c r="D151" s="17" t="s">
        <v>72</v>
      </c>
      <c r="E151" s="12">
        <v>5</v>
      </c>
      <c r="F151" s="12" t="s">
        <v>62</v>
      </c>
    </row>
    <row r="152" spans="1:6" ht="19.95" hidden="1" customHeight="1" x14ac:dyDescent="0.3">
      <c r="A152" s="12" t="s">
        <v>5</v>
      </c>
      <c r="B152" s="13">
        <v>44402</v>
      </c>
      <c r="C152" s="12"/>
      <c r="D152" s="12" t="s">
        <v>72</v>
      </c>
      <c r="E152" s="12">
        <v>7</v>
      </c>
      <c r="F152" s="12" t="s">
        <v>58</v>
      </c>
    </row>
    <row r="153" spans="1:6" ht="19.95" customHeight="1" x14ac:dyDescent="0.3">
      <c r="A153" s="12" t="s">
        <v>5</v>
      </c>
      <c r="B153" s="13" t="s">
        <v>74</v>
      </c>
      <c r="C153" s="17">
        <v>1</v>
      </c>
      <c r="D153" s="17" t="s">
        <v>72</v>
      </c>
      <c r="E153" s="12">
        <v>8</v>
      </c>
      <c r="F153" s="12" t="s">
        <v>62</v>
      </c>
    </row>
    <row r="154" spans="1:6" ht="19.95" hidden="1" customHeight="1" x14ac:dyDescent="0.3">
      <c r="A154" s="12" t="s">
        <v>5</v>
      </c>
      <c r="B154" s="13">
        <v>44413</v>
      </c>
      <c r="C154" s="12"/>
      <c r="D154" s="12" t="s">
        <v>72</v>
      </c>
      <c r="E154" s="12">
        <v>8</v>
      </c>
      <c r="F154" s="12" t="s">
        <v>58</v>
      </c>
    </row>
    <row r="155" spans="1:6" ht="19.95" hidden="1" customHeight="1" x14ac:dyDescent="0.3">
      <c r="A155" s="12" t="s">
        <v>5</v>
      </c>
      <c r="B155" s="13">
        <v>44418</v>
      </c>
      <c r="C155" s="12"/>
      <c r="D155" s="12" t="s">
        <v>72</v>
      </c>
      <c r="E155" s="12">
        <v>8</v>
      </c>
      <c r="F155" s="12" t="s">
        <v>58</v>
      </c>
    </row>
    <row r="156" spans="1:6" ht="19.95" customHeight="1" x14ac:dyDescent="0.3">
      <c r="A156" s="12" t="s">
        <v>5</v>
      </c>
      <c r="B156" s="13" t="s">
        <v>74</v>
      </c>
      <c r="C156" s="17">
        <v>1</v>
      </c>
      <c r="D156" s="17" t="s">
        <v>72</v>
      </c>
      <c r="E156" s="12">
        <v>8</v>
      </c>
      <c r="F156" s="12" t="s">
        <v>62</v>
      </c>
    </row>
    <row r="157" spans="1:6" ht="19.95" hidden="1" customHeight="1" x14ac:dyDescent="0.3">
      <c r="A157" s="12" t="s">
        <v>5</v>
      </c>
      <c r="B157" s="13">
        <v>44419</v>
      </c>
      <c r="C157" s="12"/>
      <c r="D157" s="12" t="s">
        <v>72</v>
      </c>
      <c r="E157" s="12">
        <v>8</v>
      </c>
      <c r="F157" s="12" t="s">
        <v>58</v>
      </c>
    </row>
    <row r="158" spans="1:6" ht="19.95" customHeight="1" x14ac:dyDescent="0.3">
      <c r="A158" s="12" t="s">
        <v>5</v>
      </c>
      <c r="B158" s="13" t="s">
        <v>74</v>
      </c>
      <c r="C158" s="17">
        <v>1</v>
      </c>
      <c r="D158" s="17" t="s">
        <v>72</v>
      </c>
      <c r="E158" s="12">
        <v>8</v>
      </c>
      <c r="F158" s="12" t="s">
        <v>62</v>
      </c>
    </row>
    <row r="159" spans="1:6" ht="19.95" customHeight="1" x14ac:dyDescent="0.3">
      <c r="A159" s="12" t="s">
        <v>5</v>
      </c>
      <c r="B159" s="13" t="s">
        <v>74</v>
      </c>
      <c r="C159" s="17">
        <v>1</v>
      </c>
      <c r="D159" s="17" t="s">
        <v>72</v>
      </c>
      <c r="E159" s="12">
        <v>8</v>
      </c>
      <c r="F159" s="12" t="s">
        <v>62</v>
      </c>
    </row>
    <row r="160" spans="1:6" ht="19.95" hidden="1" customHeight="1" x14ac:dyDescent="0.3">
      <c r="A160" s="12" t="s">
        <v>5</v>
      </c>
      <c r="B160" s="13">
        <v>44419</v>
      </c>
      <c r="C160" s="12"/>
      <c r="D160" s="12" t="s">
        <v>72</v>
      </c>
      <c r="E160" s="12">
        <v>8</v>
      </c>
      <c r="F160" s="12" t="s">
        <v>58</v>
      </c>
    </row>
    <row r="161" spans="1:6" ht="19.95" customHeight="1" x14ac:dyDescent="0.3">
      <c r="A161" s="12" t="s">
        <v>5</v>
      </c>
      <c r="B161" s="13" t="s">
        <v>74</v>
      </c>
      <c r="C161" s="17">
        <v>1</v>
      </c>
      <c r="D161" s="17" t="s">
        <v>72</v>
      </c>
      <c r="E161" s="12">
        <v>8</v>
      </c>
      <c r="F161" s="12" t="s">
        <v>62</v>
      </c>
    </row>
    <row r="162" spans="1:6" ht="19.95" hidden="1" customHeight="1" x14ac:dyDescent="0.3">
      <c r="A162" s="12" t="s">
        <v>5</v>
      </c>
      <c r="B162" s="13">
        <v>44434</v>
      </c>
      <c r="C162" s="12"/>
      <c r="D162" s="12" t="s">
        <v>72</v>
      </c>
      <c r="E162" s="12">
        <v>8</v>
      </c>
      <c r="F162" s="12" t="s">
        <v>58</v>
      </c>
    </row>
    <row r="163" spans="1:6" ht="19.95" customHeight="1" x14ac:dyDescent="0.3">
      <c r="A163" s="12" t="s">
        <v>5</v>
      </c>
      <c r="B163" s="13" t="s">
        <v>74</v>
      </c>
      <c r="C163" s="17">
        <v>1</v>
      </c>
      <c r="D163" s="17" t="s">
        <v>72</v>
      </c>
      <c r="E163" s="12">
        <v>9</v>
      </c>
      <c r="F163" s="12" t="s">
        <v>62</v>
      </c>
    </row>
    <row r="164" spans="1:6" ht="19.95" hidden="1" customHeight="1" x14ac:dyDescent="0.3">
      <c r="A164" s="12" t="s">
        <v>5</v>
      </c>
      <c r="B164" s="13">
        <v>44475</v>
      </c>
      <c r="C164" s="12">
        <v>8</v>
      </c>
      <c r="D164" s="12" t="s">
        <v>72</v>
      </c>
      <c r="E164" s="12">
        <v>10</v>
      </c>
      <c r="F164" s="12" t="s">
        <v>57</v>
      </c>
    </row>
    <row r="165" spans="1:6" ht="19.95" hidden="1" customHeight="1" x14ac:dyDescent="0.3">
      <c r="A165" s="12" t="s">
        <v>5</v>
      </c>
      <c r="B165" s="13">
        <v>44478</v>
      </c>
      <c r="C165" s="12"/>
      <c r="D165" s="12" t="s">
        <v>72</v>
      </c>
      <c r="E165" s="12">
        <v>10</v>
      </c>
      <c r="F165" s="12" t="s">
        <v>59</v>
      </c>
    </row>
    <row r="166" spans="1:6" ht="19.95" hidden="1" customHeight="1" x14ac:dyDescent="0.3">
      <c r="A166" s="12" t="s">
        <v>5</v>
      </c>
      <c r="B166" s="13">
        <v>44493</v>
      </c>
      <c r="C166" s="12">
        <v>1</v>
      </c>
      <c r="D166" s="12" t="s">
        <v>72</v>
      </c>
      <c r="E166" s="12">
        <v>10</v>
      </c>
      <c r="F166" s="12" t="s">
        <v>61</v>
      </c>
    </row>
    <row r="167" spans="1:6" ht="19.95" hidden="1" customHeight="1" x14ac:dyDescent="0.3">
      <c r="A167" s="12" t="s">
        <v>5</v>
      </c>
      <c r="B167" s="13">
        <v>44500</v>
      </c>
      <c r="C167" s="12"/>
      <c r="D167" s="12" t="s">
        <v>72</v>
      </c>
      <c r="E167" s="12">
        <v>10</v>
      </c>
      <c r="F167" s="12" t="s">
        <v>58</v>
      </c>
    </row>
    <row r="168" spans="1:6" ht="19.95" hidden="1" customHeight="1" x14ac:dyDescent="0.3">
      <c r="A168" s="12" t="s">
        <v>5</v>
      </c>
      <c r="B168" s="13">
        <v>44500</v>
      </c>
      <c r="C168" s="12"/>
      <c r="D168" s="12" t="s">
        <v>72</v>
      </c>
      <c r="E168" s="12">
        <v>10</v>
      </c>
      <c r="F168" s="12" t="s">
        <v>59</v>
      </c>
    </row>
    <row r="169" spans="1:6" ht="19.95" hidden="1" customHeight="1" x14ac:dyDescent="0.3">
      <c r="A169" s="12" t="s">
        <v>5</v>
      </c>
      <c r="B169" s="13">
        <v>44500</v>
      </c>
      <c r="C169" s="12"/>
      <c r="D169" s="12" t="s">
        <v>72</v>
      </c>
      <c r="E169" s="12">
        <v>10</v>
      </c>
      <c r="F169" s="12" t="s">
        <v>58</v>
      </c>
    </row>
    <row r="170" spans="1:6" ht="19.95" hidden="1" customHeight="1" x14ac:dyDescent="0.3">
      <c r="A170" s="12" t="s">
        <v>5</v>
      </c>
      <c r="B170" s="13">
        <v>44500</v>
      </c>
      <c r="C170" s="12"/>
      <c r="D170" s="12" t="s">
        <v>72</v>
      </c>
      <c r="E170" s="12">
        <v>10</v>
      </c>
      <c r="F170" s="12" t="s">
        <v>58</v>
      </c>
    </row>
    <row r="171" spans="1:6" ht="19.95" hidden="1" customHeight="1" x14ac:dyDescent="0.3">
      <c r="A171" s="12" t="s">
        <v>5</v>
      </c>
      <c r="B171" s="13">
        <v>44503</v>
      </c>
      <c r="C171" s="12"/>
      <c r="D171" s="12" t="s">
        <v>72</v>
      </c>
      <c r="E171" s="12">
        <v>11</v>
      </c>
      <c r="F171" s="12" t="s">
        <v>58</v>
      </c>
    </row>
    <row r="172" spans="1:6" ht="19.95" hidden="1" customHeight="1" x14ac:dyDescent="0.3">
      <c r="A172" s="12" t="s">
        <v>5</v>
      </c>
      <c r="B172" s="13">
        <v>44503</v>
      </c>
      <c r="C172" s="12"/>
      <c r="D172" s="12" t="s">
        <v>72</v>
      </c>
      <c r="E172" s="12">
        <v>11</v>
      </c>
      <c r="F172" s="12" t="s">
        <v>58</v>
      </c>
    </row>
    <row r="173" spans="1:6" ht="19.95" hidden="1" customHeight="1" x14ac:dyDescent="0.3">
      <c r="A173" s="12" t="s">
        <v>5</v>
      </c>
      <c r="B173" s="13">
        <v>44512</v>
      </c>
      <c r="C173" s="12"/>
      <c r="D173" s="12" t="s">
        <v>72</v>
      </c>
      <c r="E173" s="12">
        <v>11</v>
      </c>
      <c r="F173" s="12" t="s">
        <v>58</v>
      </c>
    </row>
    <row r="174" spans="1:6" ht="19.95" hidden="1" customHeight="1" x14ac:dyDescent="0.3">
      <c r="A174" s="12" t="s">
        <v>5</v>
      </c>
      <c r="B174" s="13">
        <v>44512</v>
      </c>
      <c r="C174" s="12"/>
      <c r="D174" s="12" t="s">
        <v>72</v>
      </c>
      <c r="E174" s="12">
        <v>11</v>
      </c>
      <c r="F174" s="12" t="s">
        <v>63</v>
      </c>
    </row>
    <row r="175" spans="1:6" ht="19.95" hidden="1" customHeight="1" x14ac:dyDescent="0.3">
      <c r="A175" s="12" t="s">
        <v>5</v>
      </c>
      <c r="B175" s="13">
        <v>44516</v>
      </c>
      <c r="C175" s="12"/>
      <c r="D175" s="12" t="s">
        <v>72</v>
      </c>
      <c r="E175" s="12">
        <v>11</v>
      </c>
      <c r="F175" s="12" t="s">
        <v>58</v>
      </c>
    </row>
    <row r="176" spans="1:6" ht="19.95" hidden="1" customHeight="1" x14ac:dyDescent="0.3">
      <c r="A176" s="12" t="s">
        <v>5</v>
      </c>
      <c r="B176" s="13">
        <v>44516</v>
      </c>
      <c r="C176" s="12"/>
      <c r="D176" s="12" t="s">
        <v>72</v>
      </c>
      <c r="E176" s="12">
        <v>11</v>
      </c>
      <c r="F176" s="12" t="s">
        <v>58</v>
      </c>
    </row>
    <row r="177" spans="1:6" ht="19.95" hidden="1" customHeight="1" x14ac:dyDescent="0.3">
      <c r="A177" s="12" t="s">
        <v>5</v>
      </c>
      <c r="B177" s="13">
        <v>44516</v>
      </c>
      <c r="C177" s="12"/>
      <c r="D177" s="12" t="s">
        <v>72</v>
      </c>
      <c r="E177" s="12">
        <v>11</v>
      </c>
      <c r="F177" s="12" t="s">
        <v>58</v>
      </c>
    </row>
    <row r="178" spans="1:6" ht="19.95" customHeight="1" x14ac:dyDescent="0.3">
      <c r="A178" s="12" t="s">
        <v>5</v>
      </c>
      <c r="B178" s="13" t="s">
        <v>74</v>
      </c>
      <c r="C178" s="17">
        <v>2</v>
      </c>
      <c r="D178" s="17" t="s">
        <v>72</v>
      </c>
      <c r="E178" s="12">
        <v>11</v>
      </c>
      <c r="F178" s="12" t="s">
        <v>62</v>
      </c>
    </row>
    <row r="179" spans="1:6" ht="19.95" customHeight="1" x14ac:dyDescent="0.3">
      <c r="A179" s="12" t="s">
        <v>5</v>
      </c>
      <c r="B179" s="13" t="s">
        <v>74</v>
      </c>
      <c r="C179" s="17">
        <v>1</v>
      </c>
      <c r="D179" s="17" t="s">
        <v>72</v>
      </c>
      <c r="E179" s="12">
        <v>11</v>
      </c>
      <c r="F179" s="12" t="s">
        <v>62</v>
      </c>
    </row>
    <row r="180" spans="1:6" ht="19.95" hidden="1" customHeight="1" x14ac:dyDescent="0.3">
      <c r="A180" s="12" t="s">
        <v>5</v>
      </c>
      <c r="B180" s="13">
        <v>44516</v>
      </c>
      <c r="C180" s="12"/>
      <c r="D180" s="12" t="s">
        <v>72</v>
      </c>
      <c r="E180" s="12">
        <v>11</v>
      </c>
      <c r="F180" s="12" t="s">
        <v>58</v>
      </c>
    </row>
    <row r="181" spans="1:6" ht="19.95" hidden="1" customHeight="1" x14ac:dyDescent="0.3">
      <c r="A181" s="12" t="s">
        <v>5</v>
      </c>
      <c r="B181" s="13">
        <v>44516</v>
      </c>
      <c r="C181" s="12"/>
      <c r="D181" s="12" t="s">
        <v>72</v>
      </c>
      <c r="E181" s="12">
        <v>11</v>
      </c>
      <c r="F181" s="12" t="s">
        <v>58</v>
      </c>
    </row>
    <row r="182" spans="1:6" ht="19.95" customHeight="1" x14ac:dyDescent="0.3">
      <c r="A182" s="12" t="s">
        <v>5</v>
      </c>
      <c r="B182" s="13" t="s">
        <v>74</v>
      </c>
      <c r="C182" s="17">
        <v>1</v>
      </c>
      <c r="D182" s="17" t="s">
        <v>72</v>
      </c>
      <c r="E182" s="12">
        <v>11</v>
      </c>
      <c r="F182" s="12" t="s">
        <v>62</v>
      </c>
    </row>
    <row r="183" spans="1:6" ht="19.95" hidden="1" customHeight="1" x14ac:dyDescent="0.3">
      <c r="A183" s="12" t="s">
        <v>5</v>
      </c>
      <c r="B183" s="13">
        <v>44516</v>
      </c>
      <c r="C183" s="12"/>
      <c r="D183" s="12" t="s">
        <v>72</v>
      </c>
      <c r="E183" s="12">
        <v>11</v>
      </c>
      <c r="F183" s="12" t="s">
        <v>58</v>
      </c>
    </row>
    <row r="184" spans="1:6" ht="19.95" hidden="1" customHeight="1" x14ac:dyDescent="0.3">
      <c r="A184" s="12" t="s">
        <v>5</v>
      </c>
      <c r="B184" s="13">
        <v>44516</v>
      </c>
      <c r="C184" s="12"/>
      <c r="D184" s="12" t="s">
        <v>72</v>
      </c>
      <c r="E184" s="12">
        <v>11</v>
      </c>
      <c r="F184" s="12" t="s">
        <v>58</v>
      </c>
    </row>
    <row r="185" spans="1:6" ht="19.95" hidden="1" customHeight="1" x14ac:dyDescent="0.3">
      <c r="A185" s="12" t="s">
        <v>5</v>
      </c>
      <c r="B185" s="13">
        <v>44516</v>
      </c>
      <c r="C185" s="12"/>
      <c r="D185" s="12" t="s">
        <v>72</v>
      </c>
      <c r="E185" s="12">
        <v>11</v>
      </c>
      <c r="F185" s="12" t="s">
        <v>58</v>
      </c>
    </row>
    <row r="186" spans="1:6" ht="19.95" hidden="1" customHeight="1" x14ac:dyDescent="0.3">
      <c r="A186" s="12" t="s">
        <v>5</v>
      </c>
      <c r="B186" s="13">
        <v>44516</v>
      </c>
      <c r="C186" s="12"/>
      <c r="D186" s="12" t="s">
        <v>72</v>
      </c>
      <c r="E186" s="12">
        <v>11</v>
      </c>
      <c r="F186" s="12" t="s">
        <v>58</v>
      </c>
    </row>
    <row r="187" spans="1:6" ht="19.95" hidden="1" customHeight="1" x14ac:dyDescent="0.3">
      <c r="A187" s="12" t="s">
        <v>5</v>
      </c>
      <c r="B187" s="13">
        <v>44516</v>
      </c>
      <c r="C187" s="12"/>
      <c r="D187" s="12" t="s">
        <v>72</v>
      </c>
      <c r="E187" s="12">
        <v>11</v>
      </c>
      <c r="F187" s="12" t="s">
        <v>58</v>
      </c>
    </row>
    <row r="188" spans="1:6" ht="19.95" customHeight="1" x14ac:dyDescent="0.3">
      <c r="A188" s="12" t="s">
        <v>5</v>
      </c>
      <c r="B188" s="13" t="s">
        <v>74</v>
      </c>
      <c r="C188" s="17">
        <v>2</v>
      </c>
      <c r="D188" s="17" t="s">
        <v>72</v>
      </c>
      <c r="E188" s="12">
        <v>11</v>
      </c>
      <c r="F188" s="12" t="s">
        <v>62</v>
      </c>
    </row>
    <row r="189" spans="1:6" ht="19.95" hidden="1" customHeight="1" x14ac:dyDescent="0.3">
      <c r="A189" s="12" t="s">
        <v>5</v>
      </c>
      <c r="B189" s="13">
        <v>44518</v>
      </c>
      <c r="C189"/>
      <c r="D189" s="12" t="s">
        <v>72</v>
      </c>
      <c r="E189" s="12">
        <v>11</v>
      </c>
      <c r="F189" s="12" t="s">
        <v>59</v>
      </c>
    </row>
    <row r="190" spans="1:6" ht="19.95" customHeight="1" x14ac:dyDescent="0.3">
      <c r="A190" s="12" t="s">
        <v>5</v>
      </c>
      <c r="B190" s="13" t="s">
        <v>74</v>
      </c>
      <c r="C190" s="17" t="s">
        <v>55</v>
      </c>
      <c r="D190" s="17" t="s">
        <v>72</v>
      </c>
      <c r="E190" s="12">
        <v>11</v>
      </c>
      <c r="F190" s="12" t="s">
        <v>62</v>
      </c>
    </row>
    <row r="191" spans="1:6" ht="19.95" hidden="1" customHeight="1" x14ac:dyDescent="0.3">
      <c r="A191" s="12" t="s">
        <v>5</v>
      </c>
      <c r="B191" s="13">
        <v>44518</v>
      </c>
      <c r="C191" s="12"/>
      <c r="D191" s="12" t="s">
        <v>72</v>
      </c>
      <c r="E191" s="12">
        <v>11</v>
      </c>
      <c r="F191" s="12" t="s">
        <v>59</v>
      </c>
    </row>
    <row r="192" spans="1:6" ht="19.95" customHeight="1" x14ac:dyDescent="0.3">
      <c r="A192" s="12" t="s">
        <v>5</v>
      </c>
      <c r="B192" s="13" t="s">
        <v>74</v>
      </c>
      <c r="C192" s="17" t="s">
        <v>54</v>
      </c>
      <c r="D192" s="17" t="s">
        <v>72</v>
      </c>
      <c r="E192" s="12">
        <v>11</v>
      </c>
      <c r="F192" s="12" t="s">
        <v>62</v>
      </c>
    </row>
    <row r="193" spans="1:6" ht="19.95" hidden="1" customHeight="1" x14ac:dyDescent="0.3">
      <c r="A193" s="12" t="s">
        <v>5</v>
      </c>
      <c r="B193" s="13">
        <v>44527</v>
      </c>
      <c r="C193" s="12"/>
      <c r="D193" s="12" t="s">
        <v>72</v>
      </c>
      <c r="E193" s="12">
        <v>11</v>
      </c>
      <c r="F193" s="12" t="s">
        <v>58</v>
      </c>
    </row>
    <row r="194" spans="1:6" ht="19.95" hidden="1" customHeight="1" x14ac:dyDescent="0.3">
      <c r="A194" s="12" t="s">
        <v>5</v>
      </c>
      <c r="B194" s="13">
        <v>44536</v>
      </c>
      <c r="C194" s="12"/>
      <c r="D194" s="12" t="s">
        <v>72</v>
      </c>
      <c r="E194" s="12">
        <v>12</v>
      </c>
      <c r="F194" s="12" t="s">
        <v>58</v>
      </c>
    </row>
    <row r="195" spans="1:6" ht="19.95" hidden="1" customHeight="1" x14ac:dyDescent="0.3">
      <c r="A195" s="12" t="s">
        <v>5</v>
      </c>
      <c r="B195" s="13">
        <v>44536</v>
      </c>
      <c r="C195" s="12"/>
      <c r="D195" s="12" t="s">
        <v>72</v>
      </c>
      <c r="E195" s="12">
        <v>12</v>
      </c>
      <c r="F195" s="12" t="s">
        <v>59</v>
      </c>
    </row>
    <row r="196" spans="1:6" ht="19.95" hidden="1" customHeight="1" x14ac:dyDescent="0.3">
      <c r="A196" s="12" t="s">
        <v>5</v>
      </c>
      <c r="B196" s="13">
        <v>44538</v>
      </c>
      <c r="C196" s="12"/>
      <c r="D196" s="12" t="s">
        <v>72</v>
      </c>
      <c r="E196" s="12">
        <v>12</v>
      </c>
      <c r="F196" s="12" t="s">
        <v>63</v>
      </c>
    </row>
    <row r="197" spans="1:6" ht="19.95" hidden="1" customHeight="1" x14ac:dyDescent="0.3">
      <c r="A197" s="12" t="s">
        <v>5</v>
      </c>
      <c r="B197" s="13">
        <v>44538</v>
      </c>
      <c r="C197" s="12"/>
      <c r="D197" s="12" t="s">
        <v>72</v>
      </c>
      <c r="E197" s="12">
        <v>12</v>
      </c>
      <c r="F197" s="12" t="s">
        <v>58</v>
      </c>
    </row>
    <row r="198" spans="1:6" ht="19.95" customHeight="1" x14ac:dyDescent="0.3">
      <c r="A198" s="12" t="s">
        <v>5</v>
      </c>
      <c r="B198" s="13" t="s">
        <v>74</v>
      </c>
      <c r="C198" s="17" t="s">
        <v>56</v>
      </c>
      <c r="D198" s="17" t="s">
        <v>72</v>
      </c>
      <c r="E198" s="12">
        <v>12</v>
      </c>
      <c r="F198" s="12" t="s">
        <v>62</v>
      </c>
    </row>
    <row r="199" spans="1:6" ht="19.95" hidden="1" customHeight="1" x14ac:dyDescent="0.3">
      <c r="A199" s="12" t="s">
        <v>5</v>
      </c>
      <c r="B199" s="13">
        <v>44538</v>
      </c>
      <c r="C199" s="12"/>
      <c r="D199" s="12" t="s">
        <v>72</v>
      </c>
      <c r="E199" s="12">
        <v>12</v>
      </c>
      <c r="F199" s="12" t="s">
        <v>58</v>
      </c>
    </row>
    <row r="200" spans="1:6" ht="19.95" customHeight="1" x14ac:dyDescent="0.3">
      <c r="A200" s="12" t="s">
        <v>5</v>
      </c>
      <c r="B200" s="13" t="s">
        <v>74</v>
      </c>
      <c r="C200" s="17" t="s">
        <v>56</v>
      </c>
      <c r="D200" s="17" t="s">
        <v>72</v>
      </c>
      <c r="E200" s="12">
        <v>12</v>
      </c>
      <c r="F200" s="12" t="s">
        <v>62</v>
      </c>
    </row>
    <row r="201" spans="1:6" ht="19.95" hidden="1" customHeight="1" x14ac:dyDescent="0.3">
      <c r="A201" s="12" t="s">
        <v>5</v>
      </c>
      <c r="B201" s="13">
        <v>44538</v>
      </c>
      <c r="C201" s="12"/>
      <c r="D201" s="12" t="s">
        <v>72</v>
      </c>
      <c r="E201" s="12">
        <v>12</v>
      </c>
      <c r="F201" s="12" t="s">
        <v>58</v>
      </c>
    </row>
    <row r="202" spans="1:6" ht="19.95" customHeight="1" x14ac:dyDescent="0.3">
      <c r="A202" s="12" t="s">
        <v>5</v>
      </c>
      <c r="B202" s="13" t="s">
        <v>74</v>
      </c>
      <c r="C202" s="17">
        <v>1</v>
      </c>
      <c r="D202" s="17" t="s">
        <v>72</v>
      </c>
      <c r="E202" s="12">
        <v>12</v>
      </c>
      <c r="F202" s="12" t="s">
        <v>62</v>
      </c>
    </row>
    <row r="203" spans="1:6" ht="19.95" customHeight="1" x14ac:dyDescent="0.3">
      <c r="A203" s="12" t="s">
        <v>5</v>
      </c>
      <c r="B203" s="13" t="s">
        <v>74</v>
      </c>
      <c r="C203" s="17">
        <v>1</v>
      </c>
      <c r="D203" s="17" t="s">
        <v>72</v>
      </c>
      <c r="E203" s="12">
        <v>12</v>
      </c>
      <c r="F203" s="12" t="s">
        <v>62</v>
      </c>
    </row>
    <row r="204" spans="1:6" ht="19.95" customHeight="1" x14ac:dyDescent="0.3">
      <c r="A204" s="12" t="s">
        <v>5</v>
      </c>
      <c r="B204" s="13" t="s">
        <v>74</v>
      </c>
      <c r="C204" s="17">
        <v>1</v>
      </c>
      <c r="D204" s="17" t="s">
        <v>72</v>
      </c>
      <c r="E204" s="12">
        <v>12</v>
      </c>
      <c r="F204" s="12" t="s">
        <v>62</v>
      </c>
    </row>
    <row r="205" spans="1:6" ht="19.95" customHeight="1" x14ac:dyDescent="0.3">
      <c r="A205" s="12" t="s">
        <v>5</v>
      </c>
      <c r="B205" s="13" t="s">
        <v>74</v>
      </c>
      <c r="C205" s="17">
        <v>1</v>
      </c>
      <c r="D205" s="17" t="s">
        <v>72</v>
      </c>
      <c r="E205" s="12">
        <v>12</v>
      </c>
      <c r="F205" s="12" t="s">
        <v>62</v>
      </c>
    </row>
    <row r="206" spans="1:6" ht="19.95" customHeight="1" x14ac:dyDescent="0.3">
      <c r="A206" s="12" t="s">
        <v>5</v>
      </c>
      <c r="B206" s="13" t="s">
        <v>74</v>
      </c>
      <c r="C206" s="17">
        <v>1</v>
      </c>
      <c r="D206" s="17" t="s">
        <v>72</v>
      </c>
      <c r="E206" s="12">
        <v>12</v>
      </c>
      <c r="F206" s="12" t="s">
        <v>62</v>
      </c>
    </row>
    <row r="207" spans="1:6" ht="19.95" customHeight="1" x14ac:dyDescent="0.3">
      <c r="A207" s="12" t="s">
        <v>5</v>
      </c>
      <c r="B207" s="13" t="s">
        <v>74</v>
      </c>
      <c r="C207" s="17">
        <v>2</v>
      </c>
      <c r="D207" s="17" t="s">
        <v>72</v>
      </c>
      <c r="E207" s="12">
        <v>12</v>
      </c>
      <c r="F207" s="12" t="s">
        <v>62</v>
      </c>
    </row>
    <row r="208" spans="1:6" ht="19.95" hidden="1" customHeight="1" x14ac:dyDescent="0.3">
      <c r="A208" s="12" t="s">
        <v>5</v>
      </c>
      <c r="B208" s="13">
        <v>44542</v>
      </c>
      <c r="C208" s="12"/>
      <c r="D208" s="12" t="s">
        <v>72</v>
      </c>
      <c r="E208" s="12">
        <v>12</v>
      </c>
      <c r="F208" s="12" t="s">
        <v>60</v>
      </c>
    </row>
    <row r="209" spans="1:6" ht="19.95" customHeight="1" x14ac:dyDescent="0.3">
      <c r="A209" s="12" t="s">
        <v>5</v>
      </c>
      <c r="B209" s="13" t="s">
        <v>74</v>
      </c>
      <c r="C209" s="17">
        <v>3</v>
      </c>
      <c r="D209" s="17" t="s">
        <v>72</v>
      </c>
      <c r="E209" s="12">
        <v>12</v>
      </c>
      <c r="F209" s="12" t="s">
        <v>62</v>
      </c>
    </row>
    <row r="210" spans="1:6" ht="19.95" hidden="1" customHeight="1" x14ac:dyDescent="0.3">
      <c r="A210" s="12" t="s">
        <v>5</v>
      </c>
      <c r="B210" s="13">
        <v>44546</v>
      </c>
      <c r="C210" s="12"/>
      <c r="D210" s="12" t="s">
        <v>72</v>
      </c>
      <c r="E210" s="12">
        <v>12</v>
      </c>
      <c r="F210" s="12" t="s">
        <v>58</v>
      </c>
    </row>
    <row r="211" spans="1:6" ht="19.95" customHeight="1" x14ac:dyDescent="0.3">
      <c r="A211" s="12" t="s">
        <v>5</v>
      </c>
      <c r="B211" s="13" t="s">
        <v>74</v>
      </c>
      <c r="C211" s="17">
        <v>1</v>
      </c>
      <c r="D211" s="17" t="s">
        <v>72</v>
      </c>
      <c r="E211" s="12">
        <v>12</v>
      </c>
      <c r="F211" s="12" t="s">
        <v>62</v>
      </c>
    </row>
    <row r="212" spans="1:6" ht="19.95" customHeight="1" x14ac:dyDescent="0.3">
      <c r="A212" s="12" t="s">
        <v>5</v>
      </c>
      <c r="B212" s="13" t="s">
        <v>74</v>
      </c>
      <c r="C212" s="17">
        <v>1</v>
      </c>
      <c r="D212" s="17" t="s">
        <v>72</v>
      </c>
      <c r="E212" s="12">
        <v>12</v>
      </c>
      <c r="F212" s="12" t="s">
        <v>62</v>
      </c>
    </row>
    <row r="213" spans="1:6" ht="19.95" customHeight="1" x14ac:dyDescent="0.3">
      <c r="A213" s="12" t="s">
        <v>5</v>
      </c>
      <c r="B213" s="13" t="s">
        <v>74</v>
      </c>
      <c r="C213" s="17">
        <v>1</v>
      </c>
      <c r="D213" s="17" t="s">
        <v>72</v>
      </c>
      <c r="E213" s="12">
        <v>12</v>
      </c>
      <c r="F213" s="12" t="s">
        <v>62</v>
      </c>
    </row>
    <row r="214" spans="1:6" ht="19.95" hidden="1" customHeight="1" x14ac:dyDescent="0.3">
      <c r="A214" s="12" t="s">
        <v>5</v>
      </c>
      <c r="B214" s="13">
        <v>44549</v>
      </c>
      <c r="C214" s="12"/>
      <c r="D214" s="12" t="s">
        <v>72</v>
      </c>
      <c r="E214" s="12">
        <v>12</v>
      </c>
      <c r="F214" s="12" t="s">
        <v>58</v>
      </c>
    </row>
    <row r="215" spans="1:6" ht="19.95" hidden="1" customHeight="1" x14ac:dyDescent="0.3">
      <c r="A215" s="12" t="s">
        <v>5</v>
      </c>
      <c r="B215" s="13">
        <v>44569</v>
      </c>
      <c r="C215" s="12"/>
      <c r="D215" s="12" t="s">
        <v>72</v>
      </c>
      <c r="E215" s="12">
        <v>1</v>
      </c>
      <c r="F215" s="12" t="s">
        <v>58</v>
      </c>
    </row>
    <row r="216" spans="1:6" ht="19.95" hidden="1" customHeight="1" x14ac:dyDescent="0.3">
      <c r="A216" s="12" t="s">
        <v>5</v>
      </c>
      <c r="B216" s="13">
        <v>44569</v>
      </c>
      <c r="C216" s="12"/>
      <c r="D216" s="12" t="s">
        <v>72</v>
      </c>
      <c r="E216" s="12">
        <v>1</v>
      </c>
      <c r="F216" s="12" t="s">
        <v>59</v>
      </c>
    </row>
    <row r="217" spans="1:6" ht="19.95" hidden="1" customHeight="1" x14ac:dyDescent="0.3">
      <c r="A217" s="12" t="s">
        <v>5</v>
      </c>
      <c r="B217" s="13">
        <v>44569</v>
      </c>
      <c r="C217" s="12"/>
      <c r="D217" s="12" t="s">
        <v>72</v>
      </c>
      <c r="E217" s="12">
        <v>1</v>
      </c>
      <c r="F217" s="12" t="s">
        <v>58</v>
      </c>
    </row>
    <row r="218" spans="1:6" ht="19.95" hidden="1" customHeight="1" x14ac:dyDescent="0.3">
      <c r="A218" s="12" t="s">
        <v>5</v>
      </c>
      <c r="B218" s="13">
        <v>44569</v>
      </c>
      <c r="C218" s="12"/>
      <c r="D218" s="12" t="s">
        <v>72</v>
      </c>
      <c r="E218" s="12">
        <v>1</v>
      </c>
      <c r="F218" s="12" t="s">
        <v>58</v>
      </c>
    </row>
    <row r="219" spans="1:6" ht="19.95" hidden="1" customHeight="1" x14ac:dyDescent="0.3">
      <c r="A219" s="12" t="s">
        <v>5</v>
      </c>
      <c r="B219" s="13">
        <v>44569</v>
      </c>
      <c r="C219" s="12"/>
      <c r="D219" s="12" t="s">
        <v>72</v>
      </c>
      <c r="E219" s="12">
        <v>1</v>
      </c>
      <c r="F219" s="12" t="s">
        <v>58</v>
      </c>
    </row>
    <row r="220" spans="1:6" ht="19.95" hidden="1" customHeight="1" x14ac:dyDescent="0.3">
      <c r="A220" s="12" t="s">
        <v>5</v>
      </c>
      <c r="B220" s="13">
        <v>44569</v>
      </c>
      <c r="C220" s="12"/>
      <c r="D220" s="12" t="s">
        <v>72</v>
      </c>
      <c r="E220" s="12">
        <v>1</v>
      </c>
      <c r="F220" s="12" t="s">
        <v>58</v>
      </c>
    </row>
    <row r="221" spans="1:6" ht="19.95" hidden="1" customHeight="1" x14ac:dyDescent="0.3">
      <c r="A221" s="12" t="s">
        <v>5</v>
      </c>
      <c r="B221" s="13">
        <v>44569</v>
      </c>
      <c r="C221" s="12"/>
      <c r="D221" s="12" t="s">
        <v>72</v>
      </c>
      <c r="E221" s="12">
        <v>1</v>
      </c>
      <c r="F221" s="12" t="s">
        <v>58</v>
      </c>
    </row>
    <row r="222" spans="1:6" ht="19.95" customHeight="1" x14ac:dyDescent="0.3">
      <c r="A222" s="12" t="s">
        <v>5</v>
      </c>
      <c r="B222" s="13" t="s">
        <v>74</v>
      </c>
      <c r="C222" s="17" t="s">
        <v>54</v>
      </c>
      <c r="D222" s="17" t="s">
        <v>72</v>
      </c>
      <c r="E222" s="12">
        <v>1</v>
      </c>
      <c r="F222" s="12" t="s">
        <v>62</v>
      </c>
    </row>
    <row r="223" spans="1:6" ht="19.95" customHeight="1" x14ac:dyDescent="0.3">
      <c r="A223" s="12" t="s">
        <v>5</v>
      </c>
      <c r="B223" s="13" t="s">
        <v>74</v>
      </c>
      <c r="C223" s="17">
        <v>1</v>
      </c>
      <c r="D223" s="17" t="s">
        <v>72</v>
      </c>
      <c r="E223" s="12">
        <v>1</v>
      </c>
      <c r="F223" s="12" t="s">
        <v>62</v>
      </c>
    </row>
    <row r="224" spans="1:6" ht="19.95" hidden="1" customHeight="1" x14ac:dyDescent="0.3">
      <c r="A224" s="12" t="s">
        <v>5</v>
      </c>
      <c r="B224" s="13">
        <v>44575</v>
      </c>
      <c r="C224" s="12"/>
      <c r="D224" s="12" t="s">
        <v>72</v>
      </c>
      <c r="E224" s="12">
        <v>1</v>
      </c>
      <c r="F224" s="12" t="s">
        <v>58</v>
      </c>
    </row>
    <row r="225" spans="1:6" ht="19.95" hidden="1" customHeight="1" x14ac:dyDescent="0.3">
      <c r="A225" s="12" t="s">
        <v>5</v>
      </c>
      <c r="B225" s="13">
        <v>44575</v>
      </c>
      <c r="C225" s="12"/>
      <c r="D225" s="12" t="s">
        <v>72</v>
      </c>
      <c r="E225" s="12">
        <v>1</v>
      </c>
      <c r="F225" s="12" t="s">
        <v>58</v>
      </c>
    </row>
    <row r="226" spans="1:6" ht="19.95" customHeight="1" x14ac:dyDescent="0.3">
      <c r="A226" s="12" t="s">
        <v>5</v>
      </c>
      <c r="B226" s="13" t="s">
        <v>74</v>
      </c>
      <c r="C226" s="17" t="s">
        <v>54</v>
      </c>
      <c r="D226" s="17" t="s">
        <v>72</v>
      </c>
      <c r="E226" s="12">
        <v>1</v>
      </c>
      <c r="F226" s="12" t="s">
        <v>62</v>
      </c>
    </row>
    <row r="227" spans="1:6" ht="19.95" hidden="1" customHeight="1" x14ac:dyDescent="0.3">
      <c r="A227" s="12" t="s">
        <v>5</v>
      </c>
      <c r="B227" s="13">
        <v>44580</v>
      </c>
      <c r="C227" s="12"/>
      <c r="D227" s="12" t="s">
        <v>72</v>
      </c>
      <c r="E227" s="12">
        <v>1</v>
      </c>
      <c r="F227" s="12" t="s">
        <v>58</v>
      </c>
    </row>
    <row r="228" spans="1:6" ht="19.95" hidden="1" customHeight="1" x14ac:dyDescent="0.3">
      <c r="A228" s="12" t="s">
        <v>5</v>
      </c>
      <c r="B228" s="13">
        <v>44580</v>
      </c>
      <c r="C228" s="12"/>
      <c r="D228" s="12" t="s">
        <v>72</v>
      </c>
      <c r="E228" s="12">
        <v>1</v>
      </c>
      <c r="F228" s="12" t="s">
        <v>58</v>
      </c>
    </row>
    <row r="229" spans="1:6" ht="19.95" customHeight="1" x14ac:dyDescent="0.3">
      <c r="A229" s="12" t="s">
        <v>5</v>
      </c>
      <c r="B229" s="13" t="s">
        <v>74</v>
      </c>
      <c r="C229" s="17">
        <v>1</v>
      </c>
      <c r="D229" s="17" t="s">
        <v>72</v>
      </c>
      <c r="E229" s="12">
        <v>1</v>
      </c>
      <c r="F229" s="12" t="s">
        <v>62</v>
      </c>
    </row>
    <row r="230" spans="1:6" ht="19.95" customHeight="1" x14ac:dyDescent="0.3">
      <c r="A230" s="12" t="s">
        <v>5</v>
      </c>
      <c r="B230" s="13" t="s">
        <v>74</v>
      </c>
      <c r="C230" s="17">
        <v>2</v>
      </c>
      <c r="D230" s="17" t="s">
        <v>72</v>
      </c>
      <c r="E230" s="12">
        <v>1</v>
      </c>
      <c r="F230" s="12" t="s">
        <v>62</v>
      </c>
    </row>
    <row r="231" spans="1:6" ht="19.95" customHeight="1" x14ac:dyDescent="0.3">
      <c r="A231" s="12" t="s">
        <v>5</v>
      </c>
      <c r="B231" s="13" t="s">
        <v>74</v>
      </c>
      <c r="C231" s="17">
        <v>3</v>
      </c>
      <c r="D231" s="17" t="s">
        <v>72</v>
      </c>
      <c r="E231" s="12">
        <v>1</v>
      </c>
      <c r="F231" s="12" t="s">
        <v>62</v>
      </c>
    </row>
    <row r="232" spans="1:6" ht="19.95" hidden="1" customHeight="1" x14ac:dyDescent="0.3">
      <c r="A232" s="12" t="s">
        <v>5</v>
      </c>
      <c r="B232" s="13">
        <v>44584</v>
      </c>
      <c r="C232" s="12"/>
      <c r="D232" s="12" t="s">
        <v>72</v>
      </c>
      <c r="E232" s="12">
        <v>1</v>
      </c>
      <c r="F232" s="12" t="s">
        <v>59</v>
      </c>
    </row>
    <row r="233" spans="1:6" ht="19.95" customHeight="1" x14ac:dyDescent="0.3">
      <c r="A233" s="12" t="s">
        <v>5</v>
      </c>
      <c r="B233" s="13" t="s">
        <v>74</v>
      </c>
      <c r="C233" s="17">
        <v>2</v>
      </c>
      <c r="D233" s="17" t="s">
        <v>72</v>
      </c>
      <c r="E233" s="12">
        <v>1</v>
      </c>
      <c r="F233" s="12" t="s">
        <v>62</v>
      </c>
    </row>
    <row r="234" spans="1:6" ht="19.95" customHeight="1" x14ac:dyDescent="0.3">
      <c r="A234" s="12" t="s">
        <v>5</v>
      </c>
      <c r="B234" s="13" t="s">
        <v>74</v>
      </c>
      <c r="C234" s="17">
        <v>3</v>
      </c>
      <c r="D234" s="17" t="s">
        <v>72</v>
      </c>
      <c r="E234" s="12">
        <v>1</v>
      </c>
      <c r="F234" s="12" t="s">
        <v>62</v>
      </c>
    </row>
    <row r="235" spans="1:6" ht="19.95" customHeight="1" x14ac:dyDescent="0.3">
      <c r="A235" s="12" t="s">
        <v>5</v>
      </c>
      <c r="B235" s="13" t="s">
        <v>74</v>
      </c>
      <c r="C235" s="17">
        <v>2</v>
      </c>
      <c r="D235" s="17" t="s">
        <v>72</v>
      </c>
      <c r="E235" s="12">
        <v>1</v>
      </c>
      <c r="F235" s="12" t="s">
        <v>62</v>
      </c>
    </row>
    <row r="236" spans="1:6" ht="19.95" hidden="1" customHeight="1" x14ac:dyDescent="0.3">
      <c r="A236" s="12" t="s">
        <v>5</v>
      </c>
      <c r="B236" s="13">
        <v>44584</v>
      </c>
      <c r="C236" s="12"/>
      <c r="D236" s="12" t="s">
        <v>72</v>
      </c>
      <c r="E236" s="12">
        <v>1</v>
      </c>
      <c r="F236" s="12" t="s">
        <v>59</v>
      </c>
    </row>
    <row r="237" spans="1:6" ht="19.95" hidden="1" customHeight="1" x14ac:dyDescent="0.3">
      <c r="A237" s="12" t="s">
        <v>5</v>
      </c>
      <c r="B237" s="13">
        <v>44587</v>
      </c>
      <c r="C237" s="12">
        <v>7</v>
      </c>
      <c r="D237" s="12" t="s">
        <v>72</v>
      </c>
      <c r="E237" s="12">
        <v>1</v>
      </c>
      <c r="F237" s="12" t="s">
        <v>61</v>
      </c>
    </row>
    <row r="238" spans="1:6" ht="19.95" hidden="1" customHeight="1" x14ac:dyDescent="0.3">
      <c r="A238" s="12" t="s">
        <v>5</v>
      </c>
      <c r="B238" s="13">
        <v>44589</v>
      </c>
      <c r="C238" s="12"/>
      <c r="D238" s="12" t="s">
        <v>72</v>
      </c>
      <c r="E238" s="12">
        <v>1</v>
      </c>
      <c r="F238" s="12" t="s">
        <v>59</v>
      </c>
    </row>
    <row r="239" spans="1:6" ht="19.95" hidden="1" customHeight="1" x14ac:dyDescent="0.3">
      <c r="A239" s="12" t="s">
        <v>5</v>
      </c>
      <c r="B239" s="13">
        <v>44589</v>
      </c>
      <c r="C239" s="12"/>
      <c r="D239" s="12" t="s">
        <v>72</v>
      </c>
      <c r="E239" s="12">
        <v>1</v>
      </c>
      <c r="F239" s="12" t="s">
        <v>59</v>
      </c>
    </row>
    <row r="240" spans="1:6" ht="19.95" hidden="1" customHeight="1" x14ac:dyDescent="0.3">
      <c r="A240" s="12" t="s">
        <v>5</v>
      </c>
      <c r="B240" s="13">
        <v>44589</v>
      </c>
      <c r="C240" s="12"/>
      <c r="D240" s="12" t="s">
        <v>72</v>
      </c>
      <c r="E240" s="12">
        <v>1</v>
      </c>
      <c r="F240" s="12" t="s">
        <v>59</v>
      </c>
    </row>
    <row r="241" spans="1:6" ht="19.95" customHeight="1" x14ac:dyDescent="0.3">
      <c r="A241" s="12" t="s">
        <v>5</v>
      </c>
      <c r="B241" s="13" t="s">
        <v>74</v>
      </c>
      <c r="C241" s="17">
        <v>2</v>
      </c>
      <c r="D241" s="17" t="s">
        <v>72</v>
      </c>
      <c r="E241" s="12">
        <v>1</v>
      </c>
      <c r="F241" s="12" t="s">
        <v>62</v>
      </c>
    </row>
    <row r="242" spans="1:6" ht="19.95" hidden="1" customHeight="1" x14ac:dyDescent="0.3">
      <c r="A242" s="12" t="s">
        <v>5</v>
      </c>
      <c r="B242" s="13">
        <v>44592</v>
      </c>
      <c r="C242" s="12"/>
      <c r="D242" s="12" t="s">
        <v>72</v>
      </c>
      <c r="E242" s="12">
        <v>1</v>
      </c>
      <c r="F242" s="12" t="s">
        <v>58</v>
      </c>
    </row>
    <row r="243" spans="1:6" ht="19.95" hidden="1" customHeight="1" x14ac:dyDescent="0.3">
      <c r="A243" s="12" t="s">
        <v>5</v>
      </c>
      <c r="B243" s="13">
        <v>44592</v>
      </c>
      <c r="C243" s="12"/>
      <c r="D243" s="12" t="s">
        <v>72</v>
      </c>
      <c r="E243" s="12">
        <v>1</v>
      </c>
      <c r="F243" s="12" t="s">
        <v>58</v>
      </c>
    </row>
    <row r="244" spans="1:6" ht="19.95" hidden="1" customHeight="1" x14ac:dyDescent="0.3">
      <c r="A244" s="12" t="s">
        <v>5</v>
      </c>
      <c r="B244" s="13">
        <v>44593</v>
      </c>
      <c r="C244" s="12"/>
      <c r="D244" s="12" t="s">
        <v>72</v>
      </c>
      <c r="E244" s="12">
        <v>2</v>
      </c>
      <c r="F244" s="12" t="s">
        <v>58</v>
      </c>
    </row>
    <row r="245" spans="1:6" ht="19.95" hidden="1" customHeight="1" x14ac:dyDescent="0.3">
      <c r="A245" s="12" t="s">
        <v>5</v>
      </c>
      <c r="B245" s="13">
        <v>44604</v>
      </c>
      <c r="C245" s="12"/>
      <c r="D245" s="12" t="s">
        <v>72</v>
      </c>
      <c r="E245" s="12">
        <v>2</v>
      </c>
      <c r="F245" s="12" t="s">
        <v>58</v>
      </c>
    </row>
    <row r="246" spans="1:6" ht="19.95" customHeight="1" x14ac:dyDescent="0.3">
      <c r="A246" s="12" t="s">
        <v>5</v>
      </c>
      <c r="B246" s="13" t="s">
        <v>74</v>
      </c>
      <c r="C246" s="17">
        <v>1</v>
      </c>
      <c r="D246" s="17" t="s">
        <v>72</v>
      </c>
      <c r="E246" s="12">
        <v>2</v>
      </c>
      <c r="F246" s="12" t="s">
        <v>62</v>
      </c>
    </row>
    <row r="247" spans="1:6" ht="19.95" hidden="1" customHeight="1" x14ac:dyDescent="0.3">
      <c r="A247" s="12" t="s">
        <v>5</v>
      </c>
      <c r="B247" s="13">
        <v>44604</v>
      </c>
      <c r="C247" s="12"/>
      <c r="D247" s="12" t="s">
        <v>72</v>
      </c>
      <c r="E247" s="12">
        <v>2</v>
      </c>
      <c r="F247" s="12" t="s">
        <v>58</v>
      </c>
    </row>
    <row r="248" spans="1:6" ht="19.95" hidden="1" customHeight="1" x14ac:dyDescent="0.3">
      <c r="A248" s="12" t="s">
        <v>5</v>
      </c>
      <c r="B248" s="13">
        <v>44608</v>
      </c>
      <c r="C248" s="12"/>
      <c r="D248" s="12" t="s">
        <v>72</v>
      </c>
      <c r="E248" s="12">
        <v>2</v>
      </c>
      <c r="F248" s="12" t="s">
        <v>58</v>
      </c>
    </row>
    <row r="249" spans="1:6" ht="19.95" hidden="1" customHeight="1" x14ac:dyDescent="0.3">
      <c r="A249" s="12" t="s">
        <v>5</v>
      </c>
      <c r="B249" s="13">
        <v>44619</v>
      </c>
      <c r="C249" s="12"/>
      <c r="D249" s="12" t="s">
        <v>72</v>
      </c>
      <c r="E249" s="12">
        <v>2</v>
      </c>
      <c r="F249" s="12" t="s">
        <v>58</v>
      </c>
    </row>
    <row r="250" spans="1:6" ht="19.95" hidden="1" customHeight="1" x14ac:dyDescent="0.3">
      <c r="A250" s="12" t="s">
        <v>5</v>
      </c>
      <c r="B250" s="13">
        <v>44620</v>
      </c>
      <c r="C250" s="12"/>
      <c r="D250" s="12" t="s">
        <v>72</v>
      </c>
      <c r="E250" s="12">
        <v>2</v>
      </c>
      <c r="F250" s="12" t="s">
        <v>59</v>
      </c>
    </row>
    <row r="251" spans="1:6" ht="19.95" customHeight="1" x14ac:dyDescent="0.3">
      <c r="A251" s="12" t="s">
        <v>5</v>
      </c>
      <c r="B251" s="13" t="s">
        <v>74</v>
      </c>
      <c r="C251" s="17" t="s">
        <v>56</v>
      </c>
      <c r="D251" s="17" t="s">
        <v>72</v>
      </c>
      <c r="E251" s="12">
        <v>3</v>
      </c>
      <c r="F251" s="12" t="s">
        <v>62</v>
      </c>
    </row>
    <row r="252" spans="1:6" ht="19.95" hidden="1" customHeight="1" x14ac:dyDescent="0.3">
      <c r="A252" s="12" t="s">
        <v>5</v>
      </c>
      <c r="B252" s="13">
        <v>44624</v>
      </c>
      <c r="C252" s="12"/>
      <c r="D252" s="12" t="s">
        <v>72</v>
      </c>
      <c r="E252" s="12">
        <v>3</v>
      </c>
      <c r="F252" s="12" t="s">
        <v>58</v>
      </c>
    </row>
    <row r="253" spans="1:6" ht="19.95" hidden="1" customHeight="1" x14ac:dyDescent="0.3">
      <c r="A253" s="12" t="s">
        <v>5</v>
      </c>
      <c r="B253" s="13">
        <v>44624</v>
      </c>
      <c r="C253" s="12"/>
      <c r="D253" s="12" t="s">
        <v>72</v>
      </c>
      <c r="E253" s="12">
        <v>3</v>
      </c>
      <c r="F253" s="12" t="s">
        <v>58</v>
      </c>
    </row>
    <row r="254" spans="1:6" ht="19.95" hidden="1" customHeight="1" x14ac:dyDescent="0.3">
      <c r="A254" s="12" t="s">
        <v>5</v>
      </c>
      <c r="B254" s="13">
        <v>44624</v>
      </c>
      <c r="C254" s="12"/>
      <c r="D254" s="12" t="s">
        <v>72</v>
      </c>
      <c r="E254" s="12">
        <v>3</v>
      </c>
      <c r="F254" s="12" t="s">
        <v>58</v>
      </c>
    </row>
    <row r="255" spans="1:6" ht="19.95" hidden="1" customHeight="1" x14ac:dyDescent="0.3">
      <c r="A255" s="12" t="s">
        <v>5</v>
      </c>
      <c r="B255" s="13">
        <v>44624</v>
      </c>
      <c r="C255" s="12"/>
      <c r="D255" s="12" t="s">
        <v>72</v>
      </c>
      <c r="E255" s="12">
        <v>3</v>
      </c>
      <c r="F255" s="12" t="s">
        <v>58</v>
      </c>
    </row>
    <row r="256" spans="1:6" ht="19.95" hidden="1" customHeight="1" x14ac:dyDescent="0.3">
      <c r="A256" s="12" t="s">
        <v>5</v>
      </c>
      <c r="B256" s="13">
        <v>44629</v>
      </c>
      <c r="C256" s="12"/>
      <c r="D256" s="12" t="s">
        <v>72</v>
      </c>
      <c r="E256" s="12">
        <v>3</v>
      </c>
      <c r="F256" s="12" t="s">
        <v>58</v>
      </c>
    </row>
    <row r="257" spans="1:6" ht="19.95" hidden="1" customHeight="1" x14ac:dyDescent="0.3">
      <c r="A257" s="12" t="s">
        <v>5</v>
      </c>
      <c r="B257" s="13">
        <v>44631</v>
      </c>
      <c r="C257" s="12"/>
      <c r="D257" s="12" t="s">
        <v>72</v>
      </c>
      <c r="E257" s="12">
        <v>3</v>
      </c>
      <c r="F257" s="12" t="s">
        <v>58</v>
      </c>
    </row>
    <row r="258" spans="1:6" ht="19.95" hidden="1" customHeight="1" x14ac:dyDescent="0.3">
      <c r="A258" s="12" t="s">
        <v>5</v>
      </c>
      <c r="B258" s="13">
        <v>44636</v>
      </c>
      <c r="C258" s="12"/>
      <c r="D258" s="12" t="s">
        <v>72</v>
      </c>
      <c r="E258" s="12">
        <v>3</v>
      </c>
      <c r="F258" s="12" t="s">
        <v>58</v>
      </c>
    </row>
    <row r="259" spans="1:6" ht="19.95" hidden="1" customHeight="1" x14ac:dyDescent="0.3">
      <c r="A259" s="12" t="s">
        <v>5</v>
      </c>
      <c r="B259" s="13">
        <v>44686</v>
      </c>
      <c r="C259" s="12"/>
      <c r="D259" s="12" t="s">
        <v>73</v>
      </c>
      <c r="E259" s="12">
        <v>5</v>
      </c>
      <c r="F259" s="12" t="s">
        <v>63</v>
      </c>
    </row>
    <row r="260" spans="1:6" ht="19.95" hidden="1" customHeight="1" x14ac:dyDescent="0.3">
      <c r="A260" s="12" t="s">
        <v>5</v>
      </c>
      <c r="B260" s="13">
        <v>44692</v>
      </c>
      <c r="C260" s="12"/>
      <c r="D260" s="12" t="s">
        <v>73</v>
      </c>
      <c r="E260" s="12">
        <v>5</v>
      </c>
      <c r="F260" s="12" t="s">
        <v>63</v>
      </c>
    </row>
  </sheetData>
  <autoFilter ref="F1:F260" xr:uid="{C001F199-FF21-428F-A1DE-AAF6CFAB993A}">
    <filterColumn colId="0">
      <filters>
        <filter val="tracks"/>
        <filter val="tracks, ground scratching"/>
        <filter val="tracks, ground scratching, urination"/>
        <filter val="tracks, scat"/>
        <filter val="tracks, scat, ground scratching"/>
        <filter val="tracks, urination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0A3BA-CCCE-4455-8924-523F573C1424}">
  <dimension ref="A1:AQ40"/>
  <sheetViews>
    <sheetView zoomScaleNormal="100" workbookViewId="0">
      <selection activeCell="L20" sqref="L20"/>
    </sheetView>
  </sheetViews>
  <sheetFormatPr defaultRowHeight="14.4" x14ac:dyDescent="0.3"/>
  <sheetData>
    <row r="1" spans="1:43" x14ac:dyDescent="0.3">
      <c r="A1" t="s">
        <v>17</v>
      </c>
      <c r="B1" t="s">
        <v>18</v>
      </c>
      <c r="C1" t="s">
        <v>19</v>
      </c>
      <c r="D1" t="s">
        <v>19</v>
      </c>
      <c r="E1" t="s">
        <v>20</v>
      </c>
      <c r="F1" t="s">
        <v>20</v>
      </c>
      <c r="G1" t="s">
        <v>21</v>
      </c>
      <c r="H1" s="2" t="s">
        <v>21</v>
      </c>
      <c r="I1" t="s">
        <v>22</v>
      </c>
      <c r="J1" t="s">
        <v>22</v>
      </c>
      <c r="K1" t="s">
        <v>23</v>
      </c>
      <c r="L1" t="s">
        <v>23</v>
      </c>
      <c r="M1" t="s">
        <v>24</v>
      </c>
      <c r="N1" t="s">
        <v>24</v>
      </c>
      <c r="O1" t="s">
        <v>25</v>
      </c>
      <c r="P1" t="s">
        <v>25</v>
      </c>
      <c r="Q1" t="s">
        <v>26</v>
      </c>
      <c r="R1" t="s">
        <v>26</v>
      </c>
      <c r="S1" t="s">
        <v>27</v>
      </c>
      <c r="T1" t="s">
        <v>27</v>
      </c>
      <c r="U1" t="s">
        <v>28</v>
      </c>
      <c r="V1" t="s">
        <v>28</v>
      </c>
      <c r="W1" t="s">
        <v>29</v>
      </c>
      <c r="X1" t="s">
        <v>29</v>
      </c>
      <c r="Y1" t="s">
        <v>30</v>
      </c>
      <c r="Z1" t="s">
        <v>30</v>
      </c>
      <c r="AA1" t="s">
        <v>31</v>
      </c>
      <c r="AB1" t="s">
        <v>31</v>
      </c>
    </row>
    <row r="2" spans="1:43" x14ac:dyDescent="0.3">
      <c r="A2" t="s">
        <v>32</v>
      </c>
      <c r="B2" t="s">
        <v>44</v>
      </c>
      <c r="C2">
        <v>144</v>
      </c>
      <c r="D2">
        <v>148</v>
      </c>
      <c r="E2">
        <v>228</v>
      </c>
      <c r="F2">
        <v>236</v>
      </c>
      <c r="G2">
        <v>92</v>
      </c>
      <c r="H2">
        <v>96</v>
      </c>
      <c r="I2">
        <v>201</v>
      </c>
      <c r="J2">
        <v>205</v>
      </c>
      <c r="K2">
        <v>221</v>
      </c>
      <c r="L2">
        <v>225</v>
      </c>
      <c r="M2">
        <v>256</v>
      </c>
      <c r="N2">
        <v>264</v>
      </c>
      <c r="O2">
        <v>157</v>
      </c>
      <c r="P2">
        <v>157</v>
      </c>
      <c r="Q2">
        <v>136</v>
      </c>
      <c r="R2">
        <v>160</v>
      </c>
      <c r="S2">
        <v>113</v>
      </c>
      <c r="T2">
        <v>121</v>
      </c>
      <c r="U2">
        <v>129</v>
      </c>
      <c r="V2">
        <v>133</v>
      </c>
      <c r="W2">
        <v>148</v>
      </c>
      <c r="X2">
        <v>148</v>
      </c>
      <c r="Y2">
        <v>224</v>
      </c>
      <c r="Z2">
        <v>236</v>
      </c>
      <c r="AA2">
        <v>111</v>
      </c>
      <c r="AB2">
        <v>115</v>
      </c>
      <c r="AH2" s="3"/>
      <c r="AJ2" s="3"/>
      <c r="AO2" s="4"/>
      <c r="AP2" s="4"/>
    </row>
    <row r="3" spans="1:43" x14ac:dyDescent="0.3">
      <c r="A3" t="s">
        <v>33</v>
      </c>
      <c r="B3" t="s">
        <v>43</v>
      </c>
      <c r="C3">
        <v>136</v>
      </c>
      <c r="D3">
        <v>148</v>
      </c>
      <c r="E3">
        <v>236</v>
      </c>
      <c r="F3">
        <v>240</v>
      </c>
      <c r="G3">
        <v>96</v>
      </c>
      <c r="H3">
        <v>104</v>
      </c>
      <c r="I3">
        <v>197</v>
      </c>
      <c r="J3">
        <v>197</v>
      </c>
      <c r="K3">
        <v>221</v>
      </c>
      <c r="L3">
        <v>225</v>
      </c>
      <c r="M3">
        <v>260</v>
      </c>
      <c r="N3">
        <v>264</v>
      </c>
      <c r="O3">
        <v>171</v>
      </c>
      <c r="P3">
        <v>171</v>
      </c>
      <c r="Q3">
        <v>130</v>
      </c>
      <c r="R3">
        <v>136</v>
      </c>
      <c r="S3">
        <v>89</v>
      </c>
      <c r="T3">
        <v>125</v>
      </c>
      <c r="U3">
        <v>129</v>
      </c>
      <c r="V3">
        <v>149</v>
      </c>
      <c r="W3">
        <v>140</v>
      </c>
      <c r="X3">
        <v>144</v>
      </c>
      <c r="Y3">
        <v>224</v>
      </c>
      <c r="Z3">
        <v>224</v>
      </c>
      <c r="AA3">
        <v>113</v>
      </c>
      <c r="AB3">
        <v>115</v>
      </c>
      <c r="AH3" s="3"/>
      <c r="AJ3" s="3"/>
      <c r="AO3" s="4"/>
      <c r="AP3" s="4"/>
    </row>
    <row r="4" spans="1:43" x14ac:dyDescent="0.3">
      <c r="A4" s="5" t="s">
        <v>45</v>
      </c>
      <c r="B4" t="s">
        <v>44</v>
      </c>
      <c r="C4" s="6">
        <v>144</v>
      </c>
      <c r="D4" s="6">
        <v>148</v>
      </c>
      <c r="E4" s="6">
        <v>0</v>
      </c>
      <c r="F4" s="6">
        <v>0</v>
      </c>
      <c r="G4" s="6">
        <v>92</v>
      </c>
      <c r="H4" s="6">
        <v>96</v>
      </c>
      <c r="I4" s="6">
        <v>201</v>
      </c>
      <c r="J4" s="6">
        <v>205</v>
      </c>
      <c r="K4" s="6">
        <v>225</v>
      </c>
      <c r="L4" s="6">
        <v>233</v>
      </c>
      <c r="M4" s="6">
        <v>260</v>
      </c>
      <c r="N4" s="6">
        <v>264</v>
      </c>
      <c r="O4" s="6">
        <v>153</v>
      </c>
      <c r="P4" s="6">
        <v>157</v>
      </c>
      <c r="Q4" s="6">
        <v>130</v>
      </c>
      <c r="R4" s="6">
        <v>136</v>
      </c>
      <c r="S4" s="6">
        <v>113</v>
      </c>
      <c r="T4" s="6">
        <v>113</v>
      </c>
      <c r="U4" s="6">
        <v>129</v>
      </c>
      <c r="V4" s="6">
        <v>145</v>
      </c>
      <c r="W4" s="6">
        <v>144</v>
      </c>
      <c r="X4" s="6">
        <v>148</v>
      </c>
      <c r="Y4" s="6">
        <v>228</v>
      </c>
      <c r="Z4" s="6">
        <v>232</v>
      </c>
      <c r="AA4" s="6">
        <v>111</v>
      </c>
      <c r="AB4" s="6">
        <v>113</v>
      </c>
      <c r="AC4" s="6"/>
      <c r="AD4" s="5"/>
    </row>
    <row r="5" spans="1:43" x14ac:dyDescent="0.3">
      <c r="A5" t="s">
        <v>34</v>
      </c>
      <c r="B5" t="s">
        <v>43</v>
      </c>
      <c r="C5">
        <v>136</v>
      </c>
      <c r="D5">
        <v>136</v>
      </c>
      <c r="E5">
        <v>236</v>
      </c>
      <c r="F5">
        <v>240</v>
      </c>
      <c r="G5">
        <v>96</v>
      </c>
      <c r="H5">
        <v>96</v>
      </c>
      <c r="I5">
        <v>197</v>
      </c>
      <c r="J5">
        <v>205</v>
      </c>
      <c r="K5">
        <v>225</v>
      </c>
      <c r="L5">
        <v>233</v>
      </c>
      <c r="M5">
        <v>256</v>
      </c>
      <c r="N5">
        <v>260</v>
      </c>
      <c r="O5">
        <v>153</v>
      </c>
      <c r="P5">
        <v>157</v>
      </c>
      <c r="Q5">
        <v>130</v>
      </c>
      <c r="R5">
        <v>136</v>
      </c>
      <c r="S5">
        <v>113</v>
      </c>
      <c r="T5">
        <v>113</v>
      </c>
      <c r="U5">
        <v>129</v>
      </c>
      <c r="V5">
        <v>129</v>
      </c>
      <c r="W5">
        <v>148</v>
      </c>
      <c r="X5">
        <v>148</v>
      </c>
      <c r="Y5">
        <v>228</v>
      </c>
      <c r="Z5">
        <v>232</v>
      </c>
      <c r="AA5">
        <v>111</v>
      </c>
      <c r="AB5">
        <v>115</v>
      </c>
    </row>
    <row r="6" spans="1:43" x14ac:dyDescent="0.3">
      <c r="A6" t="s">
        <v>35</v>
      </c>
      <c r="B6" t="s">
        <v>44</v>
      </c>
      <c r="C6">
        <v>136</v>
      </c>
      <c r="D6">
        <v>148</v>
      </c>
      <c r="E6">
        <v>240</v>
      </c>
      <c r="F6">
        <v>240</v>
      </c>
      <c r="G6">
        <v>96</v>
      </c>
      <c r="H6">
        <v>96</v>
      </c>
      <c r="I6">
        <v>197</v>
      </c>
      <c r="J6">
        <v>201</v>
      </c>
      <c r="K6">
        <v>229</v>
      </c>
      <c r="L6">
        <v>229</v>
      </c>
      <c r="M6">
        <v>264</v>
      </c>
      <c r="N6">
        <v>268</v>
      </c>
      <c r="O6">
        <v>157</v>
      </c>
      <c r="P6">
        <v>157</v>
      </c>
      <c r="Q6">
        <v>130</v>
      </c>
      <c r="R6">
        <v>130</v>
      </c>
      <c r="S6">
        <v>89</v>
      </c>
      <c r="T6">
        <v>113</v>
      </c>
      <c r="U6">
        <v>133</v>
      </c>
      <c r="V6">
        <v>149</v>
      </c>
      <c r="W6">
        <v>144</v>
      </c>
      <c r="X6">
        <v>144</v>
      </c>
      <c r="Y6">
        <v>224</v>
      </c>
      <c r="Z6">
        <v>248</v>
      </c>
      <c r="AA6">
        <v>111</v>
      </c>
      <c r="AB6">
        <v>113</v>
      </c>
    </row>
    <row r="7" spans="1:43" x14ac:dyDescent="0.3">
      <c r="A7" t="s">
        <v>36</v>
      </c>
      <c r="B7" t="s">
        <v>46</v>
      </c>
      <c r="C7">
        <v>136</v>
      </c>
      <c r="D7">
        <v>148</v>
      </c>
      <c r="E7">
        <v>96</v>
      </c>
      <c r="F7">
        <v>96</v>
      </c>
      <c r="G7">
        <v>240</v>
      </c>
      <c r="H7">
        <v>240</v>
      </c>
      <c r="I7">
        <v>197</v>
      </c>
      <c r="J7">
        <v>201</v>
      </c>
      <c r="K7">
        <v>221</v>
      </c>
      <c r="L7">
        <v>229</v>
      </c>
      <c r="M7">
        <v>264</v>
      </c>
      <c r="N7">
        <v>268</v>
      </c>
      <c r="O7">
        <v>153</v>
      </c>
      <c r="P7">
        <v>157</v>
      </c>
      <c r="Q7">
        <v>136</v>
      </c>
      <c r="R7">
        <v>136</v>
      </c>
      <c r="S7">
        <v>121</v>
      </c>
      <c r="T7">
        <v>121</v>
      </c>
      <c r="U7">
        <v>129</v>
      </c>
      <c r="V7">
        <v>144</v>
      </c>
      <c r="W7">
        <v>136</v>
      </c>
      <c r="X7">
        <v>148</v>
      </c>
      <c r="Y7">
        <v>220</v>
      </c>
      <c r="Z7">
        <v>224</v>
      </c>
      <c r="AA7">
        <v>111</v>
      </c>
      <c r="AB7">
        <v>115</v>
      </c>
    </row>
    <row r="8" spans="1:43" x14ac:dyDescent="0.3">
      <c r="A8" t="s">
        <v>37</v>
      </c>
      <c r="B8" t="s">
        <v>44</v>
      </c>
      <c r="C8">
        <v>136</v>
      </c>
      <c r="D8">
        <v>136</v>
      </c>
      <c r="E8">
        <v>228</v>
      </c>
      <c r="F8">
        <v>236</v>
      </c>
      <c r="G8">
        <v>92</v>
      </c>
      <c r="H8">
        <v>96</v>
      </c>
      <c r="I8">
        <v>197</v>
      </c>
      <c r="J8">
        <v>205</v>
      </c>
      <c r="K8">
        <v>225</v>
      </c>
      <c r="L8">
        <v>233</v>
      </c>
      <c r="M8">
        <v>264</v>
      </c>
      <c r="N8">
        <v>276</v>
      </c>
      <c r="O8">
        <v>157</v>
      </c>
      <c r="P8">
        <v>167</v>
      </c>
      <c r="Q8">
        <v>130</v>
      </c>
      <c r="R8">
        <v>136</v>
      </c>
      <c r="S8">
        <v>89</v>
      </c>
      <c r="T8">
        <v>113</v>
      </c>
      <c r="U8">
        <v>129</v>
      </c>
      <c r="V8">
        <v>149</v>
      </c>
      <c r="W8">
        <v>0</v>
      </c>
      <c r="X8">
        <v>0</v>
      </c>
      <c r="Y8">
        <v>232</v>
      </c>
      <c r="Z8">
        <v>244</v>
      </c>
      <c r="AA8">
        <v>0</v>
      </c>
      <c r="AB8">
        <v>0</v>
      </c>
    </row>
    <row r="9" spans="1:43" x14ac:dyDescent="0.3">
      <c r="A9" t="s">
        <v>38</v>
      </c>
      <c r="B9" t="s">
        <v>43</v>
      </c>
      <c r="C9">
        <v>148</v>
      </c>
      <c r="D9">
        <v>148</v>
      </c>
      <c r="E9">
        <v>0</v>
      </c>
      <c r="F9">
        <v>0</v>
      </c>
      <c r="G9">
        <v>96</v>
      </c>
      <c r="H9">
        <v>96</v>
      </c>
      <c r="I9">
        <v>197</v>
      </c>
      <c r="J9">
        <v>197</v>
      </c>
      <c r="K9">
        <v>225</v>
      </c>
      <c r="L9">
        <v>233</v>
      </c>
      <c r="M9">
        <v>264</v>
      </c>
      <c r="N9">
        <v>276</v>
      </c>
      <c r="O9">
        <v>157</v>
      </c>
      <c r="P9">
        <v>167</v>
      </c>
      <c r="Q9">
        <v>130</v>
      </c>
      <c r="R9">
        <v>136</v>
      </c>
      <c r="S9">
        <v>89</v>
      </c>
      <c r="T9">
        <v>113</v>
      </c>
      <c r="U9">
        <v>129</v>
      </c>
      <c r="V9">
        <v>149</v>
      </c>
      <c r="W9">
        <v>0</v>
      </c>
      <c r="X9">
        <v>0</v>
      </c>
      <c r="Y9">
        <v>232</v>
      </c>
      <c r="Z9">
        <v>244</v>
      </c>
      <c r="AA9">
        <v>115</v>
      </c>
      <c r="AB9">
        <v>115</v>
      </c>
    </row>
    <row r="10" spans="1:43" x14ac:dyDescent="0.3">
      <c r="A10" t="s">
        <v>39</v>
      </c>
      <c r="B10" t="s">
        <v>44</v>
      </c>
      <c r="C10">
        <v>144</v>
      </c>
      <c r="D10">
        <v>148</v>
      </c>
      <c r="E10">
        <v>236</v>
      </c>
      <c r="F10">
        <v>240</v>
      </c>
      <c r="G10">
        <v>96</v>
      </c>
      <c r="H10">
        <v>96</v>
      </c>
      <c r="I10">
        <v>197</v>
      </c>
      <c r="J10">
        <v>205</v>
      </c>
      <c r="K10">
        <v>221</v>
      </c>
      <c r="L10">
        <v>225</v>
      </c>
      <c r="M10">
        <v>264</v>
      </c>
      <c r="N10">
        <v>264</v>
      </c>
      <c r="O10">
        <v>157</v>
      </c>
      <c r="P10">
        <v>157</v>
      </c>
      <c r="Q10">
        <v>130</v>
      </c>
      <c r="R10">
        <v>160</v>
      </c>
      <c r="S10">
        <v>89</v>
      </c>
      <c r="T10">
        <v>113</v>
      </c>
      <c r="U10">
        <v>129</v>
      </c>
      <c r="V10">
        <v>149</v>
      </c>
      <c r="W10">
        <v>140</v>
      </c>
      <c r="X10">
        <v>144</v>
      </c>
      <c r="Y10">
        <v>232</v>
      </c>
      <c r="Z10">
        <v>248</v>
      </c>
      <c r="AA10">
        <v>111</v>
      </c>
      <c r="AB10">
        <v>111</v>
      </c>
    </row>
    <row r="11" spans="1:43" x14ac:dyDescent="0.3">
      <c r="A11" t="s">
        <v>40</v>
      </c>
      <c r="B11" t="s">
        <v>43</v>
      </c>
      <c r="C11">
        <v>136</v>
      </c>
      <c r="D11">
        <v>136</v>
      </c>
      <c r="E11">
        <v>224</v>
      </c>
      <c r="F11">
        <v>236</v>
      </c>
      <c r="G11">
        <v>92</v>
      </c>
      <c r="H11">
        <v>92</v>
      </c>
      <c r="I11">
        <v>197</v>
      </c>
      <c r="J11">
        <v>201</v>
      </c>
      <c r="K11">
        <v>221</v>
      </c>
      <c r="L11">
        <v>229</v>
      </c>
      <c r="M11">
        <v>264</v>
      </c>
      <c r="N11">
        <v>276</v>
      </c>
      <c r="O11">
        <v>157</v>
      </c>
      <c r="P11">
        <v>157</v>
      </c>
      <c r="Q11">
        <v>130</v>
      </c>
      <c r="R11">
        <v>130</v>
      </c>
      <c r="S11">
        <v>89</v>
      </c>
      <c r="T11">
        <v>117</v>
      </c>
      <c r="U11">
        <v>129</v>
      </c>
      <c r="V11">
        <v>149</v>
      </c>
      <c r="W11">
        <v>144</v>
      </c>
      <c r="X11">
        <v>144</v>
      </c>
      <c r="Y11">
        <v>228</v>
      </c>
      <c r="Z11">
        <v>244</v>
      </c>
      <c r="AA11">
        <v>111</v>
      </c>
      <c r="AB11">
        <v>111</v>
      </c>
    </row>
    <row r="12" spans="1:43" x14ac:dyDescent="0.3">
      <c r="A12" t="s">
        <v>41</v>
      </c>
      <c r="B12" t="s">
        <v>44</v>
      </c>
      <c r="C12">
        <v>136</v>
      </c>
      <c r="D12">
        <v>136</v>
      </c>
      <c r="E12">
        <v>228</v>
      </c>
      <c r="F12">
        <v>240</v>
      </c>
      <c r="G12">
        <v>92</v>
      </c>
      <c r="H12">
        <v>96</v>
      </c>
      <c r="I12">
        <v>197</v>
      </c>
      <c r="J12">
        <v>201</v>
      </c>
      <c r="K12">
        <v>221</v>
      </c>
      <c r="L12">
        <v>229</v>
      </c>
      <c r="M12">
        <v>264</v>
      </c>
      <c r="N12">
        <v>264</v>
      </c>
      <c r="O12">
        <v>157</v>
      </c>
      <c r="P12">
        <v>157</v>
      </c>
      <c r="Q12">
        <v>130</v>
      </c>
      <c r="R12">
        <v>130</v>
      </c>
      <c r="S12">
        <v>89</v>
      </c>
      <c r="T12">
        <v>117</v>
      </c>
      <c r="U12">
        <v>129</v>
      </c>
      <c r="V12">
        <v>149</v>
      </c>
      <c r="W12">
        <v>144</v>
      </c>
      <c r="X12">
        <v>144</v>
      </c>
      <c r="Y12">
        <v>228</v>
      </c>
      <c r="Z12">
        <v>244</v>
      </c>
      <c r="AA12">
        <v>111</v>
      </c>
      <c r="AB12">
        <v>111</v>
      </c>
      <c r="AH12" s="3"/>
      <c r="AJ12" s="3"/>
      <c r="AO12" s="4"/>
      <c r="AP12" s="4"/>
    </row>
    <row r="13" spans="1:43" ht="13.5" customHeight="1" x14ac:dyDescent="0.3">
      <c r="A13" s="5" t="s">
        <v>42</v>
      </c>
      <c r="B13" t="s">
        <v>44</v>
      </c>
      <c r="C13" s="6">
        <v>136</v>
      </c>
      <c r="D13" s="6">
        <v>148</v>
      </c>
      <c r="E13" s="6">
        <v>236</v>
      </c>
      <c r="F13" s="6">
        <v>244</v>
      </c>
      <c r="G13" s="6">
        <v>92</v>
      </c>
      <c r="H13" s="6">
        <v>96</v>
      </c>
      <c r="I13" s="6">
        <v>197</v>
      </c>
      <c r="J13" s="6">
        <v>205</v>
      </c>
      <c r="K13" s="6">
        <v>221</v>
      </c>
      <c r="L13" s="6">
        <v>233</v>
      </c>
      <c r="M13" s="6">
        <v>264</v>
      </c>
      <c r="N13" s="6">
        <v>264</v>
      </c>
      <c r="O13" s="6">
        <v>157</v>
      </c>
      <c r="P13" s="6">
        <v>157</v>
      </c>
      <c r="Q13" s="6">
        <v>130</v>
      </c>
      <c r="R13" s="6">
        <v>130</v>
      </c>
      <c r="S13" s="6">
        <v>89</v>
      </c>
      <c r="T13" s="6">
        <v>113</v>
      </c>
      <c r="U13" s="6">
        <v>129</v>
      </c>
      <c r="V13" s="6">
        <v>149</v>
      </c>
      <c r="W13" s="6">
        <v>144</v>
      </c>
      <c r="X13" s="6">
        <v>168</v>
      </c>
      <c r="Y13" s="6">
        <v>240</v>
      </c>
      <c r="Z13" s="6">
        <v>244</v>
      </c>
      <c r="AA13" s="6">
        <v>111</v>
      </c>
      <c r="AB13" s="6">
        <v>115</v>
      </c>
      <c r="AC13" s="6"/>
      <c r="AD13" s="5"/>
      <c r="AE13" s="6"/>
      <c r="AH13" s="5"/>
      <c r="AJ13" s="5"/>
      <c r="AK13" s="6"/>
      <c r="AM13" s="6"/>
      <c r="AO13" s="7"/>
      <c r="AP13" s="7"/>
      <c r="AQ13" s="8"/>
    </row>
    <row r="14" spans="1:43" x14ac:dyDescent="0.3">
      <c r="AH14" s="3"/>
      <c r="AJ14" s="3"/>
      <c r="AO14" s="9"/>
      <c r="AP14" s="9"/>
    </row>
    <row r="15" spans="1:43" x14ac:dyDescent="0.3">
      <c r="AH15" s="3"/>
      <c r="AJ15" s="3"/>
      <c r="AO15" s="10"/>
      <c r="AP15" s="10"/>
    </row>
    <row r="16" spans="1:43" x14ac:dyDescent="0.3">
      <c r="AH16" s="3"/>
      <c r="AJ16" s="3"/>
      <c r="AO16" s="4"/>
      <c r="AP16" s="4"/>
    </row>
    <row r="40" spans="2:2" x14ac:dyDescent="0.3">
      <c r="B40" s="1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20803-4C92-45D4-9444-AEF86401A6B3}">
  <dimension ref="A1:N25"/>
  <sheetViews>
    <sheetView workbookViewId="0">
      <selection activeCell="X16" sqref="X16"/>
    </sheetView>
  </sheetViews>
  <sheetFormatPr defaultRowHeight="14.4" x14ac:dyDescent="0.3"/>
  <cols>
    <col min="1" max="1" width="11.77734375" customWidth="1"/>
    <col min="2" max="256" width="6.77734375" customWidth="1"/>
  </cols>
  <sheetData>
    <row r="1" spans="1:14" x14ac:dyDescent="0.3">
      <c r="A1" s="11" t="s">
        <v>75</v>
      </c>
    </row>
    <row r="2" spans="1:14" x14ac:dyDescent="0.3">
      <c r="A2" s="11"/>
    </row>
    <row r="3" spans="1:14" x14ac:dyDescent="0.3">
      <c r="A3" s="11" t="s">
        <v>76</v>
      </c>
      <c r="B3" t="s">
        <v>77</v>
      </c>
    </row>
    <row r="4" spans="1:14" x14ac:dyDescent="0.3">
      <c r="A4" s="11" t="s">
        <v>78</v>
      </c>
    </row>
    <row r="5" spans="1:14" x14ac:dyDescent="0.3">
      <c r="A5" s="11"/>
    </row>
    <row r="6" spans="1:14" x14ac:dyDescent="0.3">
      <c r="A6" s="11" t="s">
        <v>79</v>
      </c>
      <c r="B6">
        <v>13</v>
      </c>
    </row>
    <row r="7" spans="1:14" x14ac:dyDescent="0.3">
      <c r="A7" s="11" t="s">
        <v>80</v>
      </c>
      <c r="B7">
        <v>12</v>
      </c>
    </row>
    <row r="8" spans="1:14" x14ac:dyDescent="0.3">
      <c r="A8" s="11" t="s">
        <v>81</v>
      </c>
      <c r="B8">
        <v>1</v>
      </c>
    </row>
    <row r="10" spans="1:14" x14ac:dyDescent="0.3">
      <c r="A10" s="11" t="s">
        <v>82</v>
      </c>
    </row>
    <row r="12" spans="1:14" x14ac:dyDescent="0.3">
      <c r="B12" s="11" t="s">
        <v>32</v>
      </c>
      <c r="C12" s="11" t="s">
        <v>33</v>
      </c>
      <c r="D12" s="11" t="s">
        <v>45</v>
      </c>
      <c r="E12" s="11" t="s">
        <v>34</v>
      </c>
      <c r="F12" s="11" t="s">
        <v>35</v>
      </c>
      <c r="G12" s="11" t="s">
        <v>36</v>
      </c>
      <c r="H12" s="11" t="s">
        <v>37</v>
      </c>
      <c r="I12" s="11" t="s">
        <v>38</v>
      </c>
      <c r="J12" s="11" t="s">
        <v>39</v>
      </c>
      <c r="K12" s="11" t="s">
        <v>40</v>
      </c>
      <c r="L12" s="11" t="s">
        <v>41</v>
      </c>
      <c r="M12" s="11" t="s">
        <v>42</v>
      </c>
    </row>
    <row r="13" spans="1:14" x14ac:dyDescent="0.3">
      <c r="A13" s="15" t="s">
        <v>32</v>
      </c>
      <c r="B13">
        <v>0</v>
      </c>
      <c r="C13">
        <v>-0.16611729562282562</v>
      </c>
      <c r="D13">
        <v>2.6814624667167664E-2</v>
      </c>
      <c r="E13">
        <v>8.717692643404007E-2</v>
      </c>
      <c r="F13">
        <v>-0.15771107375621796</v>
      </c>
      <c r="G13">
        <v>2.3847991600632668E-2</v>
      </c>
      <c r="H13">
        <v>-0.18184000253677368</v>
      </c>
      <c r="I13">
        <v>-0.22118100523948669</v>
      </c>
      <c r="J13">
        <v>6.9514371454715729E-2</v>
      </c>
      <c r="K13">
        <v>-0.26127022504806519</v>
      </c>
      <c r="L13">
        <v>-0.27291432023048401</v>
      </c>
      <c r="M13">
        <v>-0.17820411920547485</v>
      </c>
      <c r="N13" s="11" t="s">
        <v>32</v>
      </c>
    </row>
    <row r="14" spans="1:14" x14ac:dyDescent="0.3">
      <c r="A14" s="15" t="s">
        <v>33</v>
      </c>
      <c r="B14">
        <v>-0.16611729562282562</v>
      </c>
      <c r="C14">
        <v>0</v>
      </c>
      <c r="D14">
        <v>-0.15899497270584106</v>
      </c>
      <c r="E14">
        <v>-0.12746220827102661</v>
      </c>
      <c r="F14">
        <v>-1.1673693545162678E-2</v>
      </c>
      <c r="G14">
        <v>-0.10689455270767212</v>
      </c>
      <c r="H14">
        <v>-0.22263337671756744</v>
      </c>
      <c r="I14">
        <v>-4.3198186904191971E-2</v>
      </c>
      <c r="J14">
        <v>-4.6100206673145294E-2</v>
      </c>
      <c r="K14">
        <v>-0.21275646984577179</v>
      </c>
      <c r="L14">
        <v>-0.22531428933143616</v>
      </c>
      <c r="M14">
        <v>-0.15188434720039368</v>
      </c>
      <c r="N14" s="11" t="s">
        <v>33</v>
      </c>
    </row>
    <row r="15" spans="1:14" x14ac:dyDescent="0.3">
      <c r="A15" s="15" t="s">
        <v>45</v>
      </c>
      <c r="B15">
        <v>2.6814624667167664E-2</v>
      </c>
      <c r="C15">
        <v>-0.15899497270584106</v>
      </c>
      <c r="D15">
        <v>0</v>
      </c>
      <c r="E15">
        <v>0.34806197881698608</v>
      </c>
      <c r="F15">
        <v>-0.17339576780796051</v>
      </c>
      <c r="G15">
        <v>-0.1742575615644455</v>
      </c>
      <c r="H15">
        <v>-7.0868924260139465E-2</v>
      </c>
      <c r="I15">
        <v>-0.131557896733284</v>
      </c>
      <c r="J15">
        <v>-2.0311292260885239E-2</v>
      </c>
      <c r="K15">
        <v>-0.21820434927940369</v>
      </c>
      <c r="L15">
        <v>-0.24876940250396729</v>
      </c>
      <c r="M15">
        <v>-0.17046484351158142</v>
      </c>
      <c r="N15" s="11" t="s">
        <v>45</v>
      </c>
    </row>
    <row r="16" spans="1:14" x14ac:dyDescent="0.3">
      <c r="A16" s="15" t="s">
        <v>34</v>
      </c>
      <c r="B16">
        <v>8.717692643404007E-2</v>
      </c>
      <c r="C16">
        <v>-0.12746220827102661</v>
      </c>
      <c r="D16">
        <v>0.34806197881698608</v>
      </c>
      <c r="E16">
        <v>0</v>
      </c>
      <c r="F16">
        <v>-0.27734208106994629</v>
      </c>
      <c r="G16">
        <v>-0.15298610925674438</v>
      </c>
      <c r="H16">
        <v>9.1453775763511658E-2</v>
      </c>
      <c r="I16">
        <v>2.1373577415943146E-2</v>
      </c>
      <c r="J16">
        <v>-0.1275336742401123</v>
      </c>
      <c r="K16">
        <v>-0.27782806754112244</v>
      </c>
      <c r="L16">
        <v>-0.27005842328071594</v>
      </c>
      <c r="M16">
        <v>-0.15256994962692261</v>
      </c>
      <c r="N16" s="11" t="s">
        <v>34</v>
      </c>
    </row>
    <row r="17" spans="1:14" x14ac:dyDescent="0.3">
      <c r="A17" s="15" t="s">
        <v>35</v>
      </c>
      <c r="B17">
        <v>-0.15771107375621796</v>
      </c>
      <c r="C17">
        <v>-1.1673693545162678E-2</v>
      </c>
      <c r="D17">
        <v>-0.17339576780796051</v>
      </c>
      <c r="E17">
        <v>-0.27734208106994629</v>
      </c>
      <c r="F17">
        <v>0</v>
      </c>
      <c r="G17">
        <v>-7.5307592749595642E-2</v>
      </c>
      <c r="H17">
        <v>-0.35447132587432861</v>
      </c>
      <c r="I17">
        <v>-0.20166464149951935</v>
      </c>
      <c r="J17">
        <v>0.10196354985237122</v>
      </c>
      <c r="K17">
        <v>-6.6987122409045696E-3</v>
      </c>
      <c r="L17">
        <v>0.18283405900001526</v>
      </c>
      <c r="M17">
        <v>-0.14760506153106689</v>
      </c>
      <c r="N17" s="11" t="s">
        <v>35</v>
      </c>
    </row>
    <row r="18" spans="1:14" x14ac:dyDescent="0.3">
      <c r="A18" s="15" t="s">
        <v>36</v>
      </c>
      <c r="B18">
        <v>2.3847991600632668E-2</v>
      </c>
      <c r="C18">
        <v>-0.10689455270767212</v>
      </c>
      <c r="D18">
        <v>-0.1742575615644455</v>
      </c>
      <c r="E18">
        <v>-0.15298610925674438</v>
      </c>
      <c r="F18">
        <v>-7.5307592749595642E-2</v>
      </c>
      <c r="G18">
        <v>0</v>
      </c>
      <c r="H18">
        <v>-0.4025610089302063</v>
      </c>
      <c r="I18">
        <v>-0.22957850992679596</v>
      </c>
      <c r="J18">
        <v>-0.35696157813072205</v>
      </c>
      <c r="K18">
        <v>-0.21423928439617157</v>
      </c>
      <c r="L18">
        <v>-0.26807090640068054</v>
      </c>
      <c r="M18">
        <v>-0.24816159904003143</v>
      </c>
      <c r="N18" s="11" t="s">
        <v>36</v>
      </c>
    </row>
    <row r="19" spans="1:14" x14ac:dyDescent="0.3">
      <c r="A19" s="15" t="s">
        <v>37</v>
      </c>
      <c r="B19">
        <v>-0.18184000253677368</v>
      </c>
      <c r="C19">
        <v>-0.22263337671756744</v>
      </c>
      <c r="D19">
        <v>-7.0868924260139465E-2</v>
      </c>
      <c r="E19">
        <v>9.1453775763511658E-2</v>
      </c>
      <c r="F19">
        <v>-0.35447132587432861</v>
      </c>
      <c r="G19">
        <v>-0.4025610089302063</v>
      </c>
      <c r="H19">
        <v>0</v>
      </c>
      <c r="I19">
        <v>0.61613059043884277</v>
      </c>
      <c r="J19">
        <v>-0.11849314719438553</v>
      </c>
      <c r="K19">
        <v>8.80313441157341E-2</v>
      </c>
      <c r="L19">
        <v>6.8950247950851917E-3</v>
      </c>
      <c r="M19">
        <v>7.5122922658920288E-2</v>
      </c>
      <c r="N19" s="11" t="s">
        <v>37</v>
      </c>
    </row>
    <row r="20" spans="1:14" x14ac:dyDescent="0.3">
      <c r="A20" s="15" t="s">
        <v>38</v>
      </c>
      <c r="B20">
        <v>-0.22118100523948669</v>
      </c>
      <c r="C20">
        <v>-4.3198186904191971E-2</v>
      </c>
      <c r="D20">
        <v>-0.131557896733284</v>
      </c>
      <c r="E20">
        <v>2.1373577415943146E-2</v>
      </c>
      <c r="F20">
        <v>-0.20166464149951935</v>
      </c>
      <c r="G20">
        <v>-0.22957850992679596</v>
      </c>
      <c r="H20">
        <v>0.61613059043884277</v>
      </c>
      <c r="I20">
        <v>0</v>
      </c>
      <c r="J20">
        <v>-2.4990430101752281E-2</v>
      </c>
      <c r="K20">
        <v>-0.21937540173530579</v>
      </c>
      <c r="L20">
        <v>-0.31284800171852112</v>
      </c>
      <c r="M20">
        <v>0.1013820469379425</v>
      </c>
      <c r="N20" s="11" t="s">
        <v>38</v>
      </c>
    </row>
    <row r="21" spans="1:14" x14ac:dyDescent="0.3">
      <c r="A21" s="15" t="s">
        <v>39</v>
      </c>
      <c r="B21">
        <v>6.9514371454715729E-2</v>
      </c>
      <c r="C21">
        <v>-4.6100206673145294E-2</v>
      </c>
      <c r="D21">
        <v>-2.0311292260885239E-2</v>
      </c>
      <c r="E21">
        <v>-0.1275336742401123</v>
      </c>
      <c r="F21">
        <v>0.10196354985237122</v>
      </c>
      <c r="G21">
        <v>-0.35696157813072205</v>
      </c>
      <c r="H21">
        <v>-0.11849314719438553</v>
      </c>
      <c r="I21">
        <v>-2.4990430101752281E-2</v>
      </c>
      <c r="J21">
        <v>0</v>
      </c>
      <c r="K21">
        <v>-0.18261291086673737</v>
      </c>
      <c r="L21">
        <v>-8.4290355443954468E-2</v>
      </c>
      <c r="M21">
        <v>-2.4195056408643723E-2</v>
      </c>
      <c r="N21" s="11" t="s">
        <v>39</v>
      </c>
    </row>
    <row r="22" spans="1:14" x14ac:dyDescent="0.3">
      <c r="A22" s="15" t="s">
        <v>40</v>
      </c>
      <c r="B22">
        <v>-0.26127022504806519</v>
      </c>
      <c r="C22">
        <v>-0.21275646984577179</v>
      </c>
      <c r="D22">
        <v>-0.21820434927940369</v>
      </c>
      <c r="E22">
        <v>-0.27782806754112244</v>
      </c>
      <c r="F22">
        <v>-6.6987122409045696E-3</v>
      </c>
      <c r="G22">
        <v>-0.21423928439617157</v>
      </c>
      <c r="H22">
        <v>8.80313441157341E-2</v>
      </c>
      <c r="I22">
        <v>-0.21937540173530579</v>
      </c>
      <c r="J22">
        <v>-0.18261291086673737</v>
      </c>
      <c r="K22">
        <v>0</v>
      </c>
      <c r="L22">
        <v>0.64533662796020508</v>
      </c>
      <c r="M22">
        <v>4.5587837696075439E-2</v>
      </c>
      <c r="N22" s="11" t="s">
        <v>40</v>
      </c>
    </row>
    <row r="23" spans="1:14" x14ac:dyDescent="0.3">
      <c r="A23" s="15" t="s">
        <v>41</v>
      </c>
      <c r="B23">
        <v>-0.27291432023048401</v>
      </c>
      <c r="C23">
        <v>-0.22531428933143616</v>
      </c>
      <c r="D23">
        <v>-0.24876940250396729</v>
      </c>
      <c r="E23">
        <v>-0.27005842328071594</v>
      </c>
      <c r="F23">
        <v>0.18283405900001526</v>
      </c>
      <c r="G23">
        <v>-0.26807090640068054</v>
      </c>
      <c r="H23">
        <v>6.8950247950851917E-3</v>
      </c>
      <c r="I23">
        <v>-0.31284800171852112</v>
      </c>
      <c r="J23">
        <v>-8.4290355443954468E-2</v>
      </c>
      <c r="K23">
        <v>0.64533662796020508</v>
      </c>
      <c r="L23">
        <v>0</v>
      </c>
      <c r="M23">
        <v>3.8501650094985962E-2</v>
      </c>
      <c r="N23" s="11" t="s">
        <v>41</v>
      </c>
    </row>
    <row r="24" spans="1:14" x14ac:dyDescent="0.3">
      <c r="A24" s="15" t="s">
        <v>42</v>
      </c>
      <c r="B24">
        <v>-0.17820411920547485</v>
      </c>
      <c r="C24">
        <v>-0.15188434720039368</v>
      </c>
      <c r="D24">
        <v>-0.17046484351158142</v>
      </c>
      <c r="E24">
        <v>-0.15256994962692261</v>
      </c>
      <c r="F24">
        <v>-0.14760506153106689</v>
      </c>
      <c r="G24">
        <v>-0.24816159904003143</v>
      </c>
      <c r="H24">
        <v>7.5122922658920288E-2</v>
      </c>
      <c r="I24">
        <v>0.1013820469379425</v>
      </c>
      <c r="J24">
        <v>-2.4195056408643723E-2</v>
      </c>
      <c r="K24">
        <v>4.5587837696075439E-2</v>
      </c>
      <c r="L24">
        <v>3.8501650094985962E-2</v>
      </c>
      <c r="M24">
        <v>0</v>
      </c>
      <c r="N24" s="11" t="s">
        <v>42</v>
      </c>
    </row>
    <row r="25" spans="1:14" x14ac:dyDescent="0.3">
      <c r="B25" s="11" t="s">
        <v>32</v>
      </c>
      <c r="C25" s="11" t="s">
        <v>33</v>
      </c>
      <c r="D25" s="11" t="s">
        <v>45</v>
      </c>
      <c r="E25" s="11" t="s">
        <v>34</v>
      </c>
      <c r="F25" s="11" t="s">
        <v>35</v>
      </c>
      <c r="G25" s="11" t="s">
        <v>36</v>
      </c>
      <c r="H25" s="11" t="s">
        <v>37</v>
      </c>
      <c r="I25" s="11" t="s">
        <v>38</v>
      </c>
      <c r="J25" s="11" t="s">
        <v>39</v>
      </c>
      <c r="K25" s="11" t="s">
        <v>40</v>
      </c>
      <c r="L25" s="11" t="s">
        <v>41</v>
      </c>
      <c r="M25" s="11" t="s">
        <v>42</v>
      </c>
    </row>
  </sheetData>
  <conditionalFormatting sqref="B13:M24">
    <cfRule type="cellIs" dxfId="0" priority="1" operator="greaterThanOrEqual">
      <formula>0.2</formula>
    </cfRule>
    <cfRule type="colorScale" priority="2">
      <colorScale>
        <cfvo type="min"/>
        <cfvo type="percentile" val="50"/>
        <cfvo type="max"/>
        <color theme="8"/>
        <color theme="0"/>
        <color rgb="FFFF0000"/>
      </colorScale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2402C-C62F-4B34-9D87-5B6791A14283}">
  <dimension ref="A1:AD110"/>
  <sheetViews>
    <sheetView zoomScaleNormal="100" workbookViewId="0">
      <selection activeCell="R10" sqref="R10"/>
    </sheetView>
  </sheetViews>
  <sheetFormatPr defaultRowHeight="14.4" x14ac:dyDescent="0.3"/>
  <cols>
    <col min="1" max="1" width="21" customWidth="1"/>
    <col min="2" max="7" width="8.88671875" style="2"/>
    <col min="8" max="8" width="13.21875" style="2" bestFit="1" customWidth="1"/>
    <col min="9" max="13" width="8.88671875" style="2"/>
    <col min="14" max="14" width="12.88671875" style="2" bestFit="1" customWidth="1"/>
    <col min="15" max="15" width="15.33203125" style="2" bestFit="1" customWidth="1"/>
    <col min="23" max="23" width="16.21875" bestFit="1" customWidth="1"/>
    <col min="24" max="24" width="10.33203125" bestFit="1" customWidth="1"/>
  </cols>
  <sheetData>
    <row r="1" spans="1:30" x14ac:dyDescent="0.3">
      <c r="A1" t="s">
        <v>0</v>
      </c>
      <c r="B1" s="2" t="s">
        <v>1</v>
      </c>
      <c r="C1" s="2" t="s">
        <v>4</v>
      </c>
      <c r="D1" s="2" t="s">
        <v>2</v>
      </c>
      <c r="E1" s="2" t="s">
        <v>7</v>
      </c>
      <c r="F1" s="2" t="s">
        <v>8</v>
      </c>
      <c r="G1" s="2" t="s">
        <v>9</v>
      </c>
      <c r="H1" s="2" t="s">
        <v>3</v>
      </c>
      <c r="I1" s="2" t="s">
        <v>10</v>
      </c>
      <c r="J1" s="2" t="s">
        <v>11</v>
      </c>
      <c r="K1" s="2" t="s">
        <v>12</v>
      </c>
      <c r="L1" s="2" t="s">
        <v>14</v>
      </c>
      <c r="M1" s="2" t="s">
        <v>15</v>
      </c>
      <c r="N1" s="2" t="s">
        <v>6</v>
      </c>
      <c r="O1" s="2" t="s">
        <v>13</v>
      </c>
    </row>
    <row r="2" spans="1:30" x14ac:dyDescent="0.3">
      <c r="A2" t="s">
        <v>5</v>
      </c>
      <c r="B2" s="2">
        <v>2020</v>
      </c>
      <c r="C2" s="2">
        <v>12</v>
      </c>
      <c r="D2" s="2">
        <v>6.12</v>
      </c>
      <c r="G2" s="2">
        <v>6.12</v>
      </c>
    </row>
    <row r="3" spans="1:30" x14ac:dyDescent="0.3">
      <c r="A3" t="s">
        <v>5</v>
      </c>
      <c r="B3" s="2">
        <v>2020</v>
      </c>
      <c r="C3" s="2">
        <v>12</v>
      </c>
      <c r="D3" s="2">
        <v>9.43</v>
      </c>
      <c r="G3" s="2">
        <v>9.43</v>
      </c>
    </row>
    <row r="4" spans="1:30" x14ac:dyDescent="0.3">
      <c r="A4" t="s">
        <v>5</v>
      </c>
      <c r="B4" s="2">
        <v>2021</v>
      </c>
      <c r="C4" s="2">
        <v>1</v>
      </c>
      <c r="D4" s="2">
        <v>6.86</v>
      </c>
      <c r="G4" s="2">
        <v>6.86</v>
      </c>
    </row>
    <row r="5" spans="1:30" x14ac:dyDescent="0.3">
      <c r="A5" t="s">
        <v>5</v>
      </c>
      <c r="B5" s="2">
        <v>2021</v>
      </c>
      <c r="C5" s="2">
        <v>1</v>
      </c>
      <c r="D5" s="2">
        <v>4.05</v>
      </c>
      <c r="G5" s="2">
        <v>4.05</v>
      </c>
    </row>
    <row r="6" spans="1:30" x14ac:dyDescent="0.3">
      <c r="A6" t="s">
        <v>5</v>
      </c>
      <c r="B6" s="2">
        <v>2021</v>
      </c>
      <c r="C6" s="2">
        <v>1</v>
      </c>
      <c r="D6" s="2">
        <v>1.6</v>
      </c>
      <c r="G6" s="2">
        <v>1.6</v>
      </c>
    </row>
    <row r="7" spans="1:30" s="1" customFormat="1" x14ac:dyDescent="0.3">
      <c r="A7" t="s">
        <v>5</v>
      </c>
      <c r="B7" s="16">
        <v>2021</v>
      </c>
      <c r="C7" s="16">
        <v>1</v>
      </c>
      <c r="D7" s="16">
        <v>5.91</v>
      </c>
      <c r="E7" s="16"/>
      <c r="F7" s="16"/>
      <c r="G7" s="16">
        <f>D7*10%</f>
        <v>0.59100000000000008</v>
      </c>
      <c r="H7" s="16"/>
      <c r="I7" s="16"/>
      <c r="J7" s="16"/>
      <c r="K7" s="16"/>
      <c r="L7" s="16"/>
      <c r="M7" s="16">
        <f>D7*90%</f>
        <v>5.319</v>
      </c>
      <c r="N7" s="16"/>
      <c r="O7" s="16"/>
      <c r="W7"/>
      <c r="X7"/>
      <c r="AD7"/>
    </row>
    <row r="8" spans="1:30" x14ac:dyDescent="0.3">
      <c r="A8" t="s">
        <v>5</v>
      </c>
      <c r="B8" s="2">
        <v>2021</v>
      </c>
      <c r="C8" s="2">
        <v>1</v>
      </c>
      <c r="D8" s="2">
        <v>8.06</v>
      </c>
      <c r="G8" s="2">
        <v>8.06</v>
      </c>
      <c r="AD8" s="1"/>
    </row>
    <row r="9" spans="1:30" x14ac:dyDescent="0.3">
      <c r="A9" t="s">
        <v>5</v>
      </c>
      <c r="B9" s="2">
        <v>2021</v>
      </c>
      <c r="C9" s="2">
        <v>1</v>
      </c>
      <c r="D9" s="2">
        <v>1.58</v>
      </c>
      <c r="G9" s="2">
        <v>1.58</v>
      </c>
    </row>
    <row r="10" spans="1:30" x14ac:dyDescent="0.3">
      <c r="A10" t="s">
        <v>5</v>
      </c>
      <c r="B10" s="2">
        <v>2021</v>
      </c>
      <c r="C10" s="2">
        <v>1</v>
      </c>
      <c r="D10" s="2">
        <v>7.83</v>
      </c>
      <c r="G10" s="2">
        <v>7.83</v>
      </c>
    </row>
    <row r="11" spans="1:30" x14ac:dyDescent="0.3">
      <c r="A11" t="s">
        <v>5</v>
      </c>
      <c r="B11" s="2">
        <v>2021</v>
      </c>
      <c r="C11" s="2">
        <v>1</v>
      </c>
      <c r="D11" s="2">
        <v>30.58</v>
      </c>
      <c r="G11" s="2">
        <v>30.58</v>
      </c>
    </row>
    <row r="12" spans="1:30" x14ac:dyDescent="0.3">
      <c r="A12" t="s">
        <v>5</v>
      </c>
      <c r="B12" s="2">
        <v>2021</v>
      </c>
      <c r="C12" s="2">
        <v>1</v>
      </c>
      <c r="D12" s="2">
        <v>3.15</v>
      </c>
      <c r="E12" s="2">
        <v>3.15</v>
      </c>
    </row>
    <row r="13" spans="1:30" x14ac:dyDescent="0.3">
      <c r="A13" t="s">
        <v>5</v>
      </c>
      <c r="B13" s="2">
        <v>2021</v>
      </c>
      <c r="C13" s="2">
        <v>2</v>
      </c>
      <c r="D13" s="2">
        <v>3.57</v>
      </c>
      <c r="G13" s="2">
        <v>3.57</v>
      </c>
    </row>
    <row r="14" spans="1:30" x14ac:dyDescent="0.3">
      <c r="A14" t="s">
        <v>5</v>
      </c>
      <c r="B14" s="2">
        <v>2021</v>
      </c>
      <c r="C14" s="2">
        <v>2</v>
      </c>
      <c r="D14" s="2">
        <v>13.62</v>
      </c>
      <c r="E14" s="2">
        <v>13.62</v>
      </c>
    </row>
    <row r="15" spans="1:30" x14ac:dyDescent="0.3">
      <c r="A15" t="s">
        <v>5</v>
      </c>
      <c r="B15" s="2">
        <v>2021</v>
      </c>
      <c r="C15" s="2">
        <v>2</v>
      </c>
      <c r="D15" s="2">
        <v>12.98</v>
      </c>
      <c r="E15" s="2">
        <v>12.98</v>
      </c>
    </row>
    <row r="16" spans="1:30" x14ac:dyDescent="0.3">
      <c r="A16" t="s">
        <v>5</v>
      </c>
      <c r="B16" s="2">
        <v>2021</v>
      </c>
      <c r="C16" s="2">
        <v>2</v>
      </c>
      <c r="D16" s="2">
        <v>10.38</v>
      </c>
      <c r="E16" s="2" t="s">
        <v>16</v>
      </c>
      <c r="G16" s="2">
        <v>10.38</v>
      </c>
    </row>
    <row r="17" spans="1:30" x14ac:dyDescent="0.3">
      <c r="A17" t="s">
        <v>5</v>
      </c>
      <c r="B17" s="2">
        <v>2021</v>
      </c>
      <c r="C17" s="2">
        <v>2</v>
      </c>
      <c r="D17" s="2">
        <v>0.86</v>
      </c>
      <c r="G17" s="2">
        <v>0.81699999999999995</v>
      </c>
      <c r="K17" s="2">
        <v>4.2999999999999997E-2</v>
      </c>
    </row>
    <row r="18" spans="1:30" x14ac:dyDescent="0.3">
      <c r="A18" t="s">
        <v>5</v>
      </c>
      <c r="B18" s="2">
        <v>2021</v>
      </c>
      <c r="C18" s="2">
        <v>2</v>
      </c>
      <c r="D18" s="2">
        <v>13.02</v>
      </c>
      <c r="E18" s="2">
        <v>0.65100000000000002</v>
      </c>
      <c r="G18" s="2">
        <v>12.369</v>
      </c>
    </row>
    <row r="19" spans="1:30" x14ac:dyDescent="0.3">
      <c r="A19" t="s">
        <v>5</v>
      </c>
      <c r="B19" s="2">
        <v>2021</v>
      </c>
      <c r="C19" s="2">
        <v>2</v>
      </c>
      <c r="D19" s="2">
        <v>16.43</v>
      </c>
      <c r="E19" s="2">
        <v>16.43</v>
      </c>
      <c r="O19" s="2" t="s">
        <v>16</v>
      </c>
    </row>
    <row r="20" spans="1:30" x14ac:dyDescent="0.3">
      <c r="A20" t="s">
        <v>5</v>
      </c>
      <c r="B20" s="2">
        <v>2021</v>
      </c>
      <c r="C20" s="2">
        <v>2</v>
      </c>
      <c r="D20" s="2">
        <v>11.14</v>
      </c>
      <c r="E20" s="2">
        <v>0.55700000000000005</v>
      </c>
      <c r="G20" s="2">
        <v>10.583</v>
      </c>
    </row>
    <row r="21" spans="1:30" x14ac:dyDescent="0.3">
      <c r="A21" t="s">
        <v>5</v>
      </c>
      <c r="B21" s="2">
        <v>2021</v>
      </c>
      <c r="C21" s="2">
        <v>2</v>
      </c>
      <c r="D21" s="2">
        <v>7.59</v>
      </c>
      <c r="E21" s="2" t="s">
        <v>16</v>
      </c>
      <c r="G21" s="2">
        <v>7.59</v>
      </c>
    </row>
    <row r="22" spans="1:30" x14ac:dyDescent="0.3">
      <c r="A22" t="s">
        <v>5</v>
      </c>
      <c r="B22" s="2">
        <v>2021</v>
      </c>
      <c r="C22" s="2">
        <v>2</v>
      </c>
      <c r="D22" s="2">
        <v>17.52</v>
      </c>
      <c r="E22" s="2">
        <v>0.876</v>
      </c>
      <c r="G22" s="2">
        <v>16.643999999999998</v>
      </c>
    </row>
    <row r="23" spans="1:30" x14ac:dyDescent="0.3">
      <c r="A23" t="s">
        <v>5</v>
      </c>
      <c r="B23" s="2">
        <v>2021</v>
      </c>
      <c r="C23" s="2">
        <v>2</v>
      </c>
      <c r="D23" s="2">
        <v>11.41</v>
      </c>
      <c r="E23" s="2">
        <v>11.41</v>
      </c>
    </row>
    <row r="24" spans="1:30" x14ac:dyDescent="0.3">
      <c r="A24" t="s">
        <v>5</v>
      </c>
      <c r="B24" s="2">
        <v>2021</v>
      </c>
      <c r="C24" s="2">
        <v>2</v>
      </c>
      <c r="D24" s="2">
        <v>4.95</v>
      </c>
      <c r="E24" s="2">
        <v>4.95</v>
      </c>
    </row>
    <row r="25" spans="1:30" x14ac:dyDescent="0.3">
      <c r="A25" t="s">
        <v>5</v>
      </c>
      <c r="B25" s="2">
        <v>2021</v>
      </c>
      <c r="C25" s="2">
        <v>2</v>
      </c>
      <c r="D25" s="2">
        <v>13.03</v>
      </c>
      <c r="G25" s="2">
        <v>13.03</v>
      </c>
    </row>
    <row r="26" spans="1:30" x14ac:dyDescent="0.3">
      <c r="A26" t="s">
        <v>5</v>
      </c>
      <c r="B26" s="2">
        <v>2021</v>
      </c>
      <c r="C26" s="2">
        <v>3</v>
      </c>
      <c r="D26" s="2">
        <v>5.17</v>
      </c>
      <c r="E26" s="2">
        <v>5.1700000000000003E-2</v>
      </c>
      <c r="G26" s="2">
        <v>4.9115000000000002</v>
      </c>
      <c r="N26" s="2">
        <v>0.20680000000000001</v>
      </c>
    </row>
    <row r="27" spans="1:30" x14ac:dyDescent="0.3">
      <c r="A27" t="s">
        <v>5</v>
      </c>
      <c r="B27" s="2">
        <v>2021</v>
      </c>
      <c r="C27" s="2">
        <v>3</v>
      </c>
      <c r="D27" s="2">
        <v>5.08</v>
      </c>
      <c r="G27" s="2">
        <v>5.08</v>
      </c>
    </row>
    <row r="28" spans="1:30" x14ac:dyDescent="0.3">
      <c r="A28" t="s">
        <v>5</v>
      </c>
      <c r="B28" s="2">
        <v>2021</v>
      </c>
      <c r="C28" s="2">
        <v>3</v>
      </c>
      <c r="D28" s="2">
        <v>6.11</v>
      </c>
      <c r="G28" s="2">
        <v>4.2770000000000001</v>
      </c>
      <c r="N28" s="2">
        <v>1.833</v>
      </c>
    </row>
    <row r="29" spans="1:30" s="1" customFormat="1" x14ac:dyDescent="0.3">
      <c r="A29" t="s">
        <v>5</v>
      </c>
      <c r="B29" s="16">
        <v>2021</v>
      </c>
      <c r="C29" s="16">
        <v>3</v>
      </c>
      <c r="D29" s="16">
        <v>10.83</v>
      </c>
      <c r="E29" s="16">
        <v>0.10829999999999999</v>
      </c>
      <c r="F29" s="16"/>
      <c r="G29" s="16"/>
      <c r="H29" s="16"/>
      <c r="I29" s="16"/>
      <c r="J29" s="16"/>
      <c r="K29" s="16"/>
      <c r="L29" s="16">
        <f>D29*90%</f>
        <v>9.7469999999999999</v>
      </c>
      <c r="M29" s="16"/>
      <c r="N29" s="16"/>
      <c r="O29" s="16">
        <v>0.10829999999999999</v>
      </c>
      <c r="W29"/>
      <c r="X29"/>
      <c r="AD29"/>
    </row>
    <row r="30" spans="1:30" x14ac:dyDescent="0.3">
      <c r="A30" t="s">
        <v>5</v>
      </c>
      <c r="B30" s="2">
        <v>2021</v>
      </c>
      <c r="C30" s="2">
        <v>3</v>
      </c>
      <c r="D30" s="2">
        <v>5.12</v>
      </c>
      <c r="E30" s="2">
        <v>5.12</v>
      </c>
      <c r="O30" s="2" t="s">
        <v>16</v>
      </c>
      <c r="AD30" s="1"/>
    </row>
    <row r="31" spans="1:30" x14ac:dyDescent="0.3">
      <c r="A31" t="s">
        <v>5</v>
      </c>
      <c r="B31" s="2">
        <v>2021</v>
      </c>
      <c r="C31" s="2">
        <v>3</v>
      </c>
      <c r="D31" s="2">
        <v>7.11</v>
      </c>
      <c r="E31" s="2">
        <v>7.11</v>
      </c>
    </row>
    <row r="32" spans="1:30" x14ac:dyDescent="0.3">
      <c r="A32" t="s">
        <v>5</v>
      </c>
      <c r="B32" s="2">
        <v>2021</v>
      </c>
      <c r="C32" s="2">
        <v>3</v>
      </c>
      <c r="D32" s="2">
        <v>3.04</v>
      </c>
      <c r="E32" s="2" t="s">
        <v>16</v>
      </c>
      <c r="G32" s="2">
        <v>1.52</v>
      </c>
      <c r="O32" s="2">
        <v>1.52</v>
      </c>
    </row>
    <row r="33" spans="1:15" x14ac:dyDescent="0.3">
      <c r="A33" t="s">
        <v>5</v>
      </c>
      <c r="B33" s="2">
        <v>2021</v>
      </c>
      <c r="C33" s="2">
        <v>3</v>
      </c>
      <c r="D33" s="2">
        <v>12.44</v>
      </c>
      <c r="E33" s="2" t="s">
        <v>16</v>
      </c>
      <c r="G33" s="2">
        <v>12.44</v>
      </c>
    </row>
    <row r="34" spans="1:15" x14ac:dyDescent="0.3">
      <c r="A34" t="s">
        <v>5</v>
      </c>
      <c r="B34" s="2">
        <v>2021</v>
      </c>
      <c r="C34" s="2">
        <v>3</v>
      </c>
      <c r="D34" s="2">
        <v>8.11</v>
      </c>
      <c r="G34" s="2">
        <v>7.7045000000000003</v>
      </c>
      <c r="O34" s="2">
        <v>0.40550000000000003</v>
      </c>
    </row>
    <row r="35" spans="1:15" x14ac:dyDescent="0.3">
      <c r="A35" t="s">
        <v>5</v>
      </c>
      <c r="B35" s="2">
        <v>2021</v>
      </c>
      <c r="C35" s="2">
        <v>3</v>
      </c>
      <c r="D35" s="2">
        <v>24.93</v>
      </c>
      <c r="G35" s="2">
        <v>12.465</v>
      </c>
      <c r="O35" s="2">
        <v>12.465</v>
      </c>
    </row>
    <row r="36" spans="1:15" x14ac:dyDescent="0.3">
      <c r="A36" t="s">
        <v>5</v>
      </c>
      <c r="B36" s="2">
        <v>2021</v>
      </c>
      <c r="C36" s="2">
        <v>3</v>
      </c>
      <c r="D36" s="2">
        <v>5.4</v>
      </c>
      <c r="G36" s="2">
        <v>5.4</v>
      </c>
    </row>
    <row r="37" spans="1:15" x14ac:dyDescent="0.3">
      <c r="A37" t="s">
        <v>5</v>
      </c>
      <c r="B37" s="2">
        <v>2021</v>
      </c>
      <c r="C37" s="2">
        <v>3</v>
      </c>
      <c r="D37" s="2">
        <v>3.68</v>
      </c>
      <c r="E37" s="2">
        <v>3.68</v>
      </c>
    </row>
    <row r="38" spans="1:15" x14ac:dyDescent="0.3">
      <c r="A38" t="s">
        <v>5</v>
      </c>
      <c r="B38" s="2">
        <v>2021</v>
      </c>
      <c r="C38" s="2">
        <v>3</v>
      </c>
      <c r="D38" s="2">
        <v>1.56</v>
      </c>
      <c r="H38" s="2">
        <v>0.156</v>
      </c>
      <c r="O38" s="2">
        <v>1.4039999999999999</v>
      </c>
    </row>
    <row r="39" spans="1:15" x14ac:dyDescent="0.3">
      <c r="A39" t="s">
        <v>5</v>
      </c>
      <c r="B39" s="2">
        <v>2021</v>
      </c>
      <c r="C39" s="2">
        <v>4</v>
      </c>
      <c r="D39" s="2">
        <v>1.63</v>
      </c>
      <c r="E39" s="2">
        <v>1.4670000000000001</v>
      </c>
      <c r="G39" s="2">
        <v>0.16300000000000001</v>
      </c>
    </row>
    <row r="40" spans="1:15" x14ac:dyDescent="0.3">
      <c r="A40" t="s">
        <v>5</v>
      </c>
      <c r="B40" s="2">
        <v>2021</v>
      </c>
      <c r="C40" s="2">
        <v>4</v>
      </c>
      <c r="D40" s="2">
        <v>9.73</v>
      </c>
      <c r="E40" s="2">
        <v>9.7299999999999998E-2</v>
      </c>
      <c r="G40" s="2">
        <v>9.6326999999999998</v>
      </c>
    </row>
    <row r="41" spans="1:15" x14ac:dyDescent="0.3">
      <c r="A41" t="s">
        <v>5</v>
      </c>
      <c r="B41" s="2">
        <v>2021</v>
      </c>
      <c r="C41" s="2">
        <v>4</v>
      </c>
      <c r="D41" s="2">
        <v>6.43</v>
      </c>
      <c r="E41" s="2">
        <v>6.43</v>
      </c>
    </row>
    <row r="42" spans="1:15" x14ac:dyDescent="0.3">
      <c r="A42" t="s">
        <v>5</v>
      </c>
      <c r="B42" s="2">
        <v>2021</v>
      </c>
      <c r="C42" s="2">
        <v>4</v>
      </c>
      <c r="D42" s="2">
        <v>12.78</v>
      </c>
      <c r="E42" s="2">
        <v>12.78</v>
      </c>
    </row>
    <row r="43" spans="1:15" x14ac:dyDescent="0.3">
      <c r="A43" t="s">
        <v>5</v>
      </c>
      <c r="B43" s="2">
        <v>2021</v>
      </c>
      <c r="C43" s="2">
        <v>4</v>
      </c>
      <c r="D43" s="2">
        <v>21.79</v>
      </c>
      <c r="E43" s="2">
        <v>0.21790000000000001</v>
      </c>
      <c r="I43" s="2">
        <v>21.572099999999999</v>
      </c>
    </row>
    <row r="44" spans="1:15" x14ac:dyDescent="0.3">
      <c r="A44" t="s">
        <v>5</v>
      </c>
      <c r="B44" s="2">
        <v>2021</v>
      </c>
      <c r="C44" s="2">
        <v>4</v>
      </c>
      <c r="D44" s="2">
        <v>3.4</v>
      </c>
      <c r="G44" s="2">
        <v>3.06</v>
      </c>
      <c r="O44" s="2">
        <v>0.34</v>
      </c>
    </row>
    <row r="45" spans="1:15" x14ac:dyDescent="0.3">
      <c r="A45" t="s">
        <v>5</v>
      </c>
      <c r="B45" s="2">
        <v>2021</v>
      </c>
      <c r="C45" s="2">
        <v>5</v>
      </c>
      <c r="D45" s="2">
        <v>37.29</v>
      </c>
      <c r="G45" s="2">
        <v>37.29</v>
      </c>
    </row>
    <row r="46" spans="1:15" x14ac:dyDescent="0.3">
      <c r="A46" t="s">
        <v>5</v>
      </c>
      <c r="B46" s="2">
        <v>2021</v>
      </c>
      <c r="C46" s="2">
        <v>5</v>
      </c>
      <c r="D46" s="2">
        <v>9.39</v>
      </c>
      <c r="E46" s="2">
        <v>9.39</v>
      </c>
    </row>
    <row r="47" spans="1:15" x14ac:dyDescent="0.3">
      <c r="A47" t="s">
        <v>5</v>
      </c>
      <c r="B47" s="2">
        <v>2021</v>
      </c>
      <c r="C47" s="2">
        <v>5</v>
      </c>
      <c r="D47" s="2">
        <v>5.19</v>
      </c>
      <c r="G47" s="2">
        <v>5.19</v>
      </c>
    </row>
    <row r="48" spans="1:15" x14ac:dyDescent="0.3">
      <c r="A48" t="s">
        <v>5</v>
      </c>
      <c r="B48" s="2">
        <v>2021</v>
      </c>
      <c r="C48" s="2">
        <v>5</v>
      </c>
      <c r="D48" s="2">
        <v>31.37</v>
      </c>
      <c r="I48" s="2">
        <v>31.37</v>
      </c>
    </row>
    <row r="49" spans="1:30" x14ac:dyDescent="0.3">
      <c r="A49" t="s">
        <v>5</v>
      </c>
      <c r="B49" s="2">
        <v>2021</v>
      </c>
      <c r="C49" s="2">
        <v>5</v>
      </c>
      <c r="D49" s="2">
        <v>9.9</v>
      </c>
      <c r="E49" s="2">
        <v>9.9</v>
      </c>
      <c r="G49" s="2" t="s">
        <v>16</v>
      </c>
    </row>
    <row r="50" spans="1:30" x14ac:dyDescent="0.3">
      <c r="A50" t="s">
        <v>5</v>
      </c>
      <c r="B50" s="2">
        <v>2021</v>
      </c>
      <c r="C50" s="2">
        <v>5</v>
      </c>
      <c r="D50" s="2">
        <v>8.3699999999999992</v>
      </c>
      <c r="E50" s="2">
        <v>8.3699999999999992</v>
      </c>
    </row>
    <row r="51" spans="1:30" x14ac:dyDescent="0.3">
      <c r="A51" t="s">
        <v>5</v>
      </c>
      <c r="B51" s="2">
        <v>2021</v>
      </c>
      <c r="C51" s="2">
        <v>5</v>
      </c>
      <c r="D51" s="2">
        <v>4.12</v>
      </c>
      <c r="E51" s="2" t="s">
        <v>16</v>
      </c>
      <c r="G51" s="2">
        <v>4.12</v>
      </c>
    </row>
    <row r="52" spans="1:30" x14ac:dyDescent="0.3">
      <c r="A52" t="s">
        <v>5</v>
      </c>
      <c r="B52" s="2">
        <v>2021</v>
      </c>
      <c r="C52" s="2">
        <v>5</v>
      </c>
      <c r="D52" s="2">
        <v>17.18</v>
      </c>
      <c r="G52" s="2">
        <v>17.18</v>
      </c>
    </row>
    <row r="53" spans="1:30" x14ac:dyDescent="0.3">
      <c r="A53" t="s">
        <v>5</v>
      </c>
      <c r="B53" s="2">
        <v>2021</v>
      </c>
      <c r="C53" s="2">
        <v>5</v>
      </c>
      <c r="D53" s="2">
        <v>11.84</v>
      </c>
      <c r="E53" s="2">
        <v>11.84</v>
      </c>
    </row>
    <row r="54" spans="1:30" x14ac:dyDescent="0.3">
      <c r="A54" t="s">
        <v>5</v>
      </c>
      <c r="B54" s="2">
        <v>2021</v>
      </c>
      <c r="C54" s="2">
        <v>5</v>
      </c>
      <c r="D54" s="2">
        <v>28.28</v>
      </c>
      <c r="G54" s="2">
        <v>28.28</v>
      </c>
    </row>
    <row r="55" spans="1:30" x14ac:dyDescent="0.3">
      <c r="A55" t="s">
        <v>5</v>
      </c>
      <c r="B55" s="2">
        <v>2021</v>
      </c>
      <c r="C55" s="2">
        <v>5</v>
      </c>
      <c r="D55" s="2">
        <v>21.98</v>
      </c>
      <c r="E55" s="2">
        <v>21.98</v>
      </c>
    </row>
    <row r="56" spans="1:30" x14ac:dyDescent="0.3">
      <c r="A56" t="s">
        <v>5</v>
      </c>
      <c r="B56" s="2">
        <v>2021</v>
      </c>
      <c r="C56" s="2">
        <v>7</v>
      </c>
      <c r="D56" s="2">
        <v>30.32</v>
      </c>
      <c r="G56" s="2">
        <v>30.32</v>
      </c>
    </row>
    <row r="57" spans="1:30" x14ac:dyDescent="0.3">
      <c r="A57" t="s">
        <v>5</v>
      </c>
      <c r="B57" s="2">
        <v>2021</v>
      </c>
      <c r="C57" s="2">
        <v>8</v>
      </c>
      <c r="D57" s="2">
        <v>11.57</v>
      </c>
      <c r="G57" s="2">
        <v>10.413</v>
      </c>
      <c r="O57" s="2">
        <v>1.157</v>
      </c>
    </row>
    <row r="58" spans="1:30" x14ac:dyDescent="0.3">
      <c r="A58" t="s">
        <v>5</v>
      </c>
      <c r="B58" s="2">
        <v>2021</v>
      </c>
      <c r="C58" s="2">
        <v>8</v>
      </c>
      <c r="D58" s="2">
        <v>13.17</v>
      </c>
      <c r="G58" s="2">
        <v>13.17</v>
      </c>
    </row>
    <row r="59" spans="1:30" s="1" customFormat="1" x14ac:dyDescent="0.3">
      <c r="A59" t="s">
        <v>5</v>
      </c>
      <c r="B59" s="16">
        <v>2021</v>
      </c>
      <c r="C59" s="16">
        <v>8</v>
      </c>
      <c r="D59" s="16">
        <v>17.57</v>
      </c>
      <c r="E59" s="16"/>
      <c r="F59" s="16"/>
      <c r="G59" s="16"/>
      <c r="H59" s="16"/>
      <c r="I59" s="16"/>
      <c r="J59" s="16"/>
      <c r="K59" s="16"/>
      <c r="L59" s="16">
        <f>D59*100%</f>
        <v>17.57</v>
      </c>
      <c r="M59" s="16"/>
      <c r="N59" s="16"/>
      <c r="O59" s="16"/>
      <c r="W59"/>
      <c r="X59"/>
      <c r="AD59"/>
    </row>
    <row r="60" spans="1:30" x14ac:dyDescent="0.3">
      <c r="A60" t="s">
        <v>5</v>
      </c>
      <c r="B60" s="2">
        <v>2021</v>
      </c>
      <c r="C60" s="2">
        <v>8</v>
      </c>
      <c r="D60" s="2">
        <v>3.3</v>
      </c>
      <c r="H60" s="2">
        <v>3.3</v>
      </c>
      <c r="AD60" s="1"/>
    </row>
    <row r="61" spans="1:30" x14ac:dyDescent="0.3">
      <c r="A61" t="s">
        <v>5</v>
      </c>
      <c r="B61" s="2">
        <v>2021</v>
      </c>
      <c r="C61" s="2">
        <v>8</v>
      </c>
      <c r="D61" s="2">
        <v>27.2</v>
      </c>
      <c r="I61" s="2">
        <v>27.2</v>
      </c>
    </row>
    <row r="62" spans="1:30" x14ac:dyDescent="0.3">
      <c r="A62" t="s">
        <v>5</v>
      </c>
      <c r="B62" s="2">
        <v>2021</v>
      </c>
      <c r="C62" s="2">
        <v>10</v>
      </c>
      <c r="D62" s="2">
        <v>15.14</v>
      </c>
      <c r="G62" s="2">
        <v>15.14</v>
      </c>
    </row>
    <row r="63" spans="1:30" x14ac:dyDescent="0.3">
      <c r="A63" t="s">
        <v>5</v>
      </c>
      <c r="B63" s="2">
        <v>2021</v>
      </c>
      <c r="C63" s="2">
        <v>10</v>
      </c>
      <c r="D63" s="2">
        <v>8.14</v>
      </c>
      <c r="E63" s="2" t="s">
        <v>16</v>
      </c>
      <c r="G63" s="2">
        <v>5.6980000000000004</v>
      </c>
      <c r="N63" s="2" t="s">
        <v>16</v>
      </c>
      <c r="O63" s="2">
        <v>2.4420000000000002</v>
      </c>
    </row>
    <row r="64" spans="1:30" x14ac:dyDescent="0.3">
      <c r="A64" t="s">
        <v>5</v>
      </c>
      <c r="B64" s="2">
        <v>2021</v>
      </c>
      <c r="C64" s="2">
        <v>10</v>
      </c>
      <c r="D64" s="2">
        <v>14.38</v>
      </c>
      <c r="E64" s="2">
        <v>14.38</v>
      </c>
    </row>
    <row r="65" spans="1:30" x14ac:dyDescent="0.3">
      <c r="A65" t="s">
        <v>5</v>
      </c>
      <c r="B65" s="2">
        <v>2021</v>
      </c>
      <c r="C65" s="2">
        <v>11</v>
      </c>
      <c r="D65" s="2">
        <v>8.2200000000000006</v>
      </c>
      <c r="G65" s="2">
        <v>7.3979999999999997</v>
      </c>
      <c r="O65" s="2">
        <v>0.82199999999999995</v>
      </c>
    </row>
    <row r="66" spans="1:30" x14ac:dyDescent="0.3">
      <c r="A66" t="s">
        <v>5</v>
      </c>
      <c r="B66" s="2">
        <v>2021</v>
      </c>
      <c r="C66" s="2">
        <v>11</v>
      </c>
      <c r="D66" s="2">
        <v>8.64</v>
      </c>
      <c r="E66" s="2">
        <v>8.64</v>
      </c>
    </row>
    <row r="67" spans="1:30" s="1" customFormat="1" x14ac:dyDescent="0.3">
      <c r="A67" t="s">
        <v>5</v>
      </c>
      <c r="B67" s="16">
        <v>2021</v>
      </c>
      <c r="C67" s="16">
        <v>11</v>
      </c>
      <c r="D67" s="16">
        <v>7.64</v>
      </c>
      <c r="E67" s="16"/>
      <c r="F67" s="16"/>
      <c r="G67" s="16"/>
      <c r="H67" s="16"/>
      <c r="I67" s="16"/>
      <c r="J67" s="16"/>
      <c r="K67" s="16"/>
      <c r="L67" s="16">
        <f>D67*100%</f>
        <v>7.64</v>
      </c>
      <c r="M67" s="16"/>
      <c r="N67" s="16"/>
      <c r="O67" s="16"/>
      <c r="W67"/>
      <c r="X67"/>
      <c r="AD67"/>
    </row>
    <row r="68" spans="1:30" x14ac:dyDescent="0.3">
      <c r="A68" t="s">
        <v>5</v>
      </c>
      <c r="B68" s="2">
        <v>2021</v>
      </c>
      <c r="C68" s="2">
        <v>11</v>
      </c>
      <c r="D68" s="2">
        <v>2.57</v>
      </c>
      <c r="G68" s="2">
        <v>2.57</v>
      </c>
      <c r="AD68" s="1"/>
    </row>
    <row r="69" spans="1:30" x14ac:dyDescent="0.3">
      <c r="A69" t="s">
        <v>5</v>
      </c>
      <c r="B69" s="2">
        <v>2021</v>
      </c>
      <c r="C69" s="2">
        <v>11</v>
      </c>
      <c r="D69" s="2">
        <v>5.46</v>
      </c>
      <c r="G69" s="2">
        <v>2.73</v>
      </c>
      <c r="N69" s="2">
        <v>2.73</v>
      </c>
    </row>
    <row r="70" spans="1:30" x14ac:dyDescent="0.3">
      <c r="A70" t="s">
        <v>5</v>
      </c>
      <c r="B70" s="2">
        <v>2021</v>
      </c>
      <c r="C70" s="2">
        <v>11</v>
      </c>
      <c r="D70" s="2">
        <v>1.51</v>
      </c>
      <c r="E70" s="2">
        <v>1.359</v>
      </c>
      <c r="G70" s="2">
        <v>0.151</v>
      </c>
    </row>
    <row r="71" spans="1:30" x14ac:dyDescent="0.3">
      <c r="A71" t="s">
        <v>5</v>
      </c>
      <c r="B71" s="2">
        <v>2021</v>
      </c>
      <c r="C71" s="2">
        <v>11</v>
      </c>
      <c r="D71" s="2">
        <v>8.27</v>
      </c>
      <c r="F71" s="2">
        <v>8.27</v>
      </c>
    </row>
    <row r="72" spans="1:30" x14ac:dyDescent="0.3">
      <c r="A72" t="s">
        <v>5</v>
      </c>
      <c r="B72" s="2">
        <v>2021</v>
      </c>
      <c r="C72" s="2">
        <v>11</v>
      </c>
      <c r="D72" s="2">
        <v>8.94</v>
      </c>
      <c r="E72" s="2">
        <v>4.47</v>
      </c>
      <c r="G72" s="2">
        <v>4.47</v>
      </c>
      <c r="O72" s="2" t="s">
        <v>16</v>
      </c>
    </row>
    <row r="73" spans="1:30" x14ac:dyDescent="0.3">
      <c r="A73" t="s">
        <v>5</v>
      </c>
      <c r="B73" s="2">
        <v>2021</v>
      </c>
      <c r="C73" s="2">
        <v>11</v>
      </c>
      <c r="D73" s="2">
        <v>7.89</v>
      </c>
      <c r="E73" s="2">
        <v>7.101</v>
      </c>
      <c r="G73" s="2">
        <v>0.78900000000000003</v>
      </c>
    </row>
    <row r="74" spans="1:30" x14ac:dyDescent="0.3">
      <c r="A74" t="s">
        <v>5</v>
      </c>
      <c r="B74" s="2">
        <v>2021</v>
      </c>
      <c r="C74" s="2">
        <v>12</v>
      </c>
      <c r="D74" s="2">
        <v>6.6</v>
      </c>
      <c r="H74" s="2">
        <v>6.6</v>
      </c>
    </row>
    <row r="75" spans="1:30" x14ac:dyDescent="0.3">
      <c r="A75" t="s">
        <v>5</v>
      </c>
      <c r="B75" s="2">
        <v>2021</v>
      </c>
      <c r="C75" s="2">
        <v>12</v>
      </c>
      <c r="D75" s="2">
        <v>13.92</v>
      </c>
      <c r="G75" s="2">
        <v>13.92</v>
      </c>
    </row>
    <row r="76" spans="1:30" x14ac:dyDescent="0.3">
      <c r="A76" t="s">
        <v>5</v>
      </c>
      <c r="B76" s="2">
        <v>2021</v>
      </c>
      <c r="C76" s="2">
        <v>12</v>
      </c>
      <c r="D76" s="2">
        <v>19.59</v>
      </c>
      <c r="G76" s="2">
        <v>19.59</v>
      </c>
    </row>
    <row r="77" spans="1:30" x14ac:dyDescent="0.3">
      <c r="A77" t="s">
        <v>5</v>
      </c>
      <c r="B77" s="2">
        <v>2021</v>
      </c>
      <c r="C77" s="2">
        <v>12</v>
      </c>
      <c r="D77" s="2">
        <v>18.48</v>
      </c>
      <c r="E77" s="2">
        <v>18.48</v>
      </c>
    </row>
    <row r="78" spans="1:30" x14ac:dyDescent="0.3">
      <c r="A78" t="s">
        <v>5</v>
      </c>
      <c r="B78" s="2">
        <v>2022</v>
      </c>
      <c r="C78" s="2">
        <v>1</v>
      </c>
      <c r="D78" s="2">
        <v>0.7</v>
      </c>
      <c r="E78" s="2">
        <v>0.7</v>
      </c>
    </row>
    <row r="79" spans="1:30" x14ac:dyDescent="0.3">
      <c r="A79" t="s">
        <v>5</v>
      </c>
      <c r="B79" s="2">
        <v>2022</v>
      </c>
      <c r="C79" s="2">
        <v>1</v>
      </c>
      <c r="D79" s="2">
        <v>12.78</v>
      </c>
      <c r="G79" s="2">
        <v>1.278</v>
      </c>
      <c r="J79" s="2">
        <v>11.502000000000001</v>
      </c>
      <c r="O79" s="2" t="s">
        <v>16</v>
      </c>
    </row>
    <row r="80" spans="1:30" x14ac:dyDescent="0.3">
      <c r="A80" t="s">
        <v>5</v>
      </c>
      <c r="B80" s="2">
        <v>2022</v>
      </c>
      <c r="C80" s="2">
        <v>1</v>
      </c>
      <c r="D80" s="2">
        <v>11.79</v>
      </c>
      <c r="E80" s="2">
        <v>10.611000000000001</v>
      </c>
      <c r="O80" s="2">
        <v>1.179</v>
      </c>
    </row>
    <row r="81" spans="1:30" x14ac:dyDescent="0.3">
      <c r="A81" t="s">
        <v>5</v>
      </c>
      <c r="B81" s="2">
        <v>2022</v>
      </c>
      <c r="C81" s="2">
        <v>1</v>
      </c>
      <c r="D81" s="2">
        <v>8.25</v>
      </c>
      <c r="G81" s="2">
        <v>8.25</v>
      </c>
    </row>
    <row r="82" spans="1:30" s="1" customFormat="1" x14ac:dyDescent="0.3">
      <c r="A82" t="s">
        <v>5</v>
      </c>
      <c r="B82" s="16">
        <v>2022</v>
      </c>
      <c r="C82" s="16">
        <v>1</v>
      </c>
      <c r="D82" s="16">
        <v>5.62</v>
      </c>
      <c r="E82" s="16"/>
      <c r="F82" s="16"/>
      <c r="G82" s="16"/>
      <c r="H82" s="16"/>
      <c r="I82" s="16"/>
      <c r="J82" s="16"/>
      <c r="K82" s="16"/>
      <c r="L82" s="16"/>
      <c r="M82" s="16">
        <f>D82*100%</f>
        <v>5.62</v>
      </c>
      <c r="N82" s="16"/>
      <c r="O82" s="16"/>
      <c r="W82"/>
      <c r="X82"/>
      <c r="AD82"/>
    </row>
    <row r="83" spans="1:30" x14ac:dyDescent="0.3">
      <c r="A83" t="s">
        <v>5</v>
      </c>
      <c r="B83" s="2">
        <v>2022</v>
      </c>
      <c r="C83" s="2">
        <v>1</v>
      </c>
      <c r="D83" s="2">
        <v>6.07</v>
      </c>
      <c r="G83" s="2">
        <v>6.07</v>
      </c>
      <c r="AD83" s="1"/>
    </row>
    <row r="84" spans="1:30" x14ac:dyDescent="0.3">
      <c r="A84" t="s">
        <v>5</v>
      </c>
      <c r="B84" s="2">
        <v>2022</v>
      </c>
      <c r="C84" s="2">
        <v>1</v>
      </c>
      <c r="D84" s="2">
        <v>1.2</v>
      </c>
      <c r="G84" s="2">
        <f t="shared" ref="G84:G93" si="0">D84*100%</f>
        <v>1.2</v>
      </c>
    </row>
    <row r="85" spans="1:30" x14ac:dyDescent="0.3">
      <c r="A85" t="s">
        <v>5</v>
      </c>
      <c r="B85" s="2">
        <v>2022</v>
      </c>
      <c r="C85" s="2">
        <v>1</v>
      </c>
      <c r="D85" s="2">
        <v>4.7</v>
      </c>
      <c r="G85" s="2">
        <f t="shared" si="0"/>
        <v>4.7</v>
      </c>
    </row>
    <row r="86" spans="1:30" x14ac:dyDescent="0.3">
      <c r="A86" t="s">
        <v>5</v>
      </c>
      <c r="B86" s="2">
        <v>2022</v>
      </c>
      <c r="C86" s="2">
        <v>1</v>
      </c>
      <c r="D86" s="2">
        <v>9.85</v>
      </c>
      <c r="G86" s="2">
        <f t="shared" si="0"/>
        <v>9.85</v>
      </c>
    </row>
    <row r="87" spans="1:30" x14ac:dyDescent="0.3">
      <c r="A87" t="s">
        <v>5</v>
      </c>
      <c r="B87" s="2">
        <v>2022</v>
      </c>
      <c r="C87" s="2">
        <v>1</v>
      </c>
      <c r="D87" s="2">
        <v>19.25</v>
      </c>
      <c r="G87" s="2">
        <f t="shared" si="0"/>
        <v>19.25</v>
      </c>
    </row>
    <row r="88" spans="1:30" x14ac:dyDescent="0.3">
      <c r="A88" t="s">
        <v>5</v>
      </c>
      <c r="B88" s="2">
        <v>2022</v>
      </c>
      <c r="C88" s="2">
        <v>1</v>
      </c>
      <c r="D88" s="2">
        <v>16.04</v>
      </c>
      <c r="G88" s="2">
        <f t="shared" si="0"/>
        <v>16.04</v>
      </c>
    </row>
    <row r="89" spans="1:30" x14ac:dyDescent="0.3">
      <c r="A89" t="s">
        <v>5</v>
      </c>
      <c r="B89" s="2">
        <v>2022</v>
      </c>
      <c r="C89" s="2">
        <v>2</v>
      </c>
      <c r="D89" s="2">
        <v>5.49</v>
      </c>
      <c r="G89" s="2">
        <f t="shared" si="0"/>
        <v>5.49</v>
      </c>
    </row>
    <row r="90" spans="1:30" x14ac:dyDescent="0.3">
      <c r="A90" t="s">
        <v>5</v>
      </c>
      <c r="B90" s="2">
        <v>2022</v>
      </c>
      <c r="C90" s="2">
        <v>2</v>
      </c>
      <c r="D90" s="2">
        <v>28.92</v>
      </c>
      <c r="G90" s="2">
        <f t="shared" si="0"/>
        <v>28.92</v>
      </c>
    </row>
    <row r="91" spans="1:30" x14ac:dyDescent="0.3">
      <c r="A91" t="s">
        <v>5</v>
      </c>
      <c r="B91" s="2">
        <v>2022</v>
      </c>
      <c r="C91" s="2">
        <v>2</v>
      </c>
      <c r="D91" s="2">
        <v>9</v>
      </c>
      <c r="G91" s="2">
        <f t="shared" si="0"/>
        <v>9</v>
      </c>
    </row>
    <row r="92" spans="1:30" x14ac:dyDescent="0.3">
      <c r="A92" t="s">
        <v>5</v>
      </c>
      <c r="B92" s="2">
        <v>2022</v>
      </c>
      <c r="C92" s="2">
        <v>2</v>
      </c>
      <c r="D92" s="2">
        <v>23.55</v>
      </c>
      <c r="G92" s="2">
        <f t="shared" si="0"/>
        <v>23.55</v>
      </c>
    </row>
    <row r="93" spans="1:30" x14ac:dyDescent="0.3">
      <c r="A93" t="s">
        <v>5</v>
      </c>
      <c r="B93" s="2">
        <v>2022</v>
      </c>
      <c r="C93" s="2">
        <v>2</v>
      </c>
      <c r="D93" s="2">
        <v>18.77</v>
      </c>
      <c r="G93" s="2">
        <f t="shared" si="0"/>
        <v>18.77</v>
      </c>
    </row>
    <row r="94" spans="1:30" x14ac:dyDescent="0.3">
      <c r="A94" t="s">
        <v>5</v>
      </c>
      <c r="B94" s="2">
        <v>2022</v>
      </c>
      <c r="C94" s="2">
        <v>3</v>
      </c>
      <c r="D94" s="2">
        <v>11.62</v>
      </c>
      <c r="J94" s="2">
        <f>D94*100%</f>
        <v>11.62</v>
      </c>
    </row>
    <row r="95" spans="1:30" x14ac:dyDescent="0.3">
      <c r="A95" t="s">
        <v>5</v>
      </c>
      <c r="B95" s="2">
        <v>2022</v>
      </c>
      <c r="C95" s="2">
        <v>3</v>
      </c>
      <c r="D95" s="2">
        <v>42.55</v>
      </c>
      <c r="J95" s="2">
        <f>D95*100%</f>
        <v>42.55</v>
      </c>
    </row>
    <row r="96" spans="1:30" x14ac:dyDescent="0.3">
      <c r="A96" t="s">
        <v>5</v>
      </c>
      <c r="B96" s="2">
        <v>2022</v>
      </c>
      <c r="C96" s="2">
        <v>3</v>
      </c>
      <c r="D96" s="2">
        <v>36.090000000000003</v>
      </c>
      <c r="J96" s="2">
        <f>D96*100%</f>
        <v>36.090000000000003</v>
      </c>
    </row>
    <row r="97" spans="1:15" x14ac:dyDescent="0.3">
      <c r="A97" t="s">
        <v>5</v>
      </c>
      <c r="B97" s="2">
        <v>2022</v>
      </c>
      <c r="C97" s="2">
        <v>3</v>
      </c>
      <c r="D97" s="2">
        <v>6.42</v>
      </c>
      <c r="G97" s="2">
        <f>D97*100%</f>
        <v>6.42</v>
      </c>
    </row>
    <row r="98" spans="1:15" x14ac:dyDescent="0.3">
      <c r="A98" t="s">
        <v>5</v>
      </c>
      <c r="B98" s="2">
        <v>2022</v>
      </c>
      <c r="C98" s="2">
        <v>3</v>
      </c>
      <c r="D98" s="2">
        <v>20.65</v>
      </c>
      <c r="J98" s="2">
        <f>D98*100%</f>
        <v>20.65</v>
      </c>
    </row>
    <row r="99" spans="1:15" x14ac:dyDescent="0.3">
      <c r="A99" t="s">
        <v>5</v>
      </c>
      <c r="B99" s="2">
        <v>2022</v>
      </c>
      <c r="C99" s="2">
        <v>3</v>
      </c>
      <c r="D99" s="2">
        <v>1.31</v>
      </c>
      <c r="G99" s="2">
        <f>D99*100%</f>
        <v>1.31</v>
      </c>
    </row>
    <row r="100" spans="1:15" x14ac:dyDescent="0.3">
      <c r="A100" t="s">
        <v>5</v>
      </c>
      <c r="B100" s="2">
        <v>2022</v>
      </c>
      <c r="C100" s="2">
        <v>3</v>
      </c>
      <c r="D100" s="2">
        <v>23.46</v>
      </c>
      <c r="G100" s="2">
        <f>D100*100%</f>
        <v>23.46</v>
      </c>
    </row>
    <row r="101" spans="1:15" x14ac:dyDescent="0.3">
      <c r="A101" t="s">
        <v>5</v>
      </c>
      <c r="B101" s="2">
        <v>2022</v>
      </c>
      <c r="C101" s="2">
        <v>4</v>
      </c>
      <c r="D101" s="2">
        <v>86.57</v>
      </c>
      <c r="J101" s="2">
        <f>D101*100%</f>
        <v>86.57</v>
      </c>
    </row>
    <row r="102" spans="1:15" x14ac:dyDescent="0.3">
      <c r="A102" t="s">
        <v>5</v>
      </c>
      <c r="B102" s="2">
        <v>2022</v>
      </c>
      <c r="C102" s="2">
        <v>4</v>
      </c>
      <c r="D102" s="2">
        <v>20.170000000000002</v>
      </c>
      <c r="G102" s="2">
        <f>D102*100%</f>
        <v>20.170000000000002</v>
      </c>
    </row>
    <row r="103" spans="1:15" x14ac:dyDescent="0.3">
      <c r="A103" t="s">
        <v>5</v>
      </c>
      <c r="B103" s="2">
        <v>2022</v>
      </c>
      <c r="C103" s="2">
        <v>4</v>
      </c>
      <c r="D103" s="2">
        <v>21.87</v>
      </c>
      <c r="G103" s="2">
        <f>D103*80%</f>
        <v>17.496000000000002</v>
      </c>
      <c r="O103" s="2">
        <f>D103*20%</f>
        <v>4.3740000000000006</v>
      </c>
    </row>
    <row r="104" spans="1:15" x14ac:dyDescent="0.3">
      <c r="A104" t="s">
        <v>5</v>
      </c>
      <c r="B104" s="2">
        <v>2022</v>
      </c>
      <c r="C104" s="2">
        <v>4</v>
      </c>
      <c r="D104" s="2">
        <v>28.88</v>
      </c>
      <c r="G104" s="2">
        <f>D104*10%</f>
        <v>2.8879999999999999</v>
      </c>
      <c r="I104" s="2">
        <f>D104*90%</f>
        <v>25.992000000000001</v>
      </c>
    </row>
    <row r="105" spans="1:15" x14ac:dyDescent="0.3">
      <c r="A105" t="s">
        <v>5</v>
      </c>
      <c r="B105" s="2">
        <v>2022</v>
      </c>
      <c r="C105" s="2">
        <v>4</v>
      </c>
      <c r="D105" s="2">
        <v>10.38</v>
      </c>
      <c r="G105" s="2">
        <f>D105*50%</f>
        <v>5.19</v>
      </c>
      <c r="I105" s="2">
        <f>D105*50%</f>
        <v>5.19</v>
      </c>
    </row>
    <row r="106" spans="1:15" x14ac:dyDescent="0.3">
      <c r="A106" t="s">
        <v>5</v>
      </c>
      <c r="B106" s="2">
        <v>2022</v>
      </c>
      <c r="C106" s="2">
        <v>4</v>
      </c>
      <c r="D106" s="2">
        <v>23.9</v>
      </c>
      <c r="G106" s="2">
        <f>D106*95%</f>
        <v>22.704999999999998</v>
      </c>
      <c r="O106" s="2">
        <f>D106*5%</f>
        <v>1.1950000000000001</v>
      </c>
    </row>
    <row r="107" spans="1:15" x14ac:dyDescent="0.3">
      <c r="A107" t="s">
        <v>5</v>
      </c>
      <c r="B107" s="2">
        <v>2022</v>
      </c>
      <c r="C107" s="2">
        <v>5</v>
      </c>
      <c r="D107" s="2">
        <v>35.56</v>
      </c>
      <c r="I107" s="2">
        <f>D107*100%</f>
        <v>35.56</v>
      </c>
    </row>
    <row r="108" spans="1:15" x14ac:dyDescent="0.3">
      <c r="A108" t="s">
        <v>5</v>
      </c>
      <c r="B108" s="2">
        <v>2022</v>
      </c>
      <c r="C108" s="2">
        <v>5</v>
      </c>
      <c r="D108" s="2">
        <v>9.81</v>
      </c>
      <c r="E108" s="2">
        <f>D108*80%</f>
        <v>7.8480000000000008</v>
      </c>
      <c r="H108" s="2" t="s">
        <v>16</v>
      </c>
      <c r="O108" s="2">
        <f>D108*20%</f>
        <v>1.9620000000000002</v>
      </c>
    </row>
    <row r="109" spans="1:15" x14ac:dyDescent="0.3">
      <c r="A109" t="s">
        <v>5</v>
      </c>
      <c r="B109" s="2">
        <v>2022</v>
      </c>
      <c r="C109" s="2">
        <v>5</v>
      </c>
      <c r="D109" s="2">
        <v>24.11</v>
      </c>
      <c r="I109" s="2">
        <f>D109*100%</f>
        <v>24.11</v>
      </c>
    </row>
    <row r="110" spans="1:15" x14ac:dyDescent="0.3">
      <c r="A110" t="s">
        <v>5</v>
      </c>
      <c r="B110" s="2">
        <v>2022</v>
      </c>
      <c r="C110" s="2">
        <v>5</v>
      </c>
      <c r="D110" s="2">
        <v>14.61</v>
      </c>
      <c r="I110" s="2">
        <f>D110*100%</f>
        <v>14.61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tracking</vt:lpstr>
      <vt:lpstr>genotyping</vt:lpstr>
      <vt:lpstr>relatedness</vt:lpstr>
      <vt:lpstr>diet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Weronika Baranowska</dc:creator>
  <cp:lastModifiedBy>Robert Mysłajek</cp:lastModifiedBy>
  <dcterms:created xsi:type="dcterms:W3CDTF">2025-01-29T05:18:12Z</dcterms:created>
  <dcterms:modified xsi:type="dcterms:W3CDTF">2025-01-29T19:00:59Z</dcterms:modified>
</cp:coreProperties>
</file>