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inem/Desktop/"/>
    </mc:Choice>
  </mc:AlternateContent>
  <xr:revisionPtr revIDLastSave="0" documentId="8_{AD7C009B-90E4-FD4A-8564-FA42A6988224}" xr6:coauthVersionLast="47" xr6:coauthVersionMax="47" xr10:uidLastSave="{00000000-0000-0000-0000-000000000000}"/>
  <bookViews>
    <workbookView xWindow="0" yWindow="760" windowWidth="29040" windowHeight="15720" xr2:uid="{18CE0B79-24E1-354E-8873-8538FC4A7188}"/>
  </bookViews>
  <sheets>
    <sheet name="Heart" sheetId="1" r:id="rId1"/>
    <sheet name="Heart_QC_violinplots" sheetId="4" r:id="rId2"/>
    <sheet name="Lung" sheetId="2" r:id="rId3"/>
    <sheet name="Lung_QC_violinplots" sheetId="5" r:id="rId4"/>
    <sheet name="Kidney" sheetId="3" r:id="rId5"/>
    <sheet name="Kidney_QC_violinplot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F15" i="1"/>
  <c r="C15" i="2"/>
  <c r="B15" i="2"/>
  <c r="C15" i="3"/>
  <c r="B15" i="3"/>
  <c r="C15" i="1"/>
  <c r="B15" i="1"/>
  <c r="E15" i="1"/>
  <c r="D15" i="1"/>
</calcChain>
</file>

<file path=xl/sharedStrings.xml><?xml version="1.0" encoding="utf-8"?>
<sst xmlns="http://schemas.openxmlformats.org/spreadsheetml/2006/main" count="92" uniqueCount="36">
  <si>
    <t>Features_in_min_3cells</t>
  </si>
  <si>
    <t>nFeature_RNA&gt;</t>
  </si>
  <si>
    <t>nFeature_RNA&lt;</t>
  </si>
  <si>
    <t>pt.mito&lt;</t>
  </si>
  <si>
    <t>pt.rRNA&gt;</t>
  </si>
  <si>
    <t>pt.rRNA&lt;</t>
  </si>
  <si>
    <t>Cells-%_afterfiltering</t>
  </si>
  <si>
    <t>LogNormalize</t>
  </si>
  <si>
    <t>VariableFeatures</t>
  </si>
  <si>
    <t>IntegrationDims</t>
  </si>
  <si>
    <t>ClusteringDims</t>
  </si>
  <si>
    <t>ClusteringRes</t>
  </si>
  <si>
    <t>Clusters</t>
  </si>
  <si>
    <t>Cells_after_CellBender</t>
  </si>
  <si>
    <t>Features_after_CellBender</t>
  </si>
  <si>
    <t>Tie2KO</t>
  </si>
  <si>
    <t>Tie1KO</t>
  </si>
  <si>
    <t>WT</t>
  </si>
  <si>
    <t>KO</t>
  </si>
  <si>
    <t>0.6</t>
  </si>
  <si>
    <t>0.4</t>
  </si>
  <si>
    <t>DKO</t>
  </si>
  <si>
    <t>Filtered_cells</t>
  </si>
  <si>
    <t>Cells_afterCellBender_and_min_200feat</t>
  </si>
  <si>
    <t>0.3</t>
  </si>
  <si>
    <t>0.29</t>
  </si>
  <si>
    <t>Tie1-DEL</t>
  </si>
  <si>
    <t>DEL</t>
  </si>
  <si>
    <t>Tie2-DEL</t>
  </si>
  <si>
    <t>Tie1/Tie2-DEL</t>
  </si>
  <si>
    <r>
      <rPr>
        <b/>
        <sz val="12"/>
        <color theme="1"/>
        <rFont val="Aptos Narrow"/>
        <family val="2"/>
        <scheme val="minor"/>
      </rPr>
      <t>Supplemental Table 4.</t>
    </r>
    <r>
      <rPr>
        <sz val="12"/>
        <color theme="1"/>
        <rFont val="Aptos Narrow"/>
        <family val="2"/>
        <scheme val="minor"/>
      </rPr>
      <t xml:space="preserve"> HEART. Parameters used for quality control, filtering, normalization, integration, and clustering of the different single-cell RNA sequencing datasets shown in this manuscript. For the data processing steps shown here, Seurat V5.0.0 was used.</t>
    </r>
  </si>
  <si>
    <r>
      <rPr>
        <b/>
        <sz val="12"/>
        <color theme="1"/>
        <rFont val="Aptos Narrow"/>
        <family val="2"/>
        <scheme val="minor"/>
      </rPr>
      <t>Supplemental Table 4.</t>
    </r>
    <r>
      <rPr>
        <sz val="12"/>
        <color theme="1"/>
        <rFont val="Aptos Narrow"/>
        <family val="2"/>
        <scheme val="minor"/>
      </rPr>
      <t xml:space="preserve"> HEART. ScRNAseq sample quality before (A-D) and after (E-H) filtering for RNA feature number, mitochondrial RNA-%, and ribosomal RNA-% using Seurat V5.0.0.</t>
    </r>
  </si>
  <si>
    <r>
      <t>Supplemental Table 4.</t>
    </r>
    <r>
      <rPr>
        <sz val="12"/>
        <color rgb="FF000000"/>
        <rFont val="Calibri"/>
        <family val="2"/>
      </rPr>
      <t xml:space="preserve"> LUNG. Parameters used for quality control, filtering, normalization, integration, and clustering of the different single-cell RNA sequencing datasets shown in this manuscript. For the data processing steps shown here, Seurat V5.0.0 was used.</t>
    </r>
  </si>
  <si>
    <r>
      <rPr>
        <b/>
        <sz val="12"/>
        <color theme="1"/>
        <rFont val="Aptos Narrow"/>
        <family val="2"/>
        <scheme val="minor"/>
      </rPr>
      <t>Supplemental Table 4.</t>
    </r>
    <r>
      <rPr>
        <sz val="12"/>
        <color theme="1"/>
        <rFont val="Aptos Narrow"/>
        <family val="2"/>
        <scheme val="minor"/>
      </rPr>
      <t xml:space="preserve"> LUNG. ScRNAseq sample quality before (A-D) and after (E-H) filtering for RNA feature number, mitochondrial RNA-%, and ribosomal RNA-% using Seurat V5.0.0.</t>
    </r>
  </si>
  <si>
    <r>
      <t>Supplemental Table 4.</t>
    </r>
    <r>
      <rPr>
        <sz val="12"/>
        <color rgb="FF000000"/>
        <rFont val="Aptos Narrow"/>
        <scheme val="minor"/>
      </rPr>
      <t xml:space="preserve"> KIDNEY. </t>
    </r>
    <r>
      <rPr>
        <sz val="12"/>
        <color rgb="FF000000"/>
        <rFont val="Aptos Narrow"/>
        <family val="2"/>
        <scheme val="minor"/>
      </rPr>
      <t>Parameters used for quality control, filtering, normalization, integration, and clustering of the different single-cell RNA sequencing datasets shown in this manuscript. For the data processing steps shown here, Seurat V5.0.0 was used.</t>
    </r>
  </si>
  <si>
    <r>
      <rPr>
        <b/>
        <sz val="12"/>
        <color theme="1"/>
        <rFont val="Aptos Narrow"/>
        <family val="2"/>
        <scheme val="minor"/>
      </rPr>
      <t>Supplemental Table 4.</t>
    </r>
    <r>
      <rPr>
        <sz val="12"/>
        <color theme="1"/>
        <rFont val="Aptos Narrow"/>
        <family val="2"/>
        <scheme val="minor"/>
      </rPr>
      <t xml:space="preserve"> KIDNEY. ScRNAseq sample quality before (A-D) and after (E-H) filtering for RNA feature number, mitochondrial RNA-%, and ribosomal RNA-% using Seurat V5.0.0.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</si>
</sst>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</font>
    <font>
      <b/>
      <sz val="12"/>
      <color theme="1"/>
      <name val="Aptos Narrow"/>
      <scheme val="minor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/>
    <xf numFmtId="0" fontId="2" fillId="0" borderId="0" xfId="0" applyFont="1"/>
    <xf numFmtId="0" fontId="2" fillId="0" borderId="3" xfId="0" applyFont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2" fillId="0" borderId="2" xfId="0" applyFont="1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7" xfId="0" applyFont="1" applyBorder="1"/>
    <xf numFmtId="0" fontId="4" fillId="0" borderId="11" xfId="0" applyFont="1" applyBorder="1"/>
    <xf numFmtId="0" fontId="5" fillId="0" borderId="0" xfId="0" applyFont="1"/>
    <xf numFmtId="0" fontId="0" fillId="0" borderId="4" xfId="0" applyBorder="1" applyAlignment="1">
      <alignment horizontal="center"/>
    </xf>
    <xf numFmtId="0" fontId="4" fillId="0" borderId="10" xfId="0" applyFont="1" applyBorder="1"/>
    <xf numFmtId="0" fontId="4" fillId="0" borderId="9" xfId="0" applyFont="1" applyBorder="1"/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0" xfId="0" applyFont="1"/>
    <xf numFmtId="0" fontId="7" fillId="0" borderId="4" xfId="0" applyFont="1" applyBorder="1"/>
    <xf numFmtId="0" fontId="7" fillId="0" borderId="1" xfId="0" applyFont="1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12699</xdr:colOff>
      <xdr:row>56</xdr:row>
      <xdr:rowOff>12700</xdr:rowOff>
    </xdr:from>
    <xdr:to>
      <xdr:col>5</xdr:col>
      <xdr:colOff>800100</xdr:colOff>
      <xdr:row>79</xdr:row>
      <xdr:rowOff>173575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A63573-8B72-020A-07BE-6B678682A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99" y="10985500"/>
          <a:ext cx="4914901" cy="48344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38310</xdr:colOff>
      <xdr:row>56</xdr:row>
      <xdr:rowOff>12700</xdr:rowOff>
    </xdr:from>
    <xdr:to>
      <xdr:col>12</xdr:col>
      <xdr:colOff>4506</xdr:colOff>
      <xdr:row>79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DFAE4D-71D7-D3A3-1295-B9277C21F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91310" y="10985500"/>
          <a:ext cx="4919196" cy="48387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4</xdr:row>
      <xdr:rowOff>12700</xdr:rowOff>
    </xdr:from>
    <xdr:to>
      <xdr:col>5</xdr:col>
      <xdr:colOff>812800</xdr:colOff>
      <xdr:row>26</xdr:row>
      <xdr:rowOff>67498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E33719A-384F-16C1-7F0E-AD8B0C846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19100"/>
          <a:ext cx="4940300" cy="4525198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</xdr:colOff>
      <xdr:row>4</xdr:row>
      <xdr:rowOff>12700</xdr:rowOff>
    </xdr:from>
    <xdr:to>
      <xdr:col>11</xdr:col>
      <xdr:colOff>821136</xdr:colOff>
      <xdr:row>26</xdr:row>
      <xdr:rowOff>63500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2C7EE42-321B-A986-A175-BAD5DB48A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65700" y="419100"/>
          <a:ext cx="4935936" cy="45212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12701</xdr:colOff>
      <xdr:row>30</xdr:row>
      <xdr:rowOff>12700</xdr:rowOff>
    </xdr:from>
    <xdr:to>
      <xdr:col>5</xdr:col>
      <xdr:colOff>821137</xdr:colOff>
      <xdr:row>52</xdr:row>
      <xdr:rowOff>63500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02422AF-6F20-D914-97AA-D5F2EB076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701" y="5702300"/>
          <a:ext cx="4935936" cy="4521200"/>
        </a:xfrm>
        <a:prstGeom prst="rect">
          <a:avLst/>
        </a:prstGeom>
      </xdr:spPr>
    </xdr:pic>
    <xdr:clientData/>
  </xdr:twoCellAnchor>
  <xdr:twoCellAnchor editAs="oneCell">
    <xdr:from>
      <xdr:col>6</xdr:col>
      <xdr:colOff>12701</xdr:colOff>
      <xdr:row>30</xdr:row>
      <xdr:rowOff>12700</xdr:rowOff>
    </xdr:from>
    <xdr:to>
      <xdr:col>11</xdr:col>
      <xdr:colOff>821137</xdr:colOff>
      <xdr:row>52</xdr:row>
      <xdr:rowOff>63500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9B22B08-9BBA-E257-EA58-11BE9DEF0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65701" y="5702300"/>
          <a:ext cx="4935936" cy="4521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4</xdr:row>
      <xdr:rowOff>12700</xdr:rowOff>
    </xdr:from>
    <xdr:to>
      <xdr:col>5</xdr:col>
      <xdr:colOff>812800</xdr:colOff>
      <xdr:row>28</xdr:row>
      <xdr:rowOff>159049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7D7774-3658-DE59-ABC3-B650E9B65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825500"/>
          <a:ext cx="4927600" cy="5023149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</xdr:colOff>
      <xdr:row>4</xdr:row>
      <xdr:rowOff>12701</xdr:rowOff>
    </xdr:from>
    <xdr:to>
      <xdr:col>11</xdr:col>
      <xdr:colOff>818736</xdr:colOff>
      <xdr:row>28</xdr:row>
      <xdr:rowOff>165101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9D8B2D-1A65-5ABE-5157-49FCEAE76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65700" y="825501"/>
          <a:ext cx="4933536" cy="5029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12701</xdr:colOff>
      <xdr:row>4</xdr:row>
      <xdr:rowOff>12700</xdr:rowOff>
    </xdr:from>
    <xdr:to>
      <xdr:col>6</xdr:col>
      <xdr:colOff>919</xdr:colOff>
      <xdr:row>28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C3633E-8962-A129-8839-F7D652704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1" y="825500"/>
          <a:ext cx="4941218" cy="5016500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</xdr:colOff>
      <xdr:row>4</xdr:row>
      <xdr:rowOff>12700</xdr:rowOff>
    </xdr:from>
    <xdr:to>
      <xdr:col>11</xdr:col>
      <xdr:colOff>813909</xdr:colOff>
      <xdr:row>28</xdr:row>
      <xdr:rowOff>139700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321A72-5083-7F79-E881-5CF3CB616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65700" y="825500"/>
          <a:ext cx="4928709" cy="500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6BF50-6F69-874A-AC1E-EED5874682A3}">
  <dimension ref="A1:G21"/>
  <sheetViews>
    <sheetView tabSelected="1" workbookViewId="0"/>
  </sheetViews>
  <sheetFormatPr baseColWidth="10" defaultColWidth="11" defaultRowHeight="16" x14ac:dyDescent="0.2"/>
  <cols>
    <col min="1" max="1" width="35.33203125" customWidth="1"/>
    <col min="2" max="7" width="25.83203125" customWidth="1"/>
  </cols>
  <sheetData>
    <row r="1" spans="1:7" x14ac:dyDescent="0.2">
      <c r="A1" t="s">
        <v>30</v>
      </c>
    </row>
    <row r="3" spans="1:7" x14ac:dyDescent="0.2">
      <c r="B3" s="30" t="s">
        <v>26</v>
      </c>
      <c r="C3" s="31"/>
      <c r="D3" s="30" t="s">
        <v>28</v>
      </c>
      <c r="E3" s="31"/>
      <c r="F3" s="35" t="s">
        <v>29</v>
      </c>
      <c r="G3" s="36"/>
    </row>
    <row r="4" spans="1:7" x14ac:dyDescent="0.2">
      <c r="B4" s="22" t="s">
        <v>17</v>
      </c>
      <c r="C4" s="22" t="s">
        <v>27</v>
      </c>
      <c r="D4" s="19" t="s">
        <v>17</v>
      </c>
      <c r="E4" s="19" t="s">
        <v>27</v>
      </c>
      <c r="F4" s="19" t="s">
        <v>17</v>
      </c>
      <c r="G4" s="19" t="s">
        <v>27</v>
      </c>
    </row>
    <row r="5" spans="1:7" x14ac:dyDescent="0.2">
      <c r="A5" s="13" t="s">
        <v>13</v>
      </c>
      <c r="B5" s="13">
        <v>5043</v>
      </c>
      <c r="C5" s="15">
        <v>5261</v>
      </c>
      <c r="D5" s="14">
        <v>13026</v>
      </c>
      <c r="E5" s="15">
        <v>13742</v>
      </c>
      <c r="F5" s="13">
        <v>13254</v>
      </c>
      <c r="G5" s="15">
        <v>14629</v>
      </c>
    </row>
    <row r="6" spans="1:7" x14ac:dyDescent="0.2">
      <c r="A6" s="9" t="s">
        <v>14</v>
      </c>
      <c r="B6" s="9">
        <v>27998</v>
      </c>
      <c r="C6" s="10">
        <v>27998</v>
      </c>
      <c r="D6">
        <v>32285</v>
      </c>
      <c r="E6" s="10">
        <v>32285</v>
      </c>
      <c r="F6" s="9">
        <v>32285</v>
      </c>
      <c r="G6" s="10">
        <v>32285</v>
      </c>
    </row>
    <row r="7" spans="1:7" x14ac:dyDescent="0.2">
      <c r="A7" s="2" t="s">
        <v>23</v>
      </c>
      <c r="B7" s="9">
        <v>4487</v>
      </c>
      <c r="C7" s="10">
        <v>4738</v>
      </c>
      <c r="D7">
        <v>7451</v>
      </c>
      <c r="E7" s="10">
        <v>8415</v>
      </c>
      <c r="F7" s="9">
        <v>4683</v>
      </c>
      <c r="G7" s="10">
        <v>6040</v>
      </c>
    </row>
    <row r="8" spans="1:7" x14ac:dyDescent="0.2">
      <c r="A8" s="9" t="s">
        <v>0</v>
      </c>
      <c r="B8" s="9">
        <v>13397</v>
      </c>
      <c r="C8" s="10">
        <v>13553</v>
      </c>
      <c r="D8">
        <v>19737</v>
      </c>
      <c r="E8" s="10">
        <v>20597</v>
      </c>
      <c r="F8" s="9">
        <v>18688</v>
      </c>
      <c r="G8" s="10">
        <v>19626</v>
      </c>
    </row>
    <row r="9" spans="1:7" x14ac:dyDescent="0.2">
      <c r="A9" s="9" t="s">
        <v>1</v>
      </c>
      <c r="B9" s="9">
        <v>200</v>
      </c>
      <c r="C9" s="10">
        <v>200</v>
      </c>
      <c r="D9">
        <v>200</v>
      </c>
      <c r="E9" s="10">
        <v>200</v>
      </c>
      <c r="F9" s="9">
        <v>200</v>
      </c>
      <c r="G9" s="10">
        <v>200</v>
      </c>
    </row>
    <row r="10" spans="1:7" x14ac:dyDescent="0.2">
      <c r="A10" s="9" t="s">
        <v>2</v>
      </c>
      <c r="B10" s="9">
        <v>2000</v>
      </c>
      <c r="C10" s="10">
        <v>2000</v>
      </c>
      <c r="D10">
        <v>5000</v>
      </c>
      <c r="E10" s="10">
        <v>5000</v>
      </c>
      <c r="F10" s="9">
        <v>5000</v>
      </c>
      <c r="G10" s="10">
        <v>5000</v>
      </c>
    </row>
    <row r="11" spans="1:7" x14ac:dyDescent="0.2">
      <c r="A11" s="9" t="s">
        <v>3</v>
      </c>
      <c r="B11" s="9">
        <v>10</v>
      </c>
      <c r="C11" s="10">
        <v>10</v>
      </c>
      <c r="D11">
        <v>12</v>
      </c>
      <c r="E11" s="10">
        <v>12</v>
      </c>
      <c r="F11" s="9">
        <v>15</v>
      </c>
      <c r="G11" s="10">
        <v>15</v>
      </c>
    </row>
    <row r="12" spans="1:7" x14ac:dyDescent="0.2">
      <c r="A12" s="9" t="s">
        <v>4</v>
      </c>
      <c r="B12" s="9">
        <v>3</v>
      </c>
      <c r="C12" s="10">
        <v>3</v>
      </c>
      <c r="D12">
        <v>3</v>
      </c>
      <c r="E12" s="10">
        <v>3</v>
      </c>
      <c r="F12" s="9">
        <v>3</v>
      </c>
      <c r="G12" s="10">
        <v>3</v>
      </c>
    </row>
    <row r="13" spans="1:7" x14ac:dyDescent="0.2">
      <c r="A13" s="9" t="s">
        <v>5</v>
      </c>
      <c r="B13" s="9">
        <v>30</v>
      </c>
      <c r="C13" s="10">
        <v>30</v>
      </c>
      <c r="D13">
        <v>30</v>
      </c>
      <c r="E13" s="10">
        <v>30</v>
      </c>
      <c r="F13" s="9">
        <v>40</v>
      </c>
      <c r="G13" s="10">
        <v>40</v>
      </c>
    </row>
    <row r="14" spans="1:7" x14ac:dyDescent="0.2">
      <c r="A14" s="9" t="s">
        <v>22</v>
      </c>
      <c r="B14" s="9">
        <v>4130</v>
      </c>
      <c r="C14" s="10">
        <v>4190</v>
      </c>
      <c r="D14">
        <v>5812</v>
      </c>
      <c r="E14" s="10">
        <v>4892</v>
      </c>
      <c r="F14" s="9">
        <v>3580</v>
      </c>
      <c r="G14" s="10">
        <v>4610</v>
      </c>
    </row>
    <row r="15" spans="1:7" x14ac:dyDescent="0.2">
      <c r="A15" s="9" t="s">
        <v>6</v>
      </c>
      <c r="B15" s="9">
        <f>B14/B7*100</f>
        <v>92.043681747269886</v>
      </c>
      <c r="C15" s="10">
        <f t="shared" ref="C15" si="0">C14/C7*100</f>
        <v>88.43393837062051</v>
      </c>
      <c r="D15">
        <f>D14/D5*100</f>
        <v>44.618455396898511</v>
      </c>
      <c r="E15">
        <f>E14/E5*100</f>
        <v>35.598893901906564</v>
      </c>
      <c r="F15" s="9">
        <f>F14/F5*100</f>
        <v>27.010713746793417</v>
      </c>
      <c r="G15" s="10">
        <f>G14/G5*100</f>
        <v>31.512748649941898</v>
      </c>
    </row>
    <row r="16" spans="1:7" x14ac:dyDescent="0.2">
      <c r="A16" s="9" t="s">
        <v>7</v>
      </c>
      <c r="B16" s="9">
        <v>10000</v>
      </c>
      <c r="C16" s="10">
        <v>10000</v>
      </c>
      <c r="D16">
        <v>10000</v>
      </c>
      <c r="E16" s="10">
        <v>10000</v>
      </c>
      <c r="F16">
        <v>10000</v>
      </c>
      <c r="G16" s="10">
        <v>10000</v>
      </c>
    </row>
    <row r="17" spans="1:7" x14ac:dyDescent="0.2">
      <c r="A17" s="9" t="s">
        <v>8</v>
      </c>
      <c r="B17" s="12">
        <v>2000</v>
      </c>
      <c r="C17" s="8">
        <v>2000</v>
      </c>
      <c r="D17" s="7">
        <v>2000</v>
      </c>
      <c r="E17" s="8">
        <v>2000</v>
      </c>
      <c r="F17" s="7">
        <v>2000</v>
      </c>
      <c r="G17" s="8">
        <v>2000</v>
      </c>
    </row>
    <row r="18" spans="1:7" x14ac:dyDescent="0.2">
      <c r="A18" s="9" t="s">
        <v>9</v>
      </c>
      <c r="B18" s="34">
        <v>50</v>
      </c>
      <c r="C18" s="28"/>
      <c r="D18" s="37">
        <v>50</v>
      </c>
      <c r="E18" s="28"/>
      <c r="F18" s="37">
        <v>50</v>
      </c>
      <c r="G18" s="28"/>
    </row>
    <row r="19" spans="1:7" x14ac:dyDescent="0.2">
      <c r="A19" s="9" t="s">
        <v>10</v>
      </c>
      <c r="B19" s="32">
        <v>20</v>
      </c>
      <c r="C19" s="33"/>
      <c r="D19" s="28">
        <v>50</v>
      </c>
      <c r="E19" s="29"/>
      <c r="F19" s="34">
        <v>50</v>
      </c>
      <c r="G19" s="28"/>
    </row>
    <row r="20" spans="1:7" x14ac:dyDescent="0.2">
      <c r="A20" s="9" t="s">
        <v>11</v>
      </c>
      <c r="B20" s="32" t="s">
        <v>25</v>
      </c>
      <c r="C20" s="33"/>
      <c r="D20" s="28" t="s">
        <v>20</v>
      </c>
      <c r="E20" s="29"/>
      <c r="F20" s="34" t="s">
        <v>24</v>
      </c>
      <c r="G20" s="28"/>
    </row>
    <row r="21" spans="1:7" x14ac:dyDescent="0.2">
      <c r="A21" s="12" t="s">
        <v>12</v>
      </c>
      <c r="B21" s="32">
        <v>8</v>
      </c>
      <c r="C21" s="33"/>
      <c r="D21" s="28">
        <v>20</v>
      </c>
      <c r="E21" s="29"/>
      <c r="F21" s="34">
        <v>24</v>
      </c>
      <c r="G21" s="28"/>
    </row>
  </sheetData>
  <mergeCells count="15">
    <mergeCell ref="D21:E21"/>
    <mergeCell ref="B3:C3"/>
    <mergeCell ref="B21:C21"/>
    <mergeCell ref="F19:G19"/>
    <mergeCell ref="F20:G20"/>
    <mergeCell ref="F21:G21"/>
    <mergeCell ref="F3:G3"/>
    <mergeCell ref="B18:C18"/>
    <mergeCell ref="B19:C19"/>
    <mergeCell ref="B20:C20"/>
    <mergeCell ref="F18:G18"/>
    <mergeCell ref="D3:E3"/>
    <mergeCell ref="D18:E18"/>
    <mergeCell ref="D19:E19"/>
    <mergeCell ref="D20:E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4EAEB-5C92-064D-8EF8-99AF8CB95748}">
  <dimension ref="A1:R56"/>
  <sheetViews>
    <sheetView workbookViewId="0"/>
  </sheetViews>
  <sheetFormatPr baseColWidth="10" defaultColWidth="11" defaultRowHeight="16" x14ac:dyDescent="0.2"/>
  <sheetData>
    <row r="1" spans="1:18" x14ac:dyDescent="0.2">
      <c r="A1" t="s">
        <v>31</v>
      </c>
    </row>
    <row r="3" spans="1:18" x14ac:dyDescent="0.2">
      <c r="A3" s="26" t="s">
        <v>16</v>
      </c>
    </row>
    <row r="4" spans="1:18" x14ac:dyDescent="0.2">
      <c r="A4" s="35" t="s">
        <v>17</v>
      </c>
      <c r="B4" s="38"/>
      <c r="C4" s="38"/>
      <c r="D4" s="38"/>
      <c r="E4" s="38"/>
      <c r="F4" s="36"/>
      <c r="G4" s="35" t="s">
        <v>18</v>
      </c>
      <c r="H4" s="38"/>
      <c r="I4" s="38"/>
      <c r="J4" s="38"/>
      <c r="K4" s="38"/>
      <c r="L4" s="36"/>
      <c r="N4" s="25"/>
      <c r="O4" s="25"/>
      <c r="P4" s="25"/>
      <c r="Q4" s="25"/>
      <c r="R4" s="25"/>
    </row>
    <row r="29" spans="1:12" x14ac:dyDescent="0.2">
      <c r="A29" s="26" t="s">
        <v>15</v>
      </c>
    </row>
    <row r="30" spans="1:12" x14ac:dyDescent="0.2">
      <c r="A30" s="35" t="s">
        <v>17</v>
      </c>
      <c r="B30" s="38"/>
      <c r="C30" s="38"/>
      <c r="D30" s="38"/>
      <c r="E30" s="38"/>
      <c r="F30" s="36"/>
      <c r="G30" s="35" t="s">
        <v>18</v>
      </c>
      <c r="H30" s="38"/>
      <c r="I30" s="38"/>
      <c r="J30" s="38"/>
      <c r="K30" s="38"/>
      <c r="L30" s="36"/>
    </row>
    <row r="55" spans="1:12" x14ac:dyDescent="0.2">
      <c r="A55" s="27" t="s">
        <v>21</v>
      </c>
      <c r="B55" s="25"/>
      <c r="C55" s="25"/>
      <c r="D55" s="25"/>
      <c r="E55" s="25"/>
      <c r="F55" s="25"/>
      <c r="G55" s="25"/>
    </row>
    <row r="56" spans="1:12" x14ac:dyDescent="0.2">
      <c r="A56" s="35" t="s">
        <v>17</v>
      </c>
      <c r="B56" s="38"/>
      <c r="C56" s="38"/>
      <c r="D56" s="38"/>
      <c r="E56" s="38"/>
      <c r="F56" s="36"/>
      <c r="G56" s="35" t="s">
        <v>18</v>
      </c>
      <c r="H56" s="38"/>
      <c r="I56" s="38"/>
      <c r="J56" s="38"/>
      <c r="K56" s="38"/>
      <c r="L56" s="36"/>
    </row>
  </sheetData>
  <mergeCells count="6">
    <mergeCell ref="A56:F56"/>
    <mergeCell ref="G56:L56"/>
    <mergeCell ref="A4:F4"/>
    <mergeCell ref="G4:L4"/>
    <mergeCell ref="A30:F30"/>
    <mergeCell ref="G30:L3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4B672-7BFE-284A-836B-70127646206B}">
  <dimension ref="A1:E21"/>
  <sheetViews>
    <sheetView workbookViewId="0">
      <selection activeCell="C4" sqref="C4"/>
    </sheetView>
  </sheetViews>
  <sheetFormatPr baseColWidth="10" defaultColWidth="11" defaultRowHeight="16" x14ac:dyDescent="0.2"/>
  <cols>
    <col min="1" max="1" width="35.33203125" customWidth="1"/>
    <col min="2" max="3" width="25.83203125" customWidth="1"/>
    <col min="4" max="5" width="10.83203125" customWidth="1"/>
  </cols>
  <sheetData>
    <row r="1" spans="1:5" x14ac:dyDescent="0.2">
      <c r="A1" s="4" t="s">
        <v>32</v>
      </c>
      <c r="B1" s="4"/>
      <c r="C1" s="4"/>
      <c r="D1" s="4"/>
      <c r="E1" s="4"/>
    </row>
    <row r="2" spans="1:5" x14ac:dyDescent="0.2">
      <c r="A2" s="5"/>
      <c r="B2" s="5"/>
      <c r="C2" s="5"/>
      <c r="D2" s="5"/>
      <c r="E2" s="5"/>
    </row>
    <row r="3" spans="1:5" x14ac:dyDescent="0.2">
      <c r="A3" s="5"/>
      <c r="B3" s="42" t="s">
        <v>28</v>
      </c>
      <c r="C3" s="43"/>
      <c r="D3" s="4"/>
      <c r="E3" s="4"/>
    </row>
    <row r="4" spans="1:5" x14ac:dyDescent="0.2">
      <c r="A4" s="5"/>
      <c r="B4" s="23" t="s">
        <v>17</v>
      </c>
      <c r="C4" s="24" t="s">
        <v>27</v>
      </c>
      <c r="D4" s="5"/>
      <c r="E4" s="5"/>
    </row>
    <row r="5" spans="1:5" x14ac:dyDescent="0.2">
      <c r="A5" s="1" t="s">
        <v>13</v>
      </c>
      <c r="B5" s="13">
        <v>3797</v>
      </c>
      <c r="C5" s="15">
        <v>2972</v>
      </c>
    </row>
    <row r="6" spans="1:5" x14ac:dyDescent="0.2">
      <c r="A6" s="2" t="s">
        <v>14</v>
      </c>
      <c r="B6" s="9">
        <v>27998</v>
      </c>
      <c r="C6" s="10">
        <v>27998</v>
      </c>
    </row>
    <row r="7" spans="1:5" x14ac:dyDescent="0.2">
      <c r="A7" s="2" t="s">
        <v>23</v>
      </c>
      <c r="B7" s="16">
        <v>2818</v>
      </c>
      <c r="C7" s="20">
        <v>2356</v>
      </c>
      <c r="D7" s="5"/>
      <c r="E7" s="5"/>
    </row>
    <row r="8" spans="1:5" x14ac:dyDescent="0.2">
      <c r="A8" s="11" t="s">
        <v>0</v>
      </c>
      <c r="B8" s="16">
        <v>14501</v>
      </c>
      <c r="C8" s="20">
        <v>13881</v>
      </c>
      <c r="D8" s="5"/>
      <c r="E8" s="5"/>
    </row>
    <row r="9" spans="1:5" x14ac:dyDescent="0.2">
      <c r="A9" s="11" t="s">
        <v>1</v>
      </c>
      <c r="B9" s="16">
        <v>200</v>
      </c>
      <c r="C9" s="20">
        <v>200</v>
      </c>
      <c r="D9" s="5"/>
      <c r="E9" s="5"/>
    </row>
    <row r="10" spans="1:5" x14ac:dyDescent="0.2">
      <c r="A10" s="11" t="s">
        <v>2</v>
      </c>
      <c r="B10" s="16">
        <v>3000</v>
      </c>
      <c r="C10" s="20">
        <v>3000</v>
      </c>
      <c r="D10" s="5"/>
      <c r="E10" s="5"/>
    </row>
    <row r="11" spans="1:5" x14ac:dyDescent="0.2">
      <c r="A11" s="11" t="s">
        <v>3</v>
      </c>
      <c r="B11" s="16">
        <v>12</v>
      </c>
      <c r="C11" s="20">
        <v>12</v>
      </c>
      <c r="D11" s="5"/>
      <c r="E11" s="5"/>
    </row>
    <row r="12" spans="1:5" x14ac:dyDescent="0.2">
      <c r="A12" s="11" t="s">
        <v>4</v>
      </c>
      <c r="B12" s="16">
        <v>3</v>
      </c>
      <c r="C12" s="20">
        <v>3</v>
      </c>
      <c r="D12" s="5"/>
      <c r="E12" s="5"/>
    </row>
    <row r="13" spans="1:5" x14ac:dyDescent="0.2">
      <c r="A13" s="11" t="s">
        <v>5</v>
      </c>
      <c r="B13" s="16">
        <v>30</v>
      </c>
      <c r="C13" s="20">
        <v>30</v>
      </c>
      <c r="D13" s="5"/>
      <c r="E13" s="5"/>
    </row>
    <row r="14" spans="1:5" x14ac:dyDescent="0.2">
      <c r="A14" s="11" t="s">
        <v>22</v>
      </c>
      <c r="B14" s="16">
        <v>2414</v>
      </c>
      <c r="C14" s="20">
        <v>2048</v>
      </c>
      <c r="D14" s="5"/>
      <c r="E14" s="5"/>
    </row>
    <row r="15" spans="1:5" x14ac:dyDescent="0.2">
      <c r="A15" s="11" t="s">
        <v>6</v>
      </c>
      <c r="B15" s="16">
        <f>B14/B5*100</f>
        <v>63.576507769291545</v>
      </c>
      <c r="C15" s="20">
        <f>C14/C5*100</f>
        <v>68.90982503364738</v>
      </c>
      <c r="D15" s="5"/>
      <c r="E15" s="5"/>
    </row>
    <row r="16" spans="1:5" x14ac:dyDescent="0.2">
      <c r="A16" s="11" t="s">
        <v>7</v>
      </c>
      <c r="B16" s="16">
        <v>10000</v>
      </c>
      <c r="C16" s="20">
        <v>10000</v>
      </c>
      <c r="D16" s="5"/>
      <c r="E16" s="5"/>
    </row>
    <row r="17" spans="1:5" x14ac:dyDescent="0.2">
      <c r="A17" s="11" t="s">
        <v>8</v>
      </c>
      <c r="B17" s="17">
        <v>2000</v>
      </c>
      <c r="C17" s="21">
        <v>2000</v>
      </c>
      <c r="D17" s="5"/>
      <c r="E17" s="5"/>
    </row>
    <row r="18" spans="1:5" x14ac:dyDescent="0.2">
      <c r="A18" s="11" t="s">
        <v>9</v>
      </c>
      <c r="B18" s="39">
        <v>50</v>
      </c>
      <c r="C18" s="40"/>
      <c r="D18" s="41"/>
      <c r="E18" s="41"/>
    </row>
    <row r="19" spans="1:5" x14ac:dyDescent="0.2">
      <c r="A19" s="11" t="s">
        <v>10</v>
      </c>
      <c r="B19" s="39">
        <v>40</v>
      </c>
      <c r="C19" s="40"/>
      <c r="D19" s="41"/>
      <c r="E19" s="41"/>
    </row>
    <row r="20" spans="1:5" x14ac:dyDescent="0.2">
      <c r="A20" s="11" t="s">
        <v>11</v>
      </c>
      <c r="B20" s="39" t="s">
        <v>19</v>
      </c>
      <c r="C20" s="40"/>
      <c r="D20" s="41"/>
      <c r="E20" s="41"/>
    </row>
    <row r="21" spans="1:5" x14ac:dyDescent="0.2">
      <c r="A21" s="6" t="s">
        <v>12</v>
      </c>
      <c r="B21" s="39">
        <v>16</v>
      </c>
      <c r="C21" s="40"/>
      <c r="D21" s="41"/>
      <c r="E21" s="41"/>
    </row>
  </sheetData>
  <mergeCells count="9">
    <mergeCell ref="B21:C21"/>
    <mergeCell ref="D20:E20"/>
    <mergeCell ref="D21:E21"/>
    <mergeCell ref="B3:C3"/>
    <mergeCell ref="B18:C18"/>
    <mergeCell ref="D18:E18"/>
    <mergeCell ref="B19:C19"/>
    <mergeCell ref="D19:E19"/>
    <mergeCell ref="B20:C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90D0C-80FA-B445-9697-010C57834649}">
  <dimension ref="A1:L4"/>
  <sheetViews>
    <sheetView workbookViewId="0">
      <selection activeCell="G5" sqref="G5"/>
    </sheetView>
  </sheetViews>
  <sheetFormatPr baseColWidth="10" defaultColWidth="11" defaultRowHeight="16" x14ac:dyDescent="0.2"/>
  <sheetData>
    <row r="1" spans="1:12" x14ac:dyDescent="0.2">
      <c r="A1" t="s">
        <v>33</v>
      </c>
    </row>
    <row r="3" spans="1:12" x14ac:dyDescent="0.2">
      <c r="A3" s="26" t="s">
        <v>28</v>
      </c>
    </row>
    <row r="4" spans="1:12" x14ac:dyDescent="0.2">
      <c r="A4" s="35" t="s">
        <v>17</v>
      </c>
      <c r="B4" s="38"/>
      <c r="C4" s="38"/>
      <c r="D4" s="38"/>
      <c r="E4" s="38"/>
      <c r="F4" s="36"/>
      <c r="G4" s="35" t="s">
        <v>27</v>
      </c>
      <c r="H4" s="38"/>
      <c r="I4" s="38"/>
      <c r="J4" s="38"/>
      <c r="K4" s="38"/>
      <c r="L4" s="36"/>
    </row>
  </sheetData>
  <mergeCells count="2">
    <mergeCell ref="A4:F4"/>
    <mergeCell ref="G4:L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F74E3-BB22-7D4A-BF22-24E2D5F70A52}">
  <dimension ref="A1:C21"/>
  <sheetViews>
    <sheetView workbookViewId="0">
      <selection activeCell="C5" sqref="C5"/>
    </sheetView>
  </sheetViews>
  <sheetFormatPr baseColWidth="10" defaultColWidth="11" defaultRowHeight="16" x14ac:dyDescent="0.2"/>
  <cols>
    <col min="1" max="1" width="35.33203125" customWidth="1"/>
    <col min="2" max="3" width="25.83203125" customWidth="1"/>
  </cols>
  <sheetData>
    <row r="1" spans="1:3" x14ac:dyDescent="0.2">
      <c r="A1" s="18" t="s">
        <v>34</v>
      </c>
    </row>
    <row r="3" spans="1:3" x14ac:dyDescent="0.2">
      <c r="B3" s="44" t="s">
        <v>28</v>
      </c>
      <c r="C3" s="44"/>
    </row>
    <row r="4" spans="1:3" x14ac:dyDescent="0.2">
      <c r="B4" s="19" t="s">
        <v>17</v>
      </c>
      <c r="C4" s="19" t="s">
        <v>27</v>
      </c>
    </row>
    <row r="5" spans="1:3" x14ac:dyDescent="0.2">
      <c r="A5" s="1" t="s">
        <v>13</v>
      </c>
      <c r="B5" s="9">
        <v>4145</v>
      </c>
      <c r="C5" s="10">
        <v>3887</v>
      </c>
    </row>
    <row r="6" spans="1:3" x14ac:dyDescent="0.2">
      <c r="A6" s="2" t="s">
        <v>14</v>
      </c>
      <c r="B6" s="9">
        <v>27998</v>
      </c>
      <c r="C6" s="10">
        <v>27998</v>
      </c>
    </row>
    <row r="7" spans="1:3" x14ac:dyDescent="0.2">
      <c r="A7" s="2" t="s">
        <v>23</v>
      </c>
      <c r="B7" s="9">
        <v>3179</v>
      </c>
      <c r="C7" s="10">
        <v>3192</v>
      </c>
    </row>
    <row r="8" spans="1:3" x14ac:dyDescent="0.2">
      <c r="A8" s="2" t="s">
        <v>0</v>
      </c>
      <c r="B8" s="9">
        <v>14023</v>
      </c>
      <c r="C8" s="10">
        <v>14117</v>
      </c>
    </row>
    <row r="9" spans="1:3" x14ac:dyDescent="0.2">
      <c r="A9" s="2" t="s">
        <v>1</v>
      </c>
      <c r="B9" s="9">
        <v>200</v>
      </c>
      <c r="C9" s="10">
        <v>200</v>
      </c>
    </row>
    <row r="10" spans="1:3" x14ac:dyDescent="0.2">
      <c r="A10" s="2" t="s">
        <v>2</v>
      </c>
      <c r="B10" s="9">
        <v>2500</v>
      </c>
      <c r="C10" s="10">
        <v>2500</v>
      </c>
    </row>
    <row r="11" spans="1:3" x14ac:dyDescent="0.2">
      <c r="A11" s="2" t="s">
        <v>3</v>
      </c>
      <c r="B11" s="9">
        <v>12</v>
      </c>
      <c r="C11" s="10">
        <v>12</v>
      </c>
    </row>
    <row r="12" spans="1:3" x14ac:dyDescent="0.2">
      <c r="A12" s="2" t="s">
        <v>4</v>
      </c>
      <c r="B12" s="9">
        <v>3</v>
      </c>
      <c r="C12" s="10">
        <v>3</v>
      </c>
    </row>
    <row r="13" spans="1:3" x14ac:dyDescent="0.2">
      <c r="A13" s="2" t="s">
        <v>5</v>
      </c>
      <c r="B13" s="9">
        <v>20</v>
      </c>
      <c r="C13" s="10">
        <v>20</v>
      </c>
    </row>
    <row r="14" spans="1:3" x14ac:dyDescent="0.2">
      <c r="A14" s="2" t="s">
        <v>22</v>
      </c>
      <c r="B14" s="9">
        <v>2813</v>
      </c>
      <c r="C14" s="10">
        <v>2891</v>
      </c>
    </row>
    <row r="15" spans="1:3" x14ac:dyDescent="0.2">
      <c r="A15" s="2" t="s">
        <v>6</v>
      </c>
      <c r="B15" s="9">
        <f>B14/B5*100</f>
        <v>67.8648974668275</v>
      </c>
      <c r="C15" s="10">
        <f>C14/C5*100</f>
        <v>74.376125546694112</v>
      </c>
    </row>
    <row r="16" spans="1:3" x14ac:dyDescent="0.2">
      <c r="A16" s="2" t="s">
        <v>7</v>
      </c>
      <c r="B16" s="9">
        <v>10000</v>
      </c>
      <c r="C16" s="10">
        <v>10000</v>
      </c>
    </row>
    <row r="17" spans="1:3" x14ac:dyDescent="0.2">
      <c r="A17" s="2" t="s">
        <v>8</v>
      </c>
      <c r="B17" s="12">
        <v>2000</v>
      </c>
      <c r="C17" s="8">
        <v>2000</v>
      </c>
    </row>
    <row r="18" spans="1:3" x14ac:dyDescent="0.2">
      <c r="A18" s="2" t="s">
        <v>9</v>
      </c>
      <c r="B18" s="34">
        <v>50</v>
      </c>
      <c r="C18" s="28"/>
    </row>
    <row r="19" spans="1:3" x14ac:dyDescent="0.2">
      <c r="A19" s="2" t="s">
        <v>10</v>
      </c>
      <c r="B19" s="34">
        <v>40</v>
      </c>
      <c r="C19" s="28"/>
    </row>
    <row r="20" spans="1:3" x14ac:dyDescent="0.2">
      <c r="A20" s="2" t="s">
        <v>11</v>
      </c>
      <c r="B20" s="34" t="s">
        <v>19</v>
      </c>
      <c r="C20" s="28"/>
    </row>
    <row r="21" spans="1:3" x14ac:dyDescent="0.2">
      <c r="A21" s="3" t="s">
        <v>12</v>
      </c>
      <c r="B21" s="34">
        <v>14</v>
      </c>
      <c r="C21" s="28"/>
    </row>
  </sheetData>
  <mergeCells count="5">
    <mergeCell ref="B21:C21"/>
    <mergeCell ref="B3:C3"/>
    <mergeCell ref="B18:C18"/>
    <mergeCell ref="B19:C19"/>
    <mergeCell ref="B20:C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8270B-4E7F-8943-B872-DE3AF6D43D35}">
  <dimension ref="A1:L4"/>
  <sheetViews>
    <sheetView workbookViewId="0"/>
  </sheetViews>
  <sheetFormatPr baseColWidth="10" defaultColWidth="11" defaultRowHeight="16" x14ac:dyDescent="0.2"/>
  <sheetData>
    <row r="1" spans="1:12" x14ac:dyDescent="0.2">
      <c r="A1" t="s">
        <v>35</v>
      </c>
    </row>
    <row r="3" spans="1:12" x14ac:dyDescent="0.2">
      <c r="A3" s="26" t="s">
        <v>28</v>
      </c>
    </row>
    <row r="4" spans="1:12" x14ac:dyDescent="0.2">
      <c r="A4" s="35" t="s">
        <v>17</v>
      </c>
      <c r="B4" s="38"/>
      <c r="C4" s="38"/>
      <c r="D4" s="38"/>
      <c r="E4" s="38"/>
      <c r="F4" s="36"/>
      <c r="G4" s="35" t="s">
        <v>27</v>
      </c>
      <c r="H4" s="38"/>
      <c r="I4" s="38"/>
      <c r="J4" s="38"/>
      <c r="K4" s="38"/>
      <c r="L4" s="36"/>
    </row>
  </sheetData>
  <mergeCells count="2">
    <mergeCell ref="A4:F4"/>
    <mergeCell ref="G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Heart</vt:lpstr>
      <vt:lpstr>Heart_QC_violinplots</vt:lpstr>
      <vt:lpstr>Lung</vt:lpstr>
      <vt:lpstr>Lung_QC_violinplots</vt:lpstr>
      <vt:lpstr>Kidney</vt:lpstr>
      <vt:lpstr>Kidney_QC_violinplots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Lackman, Madeleine H</dc:creator>
  <cp:lastModifiedBy>Karaman, Sinem</cp:lastModifiedBy>
  <dcterms:created xsi:type="dcterms:W3CDTF">2025-04-15T08:09:06Z</dcterms:created>
  <dcterms:modified xsi:type="dcterms:W3CDTF">2026-01-02T15:58:34Z</dcterms:modified>
</cp:coreProperties>
</file>