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betty\Dropbox\FSW review data\aids and behaviour resubmit\"/>
    </mc:Choice>
  </mc:AlternateContent>
  <xr:revisionPtr revIDLastSave="0" documentId="8_{E9FACD13-BC04-426D-9E4B-CEEE09A42095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Table S1" sheetId="1" r:id="rId1"/>
  </sheets>
  <calcPr calcId="18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31" i="1" l="1"/>
  <c r="A129" i="1"/>
  <c r="A128" i="1"/>
  <c r="A127" i="1"/>
  <c r="A125" i="1"/>
  <c r="A123" i="1"/>
  <c r="A122" i="1"/>
  <c r="A121" i="1"/>
  <c r="A120" i="1"/>
  <c r="A119" i="1"/>
  <c r="A118" i="1"/>
  <c r="A117" i="1"/>
  <c r="A116" i="1"/>
  <c r="A115" i="1"/>
  <c r="A114" i="1"/>
  <c r="A113" i="1"/>
  <c r="A111" i="1"/>
  <c r="I110" i="1"/>
  <c r="A110" i="1"/>
  <c r="A109" i="1"/>
  <c r="A108" i="1"/>
  <c r="A107" i="1"/>
  <c r="A106" i="1"/>
  <c r="A104" i="1"/>
  <c r="A103" i="1"/>
  <c r="A102" i="1"/>
  <c r="A101" i="1"/>
  <c r="A100" i="1"/>
  <c r="A99" i="1"/>
  <c r="A98" i="1"/>
  <c r="A97" i="1"/>
  <c r="A96" i="1"/>
  <c r="A95" i="1"/>
  <c r="A94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G30" i="1"/>
  <c r="A30" i="1"/>
  <c r="A29" i="1"/>
  <c r="A28" i="1"/>
  <c r="A27" i="1"/>
  <c r="A26" i="1"/>
  <c r="A25" i="1"/>
  <c r="A23" i="1"/>
  <c r="A22" i="1"/>
  <c r="A21" i="1"/>
  <c r="A20" i="1"/>
  <c r="A19" i="1"/>
  <c r="A18" i="1"/>
  <c r="A17" i="1"/>
  <c r="A14" i="1"/>
  <c r="A13" i="1"/>
  <c r="A12" i="1"/>
  <c r="A10" i="1"/>
  <c r="A9" i="1"/>
  <c r="A8" i="1"/>
  <c r="A7" i="1"/>
  <c r="A6" i="1"/>
  <c r="A4" i="1"/>
  <c r="A3" i="1"/>
  <c r="A2" i="1"/>
</calcChain>
</file>

<file path=xl/sharedStrings.xml><?xml version="1.0" encoding="utf-8"?>
<sst xmlns="http://schemas.openxmlformats.org/spreadsheetml/2006/main" count="2444" uniqueCount="521">
  <si>
    <t>author</t>
  </si>
  <si>
    <t>pubyear</t>
  </si>
  <si>
    <t>Reference</t>
  </si>
  <si>
    <t>Country</t>
  </si>
  <si>
    <t>City or area</t>
  </si>
  <si>
    <t>Sample size</t>
  </si>
  <si>
    <t>Mean age</t>
  </si>
  <si>
    <t>Survey year</t>
  </si>
  <si>
    <t>Sex work definition</t>
  </si>
  <si>
    <t>Workplace</t>
  </si>
  <si>
    <t>Clients per week</t>
  </si>
  <si>
    <t>Interview method</t>
  </si>
  <si>
    <t>Study design</t>
  </si>
  <si>
    <t>Sampling</t>
  </si>
  <si>
    <t>Partner type</t>
  </si>
  <si>
    <t>AI prev.</t>
  </si>
  <si>
    <t>Recall period</t>
  </si>
  <si>
    <r>
      <t>UAI prev.</t>
    </r>
    <r>
      <rPr>
        <vertAlign val="superscript"/>
        <sz val="9"/>
        <rFont val="Calibri"/>
        <family val="2"/>
        <scheme val="minor"/>
      </rPr>
      <t>1</t>
    </r>
  </si>
  <si>
    <r>
      <t>UVI prev.</t>
    </r>
    <r>
      <rPr>
        <vertAlign val="superscript"/>
        <sz val="9"/>
        <rFont val="Calibri"/>
        <family val="2"/>
        <scheme val="minor"/>
      </rPr>
      <t>2</t>
    </r>
  </si>
  <si>
    <t>Condom use recall period</t>
  </si>
  <si>
    <r>
      <t>AI frequency data</t>
    </r>
    <r>
      <rPr>
        <vertAlign val="superscript"/>
        <sz val="9"/>
        <rFont val="Calibri"/>
        <family val="2"/>
        <scheme val="minor"/>
      </rPr>
      <t>7</t>
    </r>
  </si>
  <si>
    <t>AI data also available by:</t>
  </si>
  <si>
    <t>Van de Perre</t>
  </si>
  <si>
    <t>Van de Perre, 1985</t>
  </si>
  <si>
    <t>Rwanda</t>
  </si>
  <si>
    <t>Ngoma</t>
  </si>
  <si>
    <t>&lt;28</t>
  </si>
  <si>
    <t>Cash</t>
  </si>
  <si>
    <t>NS</t>
  </si>
  <si>
    <t>10+</t>
  </si>
  <si>
    <t>FTFI</t>
  </si>
  <si>
    <t>CS</t>
  </si>
  <si>
    <t>CV</t>
  </si>
  <si>
    <t>NA</t>
  </si>
  <si>
    <t>Y</t>
  </si>
  <si>
    <t>None</t>
  </si>
  <si>
    <t>Krogsgaard</t>
  </si>
  <si>
    <t>Krogsgaard, 1986</t>
  </si>
  <si>
    <t>Denmark</t>
  </si>
  <si>
    <t>Copenhagen</t>
  </si>
  <si>
    <t>28+</t>
  </si>
  <si>
    <t>Any</t>
  </si>
  <si>
    <t>Ever</t>
  </si>
  <si>
    <t>N</t>
  </si>
  <si>
    <t>Van den Hoek</t>
  </si>
  <si>
    <t>Van den Hoek, 1988</t>
  </si>
  <si>
    <t>The Netherlands</t>
  </si>
  <si>
    <t>Amsterdam</t>
  </si>
  <si>
    <t>CH</t>
  </si>
  <si>
    <t>Client</t>
  </si>
  <si>
    <t>6 months</t>
  </si>
  <si>
    <t>Araujo</t>
  </si>
  <si>
    <t>Araujo, 1990</t>
  </si>
  <si>
    <t>Brazil</t>
  </si>
  <si>
    <t>Santos</t>
  </si>
  <si>
    <t>Philpot</t>
  </si>
  <si>
    <t>Philpot, 1991</t>
  </si>
  <si>
    <t>Australia</t>
  </si>
  <si>
    <t>Sydney</t>
  </si>
  <si>
    <t>CGS</t>
  </si>
  <si>
    <t>Partner type (NP &amp; clients)</t>
  </si>
  <si>
    <t>Seidlin</t>
  </si>
  <si>
    <t>Seidlin, 1988</t>
  </si>
  <si>
    <t>US</t>
  </si>
  <si>
    <t>New York City</t>
  </si>
  <si>
    <t>&lt;10</t>
  </si>
  <si>
    <t>Golenbock</t>
  </si>
  <si>
    <t>Golenbock, 1988</t>
  </si>
  <si>
    <t>Peru</t>
  </si>
  <si>
    <t>Callao</t>
  </si>
  <si>
    <t>Day</t>
  </si>
  <si>
    <t>Day, 1988</t>
  </si>
  <si>
    <t>UK</t>
  </si>
  <si>
    <t>London</t>
  </si>
  <si>
    <t>Laga</t>
  </si>
  <si>
    <t>Laga, 1993</t>
  </si>
  <si>
    <t>D.R. Congo</t>
  </si>
  <si>
    <t>Kinshasa</t>
  </si>
  <si>
    <t>Swaddiwudhipong</t>
  </si>
  <si>
    <t>Swaddiwudhipong, 1990</t>
  </si>
  <si>
    <t>Thailand</t>
  </si>
  <si>
    <t>Tak</t>
  </si>
  <si>
    <t>Mak</t>
  </si>
  <si>
    <t>Mak, 1991</t>
  </si>
  <si>
    <t>Belgium</t>
  </si>
  <si>
    <t>Ghent</t>
  </si>
  <si>
    <t>Modan</t>
  </si>
  <si>
    <t>Modan, 1992</t>
  </si>
  <si>
    <t>Israel</t>
  </si>
  <si>
    <t>Tel Aviv</t>
  </si>
  <si>
    <t>Street</t>
  </si>
  <si>
    <t>Pineda</t>
  </si>
  <si>
    <t>Pineda, 1992</t>
  </si>
  <si>
    <t>Spain</t>
  </si>
  <si>
    <t>Andalusia</t>
  </si>
  <si>
    <t>Ward</t>
  </si>
  <si>
    <t>Ward, 1993</t>
  </si>
  <si>
    <t>1 week</t>
  </si>
  <si>
    <t>Partner type (NP)</t>
  </si>
  <si>
    <t>Ngugi</t>
  </si>
  <si>
    <t>Ngugi, 1996</t>
  </si>
  <si>
    <t>Kenya</t>
  </si>
  <si>
    <t>Multiple</t>
  </si>
  <si>
    <t>Wilson</t>
  </si>
  <si>
    <t>Wilson, 1989</t>
  </si>
  <si>
    <t>Zimbabwe</t>
  </si>
  <si>
    <t>Harare</t>
  </si>
  <si>
    <t>Spina</t>
  </si>
  <si>
    <t>Spina, 1992</t>
  </si>
  <si>
    <t>Italy</t>
  </si>
  <si>
    <t>SAQ</t>
  </si>
  <si>
    <t>Rehle</t>
  </si>
  <si>
    <t>Rehle, 1992</t>
  </si>
  <si>
    <t>Khon Kaen</t>
  </si>
  <si>
    <t>1 month</t>
  </si>
  <si>
    <t>Karim</t>
  </si>
  <si>
    <t>Karim, 1995</t>
  </si>
  <si>
    <t>South Africa</t>
  </si>
  <si>
    <t>General</t>
  </si>
  <si>
    <t>Wirawan</t>
  </si>
  <si>
    <t>Wirawan, 1993</t>
  </si>
  <si>
    <t>Indonesia</t>
  </si>
  <si>
    <t>Bali</t>
  </si>
  <si>
    <t>Haastrecht</t>
  </si>
  <si>
    <t>Haastrecht, 1993</t>
  </si>
  <si>
    <t>McKeganey</t>
  </si>
  <si>
    <t>McKeganey, 1992</t>
  </si>
  <si>
    <t>Glasgow</t>
  </si>
  <si>
    <t>Zapiola</t>
  </si>
  <si>
    <t>Zapiola, 1995</t>
  </si>
  <si>
    <t>Argenitina</t>
  </si>
  <si>
    <t>Buenos Aires</t>
  </si>
  <si>
    <t>Ghys</t>
  </si>
  <si>
    <t>Ghys, 2001</t>
  </si>
  <si>
    <t>Ivory Coast</t>
  </si>
  <si>
    <t>Abidijan</t>
  </si>
  <si>
    <t>Rugpoa</t>
  </si>
  <si>
    <t>Rugpoa, 1993</t>
  </si>
  <si>
    <t>Chiang Mai</t>
  </si>
  <si>
    <t>1 day</t>
  </si>
  <si>
    <t>Jana</t>
  </si>
  <si>
    <t>Jana, 1994</t>
  </si>
  <si>
    <t>India</t>
  </si>
  <si>
    <t>Calcutta</t>
  </si>
  <si>
    <t>SRS</t>
  </si>
  <si>
    <t xml:space="preserve">Gossop </t>
  </si>
  <si>
    <t>Gossop , 1995</t>
  </si>
  <si>
    <r>
      <t>SAQ</t>
    </r>
    <r>
      <rPr>
        <vertAlign val="superscript"/>
        <sz val="9"/>
        <rFont val="Calibri"/>
        <family val="2"/>
        <scheme val="minor"/>
      </rPr>
      <t>6</t>
    </r>
  </si>
  <si>
    <t>Juarez-Figueroa</t>
  </si>
  <si>
    <t>Juarez-Figueroa, 1998</t>
  </si>
  <si>
    <t>Mexico</t>
  </si>
  <si>
    <t>Mexico City</t>
  </si>
  <si>
    <t>Martin</t>
  </si>
  <si>
    <t>Martin, 1998</t>
  </si>
  <si>
    <t>Mombasa</t>
  </si>
  <si>
    <t>Bhatta</t>
  </si>
  <si>
    <t>Bhatta, 1994</t>
  </si>
  <si>
    <t>Nepal</t>
  </si>
  <si>
    <t>Kathmandu valley</t>
  </si>
  <si>
    <t>Wong</t>
  </si>
  <si>
    <t>Wong, 1996</t>
  </si>
  <si>
    <t>Singapore</t>
  </si>
  <si>
    <t>RCT</t>
  </si>
  <si>
    <t>Weber</t>
  </si>
  <si>
    <t>Weber, 2002</t>
  </si>
  <si>
    <t>Canada</t>
  </si>
  <si>
    <t>Montreal</t>
  </si>
  <si>
    <t>Edwards</t>
  </si>
  <si>
    <t>Edwards, 2006</t>
  </si>
  <si>
    <t>National</t>
  </si>
  <si>
    <t>ACASI</t>
  </si>
  <si>
    <t>CRS</t>
  </si>
  <si>
    <t>Thuy</t>
  </si>
  <si>
    <t>Thuy, 1998</t>
  </si>
  <si>
    <t>Vietnam</t>
  </si>
  <si>
    <t>S. Vietnam</t>
  </si>
  <si>
    <t>Conv</t>
  </si>
  <si>
    <t>Ryan</t>
  </si>
  <si>
    <t>Ryan, 1998</t>
  </si>
  <si>
    <t>Cameroon</t>
  </si>
  <si>
    <t>Van Damme</t>
  </si>
  <si>
    <t>Van Damme, 2002</t>
  </si>
  <si>
    <r>
      <t>Multi country</t>
    </r>
    <r>
      <rPr>
        <vertAlign val="superscript"/>
        <sz val="9"/>
        <rFont val="Calibri"/>
        <family val="2"/>
        <scheme val="minor"/>
      </rPr>
      <t>7</t>
    </r>
  </si>
  <si>
    <t>Various</t>
  </si>
  <si>
    <t>CD</t>
  </si>
  <si>
    <t>Dunkle</t>
  </si>
  <si>
    <t>Dunkle, 2005</t>
  </si>
  <si>
    <t>Jo'burg</t>
  </si>
  <si>
    <t>Karim, 1998</t>
  </si>
  <si>
    <t>Westhoff</t>
  </si>
  <si>
    <t>Westhoff, 2000</t>
  </si>
  <si>
    <t>Russia</t>
  </si>
  <si>
    <t>Moscow</t>
  </si>
  <si>
    <t>Country (Mexico)</t>
  </si>
  <si>
    <t>Wong, 1999</t>
  </si>
  <si>
    <t>Fonck</t>
  </si>
  <si>
    <t>Fonck, 2000</t>
  </si>
  <si>
    <t>Nairobi</t>
  </si>
  <si>
    <t>RDS</t>
  </si>
  <si>
    <t>Ramjee</t>
  </si>
  <si>
    <t>Ramjee, 1999</t>
  </si>
  <si>
    <t>Durban</t>
  </si>
  <si>
    <t>Interview method (daily FTFI &amp; CD)</t>
  </si>
  <si>
    <t>Brahme</t>
  </si>
  <si>
    <t>Brahme, 2006</t>
  </si>
  <si>
    <t>Maharashtra</t>
  </si>
  <si>
    <t>Van den Hoek, 2001</t>
  </si>
  <si>
    <t>China</t>
  </si>
  <si>
    <t>Guangdong</t>
  </si>
  <si>
    <t>2 months</t>
  </si>
  <si>
    <t>Voeten</t>
  </si>
  <si>
    <t>Voeten, 2007</t>
  </si>
  <si>
    <t>Nyanza</t>
  </si>
  <si>
    <t>Rural and urban</t>
  </si>
  <si>
    <t>Katsulis</t>
  </si>
  <si>
    <t>Katsulis, 2012</t>
  </si>
  <si>
    <t>Tijuana</t>
  </si>
  <si>
    <t>Chan</t>
  </si>
  <si>
    <t>Chan, 2002</t>
  </si>
  <si>
    <t>Hong Kong</t>
  </si>
  <si>
    <t>Plumridge</t>
  </si>
  <si>
    <t>Plumridge, 2001</t>
  </si>
  <si>
    <t>New Zealand</t>
  </si>
  <si>
    <t>Christchurch</t>
  </si>
  <si>
    <t>Bautista</t>
  </si>
  <si>
    <t>Bautista, 2009</t>
  </si>
  <si>
    <t>Argentina</t>
  </si>
  <si>
    <t>Qu</t>
  </si>
  <si>
    <t>Qu, 2002</t>
  </si>
  <si>
    <t>Baise</t>
  </si>
  <si>
    <t xml:space="preserve">Allen </t>
  </si>
  <si>
    <t>Allen , 2006</t>
  </si>
  <si>
    <t>Guyana</t>
  </si>
  <si>
    <t>Georgetown</t>
  </si>
  <si>
    <t>HIV status</t>
  </si>
  <si>
    <t>Ramjee, 2005</t>
  </si>
  <si>
    <t>Jeal</t>
  </si>
  <si>
    <t>Jeal, 2007</t>
  </si>
  <si>
    <t>Bristol</t>
  </si>
  <si>
    <t>Stanekova</t>
  </si>
  <si>
    <t>Stanekova, 2004</t>
  </si>
  <si>
    <t>Slovakia</t>
  </si>
  <si>
    <t>Schwandt</t>
  </si>
  <si>
    <t>Schwandt, 2006</t>
  </si>
  <si>
    <t>Meru</t>
  </si>
  <si>
    <t>Self ID</t>
  </si>
  <si>
    <t>Van Veen</t>
  </si>
  <si>
    <t>Van Veen, 2010</t>
  </si>
  <si>
    <t>Vall-Mayans</t>
  </si>
  <si>
    <t>Vall-Mayans, 2007</t>
  </si>
  <si>
    <t>Barcelona</t>
  </si>
  <si>
    <t>Ferguson</t>
  </si>
  <si>
    <t>Ferguson, 2003</t>
  </si>
  <si>
    <t>Dandona</t>
    <phoneticPr fontId="0" type="noConversion"/>
  </si>
  <si>
    <t>Dandona, 2005</t>
  </si>
  <si>
    <t>15 days</t>
  </si>
  <si>
    <t>Seib</t>
  </si>
  <si>
    <t>Seib, 2010</t>
  </si>
  <si>
    <t>Queensland</t>
  </si>
  <si>
    <t>First survey round (1991)</t>
  </si>
  <si>
    <t>Trani</t>
  </si>
  <si>
    <t>Trani, 2006</t>
  </si>
  <si>
    <t>Milan</t>
  </si>
  <si>
    <t>Markosyan</t>
  </si>
  <si>
    <t>Markosyan, 2007</t>
  </si>
  <si>
    <t>Armenia</t>
  </si>
  <si>
    <t>Nguyen</t>
  </si>
  <si>
    <t>Nguyen, 2008</t>
  </si>
  <si>
    <t>Soc Trang</t>
  </si>
  <si>
    <t>Trevisol</t>
  </si>
  <si>
    <t>Trevisol, 2005</t>
  </si>
  <si>
    <t>Imbituba</t>
  </si>
  <si>
    <t>Azim</t>
  </si>
  <si>
    <t>Azim, 2006</t>
  </si>
  <si>
    <t>Bangladesh</t>
  </si>
  <si>
    <t>Ojeda</t>
  </si>
  <si>
    <t>Ojeda, 2009</t>
  </si>
  <si>
    <r>
      <t>6 months</t>
    </r>
    <r>
      <rPr>
        <vertAlign val="superscript"/>
        <sz val="9"/>
        <rFont val="Calibri"/>
        <family val="2"/>
        <scheme val="minor"/>
      </rPr>
      <t>3</t>
    </r>
  </si>
  <si>
    <t>Partner type (clients &amp; NP)</t>
  </si>
  <si>
    <r>
      <t>1 month</t>
    </r>
    <r>
      <rPr>
        <vertAlign val="superscript"/>
        <sz val="9"/>
        <rFont val="Calibri"/>
        <family val="2"/>
        <scheme val="minor"/>
      </rPr>
      <t>3</t>
    </r>
  </si>
  <si>
    <t>Sarkar</t>
  </si>
  <si>
    <t>Sarkar, 2006</t>
  </si>
  <si>
    <t>West Bengal</t>
  </si>
  <si>
    <t>Sarkar, 2005</t>
  </si>
  <si>
    <t>Kolkata</t>
  </si>
  <si>
    <t>Ruan</t>
  </si>
  <si>
    <t>Ruan, 2005</t>
  </si>
  <si>
    <t>Wang</t>
  </si>
  <si>
    <t>Wang, 2005</t>
  </si>
  <si>
    <t>Nanning</t>
  </si>
  <si>
    <t>Bokhari</t>
  </si>
  <si>
    <t>Bokhari, 2007</t>
  </si>
  <si>
    <t>Pakistan</t>
  </si>
  <si>
    <t>Last sex</t>
  </si>
  <si>
    <t>Beattie</t>
  </si>
  <si>
    <t>Beattie, 2010</t>
  </si>
  <si>
    <t>Decker</t>
  </si>
  <si>
    <t>Decker, 2012</t>
  </si>
  <si>
    <t>Alexander</t>
  </si>
  <si>
    <t>Alexander, 2014</t>
  </si>
  <si>
    <t>Koblin</t>
  </si>
  <si>
    <t>Koblin, 2010</t>
  </si>
  <si>
    <r>
      <t>3 months</t>
    </r>
    <r>
      <rPr>
        <vertAlign val="superscript"/>
        <sz val="9"/>
        <rFont val="Calibri"/>
        <family val="2"/>
        <scheme val="minor"/>
      </rPr>
      <t>3</t>
    </r>
  </si>
  <si>
    <t xml:space="preserve">Van der Elst </t>
  </si>
  <si>
    <t>Van der Elst , 2009</t>
  </si>
  <si>
    <t>3 months</t>
  </si>
  <si>
    <t>interview method (ACASI)</t>
  </si>
  <si>
    <t>Cai</t>
  </si>
  <si>
    <t>Cai, 2010</t>
  </si>
  <si>
    <t>Shanghai</t>
  </si>
  <si>
    <t>Todd</t>
  </si>
  <si>
    <t>Todd, 2010</t>
  </si>
  <si>
    <t>Afghanistan</t>
  </si>
  <si>
    <t>Mishra</t>
  </si>
  <si>
    <t>Mishra, 2013</t>
  </si>
  <si>
    <t>Second survey round (2011)</t>
  </si>
  <si>
    <t>Hanck</t>
  </si>
  <si>
    <t>Hanck, 2008</t>
  </si>
  <si>
    <t>Andhra Pradesh</t>
  </si>
  <si>
    <t>Interview method (PB)</t>
  </si>
  <si>
    <t>Medhi</t>
  </si>
  <si>
    <t>Medhi, 2012</t>
  </si>
  <si>
    <t>Creighton</t>
  </si>
  <si>
    <t>Creighton, 2007</t>
  </si>
  <si>
    <t>Veldhuijzen</t>
  </si>
  <si>
    <t>Veldhuijzen, 2011</t>
  </si>
  <si>
    <t>Country (Rwanda)</t>
  </si>
  <si>
    <t xml:space="preserve">Reed </t>
  </si>
  <si>
    <t>Reed , 2010</t>
  </si>
  <si>
    <t>Decker, 2010</t>
  </si>
  <si>
    <t>Violence victimatisation</t>
  </si>
  <si>
    <t>Surywanshi</t>
  </si>
  <si>
    <t>Surywanshi, 2016</t>
  </si>
  <si>
    <t>Hawkes</t>
  </si>
  <si>
    <t>Hawkes, 2009</t>
  </si>
  <si>
    <t>1 year</t>
  </si>
  <si>
    <t>Recall period (ever)</t>
  </si>
  <si>
    <t>Carney</t>
  </si>
  <si>
    <t>Carney, 2016</t>
  </si>
  <si>
    <t xml:space="preserve">Priddy </t>
  </si>
  <si>
    <t>Priddy , 2011</t>
  </si>
  <si>
    <t>Bradley</t>
  </si>
  <si>
    <t>Bradley, 2011</t>
  </si>
  <si>
    <t>Karnataka</t>
  </si>
  <si>
    <t>TLS</t>
  </si>
  <si>
    <t>First survey round (2006)</t>
  </si>
  <si>
    <t>Das</t>
  </si>
  <si>
    <t>Das, 2011</t>
  </si>
  <si>
    <t>Raj</t>
  </si>
  <si>
    <t>Raj, 2011</t>
  </si>
  <si>
    <t>Mumbai</t>
  </si>
  <si>
    <t>Wong</t>
    <phoneticPr fontId="0" type="noConversion"/>
  </si>
  <si>
    <t>Wong, 2012</t>
  </si>
  <si>
    <t>Singapore</t>
    <phoneticPr fontId="0" type="noConversion"/>
  </si>
  <si>
    <t>FTFI</t>
    <phoneticPr fontId="0" type="noConversion"/>
  </si>
  <si>
    <t>N. California</t>
  </si>
  <si>
    <t>Parcesepe</t>
  </si>
  <si>
    <t>Parcesepe, 2015</t>
  </si>
  <si>
    <t>Mongolia</t>
  </si>
  <si>
    <t>Ulaanbaatar</t>
  </si>
  <si>
    <t>Partner type -(NP)</t>
  </si>
  <si>
    <t>Hladik</t>
  </si>
  <si>
    <t>Hladik, 2017</t>
  </si>
  <si>
    <t>Uganda</t>
  </si>
  <si>
    <t>Kampala</t>
  </si>
  <si>
    <t>Tucker</t>
  </si>
  <si>
    <t>Tucker, 2012</t>
  </si>
  <si>
    <t>Marek</t>
  </si>
  <si>
    <t>Marek, 2013</t>
  </si>
  <si>
    <t>Hungary</t>
  </si>
  <si>
    <t>Pecs</t>
  </si>
  <si>
    <t>Kassaian</t>
  </si>
  <si>
    <t>Kassaian, 2011</t>
  </si>
  <si>
    <t>Iran</t>
  </si>
  <si>
    <t>Isfahan</t>
  </si>
  <si>
    <t>Remis</t>
  </si>
  <si>
    <t>Remis, 2015</t>
  </si>
  <si>
    <t>Hakre</t>
  </si>
  <si>
    <t>Hakre, 2013</t>
  </si>
  <si>
    <t>Panama</t>
  </si>
  <si>
    <t>Sagtani</t>
  </si>
  <si>
    <t>Sagtani, 2013</t>
  </si>
  <si>
    <t>E Nepal</t>
  </si>
  <si>
    <t>M</t>
  </si>
  <si>
    <t>Kelly-Hanku</t>
  </si>
  <si>
    <t>Kelly-Hanku, 2014</t>
  </si>
  <si>
    <t>Papua N. Guinea</t>
  </si>
  <si>
    <t>Kinsler</t>
  </si>
  <si>
    <t>Kinsler, 2014</t>
  </si>
  <si>
    <t>Lima</t>
  </si>
  <si>
    <t>Reg</t>
  </si>
  <si>
    <t>Kazerooni</t>
  </si>
  <si>
    <t>Kazerooni, 2014</t>
  </si>
  <si>
    <t>Shiraz</t>
  </si>
  <si>
    <t>Valadez</t>
  </si>
  <si>
    <t>Valadez, 2013</t>
  </si>
  <si>
    <t>Libya</t>
  </si>
  <si>
    <t>Tripoli</t>
  </si>
  <si>
    <t xml:space="preserve">Any </t>
  </si>
  <si>
    <t>Bradley</t>
    <phoneticPr fontId="0" type="noConversion"/>
  </si>
  <si>
    <t>Bradley, 2012</t>
  </si>
  <si>
    <t>India</t>
    <phoneticPr fontId="0" type="noConversion"/>
  </si>
  <si>
    <t>Bangalore</t>
  </si>
  <si>
    <r>
      <t>FTFI</t>
    </r>
    <r>
      <rPr>
        <vertAlign val="superscript"/>
        <sz val="9"/>
        <rFont val="Calibri"/>
        <family val="2"/>
        <scheme val="minor"/>
      </rPr>
      <t>5</t>
    </r>
  </si>
  <si>
    <t>Patra</t>
  </si>
  <si>
    <t>Patra, 2013</t>
  </si>
  <si>
    <t>Decker, 2014</t>
  </si>
  <si>
    <t>Van Gemert</t>
  </si>
  <si>
    <t>Van Gemert, 2014</t>
  </si>
  <si>
    <t>Vanuatu</t>
  </si>
  <si>
    <t>Port Villa</t>
  </si>
  <si>
    <t>Augusto</t>
  </si>
  <si>
    <t>Augusto, 2016</t>
  </si>
  <si>
    <t>Mozambique</t>
  </si>
  <si>
    <t>City</t>
  </si>
  <si>
    <t>Roth</t>
  </si>
  <si>
    <t>Roth, 2014</t>
  </si>
  <si>
    <t>Indianapolis</t>
  </si>
  <si>
    <t>Wong, 2015</t>
  </si>
  <si>
    <t>Bugssa</t>
  </si>
  <si>
    <t>Bugssa, 2015</t>
  </si>
  <si>
    <t>Ethiopia</t>
  </si>
  <si>
    <t>Mekelle</t>
  </si>
  <si>
    <t>Taghizadeh</t>
  </si>
  <si>
    <t>Taghizadeh, 2015</t>
  </si>
  <si>
    <t>Sari</t>
  </si>
  <si>
    <t>Tamene</t>
  </si>
  <si>
    <t>Tamene, 2015</t>
  </si>
  <si>
    <t>Gondar</t>
  </si>
  <si>
    <t>Maheu-Giroux</t>
  </si>
  <si>
    <t>Maheu-Giroux, 2017</t>
  </si>
  <si>
    <t>Cote d'Ivoire</t>
  </si>
  <si>
    <t>Abidjan</t>
  </si>
  <si>
    <t>Recall period (1M &amp; 12M) &amp; partner type</t>
  </si>
  <si>
    <t>Anteneh</t>
  </si>
  <si>
    <t>Anteneh, 2017</t>
  </si>
  <si>
    <t>Finote Selam</t>
  </si>
  <si>
    <t>Partner type (NP, New &amp; Reg. Cli)</t>
  </si>
  <si>
    <t>Table S1: Study and participant data for each study, arranged by survey year. Where AI data were reported for sub-groups of the sample, data from the largest denominator is presented.</t>
  </si>
  <si>
    <t>Mann, 1988</t>
  </si>
  <si>
    <t>Haastrecht, 1991</t>
  </si>
  <si>
    <t>Kaptue, 1991</t>
  </si>
  <si>
    <t>Yaounde</t>
  </si>
  <si>
    <t>Rio de Janeiro</t>
  </si>
  <si>
    <t>Weinberg, 1999</t>
  </si>
  <si>
    <t>San Francisco</t>
  </si>
  <si>
    <t>Johnson,2001</t>
  </si>
  <si>
    <t>Kakar, 2010</t>
  </si>
  <si>
    <t>Deschamps, 2013</t>
  </si>
  <si>
    <t>Haiti</t>
  </si>
  <si>
    <t>Porto Prince</t>
  </si>
  <si>
    <t>Country (Dominican Republic and Puerto Rico)</t>
  </si>
  <si>
    <t>B</t>
  </si>
  <si>
    <t>S</t>
  </si>
  <si>
    <t>De Meis, 1991</t>
  </si>
  <si>
    <t>Br</t>
  </si>
  <si>
    <t>M, Br</t>
  </si>
  <si>
    <t>S, Br</t>
  </si>
  <si>
    <t xml:space="preserve">M, H, Hm </t>
  </si>
  <si>
    <t>S, B, Br</t>
  </si>
  <si>
    <t>S, B</t>
  </si>
  <si>
    <t>S, H</t>
  </si>
  <si>
    <t>H</t>
  </si>
  <si>
    <t>B,Hm</t>
  </si>
  <si>
    <t>B, M, Ph, H</t>
  </si>
  <si>
    <t>S, B, M, Br</t>
  </si>
  <si>
    <t>B, M, H</t>
  </si>
  <si>
    <t>SM</t>
  </si>
  <si>
    <t>S, Hm, Br</t>
  </si>
  <si>
    <t>S, B, M</t>
  </si>
  <si>
    <t>B, M</t>
  </si>
  <si>
    <t>S, H, Ph</t>
  </si>
  <si>
    <t>Hm, Br</t>
  </si>
  <si>
    <t>H, Hm</t>
  </si>
  <si>
    <t>B, M, Br</t>
  </si>
  <si>
    <t>B, M, Hm, Br</t>
  </si>
  <si>
    <t>S, Hm</t>
  </si>
  <si>
    <t>B, H, Hm</t>
  </si>
  <si>
    <t>S, B, H</t>
  </si>
  <si>
    <t>S, B, Ph, Hm</t>
  </si>
  <si>
    <t>Grosso, 2015</t>
  </si>
  <si>
    <t>Burkina Faso</t>
  </si>
  <si>
    <t>City (Ouagadougou and  Bobo-Diaulasso</t>
  </si>
  <si>
    <t>Ph</t>
  </si>
  <si>
    <t>S, B, Ph, H, Hm, Br</t>
  </si>
  <si>
    <t>Indoor</t>
  </si>
  <si>
    <t>Mixed</t>
  </si>
  <si>
    <t>Outdoor</t>
  </si>
  <si>
    <t>S, M, Ph</t>
  </si>
  <si>
    <t>Workplace categorisation</t>
  </si>
  <si>
    <t>B, M, Ph</t>
  </si>
  <si>
    <t>B, H</t>
  </si>
  <si>
    <t>S, M, Hm, Br</t>
  </si>
  <si>
    <t>S, B, Ph, H, Br</t>
  </si>
  <si>
    <t>Workplace (Brothel &amp; other)</t>
  </si>
  <si>
    <t>Workplace (Indoor &amp; street)</t>
  </si>
  <si>
    <t>Recall period (1 month &amp; 1 year)</t>
  </si>
  <si>
    <t>Longo, 2017</t>
  </si>
  <si>
    <t>Central African Republic</t>
  </si>
  <si>
    <t>Bangui</t>
  </si>
  <si>
    <t>S, B, H, Br</t>
  </si>
  <si>
    <t>Last client</t>
  </si>
  <si>
    <t>Coetzee, 2017</t>
  </si>
  <si>
    <t>Soweto</t>
  </si>
  <si>
    <t>fmark</t>
  </si>
  <si>
    <t>Kwa-Zulu Natal</t>
  </si>
  <si>
    <t>Header abbreviations: AI=anal intercourse, UAI=anal intercourse unprotected by condoms, UVI=vaginal intercourse unprotected by condoms</t>
  </si>
  <si>
    <t>Sex work definitions abbreviations: Cash=report receiving money in exchange for sex, CGS=report receiving money, goods or services in exchange for sex, Reg=registered as sex wokers, Conv=been convicted for sex work, Self ID=self-identify as a sex worker, NS=not stated, Mix Informal=mixed locations such as streets, bars, hotels, but not including brothels, Mix=mixed locations including brothels</t>
  </si>
  <si>
    <t>Interview methods abbreviations: ACASI=audio-computer assisted self-interview, FTFI=face-to-face interview, SAQ=self-administered questionnaire, CD=coital diary, PB=polling booth</t>
  </si>
  <si>
    <t>Sampling method abbreviations: CRS=cluster random sample,  RDS=respondent driven sample,  SRS=simple random sample, CV=convenience sample, TLS=time-location sample</t>
  </si>
  <si>
    <r>
      <rPr>
        <vertAlign val="super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Sampling method also included TLC. </t>
    </r>
    <r>
      <rPr>
        <vertAlign val="superscript"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Baseline data, including AI prevalence was collected via FTFI and sex act data was collected by daily telephone calls during follow-up. </t>
    </r>
  </si>
  <si>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FTFI was also available depending on participant ability/preference.</t>
    </r>
    <r>
      <rPr>
        <vertAlign val="superscript"/>
        <sz val="11"/>
        <color theme="1"/>
        <rFont val="Calibri"/>
        <family val="2"/>
        <scheme val="minor"/>
      </rPr>
      <t xml:space="preserve"> 7</t>
    </r>
    <r>
      <rPr>
        <sz val="11"/>
        <color theme="1"/>
        <rFont val="Calibri"/>
        <family val="2"/>
        <scheme val="minor"/>
      </rPr>
      <t xml:space="preserve">AI frequency data is presented in full in Table 3. </t>
    </r>
    <r>
      <rPr>
        <vertAlign val="superscript"/>
        <sz val="11"/>
        <color theme="1"/>
        <rFont val="Calibri"/>
        <family val="2"/>
        <scheme val="minor"/>
      </rPr>
      <t>8</t>
    </r>
    <r>
      <rPr>
        <sz val="11"/>
        <color theme="1"/>
        <rFont val="Calibri"/>
        <family val="2"/>
        <scheme val="minor"/>
      </rPr>
      <t>Thailand, Benin, Cote d'Ivoire, South Africa</t>
    </r>
  </si>
  <si>
    <t>NS3</t>
  </si>
  <si>
    <t>Partner type abbreviations: New cli.=new or one-off clients, Reg. Cli.=regular clients, NP=non-paying or primary partner,  CP=current partner</t>
  </si>
  <si>
    <t>Cepeda, 2015</t>
  </si>
  <si>
    <t>&lt;11</t>
  </si>
  <si>
    <t>Sileo, 2018</t>
  </si>
  <si>
    <t>Lake Victoria</t>
  </si>
  <si>
    <t>Workplace abbreviations: S=streets (also includes parks, bazaars and truckstops), B=bars (also includes nightclubs, restaurants and karaoke bars), M=massage parlours (also includes hair salons and saunas), Ph=phone (also includes agency and escort work and online), H=Hotels, Hm=Home (includes FSW's own home, clients home or someone else home or room rented by FSW), P=Prison, Br=Brothel</t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</si>
  <si>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The prevalence of AI unprotected by condoms among those reporting AI. </t>
    </r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Equivalent measure for vaginal intercourse. 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Prevalence for UAI only was reported.  </t>
    </r>
    <r>
      <rPr>
        <vertAlign val="superscript"/>
        <sz val="11"/>
        <color theme="1"/>
        <rFont val="Calibri"/>
        <family val="2"/>
        <scheme val="minor"/>
      </rPr>
      <t/>
    </r>
  </si>
  <si>
    <r>
      <t>1 week</t>
    </r>
    <r>
      <rPr>
        <vertAlign val="superscript"/>
        <sz val="9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</si>
</sst>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"/>
  </numFmts>
  <fonts count="1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name val="Times New Roman"/>
      <family val="1"/>
    </font>
    <font>
      <sz val="9"/>
      <name val="Calibri"/>
      <family val="2"/>
    </font>
    <font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8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wrapText="1"/>
    </xf>
    <xf numFmtId="1" fontId="2" fillId="2" borderId="2" xfId="0" applyNumberFormat="1" applyFont="1" applyFill="1" applyBorder="1" applyAlignment="1">
      <alignment horizontal="left" wrapText="1"/>
    </xf>
    <xf numFmtId="2" fontId="2" fillId="2" borderId="2" xfId="0" applyNumberFormat="1" applyFont="1" applyFill="1" applyBorder="1" applyAlignment="1">
      <alignment horizontal="left" wrapText="1"/>
    </xf>
    <xf numFmtId="164" fontId="2" fillId="2" borderId="2" xfId="0" applyNumberFormat="1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0" fillId="3" borderId="0" xfId="0" applyFill="1"/>
    <xf numFmtId="0" fontId="0" fillId="2" borderId="0" xfId="0" applyFill="1"/>
    <xf numFmtId="0" fontId="1" fillId="0" borderId="4" xfId="0" applyFont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1" fontId="2" fillId="3" borderId="0" xfId="0" applyNumberFormat="1" applyFont="1" applyFill="1" applyAlignment="1">
      <alignment horizontal="left"/>
    </xf>
    <xf numFmtId="2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left"/>
    </xf>
    <xf numFmtId="0" fontId="2" fillId="3" borderId="5" xfId="0" applyFont="1" applyFill="1" applyBorder="1" applyAlignment="1">
      <alignment horizontal="left"/>
    </xf>
    <xf numFmtId="0" fontId="4" fillId="3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 applyAlignment="1">
      <alignment horizontal="left"/>
    </xf>
    <xf numFmtId="0" fontId="5" fillId="5" borderId="0" xfId="0" applyFont="1" applyFill="1" applyAlignment="1">
      <alignment horizontal="left"/>
    </xf>
    <xf numFmtId="165" fontId="2" fillId="3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0" borderId="6" xfId="0" applyFont="1" applyBorder="1" applyAlignment="1">
      <alignment horizontal="left"/>
    </xf>
    <xf numFmtId="0" fontId="2" fillId="3" borderId="6" xfId="0" applyFont="1" applyFill="1" applyBorder="1" applyAlignment="1">
      <alignment horizontal="left"/>
    </xf>
    <xf numFmtId="1" fontId="2" fillId="3" borderId="6" xfId="0" applyNumberFormat="1" applyFont="1" applyFill="1" applyBorder="1" applyAlignment="1">
      <alignment horizontal="left"/>
    </xf>
    <xf numFmtId="2" fontId="2" fillId="3" borderId="6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6" fillId="3" borderId="0" xfId="0" applyFont="1" applyFill="1"/>
    <xf numFmtId="164" fontId="0" fillId="0" borderId="0" xfId="0" applyNumberFormat="1"/>
    <xf numFmtId="0" fontId="8" fillId="3" borderId="0" xfId="0" applyFont="1" applyFill="1" applyAlignment="1">
      <alignment horizontal="left" wrapText="1"/>
    </xf>
    <xf numFmtId="0" fontId="1" fillId="3" borderId="0" xfId="0" applyFont="1" applyFill="1" applyAlignment="1">
      <alignment horizontal="left"/>
    </xf>
    <xf numFmtId="0" fontId="9" fillId="0" borderId="0" xfId="0" applyFont="1"/>
    <xf numFmtId="0" fontId="1" fillId="0" borderId="0" xfId="0" applyFont="1"/>
    <xf numFmtId="164" fontId="0" fillId="0" borderId="6" xfId="0" applyNumberFormat="1" applyBorder="1"/>
    <xf numFmtId="164" fontId="1" fillId="0" borderId="6" xfId="0" applyNumberFormat="1" applyFont="1" applyBorder="1"/>
    <xf numFmtId="0" fontId="8" fillId="3" borderId="0" xfId="0" applyFont="1" applyFill="1" applyAlignment="1">
      <alignment horizontal="left" wrapText="1"/>
    </xf>
    <xf numFmtId="10" fontId="2" fillId="3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53"/>
  <sheetViews>
    <sheetView tabSelected="1" topLeftCell="D1" zoomScale="60" zoomScaleNormal="60" workbookViewId="0">
      <pane ySplit="1" topLeftCell="A116" activePane="bottomLeft" state="frozen"/>
      <selection activeCell="D1" sqref="D1"/>
      <selection pane="bottomLeft" activeCell="F141" sqref="F141"/>
    </sheetView>
  </sheetViews>
  <sheetFormatPr defaultRowHeight="15" x14ac:dyDescent="0.25"/>
  <cols>
    <col min="1" max="1" width="18.85546875" hidden="1" customWidth="1"/>
    <col min="2" max="3" width="9.140625" hidden="1" customWidth="1"/>
    <col min="4" max="4" width="20.42578125" customWidth="1"/>
    <col min="5" max="5" width="13.42578125" customWidth="1"/>
    <col min="6" max="6" width="14.42578125" customWidth="1"/>
    <col min="7" max="7" width="7.140625" customWidth="1"/>
    <col min="8" max="8" width="6.28515625" customWidth="1"/>
    <col min="9" max="9" width="8.85546875" customWidth="1"/>
    <col min="10" max="10" width="9.7109375" customWidth="1"/>
    <col min="11" max="11" width="14.28515625" customWidth="1"/>
    <col min="12" max="12" width="11" customWidth="1"/>
    <col min="13" max="13" width="7.7109375" customWidth="1"/>
    <col min="14" max="14" width="8.7109375" customWidth="1"/>
    <col min="15" max="15" width="6.7109375" customWidth="1"/>
    <col min="16" max="16" width="8.28515625" customWidth="1"/>
    <col min="17" max="17" width="7.5703125" customWidth="1"/>
    <col min="18" max="18" width="7.42578125" style="31" customWidth="1"/>
    <col min="19" max="19" width="9" customWidth="1"/>
    <col min="20" max="20" width="7.7109375" style="31" customWidth="1"/>
    <col min="21" max="21" width="5.7109375" style="31" customWidth="1"/>
    <col min="22" max="22" width="8.7109375" customWidth="1"/>
    <col min="23" max="23" width="10.28515625" customWidth="1"/>
    <col min="24" max="24" width="36.42578125" customWidth="1"/>
  </cols>
  <sheetData>
    <row r="1" spans="1:40" s="10" customFormat="1" ht="39" x14ac:dyDescent="0.25">
      <c r="A1" s="1"/>
      <c r="B1" s="2" t="s">
        <v>0</v>
      </c>
      <c r="C1" s="2" t="s">
        <v>1</v>
      </c>
      <c r="D1" s="3" t="s">
        <v>2</v>
      </c>
      <c r="E1" s="4" t="s">
        <v>3</v>
      </c>
      <c r="F1" s="3" t="s">
        <v>4</v>
      </c>
      <c r="G1" s="5" t="s">
        <v>5</v>
      </c>
      <c r="H1" s="6" t="s">
        <v>6</v>
      </c>
      <c r="I1" s="5" t="s">
        <v>7</v>
      </c>
      <c r="J1" s="4" t="s">
        <v>8</v>
      </c>
      <c r="K1" s="3" t="s">
        <v>9</v>
      </c>
      <c r="L1" s="3" t="s">
        <v>489</v>
      </c>
      <c r="M1" s="6" t="s">
        <v>10</v>
      </c>
      <c r="N1" s="4" t="s">
        <v>11</v>
      </c>
      <c r="O1" s="4" t="s">
        <v>12</v>
      </c>
      <c r="P1" s="2" t="s">
        <v>13</v>
      </c>
      <c r="Q1" s="4" t="s">
        <v>14</v>
      </c>
      <c r="R1" s="7" t="s">
        <v>15</v>
      </c>
      <c r="S1" s="4" t="s">
        <v>16</v>
      </c>
      <c r="T1" s="7" t="s">
        <v>17</v>
      </c>
      <c r="U1" s="7" t="s">
        <v>18</v>
      </c>
      <c r="V1" s="4" t="s">
        <v>19</v>
      </c>
      <c r="W1" s="4" t="s">
        <v>20</v>
      </c>
      <c r="X1" s="8" t="s">
        <v>21</v>
      </c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</row>
    <row r="2" spans="1:40" x14ac:dyDescent="0.25">
      <c r="A2" s="11" t="str">
        <f t="shared" ref="A2:A38" si="0">B2&amp;", "&amp;C2</f>
        <v>Van de Perre, 1985</v>
      </c>
      <c r="B2" s="12" t="s">
        <v>22</v>
      </c>
      <c r="C2" s="12">
        <v>1985</v>
      </c>
      <c r="D2" s="13" t="s">
        <v>23</v>
      </c>
      <c r="E2" s="12" t="s">
        <v>24</v>
      </c>
      <c r="F2" s="13" t="s">
        <v>25</v>
      </c>
      <c r="G2" s="14">
        <v>33</v>
      </c>
      <c r="H2" s="15" t="s">
        <v>26</v>
      </c>
      <c r="I2" s="14">
        <v>1984</v>
      </c>
      <c r="J2" s="12" t="s">
        <v>27</v>
      </c>
      <c r="K2" s="13" t="s">
        <v>28</v>
      </c>
      <c r="L2" s="13" t="s">
        <v>28</v>
      </c>
      <c r="M2" s="15" t="s">
        <v>29</v>
      </c>
      <c r="N2" s="12" t="s">
        <v>30</v>
      </c>
      <c r="O2" s="12" t="s">
        <v>31</v>
      </c>
      <c r="P2" s="12" t="s">
        <v>32</v>
      </c>
      <c r="Q2" s="12" t="s">
        <v>33</v>
      </c>
      <c r="R2" s="16" t="s">
        <v>33</v>
      </c>
      <c r="S2" s="12" t="s">
        <v>28</v>
      </c>
      <c r="T2" s="16" t="s">
        <v>28</v>
      </c>
      <c r="U2" s="16" t="s">
        <v>28</v>
      </c>
      <c r="V2" s="12" t="s">
        <v>28</v>
      </c>
      <c r="W2" s="12" t="s">
        <v>34</v>
      </c>
      <c r="X2" s="17" t="s">
        <v>35</v>
      </c>
    </row>
    <row r="3" spans="1:40" x14ac:dyDescent="0.25">
      <c r="A3" s="11" t="str">
        <f t="shared" si="0"/>
        <v>Krogsgaard, 1986</v>
      </c>
      <c r="B3" s="12" t="s">
        <v>36</v>
      </c>
      <c r="C3" s="12">
        <v>1986</v>
      </c>
      <c r="D3" s="13" t="s">
        <v>37</v>
      </c>
      <c r="E3" s="12" t="s">
        <v>38</v>
      </c>
      <c r="F3" s="13" t="s">
        <v>39</v>
      </c>
      <c r="G3" s="14">
        <v>101</v>
      </c>
      <c r="H3" s="15" t="s">
        <v>40</v>
      </c>
      <c r="I3" s="14">
        <v>1985</v>
      </c>
      <c r="J3" s="12" t="s">
        <v>28</v>
      </c>
      <c r="K3" s="13" t="s">
        <v>490</v>
      </c>
      <c r="L3" s="13" t="s">
        <v>485</v>
      </c>
      <c r="M3" s="15" t="s">
        <v>29</v>
      </c>
      <c r="N3" s="12" t="s">
        <v>30</v>
      </c>
      <c r="O3" s="12" t="s">
        <v>31</v>
      </c>
      <c r="P3" s="12" t="s">
        <v>32</v>
      </c>
      <c r="Q3" s="12" t="s">
        <v>41</v>
      </c>
      <c r="R3" s="16">
        <v>0.129</v>
      </c>
      <c r="S3" s="12" t="s">
        <v>42</v>
      </c>
      <c r="T3" s="16" t="s">
        <v>28</v>
      </c>
      <c r="U3" s="16" t="s">
        <v>28</v>
      </c>
      <c r="V3" s="12" t="s">
        <v>28</v>
      </c>
      <c r="W3" s="12" t="s">
        <v>43</v>
      </c>
      <c r="X3" s="17" t="s">
        <v>35</v>
      </c>
    </row>
    <row r="4" spans="1:40" x14ac:dyDescent="0.25">
      <c r="A4" s="11" t="str">
        <f t="shared" si="0"/>
        <v>Van den Hoek, 1988</v>
      </c>
      <c r="B4" s="12" t="s">
        <v>44</v>
      </c>
      <c r="C4" s="12">
        <v>1988</v>
      </c>
      <c r="D4" s="13" t="s">
        <v>45</v>
      </c>
      <c r="E4" s="12" t="s">
        <v>46</v>
      </c>
      <c r="F4" s="13" t="s">
        <v>47</v>
      </c>
      <c r="G4" s="14">
        <v>116</v>
      </c>
      <c r="H4" s="15" t="s">
        <v>26</v>
      </c>
      <c r="I4" s="14">
        <v>1985</v>
      </c>
      <c r="J4" s="12" t="s">
        <v>28</v>
      </c>
      <c r="K4" s="13" t="s">
        <v>28</v>
      </c>
      <c r="L4" s="13" t="s">
        <v>28</v>
      </c>
      <c r="M4" s="15" t="s">
        <v>28</v>
      </c>
      <c r="N4" s="12" t="s">
        <v>30</v>
      </c>
      <c r="O4" s="12" t="s">
        <v>48</v>
      </c>
      <c r="P4" s="12" t="s">
        <v>32</v>
      </c>
      <c r="Q4" s="12" t="s">
        <v>49</v>
      </c>
      <c r="R4" s="16">
        <v>0.19</v>
      </c>
      <c r="S4" s="12" t="s">
        <v>50</v>
      </c>
      <c r="T4" s="16" t="s">
        <v>28</v>
      </c>
      <c r="U4" s="16">
        <v>0.11</v>
      </c>
      <c r="V4" s="12" t="s">
        <v>28</v>
      </c>
      <c r="W4" s="12" t="s">
        <v>43</v>
      </c>
      <c r="X4" s="17" t="s">
        <v>35</v>
      </c>
    </row>
    <row r="5" spans="1:40" x14ac:dyDescent="0.25">
      <c r="A5" s="11"/>
      <c r="B5" s="12"/>
      <c r="C5" s="12"/>
      <c r="D5" s="13" t="s">
        <v>439</v>
      </c>
      <c r="E5" s="12" t="s">
        <v>76</v>
      </c>
      <c r="F5" s="13" t="s">
        <v>77</v>
      </c>
      <c r="G5" s="14">
        <v>377</v>
      </c>
      <c r="H5" s="15" t="s">
        <v>26</v>
      </c>
      <c r="I5" s="14">
        <v>1985</v>
      </c>
      <c r="J5" s="12" t="s">
        <v>27</v>
      </c>
      <c r="K5" s="13" t="s">
        <v>491</v>
      </c>
      <c r="L5" s="13" t="s">
        <v>485</v>
      </c>
      <c r="M5" s="15" t="s">
        <v>28</v>
      </c>
      <c r="N5" s="12" t="s">
        <v>30</v>
      </c>
      <c r="O5" s="12" t="s">
        <v>31</v>
      </c>
      <c r="P5" s="12" t="s">
        <v>32</v>
      </c>
      <c r="Q5" s="12" t="s">
        <v>41</v>
      </c>
      <c r="R5" s="16">
        <v>7.1999999999999995E-2</v>
      </c>
      <c r="S5" s="12" t="s">
        <v>335</v>
      </c>
      <c r="T5" s="16" t="s">
        <v>28</v>
      </c>
      <c r="U5" s="16" t="s">
        <v>28</v>
      </c>
      <c r="V5" s="12" t="s">
        <v>28</v>
      </c>
      <c r="W5" s="12" t="s">
        <v>43</v>
      </c>
      <c r="X5" s="17" t="s">
        <v>35</v>
      </c>
    </row>
    <row r="6" spans="1:40" x14ac:dyDescent="0.25">
      <c r="A6" s="11" t="str">
        <f t="shared" si="0"/>
        <v>Araujo, 1990</v>
      </c>
      <c r="B6" s="12" t="s">
        <v>51</v>
      </c>
      <c r="C6" s="18">
        <v>1990</v>
      </c>
      <c r="D6" s="13" t="s">
        <v>52</v>
      </c>
      <c r="E6" s="12" t="s">
        <v>53</v>
      </c>
      <c r="F6" s="13" t="s">
        <v>54</v>
      </c>
      <c r="G6" s="14">
        <v>45</v>
      </c>
      <c r="H6" s="15" t="s">
        <v>26</v>
      </c>
      <c r="I6" s="14">
        <v>1986</v>
      </c>
      <c r="J6" s="12" t="s">
        <v>28</v>
      </c>
      <c r="K6" s="13" t="s">
        <v>28</v>
      </c>
      <c r="L6" s="13" t="s">
        <v>28</v>
      </c>
      <c r="M6" s="15" t="s">
        <v>29</v>
      </c>
      <c r="N6" s="12" t="s">
        <v>30</v>
      </c>
      <c r="O6" s="12" t="s">
        <v>31</v>
      </c>
      <c r="P6" s="12" t="s">
        <v>32</v>
      </c>
      <c r="Q6" s="12" t="s">
        <v>41</v>
      </c>
      <c r="R6" s="16">
        <v>0.35555555555555557</v>
      </c>
      <c r="S6" s="12" t="s">
        <v>28</v>
      </c>
      <c r="T6" s="16" t="s">
        <v>28</v>
      </c>
      <c r="U6" s="16" t="s">
        <v>28</v>
      </c>
      <c r="V6" s="12" t="s">
        <v>28</v>
      </c>
      <c r="W6" s="12" t="s">
        <v>43</v>
      </c>
      <c r="X6" s="17" t="s">
        <v>35</v>
      </c>
    </row>
    <row r="7" spans="1:40" x14ac:dyDescent="0.25">
      <c r="A7" s="11" t="str">
        <f t="shared" si="0"/>
        <v>Philpot, 1991</v>
      </c>
      <c r="B7" s="12" t="s">
        <v>55</v>
      </c>
      <c r="C7" s="18">
        <v>1991</v>
      </c>
      <c r="D7" s="13" t="s">
        <v>56</v>
      </c>
      <c r="E7" s="12" t="s">
        <v>57</v>
      </c>
      <c r="F7" s="13" t="s">
        <v>58</v>
      </c>
      <c r="G7" s="14">
        <v>231</v>
      </c>
      <c r="H7" s="15" t="s">
        <v>40</v>
      </c>
      <c r="I7" s="14">
        <v>1986</v>
      </c>
      <c r="J7" s="12" t="s">
        <v>59</v>
      </c>
      <c r="K7" s="13" t="s">
        <v>28</v>
      </c>
      <c r="L7" s="13" t="s">
        <v>28</v>
      </c>
      <c r="M7" s="15" t="s">
        <v>29</v>
      </c>
      <c r="N7" s="12" t="s">
        <v>30</v>
      </c>
      <c r="O7" s="19" t="s">
        <v>31</v>
      </c>
      <c r="P7" s="12" t="s">
        <v>32</v>
      </c>
      <c r="Q7" s="12" t="s">
        <v>41</v>
      </c>
      <c r="R7" s="16">
        <v>0.18181818181818182</v>
      </c>
      <c r="S7" s="12" t="s">
        <v>28</v>
      </c>
      <c r="T7" s="16" t="s">
        <v>28</v>
      </c>
      <c r="U7" s="16" t="s">
        <v>28</v>
      </c>
      <c r="V7" s="12" t="s">
        <v>28</v>
      </c>
      <c r="W7" s="12" t="s">
        <v>43</v>
      </c>
      <c r="X7" s="17" t="s">
        <v>60</v>
      </c>
    </row>
    <row r="8" spans="1:40" x14ac:dyDescent="0.25">
      <c r="A8" s="11" t="str">
        <f t="shared" si="0"/>
        <v>Seidlin, 1988</v>
      </c>
      <c r="B8" s="12" t="s">
        <v>61</v>
      </c>
      <c r="C8" s="12">
        <v>1988</v>
      </c>
      <c r="D8" s="13" t="s">
        <v>62</v>
      </c>
      <c r="E8" s="12" t="s">
        <v>63</v>
      </c>
      <c r="F8" s="13" t="s">
        <v>64</v>
      </c>
      <c r="G8" s="14">
        <v>78</v>
      </c>
      <c r="H8" s="15" t="s">
        <v>40</v>
      </c>
      <c r="I8" s="14">
        <v>1986</v>
      </c>
      <c r="J8" s="12" t="s">
        <v>27</v>
      </c>
      <c r="K8" s="13" t="s">
        <v>483</v>
      </c>
      <c r="L8" s="13" t="s">
        <v>485</v>
      </c>
      <c r="M8" s="15" t="s">
        <v>65</v>
      </c>
      <c r="N8" s="12" t="s">
        <v>30</v>
      </c>
      <c r="O8" s="12" t="s">
        <v>31</v>
      </c>
      <c r="P8" s="12" t="s">
        <v>32</v>
      </c>
      <c r="Q8" s="12" t="s">
        <v>41</v>
      </c>
      <c r="R8" s="16">
        <v>0.48699999999999999</v>
      </c>
      <c r="S8" s="12" t="s">
        <v>42</v>
      </c>
      <c r="T8" s="16" t="s">
        <v>28</v>
      </c>
      <c r="U8" s="16" t="s">
        <v>28</v>
      </c>
      <c r="V8" s="12" t="s">
        <v>28</v>
      </c>
      <c r="W8" s="12" t="s">
        <v>43</v>
      </c>
      <c r="X8" s="17" t="s">
        <v>35</v>
      </c>
    </row>
    <row r="9" spans="1:40" x14ac:dyDescent="0.25">
      <c r="A9" s="11" t="str">
        <f t="shared" si="0"/>
        <v>Golenbock, 1988</v>
      </c>
      <c r="B9" s="12" t="s">
        <v>66</v>
      </c>
      <c r="C9" s="12">
        <v>1988</v>
      </c>
      <c r="D9" s="13" t="s">
        <v>67</v>
      </c>
      <c r="E9" s="12" t="s">
        <v>68</v>
      </c>
      <c r="F9" s="13" t="s">
        <v>69</v>
      </c>
      <c r="G9" s="14">
        <v>135</v>
      </c>
      <c r="H9" s="15" t="s">
        <v>40</v>
      </c>
      <c r="I9" s="14">
        <v>1986</v>
      </c>
      <c r="J9" s="12" t="s">
        <v>28</v>
      </c>
      <c r="K9" s="13" t="s">
        <v>28</v>
      </c>
      <c r="L9" s="13" t="s">
        <v>28</v>
      </c>
      <c r="M9" s="15" t="s">
        <v>29</v>
      </c>
      <c r="N9" s="12" t="s">
        <v>30</v>
      </c>
      <c r="O9" s="12" t="s">
        <v>31</v>
      </c>
      <c r="P9" s="12" t="s">
        <v>32</v>
      </c>
      <c r="Q9" s="12" t="s">
        <v>41</v>
      </c>
      <c r="R9" s="16">
        <v>0.2</v>
      </c>
      <c r="S9" s="12" t="s">
        <v>42</v>
      </c>
      <c r="T9" s="16" t="s">
        <v>28</v>
      </c>
      <c r="U9" s="20" t="s">
        <v>28</v>
      </c>
      <c r="V9" s="12" t="s">
        <v>28</v>
      </c>
      <c r="W9" s="12" t="s">
        <v>43</v>
      </c>
      <c r="X9" s="17" t="s">
        <v>35</v>
      </c>
    </row>
    <row r="10" spans="1:40" x14ac:dyDescent="0.25">
      <c r="A10" s="11" t="str">
        <f t="shared" si="0"/>
        <v>Day, 1988</v>
      </c>
      <c r="B10" s="12" t="s">
        <v>70</v>
      </c>
      <c r="C10" s="12">
        <v>1988</v>
      </c>
      <c r="D10" s="13" t="s">
        <v>71</v>
      </c>
      <c r="E10" s="12" t="s">
        <v>72</v>
      </c>
      <c r="F10" s="13" t="s">
        <v>73</v>
      </c>
      <c r="G10" s="14">
        <v>91</v>
      </c>
      <c r="H10" s="15" t="s">
        <v>28</v>
      </c>
      <c r="I10" s="14">
        <v>1986</v>
      </c>
      <c r="J10" s="12" t="s">
        <v>28</v>
      </c>
      <c r="K10" s="13" t="s">
        <v>28</v>
      </c>
      <c r="L10" s="33" t="s">
        <v>28</v>
      </c>
      <c r="M10" s="15" t="s">
        <v>28</v>
      </c>
      <c r="N10" s="12" t="s">
        <v>30</v>
      </c>
      <c r="O10" s="12" t="s">
        <v>48</v>
      </c>
      <c r="P10" s="12" t="s">
        <v>32</v>
      </c>
      <c r="Q10" s="12" t="s">
        <v>49</v>
      </c>
      <c r="R10" s="16">
        <v>3.3000000000000002E-2</v>
      </c>
      <c r="S10" s="12" t="s">
        <v>28</v>
      </c>
      <c r="T10" s="16">
        <v>0.33</v>
      </c>
      <c r="U10" s="16">
        <v>0.41</v>
      </c>
      <c r="V10" s="12" t="s">
        <v>28</v>
      </c>
      <c r="W10" s="12" t="s">
        <v>43</v>
      </c>
      <c r="X10" s="17" t="s">
        <v>35</v>
      </c>
    </row>
    <row r="11" spans="1:40" x14ac:dyDescent="0.25">
      <c r="A11" s="11"/>
      <c r="B11" s="12"/>
      <c r="C11" s="18"/>
      <c r="D11" s="13" t="s">
        <v>440</v>
      </c>
      <c r="E11" s="12" t="s">
        <v>46</v>
      </c>
      <c r="F11" s="13" t="s">
        <v>47</v>
      </c>
      <c r="G11" s="14">
        <v>96</v>
      </c>
      <c r="H11" s="15" t="s">
        <v>28</v>
      </c>
      <c r="I11" s="14">
        <v>1986</v>
      </c>
      <c r="J11" s="21" t="s">
        <v>28</v>
      </c>
      <c r="K11" s="13" t="s">
        <v>28</v>
      </c>
      <c r="L11" s="13" t="s">
        <v>28</v>
      </c>
      <c r="M11" s="15" t="s">
        <v>29</v>
      </c>
      <c r="N11" s="12" t="s">
        <v>30</v>
      </c>
      <c r="O11" s="19" t="s">
        <v>31</v>
      </c>
      <c r="P11" s="12" t="s">
        <v>32</v>
      </c>
      <c r="Q11" s="12" t="s">
        <v>41</v>
      </c>
      <c r="R11" s="16">
        <v>9.2999999999999999E-2</v>
      </c>
      <c r="S11" s="12" t="s">
        <v>50</v>
      </c>
      <c r="T11" s="16" t="s">
        <v>28</v>
      </c>
      <c r="U11" s="16" t="s">
        <v>28</v>
      </c>
      <c r="V11" s="12" t="s">
        <v>28</v>
      </c>
      <c r="W11" s="12" t="s">
        <v>43</v>
      </c>
      <c r="X11" s="17" t="s">
        <v>35</v>
      </c>
    </row>
    <row r="12" spans="1:40" x14ac:dyDescent="0.25">
      <c r="A12" s="11" t="str">
        <f t="shared" si="0"/>
        <v>Laga, 1993</v>
      </c>
      <c r="B12" s="12" t="s">
        <v>74</v>
      </c>
      <c r="C12" s="12">
        <v>1993</v>
      </c>
      <c r="D12" s="13" t="s">
        <v>75</v>
      </c>
      <c r="E12" s="12" t="s">
        <v>76</v>
      </c>
      <c r="F12" s="13" t="s">
        <v>77</v>
      </c>
      <c r="G12" s="14">
        <v>431</v>
      </c>
      <c r="H12" s="15" t="s">
        <v>26</v>
      </c>
      <c r="I12" s="14">
        <v>1988</v>
      </c>
      <c r="J12" s="12" t="s">
        <v>28</v>
      </c>
      <c r="K12" s="13" t="s">
        <v>28</v>
      </c>
      <c r="L12" s="13" t="s">
        <v>28</v>
      </c>
      <c r="M12" s="15" t="s">
        <v>65</v>
      </c>
      <c r="N12" s="12" t="s">
        <v>30</v>
      </c>
      <c r="O12" s="12" t="s">
        <v>31</v>
      </c>
      <c r="P12" s="12" t="s">
        <v>32</v>
      </c>
      <c r="Q12" s="12" t="s">
        <v>41</v>
      </c>
      <c r="R12" s="16">
        <v>0.14385150812064965</v>
      </c>
      <c r="S12" s="12" t="s">
        <v>42</v>
      </c>
      <c r="T12" s="16" t="s">
        <v>28</v>
      </c>
      <c r="U12" s="16" t="s">
        <v>28</v>
      </c>
      <c r="V12" s="12" t="s">
        <v>28</v>
      </c>
      <c r="W12" s="12" t="s">
        <v>43</v>
      </c>
      <c r="X12" s="17" t="s">
        <v>35</v>
      </c>
    </row>
    <row r="13" spans="1:40" x14ac:dyDescent="0.25">
      <c r="A13" s="11" t="str">
        <f t="shared" si="0"/>
        <v>Swaddiwudhipong, 1990</v>
      </c>
      <c r="B13" s="12" t="s">
        <v>78</v>
      </c>
      <c r="C13" s="18">
        <v>1990</v>
      </c>
      <c r="D13" s="13" t="s">
        <v>79</v>
      </c>
      <c r="E13" s="12" t="s">
        <v>80</v>
      </c>
      <c r="F13" s="13" t="s">
        <v>81</v>
      </c>
      <c r="G13" s="14">
        <v>238</v>
      </c>
      <c r="H13" s="15" t="s">
        <v>26</v>
      </c>
      <c r="I13" s="14">
        <v>1988</v>
      </c>
      <c r="J13" s="12" t="s">
        <v>28</v>
      </c>
      <c r="K13" s="13" t="s">
        <v>455</v>
      </c>
      <c r="L13" s="13" t="s">
        <v>485</v>
      </c>
      <c r="M13" s="15" t="s">
        <v>29</v>
      </c>
      <c r="N13" s="12" t="s">
        <v>30</v>
      </c>
      <c r="O13" s="12" t="s">
        <v>48</v>
      </c>
      <c r="P13" s="12" t="s">
        <v>32</v>
      </c>
      <c r="Q13" s="12" t="s">
        <v>41</v>
      </c>
      <c r="R13" s="16">
        <v>0.10504201680672269</v>
      </c>
      <c r="S13" s="12" t="s">
        <v>42</v>
      </c>
      <c r="T13" s="16" t="s">
        <v>28</v>
      </c>
      <c r="U13" s="16">
        <v>0.86</v>
      </c>
      <c r="V13" s="12" t="s">
        <v>28</v>
      </c>
      <c r="W13" s="12" t="s">
        <v>43</v>
      </c>
      <c r="X13" s="17" t="s">
        <v>35</v>
      </c>
    </row>
    <row r="14" spans="1:40" x14ac:dyDescent="0.25">
      <c r="A14" s="11" t="str">
        <f t="shared" si="0"/>
        <v>Mak, 1991</v>
      </c>
      <c r="B14" s="12" t="s">
        <v>82</v>
      </c>
      <c r="C14" s="18">
        <v>1991</v>
      </c>
      <c r="D14" s="13" t="s">
        <v>83</v>
      </c>
      <c r="E14" s="12" t="s">
        <v>84</v>
      </c>
      <c r="F14" s="13" t="s">
        <v>85</v>
      </c>
      <c r="G14" s="14">
        <v>154</v>
      </c>
      <c r="H14" s="15" t="s">
        <v>40</v>
      </c>
      <c r="I14" s="14">
        <v>1988</v>
      </c>
      <c r="J14" s="21" t="s">
        <v>28</v>
      </c>
      <c r="K14" s="13" t="s">
        <v>455</v>
      </c>
      <c r="L14" s="13" t="s">
        <v>485</v>
      </c>
      <c r="M14" s="15" t="s">
        <v>29</v>
      </c>
      <c r="N14" s="12" t="s">
        <v>30</v>
      </c>
      <c r="O14" s="19" t="s">
        <v>31</v>
      </c>
      <c r="P14" s="12" t="s">
        <v>32</v>
      </c>
      <c r="Q14" s="12" t="s">
        <v>49</v>
      </c>
      <c r="R14" s="16">
        <v>0.24817518248175183</v>
      </c>
      <c r="S14" s="12" t="s">
        <v>28</v>
      </c>
      <c r="T14" s="16" t="s">
        <v>28</v>
      </c>
      <c r="U14" s="16">
        <v>0.13095238095238096</v>
      </c>
      <c r="V14" s="12" t="s">
        <v>28</v>
      </c>
      <c r="W14" s="12" t="s">
        <v>43</v>
      </c>
      <c r="X14" s="17" t="s">
        <v>35</v>
      </c>
    </row>
    <row r="15" spans="1:40" x14ac:dyDescent="0.25">
      <c r="A15" s="11"/>
      <c r="B15" s="12"/>
      <c r="C15" s="18"/>
      <c r="D15" s="13" t="s">
        <v>441</v>
      </c>
      <c r="E15" s="12" t="s">
        <v>179</v>
      </c>
      <c r="F15" s="13" t="s">
        <v>442</v>
      </c>
      <c r="G15" s="14">
        <v>168</v>
      </c>
      <c r="H15" s="15" t="s">
        <v>26</v>
      </c>
      <c r="I15" s="14">
        <v>1988</v>
      </c>
      <c r="J15" s="21" t="s">
        <v>28</v>
      </c>
      <c r="K15" s="13" t="s">
        <v>460</v>
      </c>
      <c r="L15" s="13" t="s">
        <v>486</v>
      </c>
      <c r="M15" s="15" t="s">
        <v>28</v>
      </c>
      <c r="N15" s="12" t="s">
        <v>30</v>
      </c>
      <c r="O15" s="19" t="s">
        <v>31</v>
      </c>
      <c r="P15" s="12" t="s">
        <v>32</v>
      </c>
      <c r="Q15" s="12" t="s">
        <v>41</v>
      </c>
      <c r="R15" s="16">
        <v>0.03</v>
      </c>
      <c r="S15" s="12" t="s">
        <v>28</v>
      </c>
      <c r="T15" s="16" t="s">
        <v>28</v>
      </c>
      <c r="U15" s="16" t="s">
        <v>28</v>
      </c>
      <c r="V15" s="12" t="s">
        <v>28</v>
      </c>
      <c r="W15" s="12" t="s">
        <v>43</v>
      </c>
      <c r="X15" s="17" t="s">
        <v>35</v>
      </c>
    </row>
    <row r="16" spans="1:40" x14ac:dyDescent="0.25">
      <c r="A16" s="11"/>
      <c r="B16" s="12"/>
      <c r="C16" s="18"/>
      <c r="D16" s="13" t="s">
        <v>454</v>
      </c>
      <c r="E16" s="12" t="s">
        <v>53</v>
      </c>
      <c r="F16" s="13" t="s">
        <v>443</v>
      </c>
      <c r="G16" s="14">
        <v>49</v>
      </c>
      <c r="H16" s="15" t="s">
        <v>28</v>
      </c>
      <c r="I16" s="14">
        <v>1988</v>
      </c>
      <c r="J16" s="21" t="s">
        <v>28</v>
      </c>
      <c r="K16" s="13" t="s">
        <v>28</v>
      </c>
      <c r="L16" s="13" t="s">
        <v>28</v>
      </c>
      <c r="M16" s="15" t="s">
        <v>29</v>
      </c>
      <c r="N16" s="12" t="s">
        <v>110</v>
      </c>
      <c r="O16" s="19" t="s">
        <v>31</v>
      </c>
      <c r="P16" s="12" t="s">
        <v>28</v>
      </c>
      <c r="Q16" s="12" t="s">
        <v>41</v>
      </c>
      <c r="R16" s="16">
        <v>0.32700000000000001</v>
      </c>
      <c r="S16" s="12" t="s">
        <v>28</v>
      </c>
      <c r="T16" s="16" t="s">
        <v>28</v>
      </c>
      <c r="U16" s="16" t="s">
        <v>28</v>
      </c>
      <c r="V16" s="12" t="s">
        <v>28</v>
      </c>
      <c r="W16" s="12" t="s">
        <v>43</v>
      </c>
      <c r="X16" s="17" t="s">
        <v>35</v>
      </c>
    </row>
    <row r="17" spans="1:24" x14ac:dyDescent="0.25">
      <c r="A17" s="11" t="str">
        <f t="shared" si="0"/>
        <v>Modan, 1992</v>
      </c>
      <c r="B17" s="12" t="s">
        <v>86</v>
      </c>
      <c r="C17" s="18">
        <v>1992</v>
      </c>
      <c r="D17" s="13" t="s">
        <v>87</v>
      </c>
      <c r="E17" s="12" t="s">
        <v>88</v>
      </c>
      <c r="F17" s="13" t="s">
        <v>89</v>
      </c>
      <c r="G17" s="14">
        <v>180</v>
      </c>
      <c r="H17" s="15" t="s">
        <v>40</v>
      </c>
      <c r="I17" s="14">
        <v>1988</v>
      </c>
      <c r="J17" s="21" t="s">
        <v>28</v>
      </c>
      <c r="K17" s="13" t="s">
        <v>453</v>
      </c>
      <c r="L17" s="13" t="s">
        <v>487</v>
      </c>
      <c r="M17" s="15" t="s">
        <v>28</v>
      </c>
      <c r="N17" s="12" t="s">
        <v>30</v>
      </c>
      <c r="O17" s="19" t="s">
        <v>31</v>
      </c>
      <c r="P17" s="12" t="s">
        <v>32</v>
      </c>
      <c r="Q17" s="12" t="s">
        <v>41</v>
      </c>
      <c r="R17" s="16">
        <v>0.1</v>
      </c>
      <c r="S17" s="12" t="s">
        <v>42</v>
      </c>
      <c r="T17" s="16" t="s">
        <v>28</v>
      </c>
      <c r="U17" s="16" t="s">
        <v>28</v>
      </c>
      <c r="V17" s="12" t="s">
        <v>28</v>
      </c>
      <c r="W17" s="12" t="s">
        <v>43</v>
      </c>
      <c r="X17" s="17" t="s">
        <v>35</v>
      </c>
    </row>
    <row r="18" spans="1:24" x14ac:dyDescent="0.25">
      <c r="A18" s="11" t="str">
        <f t="shared" si="0"/>
        <v>Pineda, 1992</v>
      </c>
      <c r="B18" s="12" t="s">
        <v>91</v>
      </c>
      <c r="C18" s="18">
        <v>1992</v>
      </c>
      <c r="D18" s="13" t="s">
        <v>92</v>
      </c>
      <c r="E18" s="12" t="s">
        <v>93</v>
      </c>
      <c r="F18" s="13" t="s">
        <v>94</v>
      </c>
      <c r="G18" s="14">
        <v>519</v>
      </c>
      <c r="H18" s="15" t="s">
        <v>40</v>
      </c>
      <c r="I18" s="14">
        <v>1989</v>
      </c>
      <c r="J18" s="21" t="s">
        <v>28</v>
      </c>
      <c r="K18" s="13" t="s">
        <v>28</v>
      </c>
      <c r="L18" s="13" t="s">
        <v>28</v>
      </c>
      <c r="M18" s="15" t="s">
        <v>29</v>
      </c>
      <c r="N18" s="12" t="s">
        <v>30</v>
      </c>
      <c r="O18" s="19" t="s">
        <v>31</v>
      </c>
      <c r="P18" s="12" t="s">
        <v>32</v>
      </c>
      <c r="Q18" s="12" t="s">
        <v>41</v>
      </c>
      <c r="R18" s="16">
        <v>0.16955684007707128</v>
      </c>
      <c r="S18" s="12" t="s">
        <v>28</v>
      </c>
      <c r="T18" s="16" t="s">
        <v>28</v>
      </c>
      <c r="U18" s="16">
        <v>0.74181117533718688</v>
      </c>
      <c r="V18" s="12" t="s">
        <v>28</v>
      </c>
      <c r="W18" s="12" t="s">
        <v>43</v>
      </c>
      <c r="X18" s="17" t="s">
        <v>35</v>
      </c>
    </row>
    <row r="19" spans="1:24" x14ac:dyDescent="0.25">
      <c r="A19" s="11" t="str">
        <f t="shared" si="0"/>
        <v>Ward, 1993</v>
      </c>
      <c r="B19" s="12" t="s">
        <v>95</v>
      </c>
      <c r="C19" s="18">
        <v>1993</v>
      </c>
      <c r="D19" s="13" t="s">
        <v>96</v>
      </c>
      <c r="E19" s="12" t="s">
        <v>72</v>
      </c>
      <c r="F19" s="13" t="s">
        <v>73</v>
      </c>
      <c r="G19" s="14">
        <v>280</v>
      </c>
      <c r="H19" s="15" t="s">
        <v>26</v>
      </c>
      <c r="I19" s="14">
        <v>1989</v>
      </c>
      <c r="J19" s="19" t="s">
        <v>28</v>
      </c>
      <c r="K19" s="13" t="s">
        <v>468</v>
      </c>
      <c r="L19" s="13" t="s">
        <v>486</v>
      </c>
      <c r="M19" s="15" t="s">
        <v>65</v>
      </c>
      <c r="N19" s="12" t="s">
        <v>30</v>
      </c>
      <c r="O19" s="19" t="s">
        <v>31</v>
      </c>
      <c r="P19" s="12" t="s">
        <v>32</v>
      </c>
      <c r="Q19" s="12" t="s">
        <v>49</v>
      </c>
      <c r="R19" s="16">
        <v>3.1372549019607843E-2</v>
      </c>
      <c r="S19" s="12" t="s">
        <v>97</v>
      </c>
      <c r="T19" s="16">
        <v>0.5</v>
      </c>
      <c r="U19" s="16">
        <v>1.5686274509803921E-2</v>
      </c>
      <c r="V19" s="12" t="s">
        <v>97</v>
      </c>
      <c r="W19" s="12" t="s">
        <v>43</v>
      </c>
      <c r="X19" s="17" t="s">
        <v>98</v>
      </c>
    </row>
    <row r="20" spans="1:24" x14ac:dyDescent="0.25">
      <c r="A20" s="11" t="str">
        <f t="shared" si="0"/>
        <v>Ngugi, 1996</v>
      </c>
      <c r="B20" s="12" t="s">
        <v>99</v>
      </c>
      <c r="C20" s="18">
        <v>1996</v>
      </c>
      <c r="D20" s="13" t="s">
        <v>100</v>
      </c>
      <c r="E20" s="12" t="s">
        <v>101</v>
      </c>
      <c r="F20" s="13" t="s">
        <v>102</v>
      </c>
      <c r="G20" s="14">
        <v>299</v>
      </c>
      <c r="H20" s="15" t="s">
        <v>26</v>
      </c>
      <c r="I20" s="14">
        <v>1989</v>
      </c>
      <c r="J20" s="12" t="s">
        <v>27</v>
      </c>
      <c r="K20" s="13" t="s">
        <v>28</v>
      </c>
      <c r="L20" s="13" t="s">
        <v>28</v>
      </c>
      <c r="M20" s="15" t="s">
        <v>65</v>
      </c>
      <c r="N20" s="12" t="s">
        <v>30</v>
      </c>
      <c r="O20" s="12" t="s">
        <v>31</v>
      </c>
      <c r="P20" s="12" t="s">
        <v>32</v>
      </c>
      <c r="Q20" s="12" t="s">
        <v>49</v>
      </c>
      <c r="R20" s="16">
        <v>0.03</v>
      </c>
      <c r="S20" s="12" t="s">
        <v>28</v>
      </c>
      <c r="T20" s="16" t="s">
        <v>28</v>
      </c>
      <c r="U20" s="16" t="s">
        <v>28</v>
      </c>
      <c r="V20" s="14" t="s">
        <v>28</v>
      </c>
      <c r="W20" s="12" t="s">
        <v>43</v>
      </c>
      <c r="X20" s="17" t="s">
        <v>35</v>
      </c>
    </row>
    <row r="21" spans="1:24" x14ac:dyDescent="0.25">
      <c r="A21" s="11" t="str">
        <f t="shared" si="0"/>
        <v>Wilson, 1989</v>
      </c>
      <c r="B21" s="12" t="s">
        <v>103</v>
      </c>
      <c r="C21" s="12">
        <v>1989</v>
      </c>
      <c r="D21" s="13" t="s">
        <v>104</v>
      </c>
      <c r="E21" s="12" t="s">
        <v>105</v>
      </c>
      <c r="F21" s="13" t="s">
        <v>106</v>
      </c>
      <c r="G21" s="14">
        <v>100</v>
      </c>
      <c r="H21" s="15" t="s">
        <v>26</v>
      </c>
      <c r="I21" s="14">
        <v>1989</v>
      </c>
      <c r="J21" s="12" t="s">
        <v>27</v>
      </c>
      <c r="K21" s="13" t="s">
        <v>452</v>
      </c>
      <c r="L21" s="13" t="s">
        <v>485</v>
      </c>
      <c r="M21" s="15" t="s">
        <v>29</v>
      </c>
      <c r="N21" s="12" t="s">
        <v>30</v>
      </c>
      <c r="O21" s="12" t="s">
        <v>31</v>
      </c>
      <c r="P21" s="12" t="s">
        <v>32</v>
      </c>
      <c r="Q21" s="12" t="s">
        <v>41</v>
      </c>
      <c r="R21" s="16">
        <v>0.09</v>
      </c>
      <c r="S21" s="12" t="s">
        <v>42</v>
      </c>
      <c r="T21" s="16" t="s">
        <v>28</v>
      </c>
      <c r="U21" s="16">
        <v>0.46391752577319589</v>
      </c>
      <c r="V21" s="12" t="s">
        <v>28</v>
      </c>
      <c r="W21" s="12" t="s">
        <v>43</v>
      </c>
      <c r="X21" s="17" t="s">
        <v>35</v>
      </c>
    </row>
    <row r="22" spans="1:24" x14ac:dyDescent="0.25">
      <c r="A22" s="11" t="str">
        <f t="shared" si="0"/>
        <v>Spina, 1992</v>
      </c>
      <c r="B22" s="12" t="s">
        <v>107</v>
      </c>
      <c r="C22" s="12">
        <v>1992</v>
      </c>
      <c r="D22" s="13" t="s">
        <v>108</v>
      </c>
      <c r="E22" s="12" t="s">
        <v>109</v>
      </c>
      <c r="F22" s="13" t="s">
        <v>102</v>
      </c>
      <c r="G22" s="12">
        <v>53</v>
      </c>
      <c r="H22" s="12" t="s">
        <v>28</v>
      </c>
      <c r="I22" s="12">
        <v>1989</v>
      </c>
      <c r="J22" s="12" t="s">
        <v>28</v>
      </c>
      <c r="K22" s="13" t="s">
        <v>28</v>
      </c>
      <c r="L22" s="13" t="s">
        <v>28</v>
      </c>
      <c r="M22" s="15" t="s">
        <v>29</v>
      </c>
      <c r="N22" s="12" t="s">
        <v>110</v>
      </c>
      <c r="O22" s="12" t="s">
        <v>31</v>
      </c>
      <c r="P22" s="12" t="s">
        <v>32</v>
      </c>
      <c r="Q22" s="12" t="s">
        <v>49</v>
      </c>
      <c r="R22" s="16">
        <v>0.09</v>
      </c>
      <c r="S22" s="12" t="s">
        <v>28</v>
      </c>
      <c r="T22" s="16" t="s">
        <v>28</v>
      </c>
      <c r="U22" s="16" t="s">
        <v>28</v>
      </c>
      <c r="V22" s="12" t="s">
        <v>28</v>
      </c>
      <c r="W22" s="12" t="s">
        <v>43</v>
      </c>
      <c r="X22" s="17" t="s">
        <v>98</v>
      </c>
    </row>
    <row r="23" spans="1:24" x14ac:dyDescent="0.25">
      <c r="A23" s="11" t="str">
        <f t="shared" si="0"/>
        <v>Rehle, 1992</v>
      </c>
      <c r="B23" s="12" t="s">
        <v>111</v>
      </c>
      <c r="C23" s="12">
        <v>1992</v>
      </c>
      <c r="D23" s="13" t="s">
        <v>112</v>
      </c>
      <c r="E23" s="12" t="s">
        <v>80</v>
      </c>
      <c r="F23" s="13" t="s">
        <v>113</v>
      </c>
      <c r="G23" s="12">
        <v>356</v>
      </c>
      <c r="H23" s="15" t="s">
        <v>26</v>
      </c>
      <c r="I23" s="12">
        <v>1990</v>
      </c>
      <c r="J23" s="12" t="s">
        <v>28</v>
      </c>
      <c r="K23" s="13" t="s">
        <v>456</v>
      </c>
      <c r="L23" s="13" t="s">
        <v>485</v>
      </c>
      <c r="M23" s="15" t="s">
        <v>29</v>
      </c>
      <c r="N23" s="12" t="s">
        <v>30</v>
      </c>
      <c r="O23" s="12" t="s">
        <v>31</v>
      </c>
      <c r="P23" s="12" t="s">
        <v>32</v>
      </c>
      <c r="Q23" s="12" t="s">
        <v>41</v>
      </c>
      <c r="R23" s="16">
        <v>0</v>
      </c>
      <c r="S23" s="12" t="s">
        <v>114</v>
      </c>
      <c r="T23" s="16" t="s">
        <v>28</v>
      </c>
      <c r="U23" s="16" t="s">
        <v>28</v>
      </c>
      <c r="V23" s="12" t="s">
        <v>28</v>
      </c>
      <c r="W23" s="12" t="s">
        <v>43</v>
      </c>
      <c r="X23" s="17" t="s">
        <v>35</v>
      </c>
    </row>
    <row r="24" spans="1:24" x14ac:dyDescent="0.25">
      <c r="A24" s="11"/>
      <c r="B24" s="12"/>
      <c r="C24" s="12"/>
      <c r="D24" s="13" t="s">
        <v>444</v>
      </c>
      <c r="E24" s="12" t="s">
        <v>63</v>
      </c>
      <c r="F24" s="13" t="s">
        <v>445</v>
      </c>
      <c r="G24" s="12">
        <v>45</v>
      </c>
      <c r="H24" s="15" t="s">
        <v>40</v>
      </c>
      <c r="I24" s="12">
        <v>1990</v>
      </c>
      <c r="J24" s="12" t="s">
        <v>28</v>
      </c>
      <c r="K24" s="13" t="s">
        <v>453</v>
      </c>
      <c r="L24" s="13" t="s">
        <v>487</v>
      </c>
      <c r="M24" s="15" t="s">
        <v>29</v>
      </c>
      <c r="N24" s="12" t="s">
        <v>30</v>
      </c>
      <c r="O24" s="12" t="s">
        <v>31</v>
      </c>
      <c r="P24" s="12" t="s">
        <v>32</v>
      </c>
      <c r="Q24" s="12" t="s">
        <v>49</v>
      </c>
      <c r="R24" s="16">
        <v>0.19</v>
      </c>
      <c r="S24" s="12" t="s">
        <v>28</v>
      </c>
      <c r="T24" s="16" t="s">
        <v>28</v>
      </c>
      <c r="U24" s="16" t="s">
        <v>28</v>
      </c>
      <c r="V24" s="12" t="s">
        <v>28</v>
      </c>
      <c r="W24" s="12" t="s">
        <v>43</v>
      </c>
      <c r="X24" s="17" t="s">
        <v>35</v>
      </c>
    </row>
    <row r="25" spans="1:24" x14ac:dyDescent="0.25">
      <c r="A25" s="11" t="str">
        <f t="shared" si="0"/>
        <v>Karim, 1995</v>
      </c>
      <c r="B25" s="12" t="s">
        <v>115</v>
      </c>
      <c r="C25" s="12">
        <v>1995</v>
      </c>
      <c r="D25" s="13" t="s">
        <v>116</v>
      </c>
      <c r="E25" s="12" t="s">
        <v>117</v>
      </c>
      <c r="F25" s="13" t="s">
        <v>505</v>
      </c>
      <c r="G25" s="14">
        <v>12</v>
      </c>
      <c r="H25" s="15" t="s">
        <v>26</v>
      </c>
      <c r="I25" s="14">
        <v>1991</v>
      </c>
      <c r="J25" s="12" t="s">
        <v>28</v>
      </c>
      <c r="K25" s="13" t="s">
        <v>453</v>
      </c>
      <c r="L25" s="13" t="s">
        <v>487</v>
      </c>
      <c r="M25" s="15" t="s">
        <v>29</v>
      </c>
      <c r="N25" s="12" t="s">
        <v>30</v>
      </c>
      <c r="O25" s="12" t="s">
        <v>31</v>
      </c>
      <c r="P25" s="12" t="s">
        <v>32</v>
      </c>
      <c r="Q25" s="12" t="s">
        <v>41</v>
      </c>
      <c r="R25" s="16">
        <v>0</v>
      </c>
      <c r="S25" s="12" t="s">
        <v>28</v>
      </c>
      <c r="T25" s="16">
        <v>0</v>
      </c>
      <c r="U25" s="16" t="s">
        <v>28</v>
      </c>
      <c r="V25" s="12" t="s">
        <v>118</v>
      </c>
      <c r="W25" s="12" t="s">
        <v>43</v>
      </c>
      <c r="X25" s="17" t="s">
        <v>35</v>
      </c>
    </row>
    <row r="26" spans="1:24" x14ac:dyDescent="0.25">
      <c r="A26" s="11" t="str">
        <f t="shared" si="0"/>
        <v>Wirawan, 1993</v>
      </c>
      <c r="B26" s="12" t="s">
        <v>119</v>
      </c>
      <c r="C26" s="18">
        <v>1993</v>
      </c>
      <c r="D26" s="13" t="s">
        <v>120</v>
      </c>
      <c r="E26" s="12" t="s">
        <v>121</v>
      </c>
      <c r="F26" s="13" t="s">
        <v>122</v>
      </c>
      <c r="G26" s="14">
        <v>71</v>
      </c>
      <c r="H26" s="15" t="s">
        <v>26</v>
      </c>
      <c r="I26" s="14">
        <v>1991</v>
      </c>
      <c r="J26" s="12" t="s">
        <v>28</v>
      </c>
      <c r="K26" s="13" t="s">
        <v>457</v>
      </c>
      <c r="L26" s="13" t="s">
        <v>486</v>
      </c>
      <c r="M26" s="15" t="s">
        <v>29</v>
      </c>
      <c r="N26" s="12" t="s">
        <v>30</v>
      </c>
      <c r="O26" s="19" t="s">
        <v>31</v>
      </c>
      <c r="P26" s="12" t="s">
        <v>32</v>
      </c>
      <c r="Q26" s="12" t="s">
        <v>49</v>
      </c>
      <c r="R26" s="16">
        <v>4.2253521126760563E-2</v>
      </c>
      <c r="S26" s="12" t="s">
        <v>97</v>
      </c>
      <c r="T26" s="16">
        <v>1</v>
      </c>
      <c r="U26" s="16">
        <v>0.65200000000000002</v>
      </c>
      <c r="V26" s="12" t="s">
        <v>97</v>
      </c>
      <c r="W26" s="12" t="s">
        <v>43</v>
      </c>
      <c r="X26" s="17" t="s">
        <v>35</v>
      </c>
    </row>
    <row r="27" spans="1:24" x14ac:dyDescent="0.25">
      <c r="A27" s="11" t="str">
        <f t="shared" si="0"/>
        <v>Haastrecht, 1993</v>
      </c>
      <c r="B27" s="12" t="s">
        <v>123</v>
      </c>
      <c r="C27" s="18">
        <v>1993</v>
      </c>
      <c r="D27" s="13" t="s">
        <v>124</v>
      </c>
      <c r="E27" s="12" t="s">
        <v>46</v>
      </c>
      <c r="F27" s="13" t="s">
        <v>47</v>
      </c>
      <c r="G27" s="14">
        <v>201</v>
      </c>
      <c r="H27" s="15" t="s">
        <v>40</v>
      </c>
      <c r="I27" s="14">
        <v>1991</v>
      </c>
      <c r="J27" s="12" t="s">
        <v>59</v>
      </c>
      <c r="K27" s="13" t="s">
        <v>455</v>
      </c>
      <c r="L27" s="13" t="s">
        <v>485</v>
      </c>
      <c r="M27" s="15" t="s">
        <v>29</v>
      </c>
      <c r="N27" s="12" t="s">
        <v>30</v>
      </c>
      <c r="O27" s="19" t="s">
        <v>31</v>
      </c>
      <c r="P27" s="12" t="s">
        <v>32</v>
      </c>
      <c r="Q27" s="12" t="s">
        <v>49</v>
      </c>
      <c r="R27" s="16">
        <v>3.9800995024875621E-2</v>
      </c>
      <c r="S27" s="12" t="s">
        <v>50</v>
      </c>
      <c r="T27" s="16" t="s">
        <v>28</v>
      </c>
      <c r="U27" s="16">
        <v>0.32835820895522388</v>
      </c>
      <c r="V27" s="12" t="s">
        <v>28</v>
      </c>
      <c r="W27" s="12" t="s">
        <v>43</v>
      </c>
      <c r="X27" s="17" t="s">
        <v>35</v>
      </c>
    </row>
    <row r="28" spans="1:24" x14ac:dyDescent="0.25">
      <c r="A28" s="11" t="str">
        <f t="shared" si="0"/>
        <v>McKeganey, 1992</v>
      </c>
      <c r="B28" s="12" t="s">
        <v>125</v>
      </c>
      <c r="C28" s="12">
        <v>1992</v>
      </c>
      <c r="D28" s="13" t="s">
        <v>126</v>
      </c>
      <c r="E28" s="12" t="s">
        <v>72</v>
      </c>
      <c r="F28" s="13" t="s">
        <v>127</v>
      </c>
      <c r="G28" s="14">
        <v>206</v>
      </c>
      <c r="H28" s="15" t="s">
        <v>28</v>
      </c>
      <c r="I28" s="14">
        <v>1991</v>
      </c>
      <c r="J28" s="12" t="s">
        <v>28</v>
      </c>
      <c r="K28" s="13" t="s">
        <v>453</v>
      </c>
      <c r="L28" s="13" t="s">
        <v>487</v>
      </c>
      <c r="M28" s="15" t="s">
        <v>28</v>
      </c>
      <c r="N28" s="12" t="s">
        <v>30</v>
      </c>
      <c r="O28" s="12" t="s">
        <v>31</v>
      </c>
      <c r="P28" s="12" t="s">
        <v>32</v>
      </c>
      <c r="Q28" s="12" t="s">
        <v>49</v>
      </c>
      <c r="R28" s="16">
        <v>9.7087378640776691E-3</v>
      </c>
      <c r="S28" s="12" t="s">
        <v>42</v>
      </c>
      <c r="T28" s="16" t="s">
        <v>28</v>
      </c>
      <c r="U28" s="16" t="s">
        <v>28</v>
      </c>
      <c r="V28" s="12" t="s">
        <v>28</v>
      </c>
      <c r="W28" s="12" t="s">
        <v>43</v>
      </c>
      <c r="X28" s="17" t="s">
        <v>35</v>
      </c>
    </row>
    <row r="29" spans="1:24" x14ac:dyDescent="0.25">
      <c r="A29" s="11" t="str">
        <f t="shared" si="0"/>
        <v>Zapiola, 1995</v>
      </c>
      <c r="B29" s="12" t="s">
        <v>128</v>
      </c>
      <c r="C29" s="12">
        <v>1995</v>
      </c>
      <c r="D29" s="13" t="s">
        <v>129</v>
      </c>
      <c r="E29" s="12" t="s">
        <v>130</v>
      </c>
      <c r="F29" s="13" t="s">
        <v>131</v>
      </c>
      <c r="G29" s="12">
        <v>237</v>
      </c>
      <c r="H29" s="15" t="s">
        <v>26</v>
      </c>
      <c r="I29" s="12">
        <v>1991</v>
      </c>
      <c r="J29" s="12" t="s">
        <v>28</v>
      </c>
      <c r="K29" s="13" t="s">
        <v>458</v>
      </c>
      <c r="L29" s="13" t="s">
        <v>485</v>
      </c>
      <c r="M29" s="15" t="s">
        <v>29</v>
      </c>
      <c r="N29" s="12" t="s">
        <v>30</v>
      </c>
      <c r="O29" s="12" t="s">
        <v>31</v>
      </c>
      <c r="P29" s="12" t="s">
        <v>32</v>
      </c>
      <c r="Q29" s="12" t="s">
        <v>49</v>
      </c>
      <c r="R29" s="16">
        <v>0.65</v>
      </c>
      <c r="S29" s="12" t="s">
        <v>28</v>
      </c>
      <c r="T29" s="16" t="s">
        <v>28</v>
      </c>
      <c r="U29" s="16" t="s">
        <v>28</v>
      </c>
      <c r="V29" s="12" t="s">
        <v>28</v>
      </c>
      <c r="W29" s="12" t="s">
        <v>43</v>
      </c>
      <c r="X29" s="17" t="s">
        <v>35</v>
      </c>
    </row>
    <row r="30" spans="1:24" x14ac:dyDescent="0.25">
      <c r="A30" s="11" t="str">
        <f t="shared" si="0"/>
        <v>Ghys, 2001</v>
      </c>
      <c r="B30" s="12" t="s">
        <v>132</v>
      </c>
      <c r="C30" s="12">
        <v>2001</v>
      </c>
      <c r="D30" s="13" t="s">
        <v>133</v>
      </c>
      <c r="E30" s="12" t="s">
        <v>134</v>
      </c>
      <c r="F30" s="13" t="s">
        <v>135</v>
      </c>
      <c r="G30" s="14">
        <f>521+691</f>
        <v>1212</v>
      </c>
      <c r="H30" s="15" t="s">
        <v>26</v>
      </c>
      <c r="I30" s="14">
        <v>1992</v>
      </c>
      <c r="J30" s="12" t="s">
        <v>28</v>
      </c>
      <c r="K30" s="13" t="s">
        <v>28</v>
      </c>
      <c r="L30" s="13" t="s">
        <v>28</v>
      </c>
      <c r="M30" s="15" t="s">
        <v>29</v>
      </c>
      <c r="N30" s="12" t="s">
        <v>30</v>
      </c>
      <c r="O30" s="12" t="s">
        <v>31</v>
      </c>
      <c r="P30" s="12" t="s">
        <v>32</v>
      </c>
      <c r="Q30" s="12" t="s">
        <v>41</v>
      </c>
      <c r="R30" s="16">
        <v>6.3531353135313537E-2</v>
      </c>
      <c r="S30" s="12" t="s">
        <v>28</v>
      </c>
      <c r="T30" s="16" t="s">
        <v>28</v>
      </c>
      <c r="U30" s="16" t="s">
        <v>28</v>
      </c>
      <c r="V30" s="12" t="s">
        <v>28</v>
      </c>
      <c r="W30" s="12" t="s">
        <v>43</v>
      </c>
      <c r="X30" s="17" t="s">
        <v>35</v>
      </c>
    </row>
    <row r="31" spans="1:24" x14ac:dyDescent="0.25">
      <c r="A31" s="11" t="str">
        <f t="shared" si="0"/>
        <v>Rugpoa, 1993</v>
      </c>
      <c r="B31" s="12" t="s">
        <v>136</v>
      </c>
      <c r="C31" s="18">
        <v>1993</v>
      </c>
      <c r="D31" s="13" t="s">
        <v>137</v>
      </c>
      <c r="E31" s="12" t="s">
        <v>80</v>
      </c>
      <c r="F31" s="13" t="s">
        <v>138</v>
      </c>
      <c r="G31" s="14">
        <v>326</v>
      </c>
      <c r="H31" s="15" t="s">
        <v>26</v>
      </c>
      <c r="I31" s="14">
        <v>1992</v>
      </c>
      <c r="J31" s="12" t="s">
        <v>28</v>
      </c>
      <c r="K31" s="13" t="s">
        <v>455</v>
      </c>
      <c r="L31" s="13" t="s">
        <v>485</v>
      </c>
      <c r="M31" s="15" t="s">
        <v>29</v>
      </c>
      <c r="N31" s="12" t="s">
        <v>30</v>
      </c>
      <c r="O31" s="19" t="s">
        <v>31</v>
      </c>
      <c r="P31" s="12" t="s">
        <v>32</v>
      </c>
      <c r="Q31" s="12" t="s">
        <v>49</v>
      </c>
      <c r="R31" s="16">
        <v>0</v>
      </c>
      <c r="S31" s="12" t="s">
        <v>139</v>
      </c>
      <c r="T31" s="16">
        <v>0</v>
      </c>
      <c r="U31" s="16">
        <v>0</v>
      </c>
      <c r="V31" s="12" t="s">
        <v>139</v>
      </c>
      <c r="W31" s="12" t="s">
        <v>43</v>
      </c>
      <c r="X31" s="17" t="s">
        <v>35</v>
      </c>
    </row>
    <row r="32" spans="1:24" x14ac:dyDescent="0.25">
      <c r="A32" s="11" t="str">
        <f t="shared" si="0"/>
        <v>Jana, 1994</v>
      </c>
      <c r="B32" s="12" t="s">
        <v>140</v>
      </c>
      <c r="C32" s="18">
        <v>1994</v>
      </c>
      <c r="D32" s="13" t="s">
        <v>141</v>
      </c>
      <c r="E32" s="12" t="s">
        <v>142</v>
      </c>
      <c r="F32" s="13" t="s">
        <v>143</v>
      </c>
      <c r="G32" s="14">
        <v>450</v>
      </c>
      <c r="H32" s="15" t="s">
        <v>28</v>
      </c>
      <c r="I32" s="14">
        <v>1992</v>
      </c>
      <c r="J32" s="12" t="s">
        <v>28</v>
      </c>
      <c r="K32" s="13" t="s">
        <v>28</v>
      </c>
      <c r="L32" s="13" t="s">
        <v>28</v>
      </c>
      <c r="M32" s="15" t="s">
        <v>28</v>
      </c>
      <c r="N32" s="12" t="s">
        <v>30</v>
      </c>
      <c r="O32" s="19" t="s">
        <v>31</v>
      </c>
      <c r="P32" s="12" t="s">
        <v>144</v>
      </c>
      <c r="Q32" s="12" t="s">
        <v>49</v>
      </c>
      <c r="R32" s="16">
        <v>3.5555555555555556E-2</v>
      </c>
      <c r="S32" s="12" t="s">
        <v>28</v>
      </c>
      <c r="T32" s="16" t="s">
        <v>28</v>
      </c>
      <c r="U32" s="16" t="s">
        <v>28</v>
      </c>
      <c r="V32" s="12" t="s">
        <v>28</v>
      </c>
      <c r="W32" s="12" t="s">
        <v>43</v>
      </c>
      <c r="X32" s="17" t="s">
        <v>35</v>
      </c>
    </row>
    <row r="33" spans="1:24" x14ac:dyDescent="0.25">
      <c r="A33" s="11" t="str">
        <f t="shared" si="0"/>
        <v>Gossop , 1995</v>
      </c>
      <c r="B33" s="12" t="s">
        <v>145</v>
      </c>
      <c r="C33" s="18">
        <v>1995</v>
      </c>
      <c r="D33" s="13" t="s">
        <v>146</v>
      </c>
      <c r="E33" s="12" t="s">
        <v>72</v>
      </c>
      <c r="F33" s="13" t="s">
        <v>73</v>
      </c>
      <c r="G33" s="14">
        <v>51</v>
      </c>
      <c r="H33" s="15" t="s">
        <v>26</v>
      </c>
      <c r="I33" s="14">
        <v>1992</v>
      </c>
      <c r="J33" s="19" t="s">
        <v>27</v>
      </c>
      <c r="K33" s="13" t="s">
        <v>28</v>
      </c>
      <c r="L33" s="13" t="s">
        <v>28</v>
      </c>
      <c r="M33" s="15" t="s">
        <v>65</v>
      </c>
      <c r="N33" s="12" t="s">
        <v>147</v>
      </c>
      <c r="O33" s="19" t="s">
        <v>31</v>
      </c>
      <c r="P33" s="12" t="s">
        <v>32</v>
      </c>
      <c r="Q33" s="12" t="s">
        <v>49</v>
      </c>
      <c r="R33" s="16">
        <v>0.45098039215686275</v>
      </c>
      <c r="S33" s="12" t="s">
        <v>28</v>
      </c>
      <c r="T33" s="16">
        <v>0.21739130434782608</v>
      </c>
      <c r="U33" s="16">
        <v>0.24</v>
      </c>
      <c r="V33" s="12" t="s">
        <v>118</v>
      </c>
      <c r="W33" s="12" t="s">
        <v>43</v>
      </c>
      <c r="X33" s="17" t="s">
        <v>35</v>
      </c>
    </row>
    <row r="34" spans="1:24" x14ac:dyDescent="0.25">
      <c r="A34" s="11" t="str">
        <f t="shared" si="0"/>
        <v>Juarez-Figueroa, 1998</v>
      </c>
      <c r="B34" s="12" t="s">
        <v>148</v>
      </c>
      <c r="C34" s="18">
        <v>1998</v>
      </c>
      <c r="D34" s="13" t="s">
        <v>149</v>
      </c>
      <c r="E34" s="12" t="s">
        <v>150</v>
      </c>
      <c r="F34" s="13" t="s">
        <v>151</v>
      </c>
      <c r="G34" s="14">
        <v>1498</v>
      </c>
      <c r="H34" s="15" t="s">
        <v>26</v>
      </c>
      <c r="I34" s="14">
        <v>1992</v>
      </c>
      <c r="J34" s="12" t="s">
        <v>28</v>
      </c>
      <c r="K34" s="13" t="s">
        <v>459</v>
      </c>
      <c r="L34" s="13" t="s">
        <v>486</v>
      </c>
      <c r="M34" s="15" t="s">
        <v>28</v>
      </c>
      <c r="N34" s="12" t="s">
        <v>110</v>
      </c>
      <c r="O34" s="12" t="s">
        <v>31</v>
      </c>
      <c r="P34" s="12" t="s">
        <v>32</v>
      </c>
      <c r="Q34" s="12" t="s">
        <v>49</v>
      </c>
      <c r="R34" s="16">
        <v>6.6755674232309744E-4</v>
      </c>
      <c r="S34" s="12" t="s">
        <v>28</v>
      </c>
      <c r="T34" s="16" t="s">
        <v>28</v>
      </c>
      <c r="U34" s="16" t="s">
        <v>28</v>
      </c>
      <c r="V34" s="12" t="s">
        <v>28</v>
      </c>
      <c r="W34" s="12" t="s">
        <v>43</v>
      </c>
      <c r="X34" s="17" t="s">
        <v>35</v>
      </c>
    </row>
    <row r="35" spans="1:24" x14ac:dyDescent="0.25">
      <c r="A35" s="11" t="str">
        <f t="shared" si="0"/>
        <v>Martin, 1998</v>
      </c>
      <c r="B35" s="12" t="s">
        <v>152</v>
      </c>
      <c r="C35" s="12">
        <v>1998</v>
      </c>
      <c r="D35" s="13" t="s">
        <v>153</v>
      </c>
      <c r="E35" s="12" t="s">
        <v>101</v>
      </c>
      <c r="F35" s="13" t="s">
        <v>154</v>
      </c>
      <c r="G35" s="14">
        <v>779</v>
      </c>
      <c r="H35" s="15" t="s">
        <v>26</v>
      </c>
      <c r="I35" s="14">
        <v>1993</v>
      </c>
      <c r="J35" s="12" t="s">
        <v>28</v>
      </c>
      <c r="K35" s="13" t="s">
        <v>28</v>
      </c>
      <c r="L35" s="13" t="s">
        <v>28</v>
      </c>
      <c r="M35" s="15" t="s">
        <v>65</v>
      </c>
      <c r="N35" s="12" t="s">
        <v>30</v>
      </c>
      <c r="O35" s="12" t="s">
        <v>48</v>
      </c>
      <c r="P35" s="12" t="s">
        <v>32</v>
      </c>
      <c r="Q35" s="12" t="s">
        <v>41</v>
      </c>
      <c r="R35" s="16">
        <v>3.8510911424903724E-3</v>
      </c>
      <c r="S35" s="12" t="s">
        <v>97</v>
      </c>
      <c r="T35" s="16" t="s">
        <v>28</v>
      </c>
      <c r="U35" s="16" t="s">
        <v>28</v>
      </c>
      <c r="V35" s="12" t="s">
        <v>28</v>
      </c>
      <c r="W35" s="12" t="s">
        <v>43</v>
      </c>
      <c r="X35" s="17" t="s">
        <v>35</v>
      </c>
    </row>
    <row r="36" spans="1:24" x14ac:dyDescent="0.25">
      <c r="A36" s="11" t="str">
        <f t="shared" si="0"/>
        <v>Bhatta, 1994</v>
      </c>
      <c r="B36" s="12" t="s">
        <v>155</v>
      </c>
      <c r="C36" s="12">
        <v>1994</v>
      </c>
      <c r="D36" s="13" t="s">
        <v>156</v>
      </c>
      <c r="E36" s="12" t="s">
        <v>157</v>
      </c>
      <c r="F36" s="13" t="s">
        <v>158</v>
      </c>
      <c r="G36" s="14">
        <v>341</v>
      </c>
      <c r="H36" s="15" t="s">
        <v>26</v>
      </c>
      <c r="I36" s="14">
        <v>1993</v>
      </c>
      <c r="J36" s="12" t="s">
        <v>27</v>
      </c>
      <c r="K36" s="13" t="s">
        <v>460</v>
      </c>
      <c r="L36" s="13" t="s">
        <v>486</v>
      </c>
      <c r="M36" s="15" t="s">
        <v>65</v>
      </c>
      <c r="N36" s="12" t="s">
        <v>30</v>
      </c>
      <c r="O36" s="12" t="s">
        <v>31</v>
      </c>
      <c r="P36" s="12" t="s">
        <v>32</v>
      </c>
      <c r="Q36" s="12" t="s">
        <v>49</v>
      </c>
      <c r="R36" s="16">
        <v>0.35</v>
      </c>
      <c r="S36" s="12" t="s">
        <v>28</v>
      </c>
      <c r="T36" s="16" t="s">
        <v>28</v>
      </c>
      <c r="U36" s="16" t="s">
        <v>28</v>
      </c>
      <c r="V36" s="14" t="s">
        <v>28</v>
      </c>
      <c r="W36" s="12" t="s">
        <v>43</v>
      </c>
      <c r="X36" s="17" t="s">
        <v>35</v>
      </c>
    </row>
    <row r="37" spans="1:24" x14ac:dyDescent="0.25">
      <c r="A37" s="11" t="str">
        <f t="shared" si="0"/>
        <v>Wong, 1996</v>
      </c>
      <c r="B37" s="12" t="s">
        <v>159</v>
      </c>
      <c r="C37" s="18">
        <v>1996</v>
      </c>
      <c r="D37" s="13" t="s">
        <v>160</v>
      </c>
      <c r="E37" s="12" t="s">
        <v>161</v>
      </c>
      <c r="F37" s="13" t="s">
        <v>161</v>
      </c>
      <c r="G37" s="14">
        <v>253</v>
      </c>
      <c r="H37" s="15" t="s">
        <v>40</v>
      </c>
      <c r="I37" s="14">
        <v>1994</v>
      </c>
      <c r="J37" s="12" t="s">
        <v>28</v>
      </c>
      <c r="K37" s="13" t="s">
        <v>455</v>
      </c>
      <c r="L37" s="13" t="s">
        <v>485</v>
      </c>
      <c r="M37" s="15" t="s">
        <v>29</v>
      </c>
      <c r="N37" s="12" t="s">
        <v>30</v>
      </c>
      <c r="O37" s="12" t="s">
        <v>162</v>
      </c>
      <c r="P37" s="12" t="s">
        <v>32</v>
      </c>
      <c r="Q37" s="12" t="s">
        <v>41</v>
      </c>
      <c r="R37" s="16">
        <v>0.02</v>
      </c>
      <c r="S37" s="12" t="s">
        <v>28</v>
      </c>
      <c r="T37" s="16" t="s">
        <v>28</v>
      </c>
      <c r="U37" s="16" t="s">
        <v>28</v>
      </c>
      <c r="V37" s="14" t="s">
        <v>28</v>
      </c>
      <c r="W37" s="12" t="s">
        <v>43</v>
      </c>
      <c r="X37" s="17" t="s">
        <v>35</v>
      </c>
    </row>
    <row r="38" spans="1:24" x14ac:dyDescent="0.25">
      <c r="A38" s="11" t="str">
        <f t="shared" si="0"/>
        <v>Weber, 2002</v>
      </c>
      <c r="B38" s="12" t="s">
        <v>163</v>
      </c>
      <c r="C38" s="18">
        <v>2002</v>
      </c>
      <c r="D38" s="13" t="s">
        <v>164</v>
      </c>
      <c r="E38" s="12" t="s">
        <v>165</v>
      </c>
      <c r="F38" s="13" t="s">
        <v>166</v>
      </c>
      <c r="G38" s="14">
        <v>88</v>
      </c>
      <c r="H38" s="15" t="s">
        <v>26</v>
      </c>
      <c r="I38" s="14">
        <v>1995</v>
      </c>
      <c r="J38" s="12" t="s">
        <v>59</v>
      </c>
      <c r="K38" s="13" t="s">
        <v>28</v>
      </c>
      <c r="L38" s="13" t="s">
        <v>28</v>
      </c>
      <c r="M38" s="15" t="s">
        <v>28</v>
      </c>
      <c r="N38" s="12" t="s">
        <v>30</v>
      </c>
      <c r="O38" s="12" t="s">
        <v>48</v>
      </c>
      <c r="P38" s="12" t="s">
        <v>32</v>
      </c>
      <c r="Q38" s="12" t="s">
        <v>41</v>
      </c>
      <c r="R38" s="16">
        <v>0.39772727272727271</v>
      </c>
      <c r="S38" s="12" t="s">
        <v>50</v>
      </c>
      <c r="T38" s="16">
        <v>0.8</v>
      </c>
      <c r="U38" s="16">
        <v>0.96590909090909094</v>
      </c>
      <c r="V38" s="12" t="s">
        <v>118</v>
      </c>
      <c r="W38" s="12" t="s">
        <v>43</v>
      </c>
      <c r="X38" s="17" t="s">
        <v>35</v>
      </c>
    </row>
    <row r="39" spans="1:24" x14ac:dyDescent="0.25">
      <c r="A39" s="11" t="str">
        <f t="shared" ref="A39:A71" si="1">B39&amp;", "&amp;C39</f>
        <v>Edwards, 2006</v>
      </c>
      <c r="B39" s="12" t="s">
        <v>167</v>
      </c>
      <c r="C39" s="12">
        <v>2006</v>
      </c>
      <c r="D39" s="13" t="s">
        <v>168</v>
      </c>
      <c r="E39" s="12" t="s">
        <v>63</v>
      </c>
      <c r="F39" s="13" t="s">
        <v>169</v>
      </c>
      <c r="G39" s="14">
        <v>160</v>
      </c>
      <c r="H39" s="15" t="s">
        <v>26</v>
      </c>
      <c r="I39" s="14">
        <v>1995</v>
      </c>
      <c r="J39" s="12" t="s">
        <v>59</v>
      </c>
      <c r="K39" s="13" t="s">
        <v>28</v>
      </c>
      <c r="L39" s="13" t="s">
        <v>28</v>
      </c>
      <c r="M39" s="15" t="s">
        <v>28</v>
      </c>
      <c r="N39" s="12" t="s">
        <v>170</v>
      </c>
      <c r="O39" s="12" t="s">
        <v>31</v>
      </c>
      <c r="P39" s="12" t="s">
        <v>171</v>
      </c>
      <c r="Q39" s="12" t="s">
        <v>41</v>
      </c>
      <c r="R39" s="16">
        <v>9.2999999999999999E-2</v>
      </c>
      <c r="S39" s="12" t="s">
        <v>42</v>
      </c>
      <c r="T39" s="16" t="s">
        <v>28</v>
      </c>
      <c r="U39" s="16" t="s">
        <v>28</v>
      </c>
      <c r="V39" s="12" t="s">
        <v>28</v>
      </c>
      <c r="W39" s="12" t="s">
        <v>43</v>
      </c>
      <c r="X39" s="17" t="s">
        <v>35</v>
      </c>
    </row>
    <row r="40" spans="1:24" x14ac:dyDescent="0.25">
      <c r="A40" s="11" t="str">
        <f t="shared" si="1"/>
        <v>Thuy, 1998</v>
      </c>
      <c r="B40" s="12" t="s">
        <v>172</v>
      </c>
      <c r="C40" s="12">
        <v>1998</v>
      </c>
      <c r="D40" s="13" t="s">
        <v>173</v>
      </c>
      <c r="E40" s="12" t="s">
        <v>174</v>
      </c>
      <c r="F40" s="13" t="s">
        <v>175</v>
      </c>
      <c r="G40" s="14">
        <v>968</v>
      </c>
      <c r="H40" s="15" t="s">
        <v>26</v>
      </c>
      <c r="I40" s="14">
        <v>1995</v>
      </c>
      <c r="J40" s="12" t="s">
        <v>176</v>
      </c>
      <c r="K40" s="13" t="s">
        <v>465</v>
      </c>
      <c r="L40" s="13" t="s">
        <v>486</v>
      </c>
      <c r="M40" s="15" t="s">
        <v>65</v>
      </c>
      <c r="N40" s="12" t="s">
        <v>30</v>
      </c>
      <c r="O40" s="12" t="s">
        <v>31</v>
      </c>
      <c r="P40" s="12" t="s">
        <v>32</v>
      </c>
      <c r="Q40" s="12" t="s">
        <v>41</v>
      </c>
      <c r="R40" s="16">
        <v>0.01</v>
      </c>
      <c r="S40" s="12" t="s">
        <v>42</v>
      </c>
      <c r="T40" s="16" t="s">
        <v>28</v>
      </c>
      <c r="U40" s="16" t="s">
        <v>28</v>
      </c>
      <c r="V40" s="14" t="s">
        <v>28</v>
      </c>
      <c r="W40" s="12" t="s">
        <v>43</v>
      </c>
      <c r="X40" s="17" t="s">
        <v>35</v>
      </c>
    </row>
    <row r="41" spans="1:24" x14ac:dyDescent="0.25">
      <c r="A41" s="11" t="str">
        <f t="shared" si="1"/>
        <v>Ryan, 1998</v>
      </c>
      <c r="B41" s="12" t="s">
        <v>177</v>
      </c>
      <c r="C41" s="12">
        <v>1998</v>
      </c>
      <c r="D41" s="13" t="s">
        <v>178</v>
      </c>
      <c r="E41" s="12" t="s">
        <v>179</v>
      </c>
      <c r="F41" s="13" t="s">
        <v>102</v>
      </c>
      <c r="G41" s="14">
        <v>2260</v>
      </c>
      <c r="H41" s="15" t="s">
        <v>26</v>
      </c>
      <c r="I41" s="14">
        <v>1995</v>
      </c>
      <c r="J41" s="12" t="s">
        <v>28</v>
      </c>
      <c r="K41" s="13" t="s">
        <v>28</v>
      </c>
      <c r="L41" s="13" t="s">
        <v>28</v>
      </c>
      <c r="M41" s="15" t="s">
        <v>28</v>
      </c>
      <c r="N41" s="12" t="s">
        <v>30</v>
      </c>
      <c r="O41" s="12" t="s">
        <v>31</v>
      </c>
      <c r="P41" s="12" t="s">
        <v>32</v>
      </c>
      <c r="Q41" s="12" t="s">
        <v>41</v>
      </c>
      <c r="R41" s="16">
        <v>0.14481842338352524</v>
      </c>
      <c r="S41" s="12" t="s">
        <v>42</v>
      </c>
      <c r="T41" s="16" t="s">
        <v>28</v>
      </c>
      <c r="U41" s="16" t="s">
        <v>28</v>
      </c>
      <c r="V41" s="14" t="s">
        <v>28</v>
      </c>
      <c r="W41" s="12" t="s">
        <v>43</v>
      </c>
      <c r="X41" s="17" t="s">
        <v>35</v>
      </c>
    </row>
    <row r="42" spans="1:24" x14ac:dyDescent="0.25">
      <c r="A42" s="11" t="str">
        <f t="shared" si="1"/>
        <v>Van Damme, 2002</v>
      </c>
      <c r="B42" s="12" t="s">
        <v>180</v>
      </c>
      <c r="C42" s="12">
        <v>2002</v>
      </c>
      <c r="D42" s="13" t="s">
        <v>181</v>
      </c>
      <c r="E42" s="12" t="s">
        <v>182</v>
      </c>
      <c r="F42" s="13" t="s">
        <v>183</v>
      </c>
      <c r="G42" s="14">
        <v>765</v>
      </c>
      <c r="H42" s="15" t="s">
        <v>26</v>
      </c>
      <c r="I42" s="14">
        <v>1996</v>
      </c>
      <c r="J42" s="12" t="s">
        <v>28</v>
      </c>
      <c r="K42" s="13" t="s">
        <v>28</v>
      </c>
      <c r="L42" s="13" t="s">
        <v>28</v>
      </c>
      <c r="M42" s="15" t="s">
        <v>29</v>
      </c>
      <c r="N42" s="12" t="s">
        <v>184</v>
      </c>
      <c r="O42" s="12" t="s">
        <v>162</v>
      </c>
      <c r="P42" s="12" t="s">
        <v>32</v>
      </c>
      <c r="Q42" s="12" t="s">
        <v>41</v>
      </c>
      <c r="R42" s="16">
        <v>0.141176471</v>
      </c>
      <c r="S42" s="12" t="s">
        <v>114</v>
      </c>
      <c r="T42" s="16" t="s">
        <v>28</v>
      </c>
      <c r="U42" s="16">
        <v>0.501</v>
      </c>
      <c r="V42" s="12" t="s">
        <v>28</v>
      </c>
      <c r="W42" s="12" t="s">
        <v>34</v>
      </c>
      <c r="X42" s="17" t="s">
        <v>3</v>
      </c>
    </row>
    <row r="43" spans="1:24" x14ac:dyDescent="0.25">
      <c r="A43" s="11" t="str">
        <f t="shared" si="1"/>
        <v>Dunkle, 2005</v>
      </c>
      <c r="B43" s="12" t="s">
        <v>185</v>
      </c>
      <c r="C43" s="12">
        <v>2005</v>
      </c>
      <c r="D43" s="13" t="s">
        <v>186</v>
      </c>
      <c r="E43" s="12" t="s">
        <v>117</v>
      </c>
      <c r="F43" s="13" t="s">
        <v>187</v>
      </c>
      <c r="G43" s="14">
        <v>295</v>
      </c>
      <c r="H43" s="15" t="s">
        <v>26</v>
      </c>
      <c r="I43" s="14">
        <v>1996</v>
      </c>
      <c r="J43" s="12" t="s">
        <v>28</v>
      </c>
      <c r="K43" s="13" t="s">
        <v>461</v>
      </c>
      <c r="L43" s="13" t="s">
        <v>486</v>
      </c>
      <c r="M43" s="15" t="s">
        <v>29</v>
      </c>
      <c r="N43" s="12" t="s">
        <v>30</v>
      </c>
      <c r="O43" s="12" t="s">
        <v>31</v>
      </c>
      <c r="P43" s="12" t="s">
        <v>32</v>
      </c>
      <c r="Q43" s="12" t="s">
        <v>41</v>
      </c>
      <c r="R43" s="16">
        <v>5.7627118644067797E-2</v>
      </c>
      <c r="S43" s="12" t="s">
        <v>42</v>
      </c>
      <c r="T43" s="16" t="s">
        <v>28</v>
      </c>
      <c r="U43" s="16">
        <v>0.35</v>
      </c>
      <c r="V43" s="14" t="s">
        <v>28</v>
      </c>
      <c r="W43" s="12" t="s">
        <v>43</v>
      </c>
      <c r="X43" s="17" t="s">
        <v>35</v>
      </c>
    </row>
    <row r="44" spans="1:24" x14ac:dyDescent="0.25">
      <c r="A44" s="11" t="str">
        <f t="shared" si="1"/>
        <v>Karim, 1998</v>
      </c>
      <c r="B44" s="12" t="s">
        <v>115</v>
      </c>
      <c r="C44" s="12">
        <v>1998</v>
      </c>
      <c r="D44" s="13" t="s">
        <v>188</v>
      </c>
      <c r="E44" s="12" t="s">
        <v>117</v>
      </c>
      <c r="F44" s="13" t="s">
        <v>505</v>
      </c>
      <c r="G44" s="14">
        <v>145</v>
      </c>
      <c r="H44" s="15" t="s">
        <v>26</v>
      </c>
      <c r="I44" s="14">
        <v>1996</v>
      </c>
      <c r="J44" s="12" t="s">
        <v>28</v>
      </c>
      <c r="K44" s="13" t="s">
        <v>453</v>
      </c>
      <c r="L44" s="13" t="s">
        <v>487</v>
      </c>
      <c r="M44" s="15" t="s">
        <v>29</v>
      </c>
      <c r="N44" s="12" t="s">
        <v>30</v>
      </c>
      <c r="O44" s="12" t="s">
        <v>31</v>
      </c>
      <c r="P44" s="12" t="s">
        <v>32</v>
      </c>
      <c r="Q44" s="12" t="s">
        <v>49</v>
      </c>
      <c r="R44" s="16">
        <v>0.43055555555555558</v>
      </c>
      <c r="S44" s="12" t="s">
        <v>28</v>
      </c>
      <c r="T44" s="16" t="s">
        <v>28</v>
      </c>
      <c r="U44" s="16" t="s">
        <v>28</v>
      </c>
      <c r="V44" s="12" t="s">
        <v>28</v>
      </c>
      <c r="W44" s="12" t="s">
        <v>43</v>
      </c>
      <c r="X44" s="17" t="s">
        <v>35</v>
      </c>
    </row>
    <row r="45" spans="1:24" x14ac:dyDescent="0.25">
      <c r="A45" s="11" t="str">
        <f t="shared" si="1"/>
        <v>Westhoff, 2000</v>
      </c>
      <c r="B45" s="12" t="s">
        <v>189</v>
      </c>
      <c r="C45" s="18">
        <v>2000</v>
      </c>
      <c r="D45" s="13" t="s">
        <v>190</v>
      </c>
      <c r="E45" s="12" t="s">
        <v>191</v>
      </c>
      <c r="F45" s="13" t="s">
        <v>192</v>
      </c>
      <c r="G45" s="14">
        <v>18</v>
      </c>
      <c r="H45" s="15" t="s">
        <v>40</v>
      </c>
      <c r="I45" s="14">
        <v>1996</v>
      </c>
      <c r="J45" s="12" t="s">
        <v>28</v>
      </c>
      <c r="K45" s="13" t="s">
        <v>462</v>
      </c>
      <c r="L45" s="13" t="s">
        <v>485</v>
      </c>
      <c r="M45" s="15" t="s">
        <v>28</v>
      </c>
      <c r="N45" s="12" t="s">
        <v>30</v>
      </c>
      <c r="O45" s="12" t="s">
        <v>31</v>
      </c>
      <c r="P45" s="12" t="s">
        <v>32</v>
      </c>
      <c r="Q45" s="12" t="s">
        <v>49</v>
      </c>
      <c r="R45" s="16">
        <v>0.16666666666666666</v>
      </c>
      <c r="S45" s="12" t="s">
        <v>28</v>
      </c>
      <c r="T45" s="16" t="s">
        <v>28</v>
      </c>
      <c r="U45" s="16" t="s">
        <v>28</v>
      </c>
      <c r="V45" s="12" t="s">
        <v>28</v>
      </c>
      <c r="W45" s="12" t="s">
        <v>43</v>
      </c>
      <c r="X45" s="17" t="s">
        <v>193</v>
      </c>
    </row>
    <row r="46" spans="1:24" x14ac:dyDescent="0.25">
      <c r="A46" s="11" t="str">
        <f t="shared" si="1"/>
        <v>Wong, 1999</v>
      </c>
      <c r="B46" s="12" t="s">
        <v>159</v>
      </c>
      <c r="C46" s="12">
        <v>1999</v>
      </c>
      <c r="D46" s="13" t="s">
        <v>194</v>
      </c>
      <c r="E46" s="12" t="s">
        <v>161</v>
      </c>
      <c r="F46" s="13" t="s">
        <v>161</v>
      </c>
      <c r="G46" s="12">
        <v>444</v>
      </c>
      <c r="H46" s="15" t="s">
        <v>26</v>
      </c>
      <c r="I46" s="12">
        <v>1996</v>
      </c>
      <c r="J46" s="12" t="s">
        <v>176</v>
      </c>
      <c r="K46" s="13" t="s">
        <v>492</v>
      </c>
      <c r="L46" s="13" t="s">
        <v>486</v>
      </c>
      <c r="M46" s="15" t="s">
        <v>29</v>
      </c>
      <c r="N46" s="12" t="s">
        <v>30</v>
      </c>
      <c r="O46" s="12" t="s">
        <v>31</v>
      </c>
      <c r="P46" s="12" t="s">
        <v>144</v>
      </c>
      <c r="Q46" s="12" t="s">
        <v>41</v>
      </c>
      <c r="R46" s="16">
        <v>5.1499999999999997E-2</v>
      </c>
      <c r="S46" s="12" t="s">
        <v>28</v>
      </c>
      <c r="T46" s="16">
        <v>0.78826086956521746</v>
      </c>
      <c r="U46" s="16">
        <v>0.22149999999999997</v>
      </c>
      <c r="V46" s="12" t="s">
        <v>28</v>
      </c>
      <c r="W46" s="12" t="s">
        <v>43</v>
      </c>
      <c r="X46" s="17" t="s">
        <v>494</v>
      </c>
    </row>
    <row r="47" spans="1:24" x14ac:dyDescent="0.25">
      <c r="A47" s="11"/>
      <c r="B47" s="12"/>
      <c r="C47" s="12"/>
      <c r="D47" s="13" t="s">
        <v>446</v>
      </c>
      <c r="E47" s="12" t="s">
        <v>63</v>
      </c>
      <c r="F47" s="13" t="s">
        <v>33</v>
      </c>
      <c r="G47" s="12">
        <v>172</v>
      </c>
      <c r="H47" s="15" t="s">
        <v>40</v>
      </c>
      <c r="I47" s="12">
        <v>1997</v>
      </c>
      <c r="J47" s="12" t="s">
        <v>59</v>
      </c>
      <c r="K47" s="13" t="s">
        <v>28</v>
      </c>
      <c r="L47" s="13" t="s">
        <v>28</v>
      </c>
      <c r="M47" s="15" t="s">
        <v>65</v>
      </c>
      <c r="N47" s="12" t="s">
        <v>28</v>
      </c>
      <c r="O47" s="12" t="s">
        <v>31</v>
      </c>
      <c r="P47" s="12" t="s">
        <v>28</v>
      </c>
      <c r="Q47" s="12" t="s">
        <v>49</v>
      </c>
      <c r="R47" s="16">
        <v>0.01</v>
      </c>
      <c r="S47" s="12" t="s">
        <v>28</v>
      </c>
      <c r="T47" s="16" t="s">
        <v>28</v>
      </c>
      <c r="U47" s="16" t="s">
        <v>28</v>
      </c>
      <c r="V47" s="12" t="s">
        <v>28</v>
      </c>
      <c r="W47" s="12" t="s">
        <v>43</v>
      </c>
      <c r="X47" s="17" t="s">
        <v>98</v>
      </c>
    </row>
    <row r="48" spans="1:24" x14ac:dyDescent="0.25">
      <c r="A48" s="11" t="str">
        <f t="shared" si="1"/>
        <v>Fonck, 2000</v>
      </c>
      <c r="B48" s="12" t="s">
        <v>195</v>
      </c>
      <c r="C48" s="12">
        <v>2000</v>
      </c>
      <c r="D48" s="13" t="s">
        <v>196</v>
      </c>
      <c r="E48" s="12" t="s">
        <v>101</v>
      </c>
      <c r="F48" s="13" t="s">
        <v>197</v>
      </c>
      <c r="G48" s="14">
        <v>318</v>
      </c>
      <c r="H48" s="15" t="s">
        <v>40</v>
      </c>
      <c r="I48" s="14">
        <v>1998</v>
      </c>
      <c r="J48" s="12" t="s">
        <v>28</v>
      </c>
      <c r="K48" s="13" t="s">
        <v>463</v>
      </c>
      <c r="L48" s="13" t="s">
        <v>485</v>
      </c>
      <c r="M48" s="15" t="s">
        <v>29</v>
      </c>
      <c r="N48" s="12" t="s">
        <v>30</v>
      </c>
      <c r="O48" s="12" t="s">
        <v>162</v>
      </c>
      <c r="P48" s="12" t="s">
        <v>198</v>
      </c>
      <c r="Q48" s="12" t="s">
        <v>41</v>
      </c>
      <c r="R48" s="16">
        <v>0.14150943396226415</v>
      </c>
      <c r="S48" s="12" t="s">
        <v>28</v>
      </c>
      <c r="T48" s="16" t="s">
        <v>28</v>
      </c>
      <c r="U48" s="16" t="s">
        <v>28</v>
      </c>
      <c r="V48" s="12" t="s">
        <v>28</v>
      </c>
      <c r="W48" s="12" t="s">
        <v>43</v>
      </c>
      <c r="X48" s="17" t="s">
        <v>35</v>
      </c>
    </row>
    <row r="49" spans="1:24" x14ac:dyDescent="0.25">
      <c r="A49" s="11" t="str">
        <f t="shared" si="1"/>
        <v>Ramjee, 1999</v>
      </c>
      <c r="B49" s="12" t="s">
        <v>199</v>
      </c>
      <c r="C49" s="12">
        <v>1999</v>
      </c>
      <c r="D49" s="13" t="s">
        <v>200</v>
      </c>
      <c r="E49" s="12" t="s">
        <v>117</v>
      </c>
      <c r="F49" s="13" t="s">
        <v>201</v>
      </c>
      <c r="G49" s="14">
        <v>52</v>
      </c>
      <c r="H49" s="15" t="s">
        <v>26</v>
      </c>
      <c r="I49" s="14">
        <v>1998</v>
      </c>
      <c r="J49" s="12" t="s">
        <v>27</v>
      </c>
      <c r="K49" s="13" t="s">
        <v>28</v>
      </c>
      <c r="L49" s="13" t="s">
        <v>28</v>
      </c>
      <c r="M49" s="15" t="s">
        <v>29</v>
      </c>
      <c r="N49" s="12" t="s">
        <v>30</v>
      </c>
      <c r="O49" s="12" t="s">
        <v>31</v>
      </c>
      <c r="P49" s="12" t="s">
        <v>32</v>
      </c>
      <c r="Q49" s="12" t="s">
        <v>41</v>
      </c>
      <c r="R49" s="16" t="s">
        <v>33</v>
      </c>
      <c r="S49" s="12" t="s">
        <v>28</v>
      </c>
      <c r="T49" s="16" t="s">
        <v>28</v>
      </c>
      <c r="U49" s="16">
        <v>0.24264705882352933</v>
      </c>
      <c r="V49" s="12" t="s">
        <v>28</v>
      </c>
      <c r="W49" s="12" t="s">
        <v>34</v>
      </c>
      <c r="X49" s="17" t="s">
        <v>202</v>
      </c>
    </row>
    <row r="50" spans="1:24" x14ac:dyDescent="0.25">
      <c r="A50" s="11" t="str">
        <f t="shared" si="1"/>
        <v>Brahme, 2006</v>
      </c>
      <c r="B50" s="12" t="s">
        <v>203</v>
      </c>
      <c r="C50" s="18">
        <v>2006</v>
      </c>
      <c r="D50" s="13" t="s">
        <v>204</v>
      </c>
      <c r="E50" s="12" t="s">
        <v>142</v>
      </c>
      <c r="F50" s="13" t="s">
        <v>205</v>
      </c>
      <c r="G50" s="14">
        <v>485</v>
      </c>
      <c r="H50" s="15" t="s">
        <v>40</v>
      </c>
      <c r="I50" s="14">
        <v>1998</v>
      </c>
      <c r="J50" s="12" t="s">
        <v>27</v>
      </c>
      <c r="K50" s="13" t="s">
        <v>28</v>
      </c>
      <c r="L50" s="13" t="s">
        <v>28</v>
      </c>
      <c r="M50" s="15" t="s">
        <v>28</v>
      </c>
      <c r="N50" s="12" t="s">
        <v>30</v>
      </c>
      <c r="O50" s="12" t="s">
        <v>48</v>
      </c>
      <c r="P50" s="12" t="s">
        <v>32</v>
      </c>
      <c r="Q50" s="12" t="s">
        <v>49</v>
      </c>
      <c r="R50" s="16">
        <v>1.3599999999999999E-2</v>
      </c>
      <c r="S50" s="12" t="s">
        <v>28</v>
      </c>
      <c r="T50" s="16" t="s">
        <v>28</v>
      </c>
      <c r="U50" s="16" t="s">
        <v>28</v>
      </c>
      <c r="V50" s="12" t="s">
        <v>28</v>
      </c>
      <c r="W50" s="12" t="s">
        <v>43</v>
      </c>
      <c r="X50" s="17" t="s">
        <v>35</v>
      </c>
    </row>
    <row r="51" spans="1:24" x14ac:dyDescent="0.25">
      <c r="A51" s="11" t="str">
        <f t="shared" si="1"/>
        <v>Van den Hoek, 2001</v>
      </c>
      <c r="B51" s="12" t="s">
        <v>44</v>
      </c>
      <c r="C51" s="12">
        <v>2001</v>
      </c>
      <c r="D51" s="13" t="s">
        <v>206</v>
      </c>
      <c r="E51" s="12" t="s">
        <v>207</v>
      </c>
      <c r="F51" s="13" t="s">
        <v>208</v>
      </c>
      <c r="G51" s="14">
        <v>966</v>
      </c>
      <c r="H51" s="15" t="s">
        <v>26</v>
      </c>
      <c r="I51" s="14">
        <v>1998</v>
      </c>
      <c r="J51" s="12" t="s">
        <v>28</v>
      </c>
      <c r="K51" s="13" t="s">
        <v>464</v>
      </c>
      <c r="L51" s="13" t="s">
        <v>485</v>
      </c>
      <c r="M51" s="15" t="s">
        <v>65</v>
      </c>
      <c r="N51" s="12" t="s">
        <v>30</v>
      </c>
      <c r="O51" s="12" t="s">
        <v>31</v>
      </c>
      <c r="P51" s="12" t="s">
        <v>32</v>
      </c>
      <c r="Q51" s="12" t="s">
        <v>41</v>
      </c>
      <c r="R51" s="16">
        <v>8.2815734989648039E-3</v>
      </c>
      <c r="S51" s="12" t="s">
        <v>209</v>
      </c>
      <c r="T51" s="16" t="s">
        <v>28</v>
      </c>
      <c r="U51" s="16" t="s">
        <v>28</v>
      </c>
      <c r="V51" s="14" t="s">
        <v>28</v>
      </c>
      <c r="W51" s="12" t="s">
        <v>43</v>
      </c>
      <c r="X51" s="17" t="s">
        <v>35</v>
      </c>
    </row>
    <row r="52" spans="1:24" x14ac:dyDescent="0.25">
      <c r="A52" s="11" t="str">
        <f t="shared" si="1"/>
        <v>Voeten, 2007</v>
      </c>
      <c r="B52" s="12" t="s">
        <v>210</v>
      </c>
      <c r="C52" s="18">
        <v>2007</v>
      </c>
      <c r="D52" s="13" t="s">
        <v>211</v>
      </c>
      <c r="E52" s="12" t="s">
        <v>101</v>
      </c>
      <c r="F52" s="13" t="s">
        <v>212</v>
      </c>
      <c r="G52" s="14">
        <v>64</v>
      </c>
      <c r="H52" s="15" t="s">
        <v>26</v>
      </c>
      <c r="I52" s="14">
        <v>1999</v>
      </c>
      <c r="J52" s="19" t="s">
        <v>28</v>
      </c>
      <c r="K52" s="13" t="s">
        <v>460</v>
      </c>
      <c r="L52" s="13" t="s">
        <v>486</v>
      </c>
      <c r="M52" s="15" t="s">
        <v>65</v>
      </c>
      <c r="N52" s="12" t="s">
        <v>184</v>
      </c>
      <c r="O52" s="19" t="s">
        <v>31</v>
      </c>
      <c r="P52" s="12" t="s">
        <v>32</v>
      </c>
      <c r="Q52" s="12" t="s">
        <v>41</v>
      </c>
      <c r="R52" s="16" t="s">
        <v>33</v>
      </c>
      <c r="S52" s="14" t="s">
        <v>28</v>
      </c>
      <c r="T52" s="16" t="s">
        <v>28</v>
      </c>
      <c r="U52" s="16" t="s">
        <v>28</v>
      </c>
      <c r="V52" s="14" t="s">
        <v>28</v>
      </c>
      <c r="W52" s="12" t="s">
        <v>34</v>
      </c>
      <c r="X52" s="17" t="s">
        <v>213</v>
      </c>
    </row>
    <row r="53" spans="1:24" x14ac:dyDescent="0.25">
      <c r="A53" s="11" t="str">
        <f t="shared" si="1"/>
        <v>Katsulis, 2012</v>
      </c>
      <c r="B53" s="12" t="s">
        <v>214</v>
      </c>
      <c r="C53" s="12">
        <v>2012</v>
      </c>
      <c r="D53" s="13" t="s">
        <v>215</v>
      </c>
      <c r="E53" s="12" t="s">
        <v>150</v>
      </c>
      <c r="F53" s="13" t="s">
        <v>216</v>
      </c>
      <c r="G53" s="14">
        <v>126</v>
      </c>
      <c r="H53" s="15" t="s">
        <v>26</v>
      </c>
      <c r="I53" s="14">
        <v>1999</v>
      </c>
      <c r="J53" s="12" t="s">
        <v>28</v>
      </c>
      <c r="K53" s="13" t="s">
        <v>459</v>
      </c>
      <c r="L53" s="13" t="s">
        <v>486</v>
      </c>
      <c r="M53" s="15" t="s">
        <v>65</v>
      </c>
      <c r="N53" s="12" t="s">
        <v>30</v>
      </c>
      <c r="O53" s="12" t="s">
        <v>31</v>
      </c>
      <c r="P53" s="12" t="s">
        <v>32</v>
      </c>
      <c r="Q53" s="12" t="s">
        <v>49</v>
      </c>
      <c r="R53" s="16">
        <v>0.1</v>
      </c>
      <c r="S53" s="12" t="s">
        <v>28</v>
      </c>
      <c r="T53" s="16" t="s">
        <v>28</v>
      </c>
      <c r="U53" s="16" t="s">
        <v>28</v>
      </c>
      <c r="V53" s="12" t="s">
        <v>28</v>
      </c>
      <c r="W53" s="12" t="s">
        <v>43</v>
      </c>
      <c r="X53" s="17" t="s">
        <v>35</v>
      </c>
    </row>
    <row r="54" spans="1:24" x14ac:dyDescent="0.25">
      <c r="A54" s="11" t="str">
        <f t="shared" si="1"/>
        <v>Chan, 2002</v>
      </c>
      <c r="B54" s="12" t="s">
        <v>217</v>
      </c>
      <c r="C54" s="12">
        <v>2002</v>
      </c>
      <c r="D54" s="13" t="s">
        <v>218</v>
      </c>
      <c r="E54" s="12" t="s">
        <v>219</v>
      </c>
      <c r="F54" s="13" t="s">
        <v>219</v>
      </c>
      <c r="G54" s="14">
        <v>2816</v>
      </c>
      <c r="H54" s="15" t="s">
        <v>40</v>
      </c>
      <c r="I54" s="14">
        <v>1999</v>
      </c>
      <c r="J54" s="12" t="s">
        <v>28</v>
      </c>
      <c r="K54" s="13" t="s">
        <v>28</v>
      </c>
      <c r="L54" s="13" t="s">
        <v>28</v>
      </c>
      <c r="M54" s="15" t="s">
        <v>65</v>
      </c>
      <c r="N54" s="12" t="s">
        <v>30</v>
      </c>
      <c r="O54" s="12" t="s">
        <v>31</v>
      </c>
      <c r="P54" s="12" t="s">
        <v>32</v>
      </c>
      <c r="Q54" s="12" t="s">
        <v>49</v>
      </c>
      <c r="R54" s="16">
        <v>2.7E-2</v>
      </c>
      <c r="S54" s="12" t="s">
        <v>28</v>
      </c>
      <c r="T54" s="16">
        <v>0.61599999999999999</v>
      </c>
      <c r="U54" s="16">
        <v>0.26900000000000002</v>
      </c>
      <c r="V54" s="14" t="s">
        <v>28</v>
      </c>
      <c r="W54" s="12" t="s">
        <v>43</v>
      </c>
      <c r="X54" s="17" t="s">
        <v>35</v>
      </c>
    </row>
    <row r="55" spans="1:24" x14ac:dyDescent="0.25">
      <c r="A55" s="11" t="str">
        <f t="shared" si="1"/>
        <v>Plumridge, 2001</v>
      </c>
      <c r="B55" s="12" t="s">
        <v>220</v>
      </c>
      <c r="C55" s="12">
        <v>2001</v>
      </c>
      <c r="D55" s="13" t="s">
        <v>221</v>
      </c>
      <c r="E55" s="12" t="s">
        <v>222</v>
      </c>
      <c r="F55" s="13" t="s">
        <v>223</v>
      </c>
      <c r="G55" s="12">
        <v>298</v>
      </c>
      <c r="H55" s="15" t="s">
        <v>40</v>
      </c>
      <c r="I55" s="12">
        <v>1999</v>
      </c>
      <c r="J55" s="12" t="s">
        <v>28</v>
      </c>
      <c r="K55" s="13" t="s">
        <v>488</v>
      </c>
      <c r="L55" s="13" t="s">
        <v>486</v>
      </c>
      <c r="M55" s="15" t="s">
        <v>29</v>
      </c>
      <c r="N55" s="12" t="s">
        <v>30</v>
      </c>
      <c r="O55" s="12" t="s">
        <v>31</v>
      </c>
      <c r="P55" s="12" t="s">
        <v>32</v>
      </c>
      <c r="Q55" s="12" t="s">
        <v>49</v>
      </c>
      <c r="R55" s="16">
        <v>0.12617449664429531</v>
      </c>
      <c r="S55" s="12" t="s">
        <v>28</v>
      </c>
      <c r="T55" s="16" t="s">
        <v>28</v>
      </c>
      <c r="U55" s="16" t="s">
        <v>28</v>
      </c>
      <c r="V55" s="14" t="s">
        <v>28</v>
      </c>
      <c r="W55" s="12" t="s">
        <v>43</v>
      </c>
      <c r="X55" s="17" t="s">
        <v>495</v>
      </c>
    </row>
    <row r="56" spans="1:24" x14ac:dyDescent="0.25">
      <c r="A56" s="11" t="str">
        <f t="shared" si="1"/>
        <v>Bautista, 2009</v>
      </c>
      <c r="B56" s="12" t="s">
        <v>224</v>
      </c>
      <c r="C56" s="12">
        <v>2009</v>
      </c>
      <c r="D56" s="13" t="s">
        <v>225</v>
      </c>
      <c r="E56" s="12" t="s">
        <v>226</v>
      </c>
      <c r="F56" s="13" t="s">
        <v>102</v>
      </c>
      <c r="G56" s="14">
        <v>625</v>
      </c>
      <c r="H56" s="15" t="s">
        <v>28</v>
      </c>
      <c r="I56" s="14">
        <v>2000</v>
      </c>
      <c r="J56" s="12" t="s">
        <v>59</v>
      </c>
      <c r="K56" s="13" t="s">
        <v>465</v>
      </c>
      <c r="L56" s="13" t="s">
        <v>486</v>
      </c>
      <c r="M56" s="15" t="s">
        <v>29</v>
      </c>
      <c r="N56" s="12" t="s">
        <v>30</v>
      </c>
      <c r="O56" s="12" t="s">
        <v>31</v>
      </c>
      <c r="P56" s="12" t="s">
        <v>198</v>
      </c>
      <c r="Q56" s="12" t="s">
        <v>49</v>
      </c>
      <c r="R56" s="16">
        <v>0.11360000000000001</v>
      </c>
      <c r="S56" s="12" t="s">
        <v>28</v>
      </c>
      <c r="T56" s="16" t="s">
        <v>28</v>
      </c>
      <c r="U56" s="16" t="s">
        <v>28</v>
      </c>
      <c r="V56" s="12" t="s">
        <v>28</v>
      </c>
      <c r="W56" s="12" t="s">
        <v>43</v>
      </c>
      <c r="X56" s="17" t="s">
        <v>35</v>
      </c>
    </row>
    <row r="57" spans="1:24" x14ac:dyDescent="0.25">
      <c r="A57" s="11" t="str">
        <f t="shared" si="1"/>
        <v>Qu, 2002</v>
      </c>
      <c r="B57" s="12" t="s">
        <v>227</v>
      </c>
      <c r="C57" s="18">
        <v>2002</v>
      </c>
      <c r="D57" s="13" t="s">
        <v>228</v>
      </c>
      <c r="E57" s="12" t="s">
        <v>207</v>
      </c>
      <c r="F57" s="13" t="s">
        <v>229</v>
      </c>
      <c r="G57" s="14">
        <v>482</v>
      </c>
      <c r="H57" s="15" t="s">
        <v>26</v>
      </c>
      <c r="I57" s="14">
        <v>2000</v>
      </c>
      <c r="J57" s="12" t="s">
        <v>27</v>
      </c>
      <c r="K57" s="13" t="s">
        <v>466</v>
      </c>
      <c r="L57" s="13" t="s">
        <v>485</v>
      </c>
      <c r="M57" s="15" t="s">
        <v>65</v>
      </c>
      <c r="N57" s="12" t="s">
        <v>30</v>
      </c>
      <c r="O57" s="12" t="s">
        <v>31</v>
      </c>
      <c r="P57" s="12" t="s">
        <v>32</v>
      </c>
      <c r="Q57" s="12" t="s">
        <v>49</v>
      </c>
      <c r="R57" s="16">
        <v>1.0438413361169102E-2</v>
      </c>
      <c r="S57" s="12" t="s">
        <v>114</v>
      </c>
      <c r="T57" s="16" t="s">
        <v>28</v>
      </c>
      <c r="U57" s="16" t="s">
        <v>28</v>
      </c>
      <c r="V57" s="12" t="s">
        <v>28</v>
      </c>
      <c r="W57" s="12" t="s">
        <v>43</v>
      </c>
      <c r="X57" s="17" t="s">
        <v>35</v>
      </c>
    </row>
    <row r="58" spans="1:24" x14ac:dyDescent="0.25">
      <c r="A58" s="11" t="str">
        <f t="shared" si="1"/>
        <v>Allen , 2006</v>
      </c>
      <c r="B58" s="12" t="s">
        <v>230</v>
      </c>
      <c r="C58" s="12">
        <v>2006</v>
      </c>
      <c r="D58" s="13" t="s">
        <v>231</v>
      </c>
      <c r="E58" s="12" t="s">
        <v>232</v>
      </c>
      <c r="F58" s="13" t="s">
        <v>233</v>
      </c>
      <c r="G58" s="14">
        <v>241</v>
      </c>
      <c r="H58" s="15" t="s">
        <v>40</v>
      </c>
      <c r="I58" s="14">
        <v>2000</v>
      </c>
      <c r="J58" s="12" t="s">
        <v>28</v>
      </c>
      <c r="K58" s="35" t="s">
        <v>493</v>
      </c>
      <c r="L58" s="13" t="s">
        <v>486</v>
      </c>
      <c r="M58" s="15" t="s">
        <v>28</v>
      </c>
      <c r="N58" s="12" t="s">
        <v>30</v>
      </c>
      <c r="O58" s="12" t="s">
        <v>31</v>
      </c>
      <c r="P58" s="12" t="s">
        <v>32</v>
      </c>
      <c r="Q58" s="12" t="s">
        <v>41</v>
      </c>
      <c r="R58" s="16">
        <v>0.156</v>
      </c>
      <c r="S58" s="12" t="s">
        <v>28</v>
      </c>
      <c r="T58" s="16" t="s">
        <v>28</v>
      </c>
      <c r="U58" s="16" t="s">
        <v>28</v>
      </c>
      <c r="V58" s="14" t="s">
        <v>28</v>
      </c>
      <c r="W58" s="12" t="s">
        <v>43</v>
      </c>
      <c r="X58" s="17" t="s">
        <v>234</v>
      </c>
    </row>
    <row r="59" spans="1:24" x14ac:dyDescent="0.25">
      <c r="A59" s="11" t="str">
        <f t="shared" si="1"/>
        <v>Ramjee, 2005</v>
      </c>
      <c r="B59" s="12" t="s">
        <v>199</v>
      </c>
      <c r="C59" s="12">
        <v>2005</v>
      </c>
      <c r="D59" s="13" t="s">
        <v>235</v>
      </c>
      <c r="E59" s="12" t="s">
        <v>117</v>
      </c>
      <c r="F59" s="13" t="s">
        <v>505</v>
      </c>
      <c r="G59" s="14">
        <v>416</v>
      </c>
      <c r="H59" s="15" t="s">
        <v>26</v>
      </c>
      <c r="I59" s="14">
        <v>2001</v>
      </c>
      <c r="J59" s="12" t="s">
        <v>28</v>
      </c>
      <c r="K59" s="13" t="s">
        <v>453</v>
      </c>
      <c r="L59" s="13" t="s">
        <v>487</v>
      </c>
      <c r="M59" s="15" t="s">
        <v>29</v>
      </c>
      <c r="N59" s="12" t="s">
        <v>30</v>
      </c>
      <c r="O59" s="12" t="s">
        <v>48</v>
      </c>
      <c r="P59" s="12" t="s">
        <v>32</v>
      </c>
      <c r="Q59" s="12" t="s">
        <v>41</v>
      </c>
      <c r="R59" s="16">
        <v>0.4</v>
      </c>
      <c r="S59" s="12" t="s">
        <v>28</v>
      </c>
      <c r="T59" s="16" t="s">
        <v>28</v>
      </c>
      <c r="U59" s="16" t="s">
        <v>28</v>
      </c>
      <c r="V59" s="14" t="s">
        <v>28</v>
      </c>
      <c r="W59" s="12" t="s">
        <v>43</v>
      </c>
      <c r="X59" s="17" t="s">
        <v>35</v>
      </c>
    </row>
    <row r="60" spans="1:24" x14ac:dyDescent="0.25">
      <c r="A60" s="11" t="str">
        <f t="shared" si="1"/>
        <v>Jeal, 2007</v>
      </c>
      <c r="B60" s="12" t="s">
        <v>236</v>
      </c>
      <c r="C60" s="12">
        <v>2007</v>
      </c>
      <c r="D60" s="13" t="s">
        <v>237</v>
      </c>
      <c r="E60" s="12" t="s">
        <v>72</v>
      </c>
      <c r="F60" s="13" t="s">
        <v>238</v>
      </c>
      <c r="G60" s="14">
        <v>142</v>
      </c>
      <c r="H60" s="15" t="s">
        <v>26</v>
      </c>
      <c r="I60" s="14">
        <v>2001</v>
      </c>
      <c r="J60" s="12" t="s">
        <v>28</v>
      </c>
      <c r="K60" s="13" t="s">
        <v>467</v>
      </c>
      <c r="L60" s="13" t="s">
        <v>486</v>
      </c>
      <c r="M60" s="15" t="s">
        <v>29</v>
      </c>
      <c r="N60" s="12" t="s">
        <v>30</v>
      </c>
      <c r="O60" s="12" t="s">
        <v>31</v>
      </c>
      <c r="P60" s="12" t="s">
        <v>32</v>
      </c>
      <c r="Q60" s="12" t="s">
        <v>41</v>
      </c>
      <c r="R60" s="16">
        <v>0.13380281690140844</v>
      </c>
      <c r="S60" s="12" t="s">
        <v>97</v>
      </c>
      <c r="T60" s="16" t="s">
        <v>28</v>
      </c>
      <c r="U60" s="16" t="s">
        <v>28</v>
      </c>
      <c r="V60" s="14" t="s">
        <v>28</v>
      </c>
      <c r="W60" s="12" t="s">
        <v>43</v>
      </c>
      <c r="X60" s="17" t="s">
        <v>9</v>
      </c>
    </row>
    <row r="61" spans="1:24" x14ac:dyDescent="0.25">
      <c r="A61" s="11" t="str">
        <f t="shared" si="1"/>
        <v>Stanekova, 2004</v>
      </c>
      <c r="B61" s="12" t="s">
        <v>239</v>
      </c>
      <c r="C61" s="12">
        <v>2004</v>
      </c>
      <c r="D61" s="13" t="s">
        <v>240</v>
      </c>
      <c r="E61" s="12" t="s">
        <v>241</v>
      </c>
      <c r="F61" s="13" t="s">
        <v>102</v>
      </c>
      <c r="G61" s="12">
        <v>32</v>
      </c>
      <c r="H61" s="15" t="s">
        <v>26</v>
      </c>
      <c r="I61" s="12">
        <v>2001</v>
      </c>
      <c r="J61" s="12" t="s">
        <v>28</v>
      </c>
      <c r="K61" s="13" t="s">
        <v>28</v>
      </c>
      <c r="L61" s="13" t="s">
        <v>28</v>
      </c>
      <c r="M61" s="15" t="s">
        <v>29</v>
      </c>
      <c r="N61" s="12" t="s">
        <v>110</v>
      </c>
      <c r="O61" s="12" t="s">
        <v>31</v>
      </c>
      <c r="P61" s="12" t="s">
        <v>32</v>
      </c>
      <c r="Q61" s="12" t="s">
        <v>49</v>
      </c>
      <c r="R61" s="16">
        <v>0.03</v>
      </c>
      <c r="S61" s="12" t="s">
        <v>28</v>
      </c>
      <c r="T61" s="16" t="s">
        <v>28</v>
      </c>
      <c r="U61" s="16" t="s">
        <v>28</v>
      </c>
      <c r="V61" s="12" t="s">
        <v>28</v>
      </c>
      <c r="W61" s="12" t="s">
        <v>43</v>
      </c>
      <c r="X61" s="17" t="s">
        <v>35</v>
      </c>
    </row>
    <row r="62" spans="1:24" x14ac:dyDescent="0.25">
      <c r="A62" s="11" t="str">
        <f t="shared" si="1"/>
        <v>Schwandt, 2006</v>
      </c>
      <c r="B62" s="12" t="s">
        <v>242</v>
      </c>
      <c r="C62" s="12">
        <v>2006</v>
      </c>
      <c r="D62" s="13" t="s">
        <v>243</v>
      </c>
      <c r="E62" s="12" t="s">
        <v>101</v>
      </c>
      <c r="F62" s="13" t="s">
        <v>244</v>
      </c>
      <c r="G62" s="14">
        <v>147</v>
      </c>
      <c r="H62" s="15" t="s">
        <v>40</v>
      </c>
      <c r="I62" s="14">
        <v>2002</v>
      </c>
      <c r="J62" s="12" t="s">
        <v>245</v>
      </c>
      <c r="K62" s="13" t="s">
        <v>28</v>
      </c>
      <c r="L62" s="13" t="s">
        <v>28</v>
      </c>
      <c r="M62" s="15" t="s">
        <v>65</v>
      </c>
      <c r="N62" s="12" t="s">
        <v>30</v>
      </c>
      <c r="O62" s="12" t="s">
        <v>31</v>
      </c>
      <c r="P62" s="12" t="s">
        <v>144</v>
      </c>
      <c r="Q62" s="12" t="s">
        <v>41</v>
      </c>
      <c r="R62" s="16">
        <v>0.40816326530612246</v>
      </c>
      <c r="S62" s="12" t="s">
        <v>504</v>
      </c>
      <c r="T62" s="16">
        <v>0.55000000000000004</v>
      </c>
      <c r="U62" s="16">
        <v>0.34</v>
      </c>
      <c r="V62" s="12" t="s">
        <v>118</v>
      </c>
      <c r="W62" s="12" t="s">
        <v>34</v>
      </c>
      <c r="X62" s="17" t="s">
        <v>437</v>
      </c>
    </row>
    <row r="63" spans="1:24" x14ac:dyDescent="0.25">
      <c r="A63" s="11" t="str">
        <f t="shared" si="1"/>
        <v>Van Veen, 2010</v>
      </c>
      <c r="B63" s="12" t="s">
        <v>246</v>
      </c>
      <c r="C63" s="18">
        <v>2010</v>
      </c>
      <c r="D63" s="13" t="s">
        <v>247</v>
      </c>
      <c r="E63" s="12" t="s">
        <v>46</v>
      </c>
      <c r="F63" s="13" t="s">
        <v>102</v>
      </c>
      <c r="G63" s="14">
        <v>487</v>
      </c>
      <c r="H63" s="15" t="s">
        <v>40</v>
      </c>
      <c r="I63" s="14">
        <v>2002</v>
      </c>
      <c r="J63" s="12" t="s">
        <v>59</v>
      </c>
      <c r="K63" s="13" t="s">
        <v>28</v>
      </c>
      <c r="L63" s="13" t="s">
        <v>28</v>
      </c>
      <c r="M63" s="15" t="s">
        <v>29</v>
      </c>
      <c r="N63" s="12" t="s">
        <v>30</v>
      </c>
      <c r="O63" s="12" t="s">
        <v>31</v>
      </c>
      <c r="P63" s="12" t="s">
        <v>32</v>
      </c>
      <c r="Q63" s="12" t="s">
        <v>49</v>
      </c>
      <c r="R63" s="16">
        <v>0.09</v>
      </c>
      <c r="S63" s="12" t="s">
        <v>28</v>
      </c>
      <c r="T63" s="16" t="s">
        <v>28</v>
      </c>
      <c r="U63" s="16" t="s">
        <v>28</v>
      </c>
      <c r="V63" s="12" t="s">
        <v>28</v>
      </c>
      <c r="W63" s="12" t="s">
        <v>43</v>
      </c>
      <c r="X63" s="17" t="s">
        <v>35</v>
      </c>
    </row>
    <row r="64" spans="1:24" x14ac:dyDescent="0.25">
      <c r="A64" s="11" t="str">
        <f t="shared" si="1"/>
        <v>Vall-Mayans, 2007</v>
      </c>
      <c r="B64" s="12" t="s">
        <v>248</v>
      </c>
      <c r="C64" s="12">
        <v>2007</v>
      </c>
      <c r="D64" s="13" t="s">
        <v>249</v>
      </c>
      <c r="E64" s="12" t="s">
        <v>93</v>
      </c>
      <c r="F64" s="13" t="s">
        <v>250</v>
      </c>
      <c r="G64" s="14">
        <v>301</v>
      </c>
      <c r="H64" s="15" t="s">
        <v>26</v>
      </c>
      <c r="I64" s="14">
        <v>2002</v>
      </c>
      <c r="J64" s="12" t="s">
        <v>28</v>
      </c>
      <c r="K64" s="13" t="s">
        <v>453</v>
      </c>
      <c r="L64" s="13" t="s">
        <v>90</v>
      </c>
      <c r="M64" s="15" t="s">
        <v>28</v>
      </c>
      <c r="N64" s="12" t="s">
        <v>30</v>
      </c>
      <c r="O64" s="12" t="s">
        <v>31</v>
      </c>
      <c r="P64" s="12" t="s">
        <v>32</v>
      </c>
      <c r="Q64" s="12" t="s">
        <v>49</v>
      </c>
      <c r="R64" s="16">
        <v>7.2999999999999995E-2</v>
      </c>
      <c r="S64" s="12" t="s">
        <v>28</v>
      </c>
      <c r="T64" s="16" t="s">
        <v>28</v>
      </c>
      <c r="U64" s="16" t="s">
        <v>28</v>
      </c>
      <c r="V64" s="14" t="s">
        <v>28</v>
      </c>
      <c r="W64" s="12" t="s">
        <v>43</v>
      </c>
      <c r="X64" s="17" t="s">
        <v>98</v>
      </c>
    </row>
    <row r="65" spans="1:24" x14ac:dyDescent="0.25">
      <c r="A65" s="11" t="str">
        <f t="shared" si="1"/>
        <v>Ferguson, 2003</v>
      </c>
      <c r="B65" s="12" t="s">
        <v>251</v>
      </c>
      <c r="C65" s="12">
        <v>2003</v>
      </c>
      <c r="D65" s="13" t="s">
        <v>252</v>
      </c>
      <c r="E65" s="12" t="s">
        <v>101</v>
      </c>
      <c r="F65" s="13" t="s">
        <v>244</v>
      </c>
      <c r="G65" s="14">
        <v>339</v>
      </c>
      <c r="H65" s="15" t="s">
        <v>28</v>
      </c>
      <c r="I65" s="14">
        <v>2003</v>
      </c>
      <c r="J65" s="12" t="s">
        <v>28</v>
      </c>
      <c r="K65" s="13" t="s">
        <v>28</v>
      </c>
      <c r="L65" s="13" t="s">
        <v>28</v>
      </c>
      <c r="M65" s="15" t="s">
        <v>28</v>
      </c>
      <c r="N65" s="12" t="s">
        <v>30</v>
      </c>
      <c r="O65" s="12" t="s">
        <v>31</v>
      </c>
      <c r="P65" s="12" t="s">
        <v>32</v>
      </c>
      <c r="Q65" s="12" t="s">
        <v>41</v>
      </c>
      <c r="R65" s="16">
        <v>0.20058997050147492</v>
      </c>
      <c r="S65" s="12" t="s">
        <v>42</v>
      </c>
      <c r="T65" s="16" t="s">
        <v>28</v>
      </c>
      <c r="U65" s="16" t="s">
        <v>28</v>
      </c>
      <c r="V65" s="14" t="s">
        <v>28</v>
      </c>
      <c r="W65" s="12" t="s">
        <v>43</v>
      </c>
      <c r="X65" s="17" t="s">
        <v>35</v>
      </c>
    </row>
    <row r="66" spans="1:24" x14ac:dyDescent="0.25">
      <c r="A66" s="11" t="str">
        <f t="shared" si="1"/>
        <v>Dandona, 2005</v>
      </c>
      <c r="B66" s="12" t="s">
        <v>253</v>
      </c>
      <c r="C66" s="18">
        <v>2005</v>
      </c>
      <c r="D66" s="13" t="s">
        <v>254</v>
      </c>
      <c r="E66" s="12" t="s">
        <v>142</v>
      </c>
      <c r="F66" s="13" t="s">
        <v>102</v>
      </c>
      <c r="G66" s="14">
        <v>6648</v>
      </c>
      <c r="H66" s="15" t="s">
        <v>26</v>
      </c>
      <c r="I66" s="14">
        <v>2003</v>
      </c>
      <c r="J66" s="12" t="s">
        <v>28</v>
      </c>
      <c r="K66" s="13" t="s">
        <v>468</v>
      </c>
      <c r="L66" s="13" t="s">
        <v>486</v>
      </c>
      <c r="M66" s="15" t="s">
        <v>65</v>
      </c>
      <c r="N66" s="12" t="s">
        <v>30</v>
      </c>
      <c r="O66" s="12" t="s">
        <v>31</v>
      </c>
      <c r="P66" s="12" t="s">
        <v>32</v>
      </c>
      <c r="Q66" s="12" t="s">
        <v>49</v>
      </c>
      <c r="R66" s="16">
        <v>1.9464720194647203E-3</v>
      </c>
      <c r="S66" s="12" t="s">
        <v>255</v>
      </c>
      <c r="T66" s="16" t="s">
        <v>28</v>
      </c>
      <c r="U66" s="16" t="s">
        <v>28</v>
      </c>
      <c r="V66" s="12" t="s">
        <v>28</v>
      </c>
      <c r="W66" s="12" t="s">
        <v>43</v>
      </c>
      <c r="X66" s="17" t="s">
        <v>35</v>
      </c>
    </row>
    <row r="67" spans="1:24" x14ac:dyDescent="0.25">
      <c r="A67" s="11" t="str">
        <f t="shared" si="1"/>
        <v>Seib, 2010</v>
      </c>
      <c r="B67" s="12" t="s">
        <v>256</v>
      </c>
      <c r="C67" s="18">
        <v>2010</v>
      </c>
      <c r="D67" s="13" t="s">
        <v>257</v>
      </c>
      <c r="E67" s="12" t="s">
        <v>57</v>
      </c>
      <c r="F67" s="13" t="s">
        <v>258</v>
      </c>
      <c r="G67" s="14">
        <v>247</v>
      </c>
      <c r="H67" s="15" t="s">
        <v>40</v>
      </c>
      <c r="I67" s="14">
        <v>2003</v>
      </c>
      <c r="J67" s="21" t="s">
        <v>28</v>
      </c>
      <c r="K67" s="13" t="s">
        <v>468</v>
      </c>
      <c r="L67" s="13" t="s">
        <v>486</v>
      </c>
      <c r="M67" s="15" t="s">
        <v>28</v>
      </c>
      <c r="N67" s="12" t="s">
        <v>147</v>
      </c>
      <c r="O67" s="12" t="s">
        <v>31</v>
      </c>
      <c r="P67" s="12" t="s">
        <v>198</v>
      </c>
      <c r="Q67" s="12" t="s">
        <v>49</v>
      </c>
      <c r="R67" s="16">
        <v>0.16194331983805668</v>
      </c>
      <c r="S67" s="12" t="s">
        <v>28</v>
      </c>
      <c r="T67" s="16" t="s">
        <v>28</v>
      </c>
      <c r="U67" s="16" t="s">
        <v>28</v>
      </c>
      <c r="V67" s="12" t="s">
        <v>28</v>
      </c>
      <c r="W67" s="12" t="s">
        <v>43</v>
      </c>
      <c r="X67" s="17" t="s">
        <v>259</v>
      </c>
    </row>
    <row r="68" spans="1:24" x14ac:dyDescent="0.25">
      <c r="A68" s="11" t="str">
        <f t="shared" si="1"/>
        <v>Trani, 2006</v>
      </c>
      <c r="B68" s="12" t="s">
        <v>260</v>
      </c>
      <c r="C68" s="18">
        <v>2006</v>
      </c>
      <c r="D68" s="13" t="s">
        <v>261</v>
      </c>
      <c r="E68" s="12" t="s">
        <v>109</v>
      </c>
      <c r="F68" s="13" t="s">
        <v>262</v>
      </c>
      <c r="G68" s="14">
        <v>241</v>
      </c>
      <c r="H68" s="15" t="s">
        <v>40</v>
      </c>
      <c r="I68" s="14">
        <v>2003</v>
      </c>
      <c r="J68" s="21" t="s">
        <v>28</v>
      </c>
      <c r="K68" s="13" t="s">
        <v>453</v>
      </c>
      <c r="L68" s="13" t="s">
        <v>90</v>
      </c>
      <c r="M68" s="15" t="s">
        <v>29</v>
      </c>
      <c r="N68" s="12" t="s">
        <v>30</v>
      </c>
      <c r="O68" s="12" t="s">
        <v>31</v>
      </c>
      <c r="P68" s="12" t="s">
        <v>32</v>
      </c>
      <c r="Q68" s="12" t="s">
        <v>49</v>
      </c>
      <c r="R68" s="16">
        <v>9.7000000000000003E-2</v>
      </c>
      <c r="S68" s="12" t="s">
        <v>97</v>
      </c>
      <c r="T68" s="16">
        <v>0</v>
      </c>
      <c r="U68" s="16">
        <v>4.2918454935622317E-3</v>
      </c>
      <c r="V68" s="12" t="s">
        <v>97</v>
      </c>
      <c r="W68" s="12" t="s">
        <v>43</v>
      </c>
      <c r="X68" s="17" t="s">
        <v>35</v>
      </c>
    </row>
    <row r="69" spans="1:24" x14ac:dyDescent="0.25">
      <c r="A69" s="11" t="str">
        <f t="shared" si="1"/>
        <v>Markosyan, 2007</v>
      </c>
      <c r="B69" s="12" t="s">
        <v>263</v>
      </c>
      <c r="C69" s="18">
        <v>2007</v>
      </c>
      <c r="D69" s="13" t="s">
        <v>264</v>
      </c>
      <c r="E69" s="12" t="s">
        <v>265</v>
      </c>
      <c r="F69" s="13" t="s">
        <v>102</v>
      </c>
      <c r="G69" s="14">
        <v>98</v>
      </c>
      <c r="H69" s="15" t="s">
        <v>40</v>
      </c>
      <c r="I69" s="14">
        <v>2003</v>
      </c>
      <c r="J69" s="12" t="s">
        <v>245</v>
      </c>
      <c r="K69" s="13" t="s">
        <v>28</v>
      </c>
      <c r="L69" s="13" t="s">
        <v>28</v>
      </c>
      <c r="M69" s="15" t="s">
        <v>28</v>
      </c>
      <c r="N69" s="12" t="s">
        <v>30</v>
      </c>
      <c r="O69" s="12" t="s">
        <v>31</v>
      </c>
      <c r="P69" s="12" t="s">
        <v>32</v>
      </c>
      <c r="Q69" s="12" t="s">
        <v>41</v>
      </c>
      <c r="R69" s="16">
        <v>0.28000000000000003</v>
      </c>
      <c r="S69" s="12" t="s">
        <v>114</v>
      </c>
      <c r="T69" s="16">
        <v>0.41</v>
      </c>
      <c r="U69" s="16" t="s">
        <v>28</v>
      </c>
      <c r="V69" s="12" t="s">
        <v>114</v>
      </c>
      <c r="W69" s="12" t="s">
        <v>34</v>
      </c>
      <c r="X69" s="17" t="s">
        <v>35</v>
      </c>
    </row>
    <row r="70" spans="1:24" x14ac:dyDescent="0.25">
      <c r="A70" s="11" t="str">
        <f t="shared" si="1"/>
        <v>Nguyen, 2008</v>
      </c>
      <c r="B70" s="12" t="s">
        <v>266</v>
      </c>
      <c r="C70" s="12">
        <v>2008</v>
      </c>
      <c r="D70" s="13" t="s">
        <v>267</v>
      </c>
      <c r="E70" s="12" t="s">
        <v>174</v>
      </c>
      <c r="F70" s="13" t="s">
        <v>268</v>
      </c>
      <c r="G70" s="14">
        <v>406</v>
      </c>
      <c r="H70" s="15" t="s">
        <v>26</v>
      </c>
      <c r="I70" s="14">
        <v>2003</v>
      </c>
      <c r="J70" s="12" t="s">
        <v>28</v>
      </c>
      <c r="K70" s="13" t="s">
        <v>465</v>
      </c>
      <c r="L70" s="13" t="s">
        <v>486</v>
      </c>
      <c r="M70" s="15" t="s">
        <v>65</v>
      </c>
      <c r="N70" s="12" t="s">
        <v>30</v>
      </c>
      <c r="O70" s="12" t="s">
        <v>31</v>
      </c>
      <c r="P70" s="12" t="s">
        <v>32</v>
      </c>
      <c r="Q70" s="12" t="s">
        <v>41</v>
      </c>
      <c r="R70" s="16">
        <v>2.7093596059113302E-2</v>
      </c>
      <c r="S70" s="12" t="s">
        <v>42</v>
      </c>
      <c r="T70" s="16" t="s">
        <v>28</v>
      </c>
      <c r="U70" s="16" t="s">
        <v>28</v>
      </c>
      <c r="V70" s="12" t="s">
        <v>28</v>
      </c>
      <c r="W70" s="12" t="s">
        <v>43</v>
      </c>
      <c r="X70" s="17" t="s">
        <v>35</v>
      </c>
    </row>
    <row r="71" spans="1:24" x14ac:dyDescent="0.25">
      <c r="A71" s="11" t="str">
        <f t="shared" si="1"/>
        <v>Trevisol, 2005</v>
      </c>
      <c r="B71" s="12" t="s">
        <v>269</v>
      </c>
      <c r="C71" s="12">
        <v>2005</v>
      </c>
      <c r="D71" s="13" t="s">
        <v>270</v>
      </c>
      <c r="E71" s="12" t="s">
        <v>53</v>
      </c>
      <c r="F71" s="13" t="s">
        <v>271</v>
      </c>
      <c r="G71" s="12">
        <v>90</v>
      </c>
      <c r="H71" s="15" t="s">
        <v>26</v>
      </c>
      <c r="I71" s="12">
        <v>2003</v>
      </c>
      <c r="J71" s="12" t="s">
        <v>28</v>
      </c>
      <c r="K71" s="13" t="s">
        <v>460</v>
      </c>
      <c r="L71" s="13" t="s">
        <v>486</v>
      </c>
      <c r="M71" s="15" t="s">
        <v>29</v>
      </c>
      <c r="N71" s="12" t="s">
        <v>30</v>
      </c>
      <c r="O71" s="12" t="s">
        <v>31</v>
      </c>
      <c r="P71" s="12" t="s">
        <v>32</v>
      </c>
      <c r="Q71" s="12" t="s">
        <v>41</v>
      </c>
      <c r="R71" s="16">
        <v>0.17799999999999999</v>
      </c>
      <c r="S71" s="12" t="s">
        <v>28</v>
      </c>
      <c r="T71" s="16" t="s">
        <v>28</v>
      </c>
      <c r="U71" s="16" t="s">
        <v>28</v>
      </c>
      <c r="V71" s="12" t="s">
        <v>28</v>
      </c>
      <c r="W71" s="12" t="s">
        <v>43</v>
      </c>
      <c r="X71" s="17" t="s">
        <v>35</v>
      </c>
    </row>
    <row r="72" spans="1:24" x14ac:dyDescent="0.25">
      <c r="A72" s="11" t="str">
        <f t="shared" ref="A72:A104" si="2">B72&amp;", "&amp;C72</f>
        <v>Azim, 2006</v>
      </c>
      <c r="B72" s="12" t="s">
        <v>272</v>
      </c>
      <c r="C72" s="18">
        <v>2006</v>
      </c>
      <c r="D72" s="13" t="s">
        <v>273</v>
      </c>
      <c r="E72" s="12" t="s">
        <v>274</v>
      </c>
      <c r="F72" s="13" t="s">
        <v>102</v>
      </c>
      <c r="G72" s="14">
        <v>82</v>
      </c>
      <c r="H72" s="15" t="s">
        <v>26</v>
      </c>
      <c r="I72" s="14">
        <v>2004</v>
      </c>
      <c r="J72" s="12" t="s">
        <v>28</v>
      </c>
      <c r="K72" s="13" t="s">
        <v>28</v>
      </c>
      <c r="L72" s="13" t="s">
        <v>28</v>
      </c>
      <c r="M72" s="15" t="s">
        <v>28</v>
      </c>
      <c r="N72" s="12" t="s">
        <v>30</v>
      </c>
      <c r="O72" s="12" t="s">
        <v>48</v>
      </c>
      <c r="P72" s="12" t="s">
        <v>198</v>
      </c>
      <c r="Q72" s="12" t="s">
        <v>41</v>
      </c>
      <c r="R72" s="16">
        <v>0.15659999999999999</v>
      </c>
      <c r="S72" s="12" t="s">
        <v>42</v>
      </c>
      <c r="T72" s="16" t="s">
        <v>28</v>
      </c>
      <c r="U72" s="16" t="s">
        <v>28</v>
      </c>
      <c r="V72" s="12" t="s">
        <v>28</v>
      </c>
      <c r="W72" s="12" t="s">
        <v>43</v>
      </c>
      <c r="X72" s="17" t="s">
        <v>35</v>
      </c>
    </row>
    <row r="73" spans="1:24" x14ac:dyDescent="0.25">
      <c r="A73" s="11" t="str">
        <f t="shared" si="2"/>
        <v>Ojeda, 2009</v>
      </c>
      <c r="B73" s="12" t="s">
        <v>275</v>
      </c>
      <c r="C73" s="12">
        <v>2009</v>
      </c>
      <c r="D73" s="13" t="s">
        <v>276</v>
      </c>
      <c r="E73" s="12" t="s">
        <v>150</v>
      </c>
      <c r="F73" s="13" t="s">
        <v>216</v>
      </c>
      <c r="G73" s="14">
        <v>471</v>
      </c>
      <c r="H73" s="15" t="s">
        <v>40</v>
      </c>
      <c r="I73" s="14">
        <v>2004</v>
      </c>
      <c r="J73" s="12" t="s">
        <v>59</v>
      </c>
      <c r="K73" s="13" t="s">
        <v>28</v>
      </c>
      <c r="L73" s="13" t="s">
        <v>28</v>
      </c>
      <c r="M73" s="15" t="s">
        <v>65</v>
      </c>
      <c r="N73" s="12" t="s">
        <v>30</v>
      </c>
      <c r="O73" s="12" t="s">
        <v>31</v>
      </c>
      <c r="P73" s="12" t="s">
        <v>32</v>
      </c>
      <c r="Q73" s="12" t="s">
        <v>41</v>
      </c>
      <c r="R73" s="16">
        <v>0.30099999999999999</v>
      </c>
      <c r="S73" s="12" t="s">
        <v>277</v>
      </c>
      <c r="T73" s="16" t="s">
        <v>28</v>
      </c>
      <c r="U73" s="16" t="s">
        <v>28</v>
      </c>
      <c r="V73" s="12" t="s">
        <v>28</v>
      </c>
      <c r="W73" s="12" t="s">
        <v>43</v>
      </c>
      <c r="X73" s="17" t="s">
        <v>278</v>
      </c>
    </row>
    <row r="74" spans="1:24" x14ac:dyDescent="0.25">
      <c r="A74" s="11" t="str">
        <f t="shared" si="2"/>
        <v>Sarkar, 2006</v>
      </c>
      <c r="B74" s="12" t="s">
        <v>280</v>
      </c>
      <c r="C74" s="12">
        <v>2006</v>
      </c>
      <c r="D74" s="13" t="s">
        <v>281</v>
      </c>
      <c r="E74" s="12" t="s">
        <v>142</v>
      </c>
      <c r="F74" s="13" t="s">
        <v>282</v>
      </c>
      <c r="G74" s="14">
        <v>2076</v>
      </c>
      <c r="H74" s="15" t="s">
        <v>40</v>
      </c>
      <c r="I74" s="14">
        <v>2004</v>
      </c>
      <c r="J74" s="12" t="s">
        <v>28</v>
      </c>
      <c r="K74" s="13" t="s">
        <v>455</v>
      </c>
      <c r="L74" s="13" t="s">
        <v>485</v>
      </c>
      <c r="M74" s="15" t="s">
        <v>29</v>
      </c>
      <c r="N74" s="12" t="s">
        <v>30</v>
      </c>
      <c r="O74" s="12" t="s">
        <v>31</v>
      </c>
      <c r="P74" s="12" t="s">
        <v>32</v>
      </c>
      <c r="Q74" s="12" t="s">
        <v>41</v>
      </c>
      <c r="R74" s="16">
        <v>2.5000000000000001E-2</v>
      </c>
      <c r="S74" s="12" t="s">
        <v>28</v>
      </c>
      <c r="T74" s="16" t="s">
        <v>28</v>
      </c>
      <c r="U74" s="16" t="s">
        <v>28</v>
      </c>
      <c r="V74" s="14" t="s">
        <v>28</v>
      </c>
      <c r="W74" s="12" t="s">
        <v>43</v>
      </c>
      <c r="X74" s="17" t="s">
        <v>35</v>
      </c>
    </row>
    <row r="75" spans="1:24" x14ac:dyDescent="0.25">
      <c r="A75" s="11" t="str">
        <f t="shared" si="2"/>
        <v>Sarkar, 2005</v>
      </c>
      <c r="B75" s="12" t="s">
        <v>280</v>
      </c>
      <c r="C75" s="12">
        <v>2005</v>
      </c>
      <c r="D75" s="13" t="s">
        <v>283</v>
      </c>
      <c r="E75" s="12" t="s">
        <v>142</v>
      </c>
      <c r="F75" s="13" t="s">
        <v>284</v>
      </c>
      <c r="G75" s="14">
        <v>622</v>
      </c>
      <c r="H75" s="15" t="s">
        <v>26</v>
      </c>
      <c r="I75" s="14">
        <v>2004</v>
      </c>
      <c r="J75" s="12" t="s">
        <v>28</v>
      </c>
      <c r="K75" s="13" t="s">
        <v>455</v>
      </c>
      <c r="L75" s="13" t="s">
        <v>485</v>
      </c>
      <c r="M75" s="15" t="s">
        <v>29</v>
      </c>
      <c r="N75" s="12" t="s">
        <v>30</v>
      </c>
      <c r="O75" s="12" t="s">
        <v>31</v>
      </c>
      <c r="P75" s="12" t="s">
        <v>32</v>
      </c>
      <c r="Q75" s="12" t="s">
        <v>41</v>
      </c>
      <c r="R75" s="16">
        <v>0.02</v>
      </c>
      <c r="S75" s="12" t="s">
        <v>28</v>
      </c>
      <c r="T75" s="16" t="s">
        <v>28</v>
      </c>
      <c r="U75" s="16" t="s">
        <v>28</v>
      </c>
      <c r="V75" s="14" t="s">
        <v>28</v>
      </c>
      <c r="W75" s="12" t="s">
        <v>43</v>
      </c>
      <c r="X75" s="17" t="s">
        <v>35</v>
      </c>
    </row>
    <row r="76" spans="1:24" x14ac:dyDescent="0.25">
      <c r="A76" s="11" t="str">
        <f t="shared" si="2"/>
        <v>Ruan, 2005</v>
      </c>
      <c r="B76" s="12" t="s">
        <v>285</v>
      </c>
      <c r="C76" s="12">
        <v>2005</v>
      </c>
      <c r="D76" s="13" t="s">
        <v>286</v>
      </c>
      <c r="E76" s="12" t="s">
        <v>207</v>
      </c>
      <c r="F76" s="13" t="s">
        <v>102</v>
      </c>
      <c r="G76" s="14">
        <v>343</v>
      </c>
      <c r="H76" s="15" t="s">
        <v>26</v>
      </c>
      <c r="I76" s="14">
        <v>2004</v>
      </c>
      <c r="J76" s="12" t="s">
        <v>27</v>
      </c>
      <c r="K76" s="13" t="s">
        <v>469</v>
      </c>
      <c r="L76" s="13" t="s">
        <v>486</v>
      </c>
      <c r="M76" s="15" t="s">
        <v>65</v>
      </c>
      <c r="N76" s="12" t="s">
        <v>30</v>
      </c>
      <c r="O76" s="12" t="s">
        <v>31</v>
      </c>
      <c r="P76" s="12" t="s">
        <v>32</v>
      </c>
      <c r="Q76" s="12" t="s">
        <v>41</v>
      </c>
      <c r="R76" s="16">
        <v>4.7E-2</v>
      </c>
      <c r="S76" s="12" t="s">
        <v>50</v>
      </c>
      <c r="T76" s="16" t="s">
        <v>28</v>
      </c>
      <c r="U76" s="16" t="s">
        <v>28</v>
      </c>
      <c r="V76" s="12" t="s">
        <v>28</v>
      </c>
      <c r="W76" s="12" t="s">
        <v>43</v>
      </c>
      <c r="X76" s="17" t="s">
        <v>35</v>
      </c>
    </row>
    <row r="77" spans="1:24" x14ac:dyDescent="0.25">
      <c r="A77" s="11" t="str">
        <f t="shared" si="2"/>
        <v>Wang, 2005</v>
      </c>
      <c r="B77" s="12" t="s">
        <v>287</v>
      </c>
      <c r="C77" s="12">
        <v>2005</v>
      </c>
      <c r="D77" s="13" t="s">
        <v>288</v>
      </c>
      <c r="E77" s="12" t="s">
        <v>207</v>
      </c>
      <c r="F77" s="13" t="s">
        <v>289</v>
      </c>
      <c r="G77" s="14">
        <v>454</v>
      </c>
      <c r="H77" s="15" t="s">
        <v>26</v>
      </c>
      <c r="I77" s="14">
        <v>2004</v>
      </c>
      <c r="J77" s="12" t="s">
        <v>28</v>
      </c>
      <c r="K77" s="13" t="s">
        <v>470</v>
      </c>
      <c r="L77" s="13" t="s">
        <v>485</v>
      </c>
      <c r="M77" s="15" t="s">
        <v>65</v>
      </c>
      <c r="N77" s="12" t="s">
        <v>110</v>
      </c>
      <c r="O77" s="12" t="s">
        <v>31</v>
      </c>
      <c r="P77" s="12" t="s">
        <v>32</v>
      </c>
      <c r="Q77" s="12" t="s">
        <v>49</v>
      </c>
      <c r="R77" s="16">
        <v>0.02</v>
      </c>
      <c r="S77" s="12" t="s">
        <v>28</v>
      </c>
      <c r="T77" s="16" t="s">
        <v>28</v>
      </c>
      <c r="U77" s="16" t="s">
        <v>28</v>
      </c>
      <c r="V77" s="14" t="s">
        <v>28</v>
      </c>
      <c r="W77" s="12" t="s">
        <v>43</v>
      </c>
      <c r="X77" s="17" t="s">
        <v>35</v>
      </c>
    </row>
    <row r="78" spans="1:24" x14ac:dyDescent="0.25">
      <c r="A78" s="11" t="str">
        <f t="shared" si="2"/>
        <v>Bokhari, 2007</v>
      </c>
      <c r="B78" s="12" t="s">
        <v>290</v>
      </c>
      <c r="C78" s="12">
        <v>2007</v>
      </c>
      <c r="D78" s="13" t="s">
        <v>291</v>
      </c>
      <c r="E78" s="12" t="s">
        <v>292</v>
      </c>
      <c r="F78" s="13" t="s">
        <v>102</v>
      </c>
      <c r="G78" s="14">
        <v>827</v>
      </c>
      <c r="H78" s="15" t="s">
        <v>40</v>
      </c>
      <c r="I78" s="14">
        <v>2004</v>
      </c>
      <c r="J78" s="12" t="s">
        <v>27</v>
      </c>
      <c r="K78" s="13" t="s">
        <v>28</v>
      </c>
      <c r="L78" s="13" t="s">
        <v>28</v>
      </c>
      <c r="M78" s="15" t="s">
        <v>65</v>
      </c>
      <c r="N78" s="12" t="s">
        <v>30</v>
      </c>
      <c r="O78" s="12" t="s">
        <v>31</v>
      </c>
      <c r="P78" s="12" t="s">
        <v>32</v>
      </c>
      <c r="Q78" s="12" t="s">
        <v>49</v>
      </c>
      <c r="R78" s="16">
        <v>5.8041112454655382E-2</v>
      </c>
      <c r="S78" s="12" t="s">
        <v>97</v>
      </c>
      <c r="T78" s="16">
        <v>0.79</v>
      </c>
      <c r="U78" s="16">
        <v>0.63800000000000001</v>
      </c>
      <c r="V78" s="12" t="s">
        <v>293</v>
      </c>
      <c r="W78" s="12" t="s">
        <v>43</v>
      </c>
      <c r="X78" s="17" t="s">
        <v>35</v>
      </c>
    </row>
    <row r="79" spans="1:24" x14ac:dyDescent="0.25">
      <c r="A79" s="11" t="str">
        <f t="shared" si="2"/>
        <v>Beattie, 2010</v>
      </c>
      <c r="B79" s="12" t="s">
        <v>294</v>
      </c>
      <c r="C79" s="18">
        <v>2010</v>
      </c>
      <c r="D79" s="13" t="s">
        <v>295</v>
      </c>
      <c r="E79" s="12" t="s">
        <v>142</v>
      </c>
      <c r="F79" s="13" t="s">
        <v>102</v>
      </c>
      <c r="G79" s="14">
        <v>3852</v>
      </c>
      <c r="H79" s="15" t="s">
        <v>40</v>
      </c>
      <c r="I79" s="14">
        <v>2005</v>
      </c>
      <c r="J79" s="12" t="s">
        <v>28</v>
      </c>
      <c r="K79" s="13" t="s">
        <v>468</v>
      </c>
      <c r="L79" s="13" t="s">
        <v>486</v>
      </c>
      <c r="M79" s="15" t="s">
        <v>29</v>
      </c>
      <c r="N79" s="12" t="s">
        <v>30</v>
      </c>
      <c r="O79" s="12" t="s">
        <v>31</v>
      </c>
      <c r="P79" s="12" t="s">
        <v>171</v>
      </c>
      <c r="Q79" s="12" t="s">
        <v>41</v>
      </c>
      <c r="R79" s="16">
        <v>0.12758774662512981</v>
      </c>
      <c r="S79" s="12" t="s">
        <v>42</v>
      </c>
      <c r="T79" s="16">
        <v>0.375</v>
      </c>
      <c r="U79" s="16" t="s">
        <v>28</v>
      </c>
      <c r="V79" s="12" t="s">
        <v>114</v>
      </c>
      <c r="W79" s="12" t="s">
        <v>43</v>
      </c>
      <c r="X79" s="17" t="s">
        <v>35</v>
      </c>
    </row>
    <row r="80" spans="1:24" x14ac:dyDescent="0.25">
      <c r="A80" s="11" t="str">
        <f t="shared" si="2"/>
        <v>Decker, 2012</v>
      </c>
      <c r="B80" s="12" t="s">
        <v>296</v>
      </c>
      <c r="C80" s="18">
        <v>2012</v>
      </c>
      <c r="D80" s="13" t="s">
        <v>297</v>
      </c>
      <c r="E80" s="12" t="s">
        <v>191</v>
      </c>
      <c r="F80" s="13" t="s">
        <v>192</v>
      </c>
      <c r="G80" s="14">
        <v>147</v>
      </c>
      <c r="H80" s="15" t="s">
        <v>26</v>
      </c>
      <c r="I80" s="14">
        <v>2005</v>
      </c>
      <c r="J80" s="12" t="s">
        <v>59</v>
      </c>
      <c r="K80" s="13" t="s">
        <v>471</v>
      </c>
      <c r="L80" s="13" t="s">
        <v>486</v>
      </c>
      <c r="M80" s="15" t="s">
        <v>29</v>
      </c>
      <c r="N80" s="12" t="s">
        <v>30</v>
      </c>
      <c r="O80" s="12" t="s">
        <v>31</v>
      </c>
      <c r="P80" s="12" t="s">
        <v>32</v>
      </c>
      <c r="Q80" s="12" t="s">
        <v>49</v>
      </c>
      <c r="R80" s="16">
        <v>0.39</v>
      </c>
      <c r="S80" s="12" t="s">
        <v>28</v>
      </c>
      <c r="T80" s="16" t="s">
        <v>28</v>
      </c>
      <c r="U80" s="16">
        <v>0.21099999999999999</v>
      </c>
      <c r="V80" s="12" t="s">
        <v>28</v>
      </c>
      <c r="W80" s="12" t="s">
        <v>43</v>
      </c>
      <c r="X80" s="17" t="s">
        <v>35</v>
      </c>
    </row>
    <row r="81" spans="1:24" x14ac:dyDescent="0.25">
      <c r="A81" s="11" t="str">
        <f t="shared" si="2"/>
        <v>Alexander, 2014</v>
      </c>
      <c r="B81" s="12" t="s">
        <v>298</v>
      </c>
      <c r="C81" s="18">
        <v>2014</v>
      </c>
      <c r="D81" s="13" t="s">
        <v>299</v>
      </c>
      <c r="E81" s="12" t="s">
        <v>142</v>
      </c>
      <c r="F81" s="13" t="s">
        <v>102</v>
      </c>
      <c r="G81" s="14">
        <v>9667</v>
      </c>
      <c r="H81" s="15" t="s">
        <v>40</v>
      </c>
      <c r="I81" s="14">
        <v>2005</v>
      </c>
      <c r="J81" s="19" t="s">
        <v>28</v>
      </c>
      <c r="K81" s="13" t="s">
        <v>28</v>
      </c>
      <c r="L81" s="13" t="s">
        <v>28</v>
      </c>
      <c r="M81" s="15" t="s">
        <v>65</v>
      </c>
      <c r="N81" s="12" t="s">
        <v>30</v>
      </c>
      <c r="O81" s="19" t="s">
        <v>31</v>
      </c>
      <c r="P81" s="12" t="s">
        <v>171</v>
      </c>
      <c r="Q81" s="12" t="s">
        <v>41</v>
      </c>
      <c r="R81" s="16">
        <v>0.11927174925002586</v>
      </c>
      <c r="S81" s="12" t="s">
        <v>42</v>
      </c>
      <c r="T81" s="16">
        <v>0.27233304423243709</v>
      </c>
      <c r="U81" s="16" t="s">
        <v>28</v>
      </c>
      <c r="V81" s="12" t="s">
        <v>293</v>
      </c>
      <c r="W81" s="12" t="s">
        <v>43</v>
      </c>
      <c r="X81" s="17" t="s">
        <v>35</v>
      </c>
    </row>
    <row r="82" spans="1:24" x14ac:dyDescent="0.25">
      <c r="A82" s="11" t="str">
        <f t="shared" si="2"/>
        <v>Koblin, 2010</v>
      </c>
      <c r="B82" s="12" t="s">
        <v>300</v>
      </c>
      <c r="C82" s="18">
        <v>2010</v>
      </c>
      <c r="D82" s="13" t="s">
        <v>301</v>
      </c>
      <c r="E82" s="12" t="s">
        <v>63</v>
      </c>
      <c r="F82" s="13" t="s">
        <v>64</v>
      </c>
      <c r="G82" s="14">
        <v>320</v>
      </c>
      <c r="H82" s="15" t="s">
        <v>40</v>
      </c>
      <c r="I82" s="14">
        <v>2005</v>
      </c>
      <c r="J82" s="12" t="s">
        <v>59</v>
      </c>
      <c r="K82" s="13" t="s">
        <v>28</v>
      </c>
      <c r="L82" s="13" t="s">
        <v>28</v>
      </c>
      <c r="M82" s="15" t="s">
        <v>28</v>
      </c>
      <c r="N82" s="12" t="s">
        <v>170</v>
      </c>
      <c r="O82" s="12" t="s">
        <v>31</v>
      </c>
      <c r="P82" s="12" t="s">
        <v>32</v>
      </c>
      <c r="Q82" s="12" t="s">
        <v>49</v>
      </c>
      <c r="R82" s="16">
        <v>0.19062499999999999</v>
      </c>
      <c r="S82" s="12" t="s">
        <v>302</v>
      </c>
      <c r="T82" s="16" t="s">
        <v>28</v>
      </c>
      <c r="U82" s="16" t="s">
        <v>28</v>
      </c>
      <c r="V82" s="14" t="s">
        <v>28</v>
      </c>
      <c r="W82" s="12" t="s">
        <v>43</v>
      </c>
      <c r="X82" s="17" t="s">
        <v>35</v>
      </c>
    </row>
    <row r="83" spans="1:24" x14ac:dyDescent="0.25">
      <c r="A83" s="11" t="str">
        <f t="shared" si="2"/>
        <v>Van der Elst , 2009</v>
      </c>
      <c r="B83" s="12" t="s">
        <v>303</v>
      </c>
      <c r="C83" s="12">
        <v>2009</v>
      </c>
      <c r="D83" s="13" t="s">
        <v>304</v>
      </c>
      <c r="E83" s="12" t="s">
        <v>101</v>
      </c>
      <c r="F83" s="13" t="s">
        <v>154</v>
      </c>
      <c r="G83" s="14">
        <v>139</v>
      </c>
      <c r="H83" s="15" t="s">
        <v>40</v>
      </c>
      <c r="I83" s="14">
        <v>2006</v>
      </c>
      <c r="J83" s="12" t="s">
        <v>59</v>
      </c>
      <c r="K83" s="13" t="s">
        <v>28</v>
      </c>
      <c r="L83" s="13" t="s">
        <v>28</v>
      </c>
      <c r="M83" s="15" t="s">
        <v>65</v>
      </c>
      <c r="N83" s="12" t="s">
        <v>170</v>
      </c>
      <c r="O83" s="12" t="s">
        <v>31</v>
      </c>
      <c r="P83" s="12" t="s">
        <v>32</v>
      </c>
      <c r="Q83" s="12" t="s">
        <v>41</v>
      </c>
      <c r="R83" s="16">
        <v>0.39568345323741005</v>
      </c>
      <c r="S83" s="12" t="s">
        <v>305</v>
      </c>
      <c r="T83" s="16">
        <v>0.81818181818181823</v>
      </c>
      <c r="U83" s="16">
        <v>0.44444444444444442</v>
      </c>
      <c r="V83" s="12" t="s">
        <v>97</v>
      </c>
      <c r="W83" s="12" t="s">
        <v>43</v>
      </c>
      <c r="X83" s="17" t="s">
        <v>306</v>
      </c>
    </row>
    <row r="84" spans="1:24" x14ac:dyDescent="0.25">
      <c r="A84" s="11" t="str">
        <f t="shared" si="2"/>
        <v>Cai, 2010</v>
      </c>
      <c r="B84" s="12" t="s">
        <v>307</v>
      </c>
      <c r="C84" s="12">
        <v>2010</v>
      </c>
      <c r="D84" s="13" t="s">
        <v>308</v>
      </c>
      <c r="E84" s="12" t="s">
        <v>207</v>
      </c>
      <c r="F84" s="13" t="s">
        <v>309</v>
      </c>
      <c r="G84" s="14">
        <v>324</v>
      </c>
      <c r="H84" s="15" t="s">
        <v>26</v>
      </c>
      <c r="I84" s="14">
        <v>2006</v>
      </c>
      <c r="J84" s="12" t="s">
        <v>27</v>
      </c>
      <c r="K84" s="13" t="s">
        <v>383</v>
      </c>
      <c r="L84" s="13" t="s">
        <v>485</v>
      </c>
      <c r="M84" s="15" t="s">
        <v>65</v>
      </c>
      <c r="N84" s="12" t="s">
        <v>30</v>
      </c>
      <c r="O84" s="12" t="s">
        <v>31</v>
      </c>
      <c r="P84" s="12" t="s">
        <v>171</v>
      </c>
      <c r="Q84" s="12" t="s">
        <v>49</v>
      </c>
      <c r="R84" s="16">
        <v>0.17592592592592593</v>
      </c>
      <c r="S84" s="12" t="s">
        <v>42</v>
      </c>
      <c r="T84" s="16">
        <v>0.42100000000000004</v>
      </c>
      <c r="U84" s="16">
        <v>0.29900000000000004</v>
      </c>
      <c r="V84" s="12" t="s">
        <v>118</v>
      </c>
      <c r="W84" s="12" t="s">
        <v>43</v>
      </c>
      <c r="X84" s="17" t="s">
        <v>35</v>
      </c>
    </row>
    <row r="85" spans="1:24" x14ac:dyDescent="0.25">
      <c r="A85" s="11" t="str">
        <f t="shared" si="2"/>
        <v>Todd, 2010</v>
      </c>
      <c r="B85" s="12" t="s">
        <v>310</v>
      </c>
      <c r="C85" s="12">
        <v>2010</v>
      </c>
      <c r="D85" s="13" t="s">
        <v>311</v>
      </c>
      <c r="E85" s="12" t="s">
        <v>312</v>
      </c>
      <c r="F85" s="13" t="s">
        <v>102</v>
      </c>
      <c r="G85" s="14">
        <v>520</v>
      </c>
      <c r="H85" s="15" t="s">
        <v>40</v>
      </c>
      <c r="I85" s="14">
        <v>2006</v>
      </c>
      <c r="J85" s="12" t="s">
        <v>28</v>
      </c>
      <c r="K85" s="13" t="s">
        <v>460</v>
      </c>
      <c r="L85" s="13" t="s">
        <v>486</v>
      </c>
      <c r="M85" s="15" t="s">
        <v>65</v>
      </c>
      <c r="N85" s="12" t="s">
        <v>30</v>
      </c>
      <c r="O85" s="12" t="s">
        <v>31</v>
      </c>
      <c r="P85" s="12" t="s">
        <v>32</v>
      </c>
      <c r="Q85" s="12" t="s">
        <v>49</v>
      </c>
      <c r="R85" s="16">
        <v>0.22700000000000001</v>
      </c>
      <c r="S85" s="12" t="s">
        <v>42</v>
      </c>
      <c r="T85" s="16" t="s">
        <v>28</v>
      </c>
      <c r="U85" s="16" t="s">
        <v>28</v>
      </c>
      <c r="V85" s="12" t="s">
        <v>28</v>
      </c>
      <c r="W85" s="12" t="s">
        <v>43</v>
      </c>
      <c r="X85" s="17" t="s">
        <v>35</v>
      </c>
    </row>
    <row r="86" spans="1:24" x14ac:dyDescent="0.25">
      <c r="A86" s="11" t="str">
        <f t="shared" si="2"/>
        <v>Mishra, 2013</v>
      </c>
      <c r="B86" s="12" t="s">
        <v>313</v>
      </c>
      <c r="C86" s="18">
        <v>2013</v>
      </c>
      <c r="D86" s="13" t="s">
        <v>314</v>
      </c>
      <c r="E86" s="12" t="s">
        <v>292</v>
      </c>
      <c r="F86" s="13" t="s">
        <v>102</v>
      </c>
      <c r="G86" s="14">
        <v>3647</v>
      </c>
      <c r="H86" s="15" t="s">
        <v>26</v>
      </c>
      <c r="I86" s="14">
        <v>2006</v>
      </c>
      <c r="J86" s="19" t="s">
        <v>59</v>
      </c>
      <c r="K86" s="13" t="s">
        <v>472</v>
      </c>
      <c r="L86" s="13" t="s">
        <v>485</v>
      </c>
      <c r="M86" s="15" t="s">
        <v>65</v>
      </c>
      <c r="N86" s="12" t="s">
        <v>30</v>
      </c>
      <c r="O86" s="19" t="s">
        <v>31</v>
      </c>
      <c r="P86" s="12" t="s">
        <v>171</v>
      </c>
      <c r="Q86" s="12" t="s">
        <v>49</v>
      </c>
      <c r="R86" s="16">
        <v>0.16700000000000001</v>
      </c>
      <c r="S86" s="12" t="s">
        <v>114</v>
      </c>
      <c r="T86" s="16" t="s">
        <v>28</v>
      </c>
      <c r="U86" s="16" t="s">
        <v>28</v>
      </c>
      <c r="V86" s="12" t="s">
        <v>28</v>
      </c>
      <c r="W86" s="12" t="s">
        <v>43</v>
      </c>
      <c r="X86" s="17" t="s">
        <v>315</v>
      </c>
    </row>
    <row r="87" spans="1:24" x14ac:dyDescent="0.25">
      <c r="A87" s="11" t="str">
        <f t="shared" si="2"/>
        <v>Hanck, 2008</v>
      </c>
      <c r="B87" s="12" t="s">
        <v>316</v>
      </c>
      <c r="C87" s="12">
        <v>2008</v>
      </c>
      <c r="D87" s="13" t="s">
        <v>317</v>
      </c>
      <c r="E87" s="12" t="s">
        <v>142</v>
      </c>
      <c r="F87" s="13" t="s">
        <v>318</v>
      </c>
      <c r="G87" s="14">
        <v>543</v>
      </c>
      <c r="H87" s="15" t="s">
        <v>40</v>
      </c>
      <c r="I87" s="14">
        <v>2006</v>
      </c>
      <c r="J87" s="12" t="s">
        <v>27</v>
      </c>
      <c r="K87" s="13" t="s">
        <v>28</v>
      </c>
      <c r="L87" s="13" t="s">
        <v>28</v>
      </c>
      <c r="M87" s="15" t="s">
        <v>28</v>
      </c>
      <c r="N87" s="12" t="s">
        <v>30</v>
      </c>
      <c r="O87" s="12" t="s">
        <v>31</v>
      </c>
      <c r="P87" s="12" t="s">
        <v>198</v>
      </c>
      <c r="Q87" s="12" t="s">
        <v>49</v>
      </c>
      <c r="R87" s="16">
        <v>0.188</v>
      </c>
      <c r="S87" s="12" t="s">
        <v>279</v>
      </c>
      <c r="T87" s="16" t="s">
        <v>28</v>
      </c>
      <c r="U87" s="16" t="s">
        <v>28</v>
      </c>
      <c r="V87" s="14" t="s">
        <v>28</v>
      </c>
      <c r="W87" s="12" t="s">
        <v>43</v>
      </c>
      <c r="X87" s="17" t="s">
        <v>319</v>
      </c>
    </row>
    <row r="88" spans="1:24" x14ac:dyDescent="0.25">
      <c r="A88" s="11" t="str">
        <f t="shared" si="2"/>
        <v>Medhi, 2012</v>
      </c>
      <c r="B88" s="12" t="s">
        <v>320</v>
      </c>
      <c r="C88" s="12">
        <v>2012</v>
      </c>
      <c r="D88" s="13" t="s">
        <v>321</v>
      </c>
      <c r="E88" s="12" t="s">
        <v>142</v>
      </c>
      <c r="F88" s="13" t="s">
        <v>102</v>
      </c>
      <c r="G88" s="12">
        <v>426</v>
      </c>
      <c r="H88" s="15" t="s">
        <v>26</v>
      </c>
      <c r="I88" s="12">
        <v>2006</v>
      </c>
      <c r="J88" s="12" t="s">
        <v>59</v>
      </c>
      <c r="K88" s="13" t="s">
        <v>473</v>
      </c>
      <c r="L88" s="13" t="s">
        <v>485</v>
      </c>
      <c r="M88" s="15" t="s">
        <v>65</v>
      </c>
      <c r="N88" s="12" t="s">
        <v>30</v>
      </c>
      <c r="O88" s="12" t="s">
        <v>31</v>
      </c>
      <c r="P88" s="12" t="s">
        <v>198</v>
      </c>
      <c r="Q88" s="12" t="s">
        <v>49</v>
      </c>
      <c r="R88" s="16">
        <v>0.20892018779342722</v>
      </c>
      <c r="S88" s="12" t="s">
        <v>28</v>
      </c>
      <c r="T88" s="16" t="s">
        <v>28</v>
      </c>
      <c r="U88" s="16" t="s">
        <v>28</v>
      </c>
      <c r="V88" s="14" t="s">
        <v>28</v>
      </c>
      <c r="W88" s="12" t="s">
        <v>43</v>
      </c>
      <c r="X88" s="17" t="s">
        <v>35</v>
      </c>
    </row>
    <row r="89" spans="1:24" x14ac:dyDescent="0.25">
      <c r="A89" s="11" t="str">
        <f t="shared" si="2"/>
        <v>Creighton, 2007</v>
      </c>
      <c r="B89" s="12" t="s">
        <v>322</v>
      </c>
      <c r="C89" s="12">
        <v>2007</v>
      </c>
      <c r="D89" s="13" t="s">
        <v>323</v>
      </c>
      <c r="E89" s="12" t="s">
        <v>72</v>
      </c>
      <c r="F89" s="13" t="s">
        <v>73</v>
      </c>
      <c r="G89" s="12">
        <v>25</v>
      </c>
      <c r="H89" s="15" t="s">
        <v>40</v>
      </c>
      <c r="I89" s="12">
        <v>2006</v>
      </c>
      <c r="J89" s="12" t="s">
        <v>28</v>
      </c>
      <c r="K89" s="13" t="s">
        <v>28</v>
      </c>
      <c r="L89" s="13" t="s">
        <v>28</v>
      </c>
      <c r="M89" s="15" t="s">
        <v>28</v>
      </c>
      <c r="N89" s="12" t="s">
        <v>28</v>
      </c>
      <c r="O89" s="12" t="s">
        <v>31</v>
      </c>
      <c r="P89" s="12" t="s">
        <v>32</v>
      </c>
      <c r="Q89" s="12" t="s">
        <v>49</v>
      </c>
      <c r="R89" s="16">
        <v>0.84</v>
      </c>
      <c r="S89" s="12" t="s">
        <v>512</v>
      </c>
      <c r="T89" s="16" t="s">
        <v>28</v>
      </c>
      <c r="U89" s="16" t="s">
        <v>28</v>
      </c>
      <c r="V89" s="12" t="s">
        <v>28</v>
      </c>
      <c r="W89" s="12" t="s">
        <v>43</v>
      </c>
      <c r="X89" s="17" t="s">
        <v>35</v>
      </c>
    </row>
    <row r="90" spans="1:24" x14ac:dyDescent="0.25">
      <c r="A90" s="11" t="str">
        <f>B90&amp;", "&amp;C90</f>
        <v>Carney, 2016</v>
      </c>
      <c r="B90" s="12" t="s">
        <v>337</v>
      </c>
      <c r="C90" s="12">
        <v>2016</v>
      </c>
      <c r="D90" s="13" t="s">
        <v>338</v>
      </c>
      <c r="E90" s="12" t="s">
        <v>117</v>
      </c>
      <c r="F90" s="13" t="s">
        <v>201</v>
      </c>
      <c r="G90" s="12">
        <v>457</v>
      </c>
      <c r="H90" s="15" t="s">
        <v>26</v>
      </c>
      <c r="I90" s="12">
        <v>2007</v>
      </c>
      <c r="J90" s="12" t="s">
        <v>245</v>
      </c>
      <c r="K90" s="13" t="s">
        <v>460</v>
      </c>
      <c r="L90" s="13" t="s">
        <v>486</v>
      </c>
      <c r="M90" s="15" t="s">
        <v>65</v>
      </c>
      <c r="N90" s="12" t="s">
        <v>30</v>
      </c>
      <c r="O90" s="12" t="s">
        <v>31</v>
      </c>
      <c r="P90" s="12" t="s">
        <v>32</v>
      </c>
      <c r="Q90" s="12" t="s">
        <v>41</v>
      </c>
      <c r="R90" s="16">
        <v>0</v>
      </c>
      <c r="S90" s="12" t="s">
        <v>305</v>
      </c>
      <c r="T90" s="16" t="s">
        <v>28</v>
      </c>
      <c r="U90" s="16" t="s">
        <v>28</v>
      </c>
      <c r="V90" s="12" t="s">
        <v>28</v>
      </c>
      <c r="W90" s="12" t="s">
        <v>34</v>
      </c>
      <c r="X90" s="17" t="s">
        <v>35</v>
      </c>
    </row>
    <row r="91" spans="1:24" x14ac:dyDescent="0.25">
      <c r="A91" s="11" t="str">
        <f>B91&amp;", "&amp;C91</f>
        <v>Decker, 2010</v>
      </c>
      <c r="B91" s="12" t="s">
        <v>296</v>
      </c>
      <c r="C91" s="12">
        <v>2010</v>
      </c>
      <c r="D91" s="13" t="s">
        <v>329</v>
      </c>
      <c r="E91" s="12" t="s">
        <v>80</v>
      </c>
      <c r="F91" s="13" t="s">
        <v>169</v>
      </c>
      <c r="G91" s="14">
        <v>814</v>
      </c>
      <c r="H91" s="15" t="s">
        <v>26</v>
      </c>
      <c r="I91" s="14">
        <v>2007</v>
      </c>
      <c r="J91" s="12" t="s">
        <v>28</v>
      </c>
      <c r="K91" s="13" t="s">
        <v>474</v>
      </c>
      <c r="L91" s="13" t="s">
        <v>485</v>
      </c>
      <c r="M91" s="15" t="s">
        <v>28</v>
      </c>
      <c r="N91" s="12" t="s">
        <v>30</v>
      </c>
      <c r="O91" s="12" t="s">
        <v>31</v>
      </c>
      <c r="P91" s="12" t="s">
        <v>32</v>
      </c>
      <c r="Q91" s="12" t="s">
        <v>41</v>
      </c>
      <c r="R91" s="16">
        <v>3.2000000000000001E-2</v>
      </c>
      <c r="S91" s="12" t="s">
        <v>114</v>
      </c>
      <c r="T91" s="16" t="s">
        <v>28</v>
      </c>
      <c r="U91" s="16" t="s">
        <v>28</v>
      </c>
      <c r="V91" s="12" t="s">
        <v>28</v>
      </c>
      <c r="W91" s="12" t="s">
        <v>43</v>
      </c>
      <c r="X91" s="17" t="s">
        <v>330</v>
      </c>
    </row>
    <row r="92" spans="1:24" x14ac:dyDescent="0.25">
      <c r="A92" s="11" t="str">
        <f>B92&amp;", "&amp;C92</f>
        <v>Hawkes, 2009</v>
      </c>
      <c r="B92" s="12" t="s">
        <v>333</v>
      </c>
      <c r="C92" s="12">
        <v>2009</v>
      </c>
      <c r="D92" s="13" t="s">
        <v>334</v>
      </c>
      <c r="E92" s="12" t="s">
        <v>292</v>
      </c>
      <c r="F92" s="13" t="s">
        <v>102</v>
      </c>
      <c r="G92" s="14">
        <v>540</v>
      </c>
      <c r="H92" s="15" t="s">
        <v>40</v>
      </c>
      <c r="I92" s="14">
        <v>2007</v>
      </c>
      <c r="J92" s="12" t="s">
        <v>59</v>
      </c>
      <c r="K92" s="13" t="s">
        <v>28</v>
      </c>
      <c r="L92" s="13" t="s">
        <v>28</v>
      </c>
      <c r="M92" s="15" t="s">
        <v>65</v>
      </c>
      <c r="N92" s="12" t="s">
        <v>170</v>
      </c>
      <c r="O92" s="12" t="s">
        <v>31</v>
      </c>
      <c r="P92" s="12" t="s">
        <v>198</v>
      </c>
      <c r="Q92" s="12" t="s">
        <v>49</v>
      </c>
      <c r="R92" s="16">
        <v>0.28703703703703703</v>
      </c>
      <c r="S92" s="12" t="s">
        <v>335</v>
      </c>
      <c r="T92" s="16">
        <v>0.3888888888888889</v>
      </c>
      <c r="U92" s="16">
        <v>0.6175373134328358</v>
      </c>
      <c r="V92" s="12" t="s">
        <v>293</v>
      </c>
      <c r="W92" s="12" t="s">
        <v>43</v>
      </c>
      <c r="X92" s="17" t="s">
        <v>336</v>
      </c>
    </row>
    <row r="93" spans="1:24" x14ac:dyDescent="0.25">
      <c r="A93" s="11"/>
      <c r="B93" s="12"/>
      <c r="C93" s="12"/>
      <c r="D93" s="13" t="s">
        <v>447</v>
      </c>
      <c r="E93" s="12" t="s">
        <v>57</v>
      </c>
      <c r="F93" s="13" t="s">
        <v>58</v>
      </c>
      <c r="G93" s="14">
        <v>185</v>
      </c>
      <c r="H93" s="15" t="s">
        <v>40</v>
      </c>
      <c r="I93" s="14">
        <v>2007</v>
      </c>
      <c r="J93" s="12" t="s">
        <v>245</v>
      </c>
      <c r="K93" s="13" t="s">
        <v>475</v>
      </c>
      <c r="L93" s="13" t="s">
        <v>485</v>
      </c>
      <c r="M93" s="15" t="s">
        <v>29</v>
      </c>
      <c r="N93" s="12" t="s">
        <v>30</v>
      </c>
      <c r="O93" s="12" t="s">
        <v>31</v>
      </c>
      <c r="P93" s="12" t="s">
        <v>32</v>
      </c>
      <c r="Q93" s="12" t="s">
        <v>41</v>
      </c>
      <c r="R93" s="16">
        <v>0.14699999999999999</v>
      </c>
      <c r="S93" s="12" t="s">
        <v>28</v>
      </c>
      <c r="T93" s="16" t="s">
        <v>28</v>
      </c>
      <c r="U93" s="16" t="s">
        <v>28</v>
      </c>
      <c r="V93" s="12" t="s">
        <v>28</v>
      </c>
      <c r="W93" s="12" t="s">
        <v>43</v>
      </c>
      <c r="X93" s="17" t="s">
        <v>35</v>
      </c>
    </row>
    <row r="94" spans="1:24" x14ac:dyDescent="0.25">
      <c r="A94" s="11" t="str">
        <f t="shared" si="2"/>
        <v>Reed , 2010</v>
      </c>
      <c r="B94" s="12" t="s">
        <v>327</v>
      </c>
      <c r="C94" s="12">
        <v>2010</v>
      </c>
      <c r="D94" s="13" t="s">
        <v>328</v>
      </c>
      <c r="E94" s="12" t="s">
        <v>142</v>
      </c>
      <c r="F94" s="13" t="s">
        <v>318</v>
      </c>
      <c r="G94" s="14">
        <v>673</v>
      </c>
      <c r="H94" s="15" t="s">
        <v>40</v>
      </c>
      <c r="I94" s="14">
        <v>2007</v>
      </c>
      <c r="J94" s="12" t="s">
        <v>27</v>
      </c>
      <c r="K94" s="13" t="s">
        <v>476</v>
      </c>
      <c r="L94" s="13" t="s">
        <v>486</v>
      </c>
      <c r="M94" s="15" t="s">
        <v>29</v>
      </c>
      <c r="N94" s="12" t="s">
        <v>30</v>
      </c>
      <c r="O94" s="12" t="s">
        <v>31</v>
      </c>
      <c r="P94" s="12" t="s">
        <v>198</v>
      </c>
      <c r="Q94" s="12" t="s">
        <v>49</v>
      </c>
      <c r="R94" s="16">
        <v>0.15</v>
      </c>
      <c r="S94" s="12" t="s">
        <v>114</v>
      </c>
      <c r="T94" s="16" t="s">
        <v>28</v>
      </c>
      <c r="U94" s="16">
        <v>0.1575037147102526</v>
      </c>
      <c r="V94" s="12" t="s">
        <v>28</v>
      </c>
      <c r="W94" s="12" t="s">
        <v>43</v>
      </c>
      <c r="X94" s="17" t="s">
        <v>35</v>
      </c>
    </row>
    <row r="95" spans="1:24" x14ac:dyDescent="0.25">
      <c r="A95" s="11" t="str">
        <f t="shared" si="2"/>
        <v>Surywanshi, 2016</v>
      </c>
      <c r="B95" s="12" t="s">
        <v>331</v>
      </c>
      <c r="C95" s="12">
        <v>2016</v>
      </c>
      <c r="D95" s="13" t="s">
        <v>332</v>
      </c>
      <c r="E95" s="12" t="s">
        <v>142</v>
      </c>
      <c r="F95" s="13" t="s">
        <v>102</v>
      </c>
      <c r="G95" s="14">
        <v>5498</v>
      </c>
      <c r="H95" s="15" t="s">
        <v>40</v>
      </c>
      <c r="I95" s="14">
        <v>2007</v>
      </c>
      <c r="J95" s="12" t="s">
        <v>28</v>
      </c>
      <c r="K95" s="13" t="s">
        <v>457</v>
      </c>
      <c r="L95" s="13" t="s">
        <v>486</v>
      </c>
      <c r="M95" s="15" t="s">
        <v>28</v>
      </c>
      <c r="N95" s="12" t="s">
        <v>30</v>
      </c>
      <c r="O95" s="12" t="s">
        <v>31</v>
      </c>
      <c r="P95" s="12" t="s">
        <v>32</v>
      </c>
      <c r="Q95" s="12" t="s">
        <v>49</v>
      </c>
      <c r="R95" s="16">
        <v>0.19</v>
      </c>
      <c r="S95" s="12" t="s">
        <v>28</v>
      </c>
      <c r="T95" s="16" t="s">
        <v>28</v>
      </c>
      <c r="U95" s="16" t="s">
        <v>28</v>
      </c>
      <c r="V95" s="12" t="s">
        <v>28</v>
      </c>
      <c r="W95" s="12" t="s">
        <v>43</v>
      </c>
      <c r="X95" s="17" t="s">
        <v>35</v>
      </c>
    </row>
    <row r="96" spans="1:24" x14ac:dyDescent="0.25">
      <c r="A96" s="11" t="str">
        <f t="shared" ref="A96:A101" si="3">B96&amp;", "&amp;C96</f>
        <v>Veldhuijzen, 2011</v>
      </c>
      <c r="B96" s="12" t="s">
        <v>324</v>
      </c>
      <c r="C96" s="12">
        <v>2011</v>
      </c>
      <c r="D96" s="13" t="s">
        <v>325</v>
      </c>
      <c r="E96" s="12" t="s">
        <v>101</v>
      </c>
      <c r="F96" s="13" t="s">
        <v>154</v>
      </c>
      <c r="G96" s="14">
        <v>820</v>
      </c>
      <c r="H96" s="15" t="s">
        <v>40</v>
      </c>
      <c r="I96" s="14">
        <v>2007</v>
      </c>
      <c r="J96" s="12" t="s">
        <v>59</v>
      </c>
      <c r="K96" s="13" t="s">
        <v>28</v>
      </c>
      <c r="L96" s="13" t="s">
        <v>28</v>
      </c>
      <c r="M96" s="15" t="s">
        <v>65</v>
      </c>
      <c r="N96" s="12" t="s">
        <v>30</v>
      </c>
      <c r="O96" s="12" t="s">
        <v>31</v>
      </c>
      <c r="P96" s="12" t="s">
        <v>32</v>
      </c>
      <c r="Q96" s="12" t="s">
        <v>41</v>
      </c>
      <c r="R96" s="16">
        <v>4.2682926829268296E-2</v>
      </c>
      <c r="S96" s="12" t="s">
        <v>305</v>
      </c>
      <c r="T96" s="16" t="s">
        <v>28</v>
      </c>
      <c r="U96" s="16">
        <v>0.36829268292682926</v>
      </c>
      <c r="V96" s="14" t="s">
        <v>28</v>
      </c>
      <c r="W96" s="12" t="s">
        <v>43</v>
      </c>
      <c r="X96" s="17" t="s">
        <v>326</v>
      </c>
    </row>
    <row r="97" spans="1:24" x14ac:dyDescent="0.25">
      <c r="A97" s="11" t="str">
        <f t="shared" si="3"/>
        <v>Bradley, 2011</v>
      </c>
      <c r="B97" s="12" t="s">
        <v>341</v>
      </c>
      <c r="C97" s="12">
        <v>2011</v>
      </c>
      <c r="D97" s="13" t="s">
        <v>342</v>
      </c>
      <c r="E97" s="12" t="s">
        <v>142</v>
      </c>
      <c r="F97" s="13" t="s">
        <v>343</v>
      </c>
      <c r="G97" s="14">
        <v>2394</v>
      </c>
      <c r="H97" s="15" t="s">
        <v>28</v>
      </c>
      <c r="I97" s="14">
        <v>2008</v>
      </c>
      <c r="J97" s="12" t="s">
        <v>28</v>
      </c>
      <c r="K97" s="13" t="s">
        <v>468</v>
      </c>
      <c r="L97" s="13" t="s">
        <v>486</v>
      </c>
      <c r="M97" s="15" t="s">
        <v>28</v>
      </c>
      <c r="N97" s="12" t="s">
        <v>30</v>
      </c>
      <c r="O97" s="12" t="s">
        <v>31</v>
      </c>
      <c r="P97" s="12" t="s">
        <v>344</v>
      </c>
      <c r="Q97" s="12" t="s">
        <v>41</v>
      </c>
      <c r="R97" s="16">
        <v>0.10401002506265664</v>
      </c>
      <c r="S97" s="12" t="s">
        <v>42</v>
      </c>
      <c r="T97" s="16">
        <v>0.31034482758620691</v>
      </c>
      <c r="U97" s="16" t="s">
        <v>28</v>
      </c>
      <c r="V97" s="12" t="s">
        <v>293</v>
      </c>
      <c r="W97" s="12" t="s">
        <v>34</v>
      </c>
      <c r="X97" s="17" t="s">
        <v>345</v>
      </c>
    </row>
    <row r="98" spans="1:24" x14ac:dyDescent="0.25">
      <c r="A98" s="11" t="str">
        <f t="shared" si="3"/>
        <v>Das, 2011</v>
      </c>
      <c r="B98" s="12" t="s">
        <v>346</v>
      </c>
      <c r="C98" s="12">
        <v>2011</v>
      </c>
      <c r="D98" s="13" t="s">
        <v>347</v>
      </c>
      <c r="E98" s="12" t="s">
        <v>142</v>
      </c>
      <c r="F98" s="13" t="s">
        <v>102</v>
      </c>
      <c r="G98" s="14">
        <v>417</v>
      </c>
      <c r="H98" s="15" t="s">
        <v>40</v>
      </c>
      <c r="I98" s="14">
        <v>2008</v>
      </c>
      <c r="J98" s="12" t="s">
        <v>27</v>
      </c>
      <c r="K98" s="13" t="s">
        <v>476</v>
      </c>
      <c r="L98" s="13" t="s">
        <v>486</v>
      </c>
      <c r="M98" s="15" t="s">
        <v>65</v>
      </c>
      <c r="N98" s="12" t="s">
        <v>30</v>
      </c>
      <c r="O98" s="12" t="s">
        <v>31</v>
      </c>
      <c r="P98" s="12" t="s">
        <v>32</v>
      </c>
      <c r="Q98" s="12" t="s">
        <v>41</v>
      </c>
      <c r="R98" s="16">
        <v>0.14599999999999999</v>
      </c>
      <c r="S98" s="12" t="s">
        <v>305</v>
      </c>
      <c r="T98" s="16">
        <v>0.246</v>
      </c>
      <c r="U98" s="16">
        <v>0.17299999999999999</v>
      </c>
      <c r="V98" s="12" t="s">
        <v>293</v>
      </c>
      <c r="W98" s="12" t="s">
        <v>43</v>
      </c>
      <c r="X98" s="17" t="s">
        <v>35</v>
      </c>
    </row>
    <row r="99" spans="1:24" x14ac:dyDescent="0.25">
      <c r="A99" s="11" t="str">
        <f t="shared" si="3"/>
        <v>Decker, 2012</v>
      </c>
      <c r="B99" s="12" t="s">
        <v>296</v>
      </c>
      <c r="C99" s="12">
        <v>2012</v>
      </c>
      <c r="D99" s="13" t="s">
        <v>297</v>
      </c>
      <c r="E99" s="12" t="s">
        <v>63</v>
      </c>
      <c r="F99" s="13" t="s">
        <v>355</v>
      </c>
      <c r="G99" s="14">
        <v>31</v>
      </c>
      <c r="H99" s="15" t="s">
        <v>26</v>
      </c>
      <c r="I99" s="14">
        <v>2008</v>
      </c>
      <c r="J99" s="12" t="s">
        <v>59</v>
      </c>
      <c r="K99" s="13" t="s">
        <v>28</v>
      </c>
      <c r="L99" s="13" t="s">
        <v>28</v>
      </c>
      <c r="M99" s="15" t="s">
        <v>65</v>
      </c>
      <c r="N99" s="12" t="s">
        <v>170</v>
      </c>
      <c r="O99" s="12" t="s">
        <v>31</v>
      </c>
      <c r="P99" s="12" t="s">
        <v>32</v>
      </c>
      <c r="Q99" s="12" t="s">
        <v>41</v>
      </c>
      <c r="R99" s="16">
        <v>0.38700000000000001</v>
      </c>
      <c r="S99" s="12" t="s">
        <v>305</v>
      </c>
      <c r="T99" s="16" t="s">
        <v>28</v>
      </c>
      <c r="U99" s="16" t="s">
        <v>28</v>
      </c>
      <c r="V99" s="12" t="s">
        <v>28</v>
      </c>
      <c r="W99" s="12" t="s">
        <v>43</v>
      </c>
      <c r="X99" s="17" t="s">
        <v>35</v>
      </c>
    </row>
    <row r="100" spans="1:24" x14ac:dyDescent="0.25">
      <c r="A100" s="11" t="str">
        <f t="shared" si="3"/>
        <v>Hladik, 2017</v>
      </c>
      <c r="B100" s="12" t="s">
        <v>361</v>
      </c>
      <c r="C100" s="12">
        <v>2017</v>
      </c>
      <c r="D100" s="13" t="s">
        <v>362</v>
      </c>
      <c r="E100" s="12" t="s">
        <v>363</v>
      </c>
      <c r="F100" s="13" t="s">
        <v>364</v>
      </c>
      <c r="G100" s="14">
        <v>942</v>
      </c>
      <c r="H100" s="15" t="s">
        <v>26</v>
      </c>
      <c r="I100" s="14">
        <v>2008</v>
      </c>
      <c r="J100" s="12" t="s">
        <v>27</v>
      </c>
      <c r="K100" s="13" t="s">
        <v>28</v>
      </c>
      <c r="L100" s="13" t="s">
        <v>28</v>
      </c>
      <c r="M100" s="15" t="s">
        <v>28</v>
      </c>
      <c r="N100" s="12" t="s">
        <v>170</v>
      </c>
      <c r="O100" s="12" t="s">
        <v>31</v>
      </c>
      <c r="P100" s="12" t="s">
        <v>198</v>
      </c>
      <c r="Q100" s="12" t="s">
        <v>41</v>
      </c>
      <c r="R100" s="16">
        <v>0.15</v>
      </c>
      <c r="S100" s="12" t="s">
        <v>114</v>
      </c>
      <c r="T100" s="16" t="s">
        <v>28</v>
      </c>
      <c r="U100" s="16" t="s">
        <v>28</v>
      </c>
      <c r="V100" s="12" t="s">
        <v>28</v>
      </c>
      <c r="W100" s="12" t="s">
        <v>34</v>
      </c>
      <c r="X100" s="17" t="s">
        <v>336</v>
      </c>
    </row>
    <row r="101" spans="1:24" x14ac:dyDescent="0.25">
      <c r="A101" s="11" t="str">
        <f t="shared" si="3"/>
        <v>Parcesepe, 2015</v>
      </c>
      <c r="B101" s="12" t="s">
        <v>356</v>
      </c>
      <c r="C101" s="12">
        <v>2015</v>
      </c>
      <c r="D101" s="13" t="s">
        <v>357</v>
      </c>
      <c r="E101" s="12" t="s">
        <v>358</v>
      </c>
      <c r="F101" s="13" t="s">
        <v>359</v>
      </c>
      <c r="G101" s="12">
        <v>222</v>
      </c>
      <c r="H101" s="15" t="s">
        <v>40</v>
      </c>
      <c r="I101" s="12">
        <v>2008</v>
      </c>
      <c r="J101" s="12" t="s">
        <v>59</v>
      </c>
      <c r="K101" s="13" t="s">
        <v>28</v>
      </c>
      <c r="L101" s="13" t="s">
        <v>28</v>
      </c>
      <c r="M101" s="15" t="s">
        <v>28</v>
      </c>
      <c r="N101" s="12" t="s">
        <v>170</v>
      </c>
      <c r="O101" s="12" t="s">
        <v>31</v>
      </c>
      <c r="P101" s="12" t="s">
        <v>32</v>
      </c>
      <c r="Q101" s="12" t="s">
        <v>49</v>
      </c>
      <c r="R101" s="16">
        <v>0.25225225225225223</v>
      </c>
      <c r="S101" s="12" t="s">
        <v>305</v>
      </c>
      <c r="T101" s="16">
        <v>0.7321428571428571</v>
      </c>
      <c r="U101" s="16">
        <v>0.66666666666666663</v>
      </c>
      <c r="V101" s="14" t="s">
        <v>305</v>
      </c>
      <c r="W101" s="12" t="s">
        <v>43</v>
      </c>
      <c r="X101" s="17" t="s">
        <v>360</v>
      </c>
    </row>
    <row r="102" spans="1:24" x14ac:dyDescent="0.25">
      <c r="A102" s="11" t="str">
        <f t="shared" si="2"/>
        <v>Priddy , 2011</v>
      </c>
      <c r="B102" s="12" t="s">
        <v>339</v>
      </c>
      <c r="C102" s="12">
        <v>2011</v>
      </c>
      <c r="D102" s="13" t="s">
        <v>340</v>
      </c>
      <c r="E102" s="12" t="s">
        <v>101</v>
      </c>
      <c r="F102" s="13" t="s">
        <v>197</v>
      </c>
      <c r="G102" s="14">
        <v>200</v>
      </c>
      <c r="H102" s="15" t="s">
        <v>40</v>
      </c>
      <c r="I102" s="14">
        <v>2008</v>
      </c>
      <c r="J102" s="12" t="s">
        <v>59</v>
      </c>
      <c r="K102" s="13" t="s">
        <v>28</v>
      </c>
      <c r="L102" s="13" t="s">
        <v>28</v>
      </c>
      <c r="M102" s="15" t="s">
        <v>29</v>
      </c>
      <c r="N102" s="12" t="s">
        <v>30</v>
      </c>
      <c r="O102" s="12" t="s">
        <v>48</v>
      </c>
      <c r="P102" s="12" t="s">
        <v>32</v>
      </c>
      <c r="Q102" s="12" t="s">
        <v>41</v>
      </c>
      <c r="R102" s="16">
        <v>0.37</v>
      </c>
      <c r="S102" s="12" t="s">
        <v>114</v>
      </c>
      <c r="T102" s="16" t="s">
        <v>28</v>
      </c>
      <c r="U102" s="16" t="s">
        <v>28</v>
      </c>
      <c r="V102" s="22" t="s">
        <v>28</v>
      </c>
      <c r="W102" s="12" t="s">
        <v>43</v>
      </c>
      <c r="X102" s="17" t="s">
        <v>437</v>
      </c>
    </row>
    <row r="103" spans="1:24" x14ac:dyDescent="0.25">
      <c r="A103" s="11" t="str">
        <f t="shared" si="2"/>
        <v>Raj, 2011</v>
      </c>
      <c r="B103" s="12" t="s">
        <v>348</v>
      </c>
      <c r="C103" s="12">
        <v>2011</v>
      </c>
      <c r="D103" s="13" t="s">
        <v>349</v>
      </c>
      <c r="E103" s="12" t="s">
        <v>142</v>
      </c>
      <c r="F103" s="13" t="s">
        <v>350</v>
      </c>
      <c r="G103" s="14">
        <v>211</v>
      </c>
      <c r="H103" s="15" t="s">
        <v>40</v>
      </c>
      <c r="I103" s="14">
        <v>2008</v>
      </c>
      <c r="J103" s="12" t="s">
        <v>27</v>
      </c>
      <c r="K103" s="13" t="s">
        <v>28</v>
      </c>
      <c r="L103" s="13" t="s">
        <v>28</v>
      </c>
      <c r="M103" s="15" t="s">
        <v>29</v>
      </c>
      <c r="N103" s="12" t="s">
        <v>30</v>
      </c>
      <c r="O103" s="12" t="s">
        <v>31</v>
      </c>
      <c r="P103" s="12" t="s">
        <v>32</v>
      </c>
      <c r="Q103" s="12" t="s">
        <v>49</v>
      </c>
      <c r="R103" s="16">
        <v>5.2132701421800945E-2</v>
      </c>
      <c r="S103" s="12" t="s">
        <v>305</v>
      </c>
      <c r="T103" s="16" t="s">
        <v>28</v>
      </c>
      <c r="U103" s="16">
        <v>0.28846153846153844</v>
      </c>
      <c r="V103" s="12" t="s">
        <v>28</v>
      </c>
      <c r="W103" s="12" t="s">
        <v>43</v>
      </c>
      <c r="X103" s="17" t="s">
        <v>35</v>
      </c>
    </row>
    <row r="104" spans="1:24" x14ac:dyDescent="0.25">
      <c r="A104" s="11" t="str">
        <f t="shared" si="2"/>
        <v>Wong, 2012</v>
      </c>
      <c r="B104" s="23" t="s">
        <v>351</v>
      </c>
      <c r="C104" s="18">
        <v>2012</v>
      </c>
      <c r="D104" s="13" t="s">
        <v>352</v>
      </c>
      <c r="E104" s="12" t="s">
        <v>353</v>
      </c>
      <c r="F104" s="13" t="s">
        <v>161</v>
      </c>
      <c r="G104" s="14">
        <v>167</v>
      </c>
      <c r="H104" s="15" t="s">
        <v>26</v>
      </c>
      <c r="I104" s="14">
        <v>2008</v>
      </c>
      <c r="J104" s="21" t="s">
        <v>28</v>
      </c>
      <c r="K104" s="13" t="s">
        <v>470</v>
      </c>
      <c r="L104" s="13" t="s">
        <v>485</v>
      </c>
      <c r="M104" s="15" t="s">
        <v>29</v>
      </c>
      <c r="N104" s="12" t="s">
        <v>354</v>
      </c>
      <c r="O104" s="21" t="s">
        <v>31</v>
      </c>
      <c r="P104" s="12" t="s">
        <v>171</v>
      </c>
      <c r="Q104" s="12" t="s">
        <v>49</v>
      </c>
      <c r="R104" s="16">
        <v>0.19760479041916168</v>
      </c>
      <c r="S104" s="12" t="s">
        <v>28</v>
      </c>
      <c r="T104" s="16">
        <v>0.54545454545454541</v>
      </c>
      <c r="U104" s="16">
        <v>0.47904191616766467</v>
      </c>
      <c r="V104" s="12" t="s">
        <v>118</v>
      </c>
      <c r="W104" s="12" t="s">
        <v>43</v>
      </c>
      <c r="X104" s="24" t="s">
        <v>35</v>
      </c>
    </row>
    <row r="105" spans="1:24" x14ac:dyDescent="0.25">
      <c r="A105" s="11"/>
      <c r="B105" s="23"/>
      <c r="C105" s="18"/>
      <c r="D105" s="13" t="s">
        <v>448</v>
      </c>
      <c r="E105" s="12" t="s">
        <v>449</v>
      </c>
      <c r="F105" s="13" t="s">
        <v>450</v>
      </c>
      <c r="G105" s="14">
        <v>334</v>
      </c>
      <c r="H105" s="15" t="s">
        <v>26</v>
      </c>
      <c r="I105" s="14">
        <v>2008</v>
      </c>
      <c r="J105" s="21" t="s">
        <v>59</v>
      </c>
      <c r="K105" s="13" t="s">
        <v>484</v>
      </c>
      <c r="L105" s="13" t="s">
        <v>486</v>
      </c>
      <c r="M105" s="15" t="s">
        <v>29</v>
      </c>
      <c r="N105" s="12" t="s">
        <v>30</v>
      </c>
      <c r="O105" s="12" t="s">
        <v>48</v>
      </c>
      <c r="P105" s="12" t="s">
        <v>32</v>
      </c>
      <c r="Q105" s="12" t="s">
        <v>41</v>
      </c>
      <c r="R105" s="16">
        <v>0.16500000000000001</v>
      </c>
      <c r="S105" s="12" t="s">
        <v>277</v>
      </c>
      <c r="T105" s="16" t="s">
        <v>28</v>
      </c>
      <c r="U105" s="16" t="s">
        <v>28</v>
      </c>
      <c r="V105" s="12" t="s">
        <v>28</v>
      </c>
      <c r="W105" s="12" t="s">
        <v>43</v>
      </c>
      <c r="X105" s="24" t="s">
        <v>451</v>
      </c>
    </row>
    <row r="106" spans="1:24" x14ac:dyDescent="0.25">
      <c r="A106" s="11" t="str">
        <f>B106&amp;", "&amp;C106</f>
        <v>Hakre, 2013</v>
      </c>
      <c r="B106" s="12" t="s">
        <v>377</v>
      </c>
      <c r="C106" s="12">
        <v>2013</v>
      </c>
      <c r="D106" s="13" t="s">
        <v>378</v>
      </c>
      <c r="E106" s="12" t="s">
        <v>379</v>
      </c>
      <c r="F106" s="13" t="s">
        <v>169</v>
      </c>
      <c r="G106" s="14">
        <v>999</v>
      </c>
      <c r="H106" s="15" t="s">
        <v>40</v>
      </c>
      <c r="I106" s="14">
        <v>2009</v>
      </c>
      <c r="J106" s="12" t="s">
        <v>245</v>
      </c>
      <c r="K106" s="13" t="s">
        <v>457</v>
      </c>
      <c r="L106" s="13" t="s">
        <v>486</v>
      </c>
      <c r="M106" s="15" t="s">
        <v>65</v>
      </c>
      <c r="N106" s="12" t="s">
        <v>30</v>
      </c>
      <c r="O106" s="12" t="s">
        <v>31</v>
      </c>
      <c r="P106" s="12" t="s">
        <v>32</v>
      </c>
      <c r="Q106" s="12" t="s">
        <v>49</v>
      </c>
      <c r="R106" s="16">
        <v>0.14722536806342015</v>
      </c>
      <c r="S106" s="12" t="s">
        <v>42</v>
      </c>
      <c r="T106" s="16" t="s">
        <v>28</v>
      </c>
      <c r="U106" s="16" t="s">
        <v>28</v>
      </c>
      <c r="V106" s="12" t="s">
        <v>28</v>
      </c>
      <c r="W106" s="12" t="s">
        <v>43</v>
      </c>
      <c r="X106" s="17" t="s">
        <v>98</v>
      </c>
    </row>
    <row r="107" spans="1:24" x14ac:dyDescent="0.25">
      <c r="A107" s="11" t="str">
        <f>B107&amp;", "&amp;C107</f>
        <v>Kassaian, 2011</v>
      </c>
      <c r="B107" s="12" t="s">
        <v>371</v>
      </c>
      <c r="C107" s="12">
        <v>2011</v>
      </c>
      <c r="D107" s="13" t="s">
        <v>372</v>
      </c>
      <c r="E107" s="12" t="s">
        <v>373</v>
      </c>
      <c r="F107" s="13" t="s">
        <v>374</v>
      </c>
      <c r="G107" s="14">
        <v>91</v>
      </c>
      <c r="H107" s="15" t="s">
        <v>40</v>
      </c>
      <c r="I107" s="14">
        <v>2009</v>
      </c>
      <c r="J107" s="12" t="s">
        <v>27</v>
      </c>
      <c r="K107" s="13" t="s">
        <v>28</v>
      </c>
      <c r="L107" s="13" t="s">
        <v>28</v>
      </c>
      <c r="M107" s="15" t="s">
        <v>65</v>
      </c>
      <c r="N107" s="12" t="s">
        <v>30</v>
      </c>
      <c r="O107" s="12" t="s">
        <v>31</v>
      </c>
      <c r="P107" s="12" t="s">
        <v>32</v>
      </c>
      <c r="Q107" s="12" t="s">
        <v>49</v>
      </c>
      <c r="R107" s="16">
        <v>0.34200000000000003</v>
      </c>
      <c r="S107" s="12" t="s">
        <v>28</v>
      </c>
      <c r="T107" s="16" t="s">
        <v>28</v>
      </c>
      <c r="U107" s="16" t="s">
        <v>28</v>
      </c>
      <c r="V107" s="12" t="s">
        <v>28</v>
      </c>
      <c r="W107" s="12" t="s">
        <v>43</v>
      </c>
      <c r="X107" s="17" t="s">
        <v>35</v>
      </c>
    </row>
    <row r="108" spans="1:24" x14ac:dyDescent="0.25">
      <c r="A108" s="11" t="str">
        <f>B108&amp;", "&amp;C108</f>
        <v>Marek, 2013</v>
      </c>
      <c r="B108" s="12" t="s">
        <v>367</v>
      </c>
      <c r="C108" s="18">
        <v>2013</v>
      </c>
      <c r="D108" s="13" t="s">
        <v>368</v>
      </c>
      <c r="E108" s="12" t="s">
        <v>369</v>
      </c>
      <c r="F108" s="13" t="s">
        <v>370</v>
      </c>
      <c r="G108" s="14">
        <v>34</v>
      </c>
      <c r="H108" s="15" t="s">
        <v>40</v>
      </c>
      <c r="I108" s="14">
        <v>2009</v>
      </c>
      <c r="J108" s="19" t="s">
        <v>59</v>
      </c>
      <c r="K108" s="13" t="s">
        <v>28</v>
      </c>
      <c r="L108" s="13" t="s">
        <v>28</v>
      </c>
      <c r="M108" s="15" t="s">
        <v>29</v>
      </c>
      <c r="N108" s="12" t="s">
        <v>110</v>
      </c>
      <c r="O108" s="19" t="s">
        <v>31</v>
      </c>
      <c r="P108" s="12" t="s">
        <v>32</v>
      </c>
      <c r="Q108" s="12" t="s">
        <v>49</v>
      </c>
      <c r="R108" s="16">
        <v>0.5</v>
      </c>
      <c r="S108" s="12" t="s">
        <v>28</v>
      </c>
      <c r="T108" s="16">
        <v>0.17647058823529413</v>
      </c>
      <c r="U108" s="16">
        <v>5.8823529411764705E-2</v>
      </c>
      <c r="V108" s="12" t="s">
        <v>118</v>
      </c>
      <c r="W108" s="12" t="s">
        <v>34</v>
      </c>
      <c r="X108" s="17" t="s">
        <v>35</v>
      </c>
    </row>
    <row r="109" spans="1:24" x14ac:dyDescent="0.25">
      <c r="A109" s="11" t="str">
        <f>B109&amp;", "&amp;C109</f>
        <v>Remis, 2015</v>
      </c>
      <c r="B109" s="12" t="s">
        <v>375</v>
      </c>
      <c r="C109" s="12">
        <v>2015</v>
      </c>
      <c r="D109" s="13" t="s">
        <v>376</v>
      </c>
      <c r="E109" s="12" t="s">
        <v>207</v>
      </c>
      <c r="F109" s="13" t="s">
        <v>309</v>
      </c>
      <c r="G109" s="14">
        <v>750</v>
      </c>
      <c r="H109" s="15" t="s">
        <v>26</v>
      </c>
      <c r="I109" s="14">
        <v>2009</v>
      </c>
      <c r="J109" s="12" t="s">
        <v>28</v>
      </c>
      <c r="K109" s="13" t="s">
        <v>474</v>
      </c>
      <c r="L109" s="13" t="s">
        <v>485</v>
      </c>
      <c r="M109" s="15" t="s">
        <v>65</v>
      </c>
      <c r="N109" s="12" t="s">
        <v>30</v>
      </c>
      <c r="O109" s="12" t="s">
        <v>31</v>
      </c>
      <c r="P109" s="12" t="s">
        <v>171</v>
      </c>
      <c r="Q109" s="12" t="s">
        <v>49</v>
      </c>
      <c r="R109" s="16">
        <v>4.0960451977401127E-2</v>
      </c>
      <c r="S109" s="12" t="s">
        <v>28</v>
      </c>
      <c r="T109" s="16" t="s">
        <v>28</v>
      </c>
      <c r="U109" s="16" t="s">
        <v>28</v>
      </c>
      <c r="V109" s="12" t="s">
        <v>28</v>
      </c>
      <c r="W109" s="12" t="s">
        <v>43</v>
      </c>
      <c r="X109" s="17" t="s">
        <v>35</v>
      </c>
    </row>
    <row r="110" spans="1:24" x14ac:dyDescent="0.25">
      <c r="A110" s="11" t="str">
        <f>B110&amp;", "&amp;C110</f>
        <v>Sagtani, 2013</v>
      </c>
      <c r="B110" s="12" t="s">
        <v>380</v>
      </c>
      <c r="C110" s="12">
        <v>2013</v>
      </c>
      <c r="D110" s="13" t="s">
        <v>381</v>
      </c>
      <c r="E110" s="12" t="s">
        <v>157</v>
      </c>
      <c r="F110" s="13" t="s">
        <v>382</v>
      </c>
      <c r="G110" s="12">
        <v>210</v>
      </c>
      <c r="H110" s="12" t="s">
        <v>28</v>
      </c>
      <c r="I110" s="12">
        <f>2013-4</f>
        <v>2009</v>
      </c>
      <c r="J110" s="12" t="s">
        <v>28</v>
      </c>
      <c r="K110" s="13" t="s">
        <v>460</v>
      </c>
      <c r="L110" s="13" t="s">
        <v>486</v>
      </c>
      <c r="M110" s="15" t="s">
        <v>28</v>
      </c>
      <c r="N110" s="12" t="s">
        <v>30</v>
      </c>
      <c r="O110" s="12" t="s">
        <v>31</v>
      </c>
      <c r="P110" s="12" t="s">
        <v>32</v>
      </c>
      <c r="Q110" s="12" t="s">
        <v>41</v>
      </c>
      <c r="R110" s="16">
        <v>0.11428571428571428</v>
      </c>
      <c r="S110" s="12" t="s">
        <v>383</v>
      </c>
      <c r="T110" s="16" t="s">
        <v>28</v>
      </c>
      <c r="U110" s="16" t="s">
        <v>28</v>
      </c>
      <c r="V110" s="14" t="s">
        <v>28</v>
      </c>
      <c r="W110" s="12" t="s">
        <v>43</v>
      </c>
      <c r="X110" s="17" t="s">
        <v>35</v>
      </c>
    </row>
    <row r="111" spans="1:24" x14ac:dyDescent="0.25">
      <c r="A111" s="11" t="str">
        <f t="shared" ref="A111:A129" si="4">B111&amp;", "&amp;C111</f>
        <v>Tucker, 2012</v>
      </c>
      <c r="B111" s="12" t="s">
        <v>365</v>
      </c>
      <c r="C111" s="12">
        <v>2012</v>
      </c>
      <c r="D111" s="13" t="s">
        <v>366</v>
      </c>
      <c r="E111" s="12" t="s">
        <v>142</v>
      </c>
      <c r="F111" s="13" t="s">
        <v>102</v>
      </c>
      <c r="G111" s="14">
        <v>555</v>
      </c>
      <c r="H111" s="15" t="s">
        <v>40</v>
      </c>
      <c r="I111" s="14">
        <v>2009</v>
      </c>
      <c r="J111" s="12" t="s">
        <v>28</v>
      </c>
      <c r="K111" s="13" t="s">
        <v>28</v>
      </c>
      <c r="L111" s="13" t="s">
        <v>28</v>
      </c>
      <c r="M111" s="15" t="s">
        <v>65</v>
      </c>
      <c r="N111" s="12" t="s">
        <v>30</v>
      </c>
      <c r="O111" s="12" t="s">
        <v>31</v>
      </c>
      <c r="P111" s="12" t="s">
        <v>171</v>
      </c>
      <c r="Q111" s="12" t="s">
        <v>41</v>
      </c>
      <c r="R111" s="16">
        <v>0.13333333333333333</v>
      </c>
      <c r="S111" s="12" t="s">
        <v>114</v>
      </c>
      <c r="T111" s="16">
        <v>0.12</v>
      </c>
      <c r="U111" s="16" t="s">
        <v>28</v>
      </c>
      <c r="V111" s="12" t="s">
        <v>293</v>
      </c>
      <c r="W111" s="12" t="s">
        <v>34</v>
      </c>
      <c r="X111" s="17" t="s">
        <v>336</v>
      </c>
    </row>
    <row r="112" spans="1:24" x14ac:dyDescent="0.25">
      <c r="A112" s="11"/>
      <c r="B112" s="12"/>
      <c r="C112" s="12"/>
      <c r="D112" s="13" t="s">
        <v>514</v>
      </c>
      <c r="E112" s="12" t="s">
        <v>150</v>
      </c>
      <c r="F112" s="13" t="s">
        <v>102</v>
      </c>
      <c r="G112" s="14">
        <v>109</v>
      </c>
      <c r="H112" s="15" t="s">
        <v>40</v>
      </c>
      <c r="I112" s="14">
        <v>2010</v>
      </c>
      <c r="J112" s="12" t="s">
        <v>27</v>
      </c>
      <c r="K112" s="13" t="s">
        <v>491</v>
      </c>
      <c r="L112" s="13" t="s">
        <v>485</v>
      </c>
      <c r="M112" s="15" t="s">
        <v>515</v>
      </c>
      <c r="N112" s="12" t="s">
        <v>30</v>
      </c>
      <c r="O112" s="12" t="s">
        <v>31</v>
      </c>
      <c r="P112" s="12" t="s">
        <v>171</v>
      </c>
      <c r="Q112" s="12" t="s">
        <v>49</v>
      </c>
      <c r="R112" s="16">
        <v>0.25</v>
      </c>
      <c r="S112" s="12" t="s">
        <v>520</v>
      </c>
      <c r="T112" s="16" t="s">
        <v>28</v>
      </c>
      <c r="U112" s="16" t="s">
        <v>28</v>
      </c>
      <c r="V112" s="12" t="s">
        <v>28</v>
      </c>
      <c r="W112" s="12" t="s">
        <v>43</v>
      </c>
      <c r="X112" s="17" t="s">
        <v>98</v>
      </c>
    </row>
    <row r="113" spans="1:24" x14ac:dyDescent="0.25">
      <c r="A113" s="11" t="str">
        <f>B113&amp;", "&amp;C113</f>
        <v>Kazerooni, 2014</v>
      </c>
      <c r="B113" s="12" t="s">
        <v>391</v>
      </c>
      <c r="C113" s="12">
        <v>2014</v>
      </c>
      <c r="D113" s="13" t="s">
        <v>392</v>
      </c>
      <c r="E113" s="12" t="s">
        <v>373</v>
      </c>
      <c r="F113" s="13" t="s">
        <v>393</v>
      </c>
      <c r="G113" s="14">
        <v>278</v>
      </c>
      <c r="H113" s="15" t="s">
        <v>40</v>
      </c>
      <c r="I113" s="14">
        <v>2010</v>
      </c>
      <c r="J113" s="12" t="s">
        <v>59</v>
      </c>
      <c r="K113" s="13" t="s">
        <v>28</v>
      </c>
      <c r="L113" s="13" t="s">
        <v>28</v>
      </c>
      <c r="M113" s="15" t="s">
        <v>28</v>
      </c>
      <c r="N113" s="12" t="s">
        <v>30</v>
      </c>
      <c r="O113" s="12" t="s">
        <v>31</v>
      </c>
      <c r="P113" s="12" t="s">
        <v>198</v>
      </c>
      <c r="Q113" s="12" t="s">
        <v>41</v>
      </c>
      <c r="R113" s="16">
        <v>7.0000000000000007E-2</v>
      </c>
      <c r="S113" s="12" t="s">
        <v>114</v>
      </c>
      <c r="T113" s="16">
        <v>0.33</v>
      </c>
      <c r="U113" s="20" t="s">
        <v>28</v>
      </c>
      <c r="V113" s="12" t="s">
        <v>114</v>
      </c>
      <c r="W113" s="12" t="s">
        <v>43</v>
      </c>
      <c r="X113" s="17" t="s">
        <v>98</v>
      </c>
    </row>
    <row r="114" spans="1:24" x14ac:dyDescent="0.25">
      <c r="A114" s="11" t="str">
        <f t="shared" si="4"/>
        <v>Kelly-Hanku, 2014</v>
      </c>
      <c r="B114" s="12" t="s">
        <v>384</v>
      </c>
      <c r="C114" s="18">
        <v>2014</v>
      </c>
      <c r="D114" s="13" t="s">
        <v>385</v>
      </c>
      <c r="E114" s="12" t="s">
        <v>386</v>
      </c>
      <c r="F114" s="13" t="s">
        <v>102</v>
      </c>
      <c r="G114" s="14">
        <v>411</v>
      </c>
      <c r="H114" s="15" t="s">
        <v>40</v>
      </c>
      <c r="I114" s="14">
        <v>2010</v>
      </c>
      <c r="J114" s="19" t="s">
        <v>59</v>
      </c>
      <c r="K114" s="13" t="s">
        <v>28</v>
      </c>
      <c r="L114" s="13" t="s">
        <v>28</v>
      </c>
      <c r="M114" s="15" t="s">
        <v>65</v>
      </c>
      <c r="N114" s="12" t="s">
        <v>170</v>
      </c>
      <c r="O114" s="19" t="s">
        <v>31</v>
      </c>
      <c r="P114" s="12" t="s">
        <v>198</v>
      </c>
      <c r="Q114" s="12" t="s">
        <v>49</v>
      </c>
      <c r="R114" s="16">
        <v>0.48905109489051096</v>
      </c>
      <c r="S114" s="12" t="s">
        <v>50</v>
      </c>
      <c r="T114" s="16">
        <v>0.15816326530612246</v>
      </c>
      <c r="U114" s="16">
        <v>0.19704433497536947</v>
      </c>
      <c r="V114" s="12" t="s">
        <v>293</v>
      </c>
      <c r="W114" s="12" t="s">
        <v>43</v>
      </c>
      <c r="X114" s="17" t="s">
        <v>98</v>
      </c>
    </row>
    <row r="115" spans="1:24" x14ac:dyDescent="0.25">
      <c r="A115" s="11" t="str">
        <f t="shared" si="4"/>
        <v>Kinsler, 2014</v>
      </c>
      <c r="B115" s="12" t="s">
        <v>387</v>
      </c>
      <c r="C115" s="18">
        <v>2014</v>
      </c>
      <c r="D115" s="13" t="s">
        <v>388</v>
      </c>
      <c r="E115" s="12" t="s">
        <v>68</v>
      </c>
      <c r="F115" s="13" t="s">
        <v>389</v>
      </c>
      <c r="G115" s="14">
        <v>120</v>
      </c>
      <c r="H115" s="15" t="s">
        <v>26</v>
      </c>
      <c r="I115" s="14">
        <v>2010</v>
      </c>
      <c r="J115" s="19" t="s">
        <v>390</v>
      </c>
      <c r="K115" s="13" t="s">
        <v>455</v>
      </c>
      <c r="L115" s="13" t="s">
        <v>485</v>
      </c>
      <c r="M115" s="15" t="s">
        <v>28</v>
      </c>
      <c r="N115" s="12" t="s">
        <v>30</v>
      </c>
      <c r="O115" s="19" t="s">
        <v>162</v>
      </c>
      <c r="P115" s="12" t="s">
        <v>144</v>
      </c>
      <c r="Q115" s="12" t="s">
        <v>49</v>
      </c>
      <c r="R115" s="16">
        <v>0.32</v>
      </c>
      <c r="S115" s="12" t="s">
        <v>42</v>
      </c>
      <c r="T115" s="16">
        <v>0.42105263157894735</v>
      </c>
      <c r="U115" s="16">
        <v>0.12</v>
      </c>
      <c r="V115" s="12" t="s">
        <v>114</v>
      </c>
      <c r="W115" s="12" t="s">
        <v>43</v>
      </c>
      <c r="X115" s="17" t="s">
        <v>98</v>
      </c>
    </row>
    <row r="116" spans="1:24" x14ac:dyDescent="0.25">
      <c r="A116" s="11" t="str">
        <f t="shared" si="4"/>
        <v>Valadez, 2013</v>
      </c>
      <c r="B116" s="12" t="s">
        <v>394</v>
      </c>
      <c r="C116" s="12">
        <v>2013</v>
      </c>
      <c r="D116" s="13" t="s">
        <v>395</v>
      </c>
      <c r="E116" s="12" t="s">
        <v>396</v>
      </c>
      <c r="F116" s="13" t="s">
        <v>397</v>
      </c>
      <c r="G116" s="12">
        <v>69</v>
      </c>
      <c r="H116" s="15" t="s">
        <v>26</v>
      </c>
      <c r="I116" s="12">
        <v>2010</v>
      </c>
      <c r="J116" s="12" t="s">
        <v>27</v>
      </c>
      <c r="K116" s="13" t="s">
        <v>465</v>
      </c>
      <c r="L116" s="13" t="s">
        <v>486</v>
      </c>
      <c r="M116" s="15" t="s">
        <v>65</v>
      </c>
      <c r="N116" s="12" t="s">
        <v>30</v>
      </c>
      <c r="O116" s="12" t="s">
        <v>31</v>
      </c>
      <c r="P116" s="12" t="s">
        <v>198</v>
      </c>
      <c r="Q116" s="12" t="s">
        <v>398</v>
      </c>
      <c r="R116" s="16">
        <v>2.8985507246376812E-2</v>
      </c>
      <c r="S116" s="12" t="s">
        <v>42</v>
      </c>
      <c r="T116" s="16" t="s">
        <v>28</v>
      </c>
      <c r="U116" s="16" t="s">
        <v>28</v>
      </c>
      <c r="V116" s="12" t="s">
        <v>28</v>
      </c>
      <c r="W116" s="12" t="s">
        <v>43</v>
      </c>
      <c r="X116" s="17" t="s">
        <v>35</v>
      </c>
    </row>
    <row r="117" spans="1:24" x14ac:dyDescent="0.25">
      <c r="A117" s="11" t="str">
        <f>B117&amp;", "&amp;C117</f>
        <v>Augusto, 2016</v>
      </c>
      <c r="B117" s="12" t="s">
        <v>411</v>
      </c>
      <c r="C117" s="12">
        <v>2016</v>
      </c>
      <c r="D117" s="13" t="s">
        <v>412</v>
      </c>
      <c r="E117" s="12" t="s">
        <v>413</v>
      </c>
      <c r="F117" s="13" t="s">
        <v>102</v>
      </c>
      <c r="G117" s="14">
        <v>1240</v>
      </c>
      <c r="H117" s="15" t="s">
        <v>26</v>
      </c>
      <c r="I117" s="14">
        <v>2011</v>
      </c>
      <c r="J117" s="12" t="s">
        <v>27</v>
      </c>
      <c r="K117" s="13" t="s">
        <v>28</v>
      </c>
      <c r="L117" s="13" t="s">
        <v>28</v>
      </c>
      <c r="M117" s="15" t="s">
        <v>65</v>
      </c>
      <c r="N117" s="12" t="s">
        <v>30</v>
      </c>
      <c r="O117" s="12" t="s">
        <v>31</v>
      </c>
      <c r="P117" s="12" t="s">
        <v>198</v>
      </c>
      <c r="Q117" s="12" t="s">
        <v>41</v>
      </c>
      <c r="R117" s="16">
        <v>0.21827000808407437</v>
      </c>
      <c r="S117" s="12" t="s">
        <v>42</v>
      </c>
      <c r="T117" s="16" t="s">
        <v>28</v>
      </c>
      <c r="U117" s="16" t="s">
        <v>28</v>
      </c>
      <c r="V117" s="14" t="s">
        <v>28</v>
      </c>
      <c r="W117" s="12" t="s">
        <v>43</v>
      </c>
      <c r="X117" s="17" t="s">
        <v>414</v>
      </c>
    </row>
    <row r="118" spans="1:24" x14ac:dyDescent="0.25">
      <c r="A118" s="11" t="str">
        <f t="shared" si="4"/>
        <v>Bradley, 2012</v>
      </c>
      <c r="B118" s="23" t="s">
        <v>399</v>
      </c>
      <c r="C118" s="18">
        <v>2012</v>
      </c>
      <c r="D118" s="13" t="s">
        <v>400</v>
      </c>
      <c r="E118" s="12" t="s">
        <v>401</v>
      </c>
      <c r="F118" s="13" t="s">
        <v>402</v>
      </c>
      <c r="G118" s="14">
        <v>270</v>
      </c>
      <c r="H118" s="15" t="s">
        <v>40</v>
      </c>
      <c r="I118" s="14">
        <v>2011</v>
      </c>
      <c r="J118" s="12" t="s">
        <v>28</v>
      </c>
      <c r="K118" s="13" t="s">
        <v>472</v>
      </c>
      <c r="L118" s="13" t="s">
        <v>485</v>
      </c>
      <c r="M118" s="15" t="s">
        <v>29</v>
      </c>
      <c r="N118" s="12" t="s">
        <v>403</v>
      </c>
      <c r="O118" s="21" t="s">
        <v>48</v>
      </c>
      <c r="P118" s="12" t="s">
        <v>344</v>
      </c>
      <c r="Q118" s="12" t="s">
        <v>41</v>
      </c>
      <c r="R118" s="16">
        <v>0.18888888888888888</v>
      </c>
      <c r="S118" s="12" t="s">
        <v>42</v>
      </c>
      <c r="T118" s="16" t="s">
        <v>28</v>
      </c>
      <c r="U118" s="16">
        <v>2.9629629629629631E-2</v>
      </c>
      <c r="V118" s="12" t="s">
        <v>28</v>
      </c>
      <c r="W118" s="12" t="s">
        <v>34</v>
      </c>
      <c r="X118" s="24" t="s">
        <v>35</v>
      </c>
    </row>
    <row r="119" spans="1:24" x14ac:dyDescent="0.25">
      <c r="A119" s="11" t="str">
        <f>B119&amp;", "&amp;C119</f>
        <v>Decker, 2014</v>
      </c>
      <c r="B119" s="12" t="s">
        <v>296</v>
      </c>
      <c r="C119" s="18">
        <v>2014</v>
      </c>
      <c r="D119" s="13" t="s">
        <v>406</v>
      </c>
      <c r="E119" s="12" t="s">
        <v>191</v>
      </c>
      <c r="F119" s="13" t="s">
        <v>102</v>
      </c>
      <c r="G119" s="14">
        <v>754</v>
      </c>
      <c r="H119" s="15" t="s">
        <v>26</v>
      </c>
      <c r="I119" s="14">
        <v>2011</v>
      </c>
      <c r="J119" s="19" t="s">
        <v>27</v>
      </c>
      <c r="K119" s="13" t="s">
        <v>460</v>
      </c>
      <c r="L119" s="13" t="s">
        <v>486</v>
      </c>
      <c r="M119" s="15" t="s">
        <v>29</v>
      </c>
      <c r="N119" s="12" t="s">
        <v>170</v>
      </c>
      <c r="O119" s="19" t="s">
        <v>31</v>
      </c>
      <c r="P119" s="12" t="s">
        <v>198</v>
      </c>
      <c r="Q119" s="12" t="s">
        <v>49</v>
      </c>
      <c r="R119" s="16">
        <v>0.22281167108753316</v>
      </c>
      <c r="S119" s="12" t="s">
        <v>50</v>
      </c>
      <c r="T119" s="16" t="s">
        <v>28</v>
      </c>
      <c r="U119" s="16">
        <v>0.16445623342175067</v>
      </c>
      <c r="V119" s="12" t="s">
        <v>28</v>
      </c>
      <c r="W119" s="12" t="s">
        <v>43</v>
      </c>
      <c r="X119" s="17" t="s">
        <v>35</v>
      </c>
    </row>
    <row r="120" spans="1:24" x14ac:dyDescent="0.25">
      <c r="A120" s="11" t="str">
        <f t="shared" si="4"/>
        <v>Patra, 2013</v>
      </c>
      <c r="B120" s="12" t="s">
        <v>404</v>
      </c>
      <c r="C120" s="18">
        <v>2013</v>
      </c>
      <c r="D120" s="13" t="s">
        <v>405</v>
      </c>
      <c r="E120" s="12" t="s">
        <v>142</v>
      </c>
      <c r="F120" s="13" t="s">
        <v>318</v>
      </c>
      <c r="G120" s="14">
        <v>795</v>
      </c>
      <c r="H120" s="15" t="s">
        <v>40</v>
      </c>
      <c r="I120" s="14">
        <v>2011</v>
      </c>
      <c r="J120" s="19" t="s">
        <v>27</v>
      </c>
      <c r="K120" s="13" t="s">
        <v>468</v>
      </c>
      <c r="L120" s="13" t="s">
        <v>486</v>
      </c>
      <c r="M120" s="15" t="s">
        <v>65</v>
      </c>
      <c r="N120" s="12" t="s">
        <v>30</v>
      </c>
      <c r="O120" s="19" t="s">
        <v>31</v>
      </c>
      <c r="P120" s="12" t="s">
        <v>344</v>
      </c>
      <c r="Q120" s="12" t="s">
        <v>41</v>
      </c>
      <c r="R120" s="16">
        <v>0.23</v>
      </c>
      <c r="S120" s="12" t="s">
        <v>335</v>
      </c>
      <c r="T120" s="16">
        <v>4.2999999999999997E-2</v>
      </c>
      <c r="U120" s="16" t="s">
        <v>28</v>
      </c>
      <c r="V120" s="12" t="s">
        <v>293</v>
      </c>
      <c r="W120" s="12" t="s">
        <v>43</v>
      </c>
      <c r="X120" s="17" t="s">
        <v>35</v>
      </c>
    </row>
    <row r="121" spans="1:24" x14ac:dyDescent="0.25">
      <c r="A121" s="11" t="str">
        <f t="shared" si="4"/>
        <v>Van Gemert, 2014</v>
      </c>
      <c r="B121" s="12" t="s">
        <v>407</v>
      </c>
      <c r="C121" s="18">
        <v>2014</v>
      </c>
      <c r="D121" s="13" t="s">
        <v>408</v>
      </c>
      <c r="E121" s="12" t="s">
        <v>409</v>
      </c>
      <c r="F121" s="13" t="s">
        <v>410</v>
      </c>
      <c r="G121" s="14">
        <v>149</v>
      </c>
      <c r="H121" s="15" t="s">
        <v>26</v>
      </c>
      <c r="I121" s="14">
        <v>2011</v>
      </c>
      <c r="J121" s="12" t="s">
        <v>59</v>
      </c>
      <c r="K121" s="13" t="s">
        <v>28</v>
      </c>
      <c r="L121" s="13" t="s">
        <v>28</v>
      </c>
      <c r="M121" s="15" t="s">
        <v>65</v>
      </c>
      <c r="N121" s="12" t="s">
        <v>30</v>
      </c>
      <c r="O121" s="12" t="s">
        <v>31</v>
      </c>
      <c r="P121" s="12" t="s">
        <v>198</v>
      </c>
      <c r="Q121" s="12" t="s">
        <v>41</v>
      </c>
      <c r="R121" s="16">
        <v>0.29530201342281881</v>
      </c>
      <c r="S121" s="12" t="s">
        <v>335</v>
      </c>
      <c r="T121" s="16">
        <v>0.61363636363636365</v>
      </c>
      <c r="U121" s="16" t="s">
        <v>28</v>
      </c>
      <c r="V121" s="12" t="s">
        <v>293</v>
      </c>
      <c r="W121" s="12" t="s">
        <v>43</v>
      </c>
      <c r="X121" s="17" t="s">
        <v>35</v>
      </c>
    </row>
    <row r="122" spans="1:24" x14ac:dyDescent="0.25">
      <c r="A122" s="11" t="str">
        <f t="shared" si="4"/>
        <v>Roth, 2014</v>
      </c>
      <c r="B122" s="12" t="s">
        <v>415</v>
      </c>
      <c r="C122" s="12">
        <v>2014</v>
      </c>
      <c r="D122" s="13" t="s">
        <v>416</v>
      </c>
      <c r="E122" s="12" t="s">
        <v>63</v>
      </c>
      <c r="F122" s="13" t="s">
        <v>417</v>
      </c>
      <c r="G122" s="14">
        <v>26</v>
      </c>
      <c r="H122" s="15" t="s">
        <v>40</v>
      </c>
      <c r="I122" s="14">
        <v>2012</v>
      </c>
      <c r="J122" s="12" t="s">
        <v>59</v>
      </c>
      <c r="K122" s="13" t="s">
        <v>28</v>
      </c>
      <c r="L122" s="13" t="s">
        <v>28</v>
      </c>
      <c r="M122" s="15" t="s">
        <v>65</v>
      </c>
      <c r="N122" s="12" t="s">
        <v>184</v>
      </c>
      <c r="O122" s="12" t="s">
        <v>31</v>
      </c>
      <c r="P122" s="12" t="s">
        <v>32</v>
      </c>
      <c r="Q122" s="12" t="s">
        <v>41</v>
      </c>
      <c r="R122" s="16">
        <v>0.14299999999999999</v>
      </c>
      <c r="S122" s="12" t="s">
        <v>97</v>
      </c>
      <c r="T122" s="16" t="s">
        <v>28</v>
      </c>
      <c r="U122" s="16" t="s">
        <v>28</v>
      </c>
      <c r="V122" s="12" t="s">
        <v>28</v>
      </c>
      <c r="W122" s="12" t="s">
        <v>43</v>
      </c>
      <c r="X122" s="17" t="s">
        <v>496</v>
      </c>
    </row>
    <row r="123" spans="1:24" x14ac:dyDescent="0.25">
      <c r="A123" s="11" t="str">
        <f>B123&amp;", "&amp;C123</f>
        <v>Bugssa, 2015</v>
      </c>
      <c r="B123" s="12" t="s">
        <v>419</v>
      </c>
      <c r="C123" s="12">
        <v>2015</v>
      </c>
      <c r="D123" s="13" t="s">
        <v>420</v>
      </c>
      <c r="E123" s="12" t="s">
        <v>421</v>
      </c>
      <c r="F123" s="13" t="s">
        <v>422</v>
      </c>
      <c r="G123" s="12">
        <v>348</v>
      </c>
      <c r="H123" s="15" t="s">
        <v>26</v>
      </c>
      <c r="I123" s="12">
        <v>2013</v>
      </c>
      <c r="J123" s="12" t="s">
        <v>390</v>
      </c>
      <c r="K123" s="13" t="s">
        <v>477</v>
      </c>
      <c r="L123" s="13" t="s">
        <v>485</v>
      </c>
      <c r="M123" s="15" t="s">
        <v>28</v>
      </c>
      <c r="N123" s="12" t="s">
        <v>30</v>
      </c>
      <c r="O123" s="12" t="s">
        <v>31</v>
      </c>
      <c r="P123" s="12" t="s">
        <v>144</v>
      </c>
      <c r="Q123" s="12" t="s">
        <v>41</v>
      </c>
      <c r="R123" s="16">
        <v>9.4043887147335428E-2</v>
      </c>
      <c r="S123" s="12" t="s">
        <v>28</v>
      </c>
      <c r="T123" s="16" t="s">
        <v>28</v>
      </c>
      <c r="U123" s="16" t="s">
        <v>28</v>
      </c>
      <c r="V123" s="12" t="s">
        <v>28</v>
      </c>
      <c r="W123" s="12" t="s">
        <v>43</v>
      </c>
      <c r="X123" s="17" t="s">
        <v>35</v>
      </c>
    </row>
    <row r="124" spans="1:24" x14ac:dyDescent="0.25">
      <c r="A124" s="11"/>
      <c r="B124" s="12"/>
      <c r="C124" s="12"/>
      <c r="D124" s="13" t="s">
        <v>480</v>
      </c>
      <c r="E124" s="12" t="s">
        <v>481</v>
      </c>
      <c r="F124" s="13" t="s">
        <v>102</v>
      </c>
      <c r="G124" s="12">
        <v>698</v>
      </c>
      <c r="H124" s="15" t="s">
        <v>26</v>
      </c>
      <c r="I124" s="12">
        <v>2013</v>
      </c>
      <c r="J124" s="12" t="s">
        <v>27</v>
      </c>
      <c r="K124" s="13" t="s">
        <v>473</v>
      </c>
      <c r="L124" s="13" t="s">
        <v>485</v>
      </c>
      <c r="M124" s="15" t="s">
        <v>28</v>
      </c>
      <c r="N124" s="12" t="s">
        <v>30</v>
      </c>
      <c r="O124" s="12" t="s">
        <v>31</v>
      </c>
      <c r="P124" s="12" t="s">
        <v>198</v>
      </c>
      <c r="Q124" s="12" t="s">
        <v>41</v>
      </c>
      <c r="R124" s="16">
        <v>0.187</v>
      </c>
      <c r="S124" s="12" t="s">
        <v>335</v>
      </c>
      <c r="T124" s="16" t="s">
        <v>28</v>
      </c>
      <c r="U124" s="16" t="s">
        <v>28</v>
      </c>
      <c r="V124" s="12" t="s">
        <v>28</v>
      </c>
      <c r="W124" s="12" t="s">
        <v>43</v>
      </c>
      <c r="X124" s="17" t="s">
        <v>482</v>
      </c>
    </row>
    <row r="125" spans="1:24" x14ac:dyDescent="0.25">
      <c r="A125" s="11" t="str">
        <f t="shared" si="4"/>
        <v>Wong, 2015</v>
      </c>
      <c r="B125" s="12" t="s">
        <v>159</v>
      </c>
      <c r="C125" s="12">
        <v>2015</v>
      </c>
      <c r="D125" s="13" t="s">
        <v>418</v>
      </c>
      <c r="E125" s="12" t="s">
        <v>219</v>
      </c>
      <c r="F125" s="13" t="s">
        <v>219</v>
      </c>
      <c r="G125" s="14">
        <v>340</v>
      </c>
      <c r="H125" s="15" t="s">
        <v>40</v>
      </c>
      <c r="I125" s="14">
        <v>2013</v>
      </c>
      <c r="J125" s="12" t="s">
        <v>59</v>
      </c>
      <c r="K125" s="13" t="s">
        <v>465</v>
      </c>
      <c r="L125" s="13" t="s">
        <v>486</v>
      </c>
      <c r="M125" s="15" t="s">
        <v>65</v>
      </c>
      <c r="N125" s="12" t="s">
        <v>30</v>
      </c>
      <c r="O125" s="12" t="s">
        <v>31</v>
      </c>
      <c r="P125" s="12" t="s">
        <v>32</v>
      </c>
      <c r="Q125" s="12" t="s">
        <v>49</v>
      </c>
      <c r="R125" s="16">
        <v>4.1000000000000002E-2</v>
      </c>
      <c r="S125" s="12" t="s">
        <v>50</v>
      </c>
      <c r="T125" s="16">
        <v>0.57099999999999995</v>
      </c>
      <c r="U125" s="16">
        <v>0.33699999999999997</v>
      </c>
      <c r="V125" s="12" t="s">
        <v>28</v>
      </c>
      <c r="W125" s="12" t="s">
        <v>43</v>
      </c>
      <c r="X125" s="17" t="s">
        <v>35</v>
      </c>
    </row>
    <row r="126" spans="1:24" x14ac:dyDescent="0.25">
      <c r="A126" s="11"/>
      <c r="B126" s="12"/>
      <c r="C126" s="12"/>
      <c r="D126" s="13" t="s">
        <v>497</v>
      </c>
      <c r="E126" s="12" t="s">
        <v>498</v>
      </c>
      <c r="F126" s="13" t="s">
        <v>499</v>
      </c>
      <c r="G126" s="14">
        <v>345</v>
      </c>
      <c r="H126" s="15" t="s">
        <v>26</v>
      </c>
      <c r="I126" s="14">
        <v>2014</v>
      </c>
      <c r="J126" s="12" t="s">
        <v>59</v>
      </c>
      <c r="K126" s="13" t="s">
        <v>500</v>
      </c>
      <c r="L126" s="13" t="s">
        <v>486</v>
      </c>
      <c r="M126" s="15" t="s">
        <v>28</v>
      </c>
      <c r="N126" s="12" t="s">
        <v>30</v>
      </c>
      <c r="O126" s="12" t="s">
        <v>31</v>
      </c>
      <c r="P126" s="12" t="s">
        <v>32</v>
      </c>
      <c r="Q126" s="12" t="s">
        <v>49</v>
      </c>
      <c r="R126" s="16">
        <v>0.24</v>
      </c>
      <c r="S126" s="12" t="s">
        <v>501</v>
      </c>
      <c r="T126" s="16" t="s">
        <v>28</v>
      </c>
      <c r="U126" s="16" t="s">
        <v>28</v>
      </c>
      <c r="V126" s="12" t="s">
        <v>28</v>
      </c>
      <c r="W126" s="12" t="s">
        <v>43</v>
      </c>
      <c r="X126" s="17" t="s">
        <v>35</v>
      </c>
    </row>
    <row r="127" spans="1:24" x14ac:dyDescent="0.25">
      <c r="A127" s="11" t="str">
        <f>B127&amp;", "&amp;C127</f>
        <v>Maheu-Giroux, 2017</v>
      </c>
      <c r="B127" s="12" t="s">
        <v>429</v>
      </c>
      <c r="C127" s="12">
        <v>2017</v>
      </c>
      <c r="D127" s="13" t="s">
        <v>430</v>
      </c>
      <c r="E127" s="12" t="s">
        <v>431</v>
      </c>
      <c r="F127" s="13" t="s">
        <v>432</v>
      </c>
      <c r="G127" s="14">
        <v>466</v>
      </c>
      <c r="H127" s="15" t="s">
        <v>26</v>
      </c>
      <c r="I127" s="14">
        <v>2014</v>
      </c>
      <c r="J127" s="12" t="s">
        <v>27</v>
      </c>
      <c r="K127" s="13" t="s">
        <v>28</v>
      </c>
      <c r="L127" s="13" t="s">
        <v>28</v>
      </c>
      <c r="M127" s="15" t="s">
        <v>29</v>
      </c>
      <c r="N127" s="12" t="s">
        <v>30</v>
      </c>
      <c r="O127" s="12" t="s">
        <v>31</v>
      </c>
      <c r="P127" s="12" t="s">
        <v>198</v>
      </c>
      <c r="Q127" s="12" t="s">
        <v>41</v>
      </c>
      <c r="R127" s="16">
        <v>0.19</v>
      </c>
      <c r="S127" s="12" t="s">
        <v>97</v>
      </c>
      <c r="T127" s="16" t="s">
        <v>28</v>
      </c>
      <c r="U127" s="16" t="s">
        <v>28</v>
      </c>
      <c r="V127" s="12" t="s">
        <v>28</v>
      </c>
      <c r="W127" s="12" t="s">
        <v>34</v>
      </c>
      <c r="X127" s="17" t="s">
        <v>433</v>
      </c>
    </row>
    <row r="128" spans="1:24" x14ac:dyDescent="0.25">
      <c r="A128" s="11" t="str">
        <f t="shared" si="4"/>
        <v>Taghizadeh, 2015</v>
      </c>
      <c r="B128" s="12" t="s">
        <v>423</v>
      </c>
      <c r="C128" s="12">
        <v>2015</v>
      </c>
      <c r="D128" s="13" t="s">
        <v>424</v>
      </c>
      <c r="E128" s="12" t="s">
        <v>373</v>
      </c>
      <c r="F128" s="13" t="s">
        <v>425</v>
      </c>
      <c r="G128" s="14">
        <v>190</v>
      </c>
      <c r="H128" s="15" t="s">
        <v>40</v>
      </c>
      <c r="I128" s="14">
        <v>2014</v>
      </c>
      <c r="J128" s="12" t="s">
        <v>28</v>
      </c>
      <c r="K128" s="13" t="s">
        <v>28</v>
      </c>
      <c r="L128" s="13" t="s">
        <v>28</v>
      </c>
      <c r="M128" s="15" t="s">
        <v>65</v>
      </c>
      <c r="N128" s="12" t="s">
        <v>30</v>
      </c>
      <c r="O128" s="12" t="s">
        <v>31</v>
      </c>
      <c r="P128" s="12" t="s">
        <v>32</v>
      </c>
      <c r="Q128" s="12" t="s">
        <v>49</v>
      </c>
      <c r="R128" s="16">
        <v>0.42</v>
      </c>
      <c r="S128" s="12" t="s">
        <v>28</v>
      </c>
      <c r="T128" s="16" t="s">
        <v>28</v>
      </c>
      <c r="U128" s="16" t="s">
        <v>28</v>
      </c>
      <c r="V128" s="12" t="s">
        <v>28</v>
      </c>
      <c r="W128" s="12" t="s">
        <v>43</v>
      </c>
      <c r="X128" s="17" t="s">
        <v>35</v>
      </c>
    </row>
    <row r="129" spans="1:24" x14ac:dyDescent="0.25">
      <c r="A129" s="11" t="str">
        <f t="shared" si="4"/>
        <v>Tamene, 2015</v>
      </c>
      <c r="B129" s="12" t="s">
        <v>426</v>
      </c>
      <c r="C129" s="12">
        <v>2015</v>
      </c>
      <c r="D129" s="13" t="s">
        <v>427</v>
      </c>
      <c r="E129" s="12" t="s">
        <v>421</v>
      </c>
      <c r="F129" s="13" t="s">
        <v>428</v>
      </c>
      <c r="G129" s="14">
        <v>488</v>
      </c>
      <c r="H129" s="15" t="s">
        <v>26</v>
      </c>
      <c r="I129" s="14">
        <v>2014</v>
      </c>
      <c r="J129" s="12" t="s">
        <v>28</v>
      </c>
      <c r="K129" s="13" t="s">
        <v>478</v>
      </c>
      <c r="L129" s="13" t="s">
        <v>486</v>
      </c>
      <c r="M129" s="15" t="s">
        <v>65</v>
      </c>
      <c r="N129" s="12" t="s">
        <v>30</v>
      </c>
      <c r="O129" s="12" t="s">
        <v>31</v>
      </c>
      <c r="P129" s="12" t="s">
        <v>32</v>
      </c>
      <c r="Q129" s="12" t="s">
        <v>41</v>
      </c>
      <c r="R129" s="16">
        <v>0.13100000000000001</v>
      </c>
      <c r="S129" s="12" t="s">
        <v>28</v>
      </c>
      <c r="T129" s="16">
        <v>0.46875</v>
      </c>
      <c r="U129" s="16" t="s">
        <v>28</v>
      </c>
      <c r="V129" s="12" t="s">
        <v>118</v>
      </c>
      <c r="W129" s="12" t="s">
        <v>43</v>
      </c>
      <c r="X129" s="17" t="s">
        <v>35</v>
      </c>
    </row>
    <row r="130" spans="1:24" x14ac:dyDescent="0.25">
      <c r="D130" s="13" t="s">
        <v>516</v>
      </c>
      <c r="E130" s="12" t="s">
        <v>363</v>
      </c>
      <c r="F130" s="13" t="s">
        <v>517</v>
      </c>
      <c r="G130" s="14">
        <v>75</v>
      </c>
      <c r="H130" s="15" t="s">
        <v>40</v>
      </c>
      <c r="I130" s="14">
        <v>2014</v>
      </c>
      <c r="J130" s="12" t="s">
        <v>28</v>
      </c>
      <c r="K130" s="13" t="s">
        <v>476</v>
      </c>
      <c r="L130" s="13" t="s">
        <v>486</v>
      </c>
      <c r="M130" s="15" t="s">
        <v>28</v>
      </c>
      <c r="N130" s="12" t="s">
        <v>170</v>
      </c>
      <c r="O130" s="12" t="s">
        <v>31</v>
      </c>
      <c r="P130" s="12" t="s">
        <v>32</v>
      </c>
      <c r="Q130" s="16" t="s">
        <v>41</v>
      </c>
      <c r="R130" s="39">
        <v>0</v>
      </c>
      <c r="S130" s="16" t="s">
        <v>114</v>
      </c>
      <c r="T130" s="16" t="s">
        <v>28</v>
      </c>
      <c r="U130" s="12" t="s">
        <v>28</v>
      </c>
      <c r="V130" s="16" t="s">
        <v>28</v>
      </c>
      <c r="W130" s="12" t="s">
        <v>43</v>
      </c>
      <c r="X130" s="17" t="s">
        <v>35</v>
      </c>
    </row>
    <row r="131" spans="1:24" x14ac:dyDescent="0.25">
      <c r="A131" s="11" t="str">
        <f>B131&amp;", "&amp;C131</f>
        <v>Anteneh, 2017</v>
      </c>
      <c r="B131" s="12" t="s">
        <v>434</v>
      </c>
      <c r="C131" s="12">
        <v>2017</v>
      </c>
      <c r="D131" s="13" t="s">
        <v>435</v>
      </c>
      <c r="E131" s="12" t="s">
        <v>421</v>
      </c>
      <c r="F131" s="13" t="s">
        <v>436</v>
      </c>
      <c r="G131" s="14">
        <v>389</v>
      </c>
      <c r="H131" s="15" t="s">
        <v>26</v>
      </c>
      <c r="I131" s="14">
        <v>2015</v>
      </c>
      <c r="J131" s="12" t="s">
        <v>28</v>
      </c>
      <c r="K131" s="13" t="s">
        <v>479</v>
      </c>
      <c r="L131" s="13" t="s">
        <v>486</v>
      </c>
      <c r="M131" s="15" t="s">
        <v>65</v>
      </c>
      <c r="N131" s="12" t="s">
        <v>30</v>
      </c>
      <c r="O131" s="12" t="s">
        <v>31</v>
      </c>
      <c r="P131" s="12" t="s">
        <v>32</v>
      </c>
      <c r="Q131" s="12" t="s">
        <v>41</v>
      </c>
      <c r="R131" s="16">
        <v>3.3419023136246784E-2</v>
      </c>
      <c r="S131" s="12" t="s">
        <v>42</v>
      </c>
      <c r="T131" s="16" t="s">
        <v>28</v>
      </c>
      <c r="U131" s="16" t="s">
        <v>28</v>
      </c>
      <c r="V131" s="12" t="s">
        <v>28</v>
      </c>
      <c r="W131" s="12" t="s">
        <v>43</v>
      </c>
      <c r="X131" s="17" t="s">
        <v>35</v>
      </c>
    </row>
    <row r="132" spans="1:24" x14ac:dyDescent="0.25">
      <c r="D132" s="25" t="s">
        <v>502</v>
      </c>
      <c r="E132" s="26" t="s">
        <v>117</v>
      </c>
      <c r="F132" s="25" t="s">
        <v>503</v>
      </c>
      <c r="G132" s="27">
        <v>508</v>
      </c>
      <c r="H132" s="28" t="s">
        <v>40</v>
      </c>
      <c r="I132" s="27">
        <v>2016</v>
      </c>
      <c r="J132" s="26" t="s">
        <v>27</v>
      </c>
      <c r="K132" s="25" t="s">
        <v>500</v>
      </c>
      <c r="L132" s="25" t="s">
        <v>486</v>
      </c>
      <c r="M132" s="28" t="s">
        <v>29</v>
      </c>
      <c r="N132" s="26" t="s">
        <v>30</v>
      </c>
      <c r="O132" s="26" t="s">
        <v>31</v>
      </c>
      <c r="P132" s="26" t="s">
        <v>198</v>
      </c>
      <c r="Q132" s="26" t="s">
        <v>49</v>
      </c>
      <c r="R132" s="37">
        <v>0.22</v>
      </c>
      <c r="S132" s="26" t="s">
        <v>28</v>
      </c>
      <c r="T132" s="37">
        <v>0.29299999999999998</v>
      </c>
      <c r="U132" s="36" t="s">
        <v>28</v>
      </c>
      <c r="V132" s="26" t="s">
        <v>28</v>
      </c>
      <c r="W132" s="26" t="s">
        <v>43</v>
      </c>
      <c r="X132" s="29" t="s">
        <v>35</v>
      </c>
    </row>
    <row r="133" spans="1:24" ht="15.75" customHeight="1" x14ac:dyDescent="0.25">
      <c r="D133" s="38" t="s">
        <v>438</v>
      </c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</row>
    <row r="134" spans="1:24" x14ac:dyDescent="0.25">
      <c r="D134" s="32"/>
      <c r="E134" s="32"/>
      <c r="F134" s="32"/>
      <c r="G134" s="32"/>
      <c r="H134" s="32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</row>
    <row r="135" spans="1:24" x14ac:dyDescent="0.25">
      <c r="D135" s="30" t="s">
        <v>506</v>
      </c>
    </row>
    <row r="136" spans="1:24" x14ac:dyDescent="0.25">
      <c r="D136" t="s">
        <v>507</v>
      </c>
    </row>
    <row r="137" spans="1:24" x14ac:dyDescent="0.25">
      <c r="D137" t="s">
        <v>518</v>
      </c>
    </row>
    <row r="138" spans="1:24" x14ac:dyDescent="0.25">
      <c r="D138" t="s">
        <v>508</v>
      </c>
    </row>
    <row r="139" spans="1:24" x14ac:dyDescent="0.25">
      <c r="D139" t="s">
        <v>509</v>
      </c>
    </row>
    <row r="140" spans="1:24" x14ac:dyDescent="0.25">
      <c r="D140" t="s">
        <v>513</v>
      </c>
    </row>
    <row r="142" spans="1:24" ht="17.25" x14ac:dyDescent="0.25">
      <c r="D142" t="s">
        <v>519</v>
      </c>
    </row>
    <row r="143" spans="1:24" ht="17.25" x14ac:dyDescent="0.25">
      <c r="D143" t="s">
        <v>510</v>
      </c>
    </row>
    <row r="144" spans="1:24" ht="17.25" x14ac:dyDescent="0.25">
      <c r="D144" t="s">
        <v>511</v>
      </c>
    </row>
    <row r="145" spans="4:4" ht="15.75" x14ac:dyDescent="0.25">
      <c r="D145" s="34"/>
    </row>
    <row r="146" spans="4:4" ht="15.75" x14ac:dyDescent="0.25">
      <c r="D146" s="34"/>
    </row>
    <row r="147" spans="4:4" ht="15.75" x14ac:dyDescent="0.25">
      <c r="D147" s="34"/>
    </row>
    <row r="148" spans="4:4" ht="15.75" x14ac:dyDescent="0.25">
      <c r="D148" s="34"/>
    </row>
    <row r="149" spans="4:4" ht="15.75" x14ac:dyDescent="0.25">
      <c r="D149" s="34"/>
    </row>
    <row r="150" spans="4:4" ht="15.75" x14ac:dyDescent="0.25">
      <c r="D150" s="34"/>
    </row>
    <row r="151" spans="4:4" ht="15.75" x14ac:dyDescent="0.25">
      <c r="D151" s="34"/>
    </row>
    <row r="152" spans="4:4" ht="15.75" x14ac:dyDescent="0.25">
      <c r="D152" s="34"/>
    </row>
    <row r="153" spans="4:4" ht="15.75" x14ac:dyDescent="0.25">
      <c r="D153" s="34"/>
    </row>
  </sheetData>
  <mergeCells count="1">
    <mergeCell ref="D133:X133"/>
  </mergeCells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Branwen</dc:creator>
  <cp:lastModifiedBy>bno</cp:lastModifiedBy>
  <dcterms:created xsi:type="dcterms:W3CDTF">2017-07-10T13:33:03Z</dcterms:created>
  <dcterms:modified xsi:type="dcterms:W3CDTF">2019-03-18T14:20:54Z</dcterms:modified>
</cp:coreProperties>
</file>