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03_Bachelor_Master_PhD_PostDoc\03_Doktorarbeiten\2021_2024_Anna_Przibilla_PhD\005_Publications\05_Skagerrak_incubations_metals\Manuskript\re_resubmission_Biogeochemistry_Nov2024\"/>
    </mc:Choice>
  </mc:AlternateContent>
  <xr:revisionPtr revIDLastSave="0" documentId="13_ncr:1_{0EA0A149-55A1-4E77-BE51-77A145A965F5}" xr6:coauthVersionLast="47" xr6:coauthVersionMax="47" xr10:uidLastSave="{00000000-0000-0000-0000-000000000000}"/>
  <bookViews>
    <workbookView xWindow="-120" yWindow="-120" windowWidth="29040" windowHeight="15840" xr2:uid="{68A4EDD0-4B12-449A-B168-16E4F5023DB5}"/>
  </bookViews>
  <sheets>
    <sheet name="information" sheetId="1" r:id="rId1"/>
    <sheet name="S1 - stations" sheetId="4" r:id="rId2"/>
    <sheet name="S2 - validation sediment" sheetId="3" r:id="rId3"/>
    <sheet name="S3 - validation water" sheetId="5" r:id="rId4"/>
    <sheet name="S4 - validation pore water" sheetId="2" r:id="rId5"/>
    <sheet name="S5 - validation Mo isotopes" sheetId="7" r:id="rId6"/>
    <sheet name="S6 - Mo isotopic ratios core" sheetId="8" r:id="rId7"/>
    <sheet name="S7 - incubation water" sheetId="9" r:id="rId8"/>
    <sheet name="S8 - incubation sediment" sheetId="10" r:id="rId9"/>
  </sheets>
  <definedNames>
    <definedName name="_xlnm._FilterDatabase" localSheetId="6" hidden="1">'S6 - Mo isotopic ratios core'!$A$1:$E$43</definedName>
    <definedName name="_xlnm._FilterDatabase" localSheetId="8" hidden="1">'S8 - incubation sediment'!$A$1:$V$91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4" l="1"/>
  <c r="B15" i="4"/>
  <c r="B3" i="4"/>
</calcChain>
</file>

<file path=xl/sharedStrings.xml><?xml version="1.0" encoding="utf-8"?>
<sst xmlns="http://schemas.openxmlformats.org/spreadsheetml/2006/main" count="993" uniqueCount="284">
  <si>
    <r>
      <t>Anna Siems</t>
    </r>
    <r>
      <rPr>
        <vertAlign val="superscript"/>
        <sz val="10"/>
        <color theme="1"/>
        <rFont val="Arial"/>
        <family val="2"/>
      </rPr>
      <t>1,2</t>
    </r>
    <r>
      <rPr>
        <sz val="10"/>
        <color theme="1"/>
        <rFont val="Arial"/>
        <family val="2"/>
      </rPr>
      <t>, Tristan Zimmermann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Tina Sanders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, Michael E. Wieser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, Daniel Pröfrock</t>
    </r>
    <r>
      <rPr>
        <vertAlign val="superscript"/>
        <sz val="10"/>
        <color theme="1"/>
        <rFont val="Arial"/>
        <family val="2"/>
      </rPr>
      <t>1,*</t>
    </r>
  </si>
  <si>
    <r>
      <t xml:space="preserve">1 </t>
    </r>
    <r>
      <rPr>
        <sz val="10"/>
        <color theme="1"/>
        <rFont val="Arial"/>
        <family val="2"/>
      </rPr>
      <t>Department Inorganic Environmental Chemistry, Helmholtz-Zentrum Hereon, Geesthacht, Germany</t>
    </r>
  </si>
  <si>
    <r>
      <t xml:space="preserve">2 </t>
    </r>
    <r>
      <rPr>
        <sz val="10"/>
        <color theme="1"/>
        <rFont val="Arial"/>
        <family val="2"/>
      </rPr>
      <t>Department of Chemistry, Institute for Inorganic and Applied Chemistry, Universität Hamburg, Hamburg, Germany</t>
    </r>
  </si>
  <si>
    <r>
      <t>3</t>
    </r>
    <r>
      <rPr>
        <vertAlign val="superscript"/>
        <sz val="6.5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Department Aquatic Nutrient Cycles Helmholtz-Zentrum Hereon, Geesthacht, Germany</t>
    </r>
  </si>
  <si>
    <r>
      <t xml:space="preserve">4 </t>
    </r>
    <r>
      <rPr>
        <sz val="10"/>
        <color theme="1"/>
        <rFont val="Arial"/>
        <family val="2"/>
      </rPr>
      <t>Department of Physics and Astronomy, University of Calgary, 2500 University Drive NW, Calgary, Alberta T2N 1N4, Canada</t>
    </r>
  </si>
  <si>
    <t>*Corresponding author: Daniel Pröfrock daniel.proefrock@hereon.de</t>
  </si>
  <si>
    <t>contents</t>
  </si>
  <si>
    <t>S1</t>
  </si>
  <si>
    <t>station overview, coordinates, sampling dates and times</t>
  </si>
  <si>
    <t>S2</t>
  </si>
  <si>
    <t>validation (LOD, LOQ, reference materials) for sediment samples</t>
  </si>
  <si>
    <t>S3</t>
  </si>
  <si>
    <t>validation (LOD, LOQ, reference materials) for water samples</t>
  </si>
  <si>
    <t>S4</t>
  </si>
  <si>
    <t>validation (LOD, LOQ, reference materials) for pore water samples</t>
  </si>
  <si>
    <t>S5</t>
  </si>
  <si>
    <t>uncertainty calculation Mo isotopic ratios</t>
  </si>
  <si>
    <t>S6</t>
  </si>
  <si>
    <t>Mo isotopic ratio values for sediment cores and pore waters</t>
  </si>
  <si>
    <t>S7</t>
  </si>
  <si>
    <t>trace metal concentrations and Mo isotopic ratios in the incubation water</t>
  </si>
  <si>
    <t>S8</t>
  </si>
  <si>
    <t>trace metal mass fractions and Mo isotopic ratios for the incubation sediment</t>
  </si>
  <si>
    <t>Station</t>
  </si>
  <si>
    <t>sampling date and time</t>
  </si>
  <si>
    <t>depth category</t>
  </si>
  <si>
    <t>mixed samples [cm]</t>
  </si>
  <si>
    <t>month</t>
  </si>
  <si>
    <t>aerobic</t>
  </si>
  <si>
    <t>anaerobic</t>
  </si>
  <si>
    <t>rep1 [g]</t>
  </si>
  <si>
    <t>rep2 [g]</t>
  </si>
  <si>
    <t>rep3 [g]</t>
  </si>
  <si>
    <t>S6*</t>
  </si>
  <si>
    <t>top</t>
  </si>
  <si>
    <t>0-10</t>
  </si>
  <si>
    <t>middle</t>
  </si>
  <si>
    <t>11-20</t>
  </si>
  <si>
    <t>bottom</t>
  </si>
  <si>
    <t>21-32</t>
  </si>
  <si>
    <t>S9</t>
  </si>
  <si>
    <t>0-12</t>
  </si>
  <si>
    <t>13-24</t>
  </si>
  <si>
    <t>25-36</t>
  </si>
  <si>
    <t>L40</t>
  </si>
  <si>
    <t>21-30</t>
  </si>
  <si>
    <t>blanks (n=42)</t>
  </si>
  <si>
    <t>BCR-2 (n=53)</t>
  </si>
  <si>
    <t>GBW07311 (n=51)</t>
  </si>
  <si>
    <t>QC (n=56)</t>
  </si>
  <si>
    <t>element</t>
  </si>
  <si>
    <t>isotope</t>
  </si>
  <si>
    <t>blank [g kg-1]</t>
  </si>
  <si>
    <t>LOD [g kg-1]</t>
  </si>
  <si>
    <t>LOQ [g kg-1]</t>
  </si>
  <si>
    <t xml:space="preserve">reference value [g kg-1] </t>
  </si>
  <si>
    <t>measured value [g kg-1]</t>
  </si>
  <si>
    <t>recovery [%]</t>
  </si>
  <si>
    <t>reference value [g kg-1]</t>
  </si>
  <si>
    <t>reference value [µg L-1]</t>
  </si>
  <si>
    <t>measured value [µg L-1]</t>
  </si>
  <si>
    <t>Cu</t>
  </si>
  <si>
    <t>0.0004 ± 0.0011</t>
  </si>
  <si>
    <t>0.0190 ± 0.0020</t>
  </si>
  <si>
    <t>0.0152 ± 0.0019</t>
  </si>
  <si>
    <t>80 ± 10</t>
  </si>
  <si>
    <t>0.079 ± 0.003</t>
  </si>
  <si>
    <t>0.068 ± 0.007</t>
  </si>
  <si>
    <t>86 ± 9</t>
  </si>
  <si>
    <t>25 ± 1.25</t>
  </si>
  <si>
    <t>22.9 ± 2.5</t>
  </si>
  <si>
    <t>92 ± 10</t>
  </si>
  <si>
    <t>Fe</t>
  </si>
  <si>
    <t>0.03 ± 0.09</t>
  </si>
  <si>
    <t>96.5 ± 1.5</t>
  </si>
  <si>
    <t>90 ± 7</t>
  </si>
  <si>
    <t>93 ± 7</t>
  </si>
  <si>
    <t>250 ± 12.5</t>
  </si>
  <si>
    <t>224 ± 18</t>
  </si>
  <si>
    <t>Mn</t>
  </si>
  <si>
    <t>0.0003 ± 0.0007</t>
  </si>
  <si>
    <t>1.52 ± 0.06</t>
  </si>
  <si>
    <t>1.54 ± 0.13</t>
  </si>
  <si>
    <t>101 ± 9</t>
  </si>
  <si>
    <t>2.490 ± 0.084</t>
  </si>
  <si>
    <t>2.42 ± 0.18</t>
  </si>
  <si>
    <t>97 ± 7</t>
  </si>
  <si>
    <t>23.1 ± 2.2</t>
  </si>
  <si>
    <t>92 ± 9</t>
  </si>
  <si>
    <t>Mo</t>
  </si>
  <si>
    <t>0.000024 ± 0.000014</t>
  </si>
  <si>
    <t>0.248 ± 0.017</t>
  </si>
  <si>
    <t>0.268 ± 0.025</t>
  </si>
  <si>
    <t>108 ± 10</t>
  </si>
  <si>
    <t>0.0059 ± 0.0006</t>
  </si>
  <si>
    <t>0.0070 ± 0.0004</t>
  </si>
  <si>
    <t>119 ± 7</t>
  </si>
  <si>
    <t>23.9 ± 1.6</t>
  </si>
  <si>
    <t>96 ± 6</t>
  </si>
  <si>
    <t>Ni</t>
  </si>
  <si>
    <t>0.00013 ± 0.00016</t>
  </si>
  <si>
    <t>0.0143 ± 0.0010</t>
  </si>
  <si>
    <t>0.0138 ± 0.0017</t>
  </si>
  <si>
    <t>97 ± 12</t>
  </si>
  <si>
    <t>23 ± 3</t>
  </si>
  <si>
    <t>92 ± 12</t>
  </si>
  <si>
    <t>Pb</t>
  </si>
  <si>
    <t>0.00010 ± 0.00018</t>
  </si>
  <si>
    <t>0.011 ± 0.002</t>
  </si>
  <si>
    <t>0.0104 ± 0.0010</t>
  </si>
  <si>
    <t>95 ± 9</t>
  </si>
  <si>
    <t>0.636 ± 0.022</t>
  </si>
  <si>
    <t>0.67 ± 0.06</t>
  </si>
  <si>
    <t>105 ± 9</t>
  </si>
  <si>
    <t>24.6 ± 2.4</t>
  </si>
  <si>
    <t>98 ± 10</t>
  </si>
  <si>
    <t>aerobic (n=3)</t>
  </si>
  <si>
    <t>anaerobic (n=3)</t>
  </si>
  <si>
    <t>QC low</t>
  </si>
  <si>
    <t>QC high</t>
  </si>
  <si>
    <t>NASS-7</t>
  </si>
  <si>
    <t>blank [µg L-1]</t>
  </si>
  <si>
    <t>LOD [µg L-1]</t>
  </si>
  <si>
    <t>LOQ [µg L-1]</t>
  </si>
  <si>
    <t>reference value [ng L-1]</t>
  </si>
  <si>
    <t>measured value [ng L-1]</t>
  </si>
  <si>
    <t>n</t>
  </si>
  <si>
    <t>Cd</t>
  </si>
  <si>
    <t>0.0094 ± 0.0008</t>
  </si>
  <si>
    <t>0.00070 ± 0.00008</t>
  </si>
  <si>
    <t>25.2 ± 1.4</t>
  </si>
  <si>
    <t>101 ± 6</t>
  </si>
  <si>
    <t>257 ± 11</t>
  </si>
  <si>
    <t>103 ± 5</t>
  </si>
  <si>
    <t>16.1 ± 1.6</t>
  </si>
  <si>
    <t>14.9 ± 0.7</t>
  </si>
  <si>
    <t>92 ± 4</t>
  </si>
  <si>
    <t>0.2468 ± 0.0013</t>
  </si>
  <si>
    <t>0.0329 ± 0.0012</t>
  </si>
  <si>
    <t>25.0 ± 1.4</t>
  </si>
  <si>
    <t>100 ± 6</t>
  </si>
  <si>
    <t>255 ± 14</t>
  </si>
  <si>
    <t>102 ± 6</t>
  </si>
  <si>
    <t>199 ± 14</t>
  </si>
  <si>
    <t>195 ± 11</t>
  </si>
  <si>
    <t>98 ± 5</t>
  </si>
  <si>
    <t>0.164 ± 0.009</t>
  </si>
  <si>
    <t>0.111 ± 0.009</t>
  </si>
  <si>
    <t>250 ± 40</t>
  </si>
  <si>
    <t>99 ± 14</t>
  </si>
  <si>
    <t>2500 ± 125</t>
  </si>
  <si>
    <t>2500 ± 170</t>
  </si>
  <si>
    <t>100 ± 7</t>
  </si>
  <si>
    <t>351 ± 26</t>
  </si>
  <si>
    <t>375 ± 25</t>
  </si>
  <si>
    <t>107 ± 7</t>
  </si>
  <si>
    <t>0.073.2 ± 0.0013</t>
  </si>
  <si>
    <t>0.0106 ± 0.0006</t>
  </si>
  <si>
    <t>26.9 ± 2.4</t>
  </si>
  <si>
    <t>107 ± 10</t>
  </si>
  <si>
    <t>258 ± 14</t>
  </si>
  <si>
    <t>103 ± 6</t>
  </si>
  <si>
    <t>750 ± 60</t>
  </si>
  <si>
    <t>790 ± 40</t>
  </si>
  <si>
    <t>105 ± 5</t>
  </si>
  <si>
    <t>0.0137 ± 0.0011</t>
  </si>
  <si>
    <t>0.00502 ± 0.00027</t>
  </si>
  <si>
    <t>26.8 ± 2.1</t>
  </si>
  <si>
    <t>107 ± 8</t>
  </si>
  <si>
    <t>266 ± 15</t>
  </si>
  <si>
    <t>106 ± 6</t>
  </si>
  <si>
    <t>9290 ± 400</t>
  </si>
  <si>
    <t>8200 ± 300</t>
  </si>
  <si>
    <t>88 ± 4</t>
  </si>
  <si>
    <t>0.0113 ± 0.0005</t>
  </si>
  <si>
    <t>0.0066 ± 0.0010</t>
  </si>
  <si>
    <t>25.7 ± 1.1</t>
  </si>
  <si>
    <t>257 ± 13</t>
  </si>
  <si>
    <t>248 ± 18</t>
  </si>
  <si>
    <t>253 ± 15</t>
  </si>
  <si>
    <t>0.00356 ± 0.00022</t>
  </si>
  <si>
    <t>0.00408 ± 0.00005</t>
  </si>
  <si>
    <t>26.0 ± 0.8</t>
  </si>
  <si>
    <t>104 ± 3</t>
  </si>
  <si>
    <t>256 ± 14</t>
  </si>
  <si>
    <t>2.6 ± 0.8</t>
  </si>
  <si>
    <t>2.61 ± 0.12</t>
  </si>
  <si>
    <t>100 ± 5</t>
  </si>
  <si>
    <t>blanks were calculated from incubation blanks for aerobic and anaerobic incubations separately</t>
  </si>
  <si>
    <t>two different QC concentrations (high/low) were used.</t>
  </si>
  <si>
    <t>QC (n=8)</t>
  </si>
  <si>
    <t>CASS-6 (n=3)</t>
  </si>
  <si>
    <t>SLRS-6 (n=3)</t>
  </si>
  <si>
    <t>Element</t>
  </si>
  <si>
    <t>LOD [mg L-1]</t>
  </si>
  <si>
    <t>LOQ [mg L-1]</t>
  </si>
  <si>
    <t>237 ± 23</t>
  </si>
  <si>
    <t>1.56 ± 0.12</t>
  </si>
  <si>
    <t>2.26  ± 0.22</t>
  </si>
  <si>
    <t>145 ± 14</t>
  </si>
  <si>
    <t>84.3 ± 3.6</t>
  </si>
  <si>
    <t>86 ± 13</t>
  </si>
  <si>
    <t>102 ± 15</t>
  </si>
  <si>
    <t>25.1 ± 2.4</t>
  </si>
  <si>
    <t>2.22 ± 0.12</t>
  </si>
  <si>
    <t>2.80 ± 0.27</t>
  </si>
  <si>
    <t>126 ± 12</t>
  </si>
  <si>
    <t>2.12 ± 0.1</t>
  </si>
  <si>
    <t>2.2 ± 0.3</t>
  </si>
  <si>
    <t>105 ± 15</t>
  </si>
  <si>
    <t>24 ± 3</t>
  </si>
  <si>
    <t>9.15 ± 0.52</t>
  </si>
  <si>
    <t>13.8  ± 0.7</t>
  </si>
  <si>
    <t>151 ± 8</t>
  </si>
  <si>
    <t>0.215 ± 0.018</t>
  </si>
  <si>
    <t>0.219 ± 0.028</t>
  </si>
  <si>
    <t>102 ± 13</t>
  </si>
  <si>
    <t>the dilution factor was included in the LOD/LOQ calculation</t>
  </si>
  <si>
    <t>Measured reference materials</t>
  </si>
  <si>
    <t>reference material</t>
  </si>
  <si>
    <t>delta value / ‰</t>
  </si>
  <si>
    <t>standard deviation / ‰</t>
  </si>
  <si>
    <t>GBW07311</t>
  </si>
  <si>
    <t>BCR-2</t>
  </si>
  <si>
    <t>IAPSO</t>
  </si>
  <si>
    <t>SRM 3134</t>
  </si>
  <si>
    <t>Calculation of measurement uncertainty for Mo isotopic ratios</t>
  </si>
  <si>
    <t>matrix</t>
  </si>
  <si>
    <t>max amount of Mo [ng]</t>
  </si>
  <si>
    <t>additional delta value [‰]</t>
  </si>
  <si>
    <t>incubation blank</t>
  </si>
  <si>
    <t>sediment digest</t>
  </si>
  <si>
    <t>evaporation pore water</t>
  </si>
  <si>
    <t>evaporation sediment</t>
  </si>
  <si>
    <t>ion exchange</t>
  </si>
  <si>
    <t>SRM3134:DS mixture measurement (n=15)</t>
  </si>
  <si>
    <t>mean</t>
  </si>
  <si>
    <t>sd</t>
  </si>
  <si>
    <t>U (k=2) [‰]</t>
  </si>
  <si>
    <t>incubation water</t>
  </si>
  <si>
    <t>pore water</t>
  </si>
  <si>
    <t>sediments</t>
  </si>
  <si>
    <t>The expanded uncertainty was calculated based on 75 ng extracted sample although mostly 100-200 ng Mo were extracted during ion exchange. For the uncertainty calculation, it was assumed that the blank has a delta value of 2 ‰</t>
  </si>
  <si>
    <t>station</t>
  </si>
  <si>
    <t>sediment depth [cm]</t>
  </si>
  <si>
    <t>δ98/95Mo [‰]</t>
  </si>
  <si>
    <t>uncertainty [‰]</t>
  </si>
  <si>
    <t>sediment</t>
  </si>
  <si>
    <t>porewater</t>
  </si>
  <si>
    <t>seawater</t>
  </si>
  <si>
    <t>sediment origin</t>
  </si>
  <si>
    <t>oxygen</t>
  </si>
  <si>
    <t>Cd_concentration [µg L-1]</t>
  </si>
  <si>
    <t>Cd_uncertainty [µg L-1]</t>
  </si>
  <si>
    <t>Cu_concentration [µg L-1]</t>
  </si>
  <si>
    <t>Cu_uncertainty [µg L-1]</t>
  </si>
  <si>
    <t>Fe_concentration [µg L-1]</t>
  </si>
  <si>
    <t>Fe_uncertainty [µg L-1]</t>
  </si>
  <si>
    <t>Mn_concentration [µg L-1]</t>
  </si>
  <si>
    <t>Mn_uncertainty [µg L-1]</t>
  </si>
  <si>
    <t>Mo_concentration [µg L-1]</t>
  </si>
  <si>
    <t>Mo_uncertainty [µg L-1]</t>
  </si>
  <si>
    <t>Ni_concentration [µg L-1]</t>
  </si>
  <si>
    <t>Ni_uncertainty [µg L-1]</t>
  </si>
  <si>
    <t>Pb_concentration [µg L-1]</t>
  </si>
  <si>
    <t>Pb_uncertainty [µg L-1]</t>
  </si>
  <si>
    <t>d9895Mo [‰]</t>
  </si>
  <si>
    <t>d9895Mo_unc [‰]</t>
  </si>
  <si>
    <t>Cd_concentration [g kg-1]</t>
  </si>
  <si>
    <t>Cd_uncertainty [g kg-1]</t>
  </si>
  <si>
    <t>Cu_concentration [g kg-1]</t>
  </si>
  <si>
    <t>Cu_uncertainty [g kg-1]</t>
  </si>
  <si>
    <t>Fe_concentration [g kg-1]</t>
  </si>
  <si>
    <t>Fe_uncertainty [g kg-1]</t>
  </si>
  <si>
    <t>Mn_concentration [g kg-1]</t>
  </si>
  <si>
    <t>Mn_uncertainty [g kg-1]</t>
  </si>
  <si>
    <t>Mo_concentration [g kg-1]</t>
  </si>
  <si>
    <t>Mo_uncertainty [g kg-1]</t>
  </si>
  <si>
    <t>Ni_concentration [g kg-1]</t>
  </si>
  <si>
    <t>Ni_uncertainty [g kg-1]</t>
  </si>
  <si>
    <t>Pb_concentration [g kg-1]</t>
  </si>
  <si>
    <t>Pb_uncertainty [g kg-1]</t>
  </si>
  <si>
    <t>Trace metals and Mo isotopic fractionation in  Skagerrak sediments – effect of different oxygen conditions</t>
  </si>
  <si>
    <t>sediment core and pore water profiles can be found in PANGAEA (Siems, A., Metzke, M., Pröfrock, D., Sanders, T., &amp; Zimmermann, T. (2024). Sediment core and pore water data for HE586 [dataset]. PANGAEA. https://doi.org/https://doi.pangaea.de/10.1594/PANGAEA.967504 )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</si>
</sst>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6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1" xfId="0" applyBorder="1"/>
    <xf numFmtId="0" fontId="0" fillId="0" borderId="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20" xfId="0" applyFont="1" applyBorder="1" applyAlignment="1">
      <alignment horizontal="center"/>
    </xf>
    <xf numFmtId="0" fontId="1" fillId="0" borderId="19" xfId="0" applyFont="1" applyBorder="1"/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1" fillId="0" borderId="20" xfId="0" applyFont="1" applyBorder="1"/>
    <xf numFmtId="2" fontId="1" fillId="0" borderId="2" xfId="0" applyNumberFormat="1" applyFont="1" applyBorder="1"/>
    <xf numFmtId="2" fontId="1" fillId="0" borderId="3" xfId="0" applyNumberFormat="1" applyFont="1" applyBorder="1"/>
    <xf numFmtId="0" fontId="1" fillId="0" borderId="18" xfId="0" applyFont="1" applyBorder="1"/>
    <xf numFmtId="2" fontId="1" fillId="0" borderId="13" xfId="0" applyNumberFormat="1" applyFont="1" applyBorder="1"/>
    <xf numFmtId="2" fontId="1" fillId="0" borderId="12" xfId="0" applyNumberFormat="1" applyFont="1" applyBorder="1"/>
    <xf numFmtId="2" fontId="1" fillId="0" borderId="7" xfId="0" applyNumberFormat="1" applyFont="1" applyBorder="1"/>
    <xf numFmtId="2" fontId="1" fillId="0" borderId="8" xfId="0" applyNumberFormat="1" applyFont="1" applyBorder="1"/>
    <xf numFmtId="0" fontId="1" fillId="0" borderId="17" xfId="0" applyFont="1" applyBorder="1"/>
    <xf numFmtId="2" fontId="1" fillId="0" borderId="10" xfId="0" applyNumberFormat="1" applyFont="1" applyBorder="1"/>
    <xf numFmtId="2" fontId="1" fillId="0" borderId="9" xfId="0" applyNumberFormat="1" applyFont="1" applyBorder="1"/>
    <xf numFmtId="0" fontId="1" fillId="0" borderId="34" xfId="0" applyFont="1" applyBorder="1"/>
    <xf numFmtId="2" fontId="1" fillId="0" borderId="35" xfId="0" applyNumberFormat="1" applyFont="1" applyBorder="1"/>
    <xf numFmtId="2" fontId="1" fillId="0" borderId="36" xfId="0" applyNumberFormat="1" applyFont="1" applyBorder="1"/>
    <xf numFmtId="0" fontId="0" fillId="0" borderId="42" xfId="0" applyBorder="1"/>
    <xf numFmtId="0" fontId="0" fillId="0" borderId="43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 applyAlignment="1">
      <alignment wrapText="1"/>
    </xf>
    <xf numFmtId="0" fontId="0" fillId="0" borderId="51" xfId="0" applyBorder="1" applyAlignment="1">
      <alignment wrapText="1"/>
    </xf>
    <xf numFmtId="0" fontId="3" fillId="0" borderId="52" xfId="0" applyFont="1" applyBorder="1"/>
    <xf numFmtId="0" fontId="0" fillId="0" borderId="52" xfId="0" applyBorder="1" applyAlignment="1">
      <alignment wrapText="1"/>
    </xf>
    <xf numFmtId="0" fontId="0" fillId="2" borderId="42" xfId="0" applyFill="1" applyBorder="1"/>
    <xf numFmtId="0" fontId="0" fillId="2" borderId="43" xfId="0" applyFill="1" applyBorder="1"/>
    <xf numFmtId="0" fontId="0" fillId="2" borderId="44" xfId="0" applyFill="1" applyBorder="1"/>
    <xf numFmtId="0" fontId="0" fillId="2" borderId="45" xfId="0" applyFill="1" applyBorder="1"/>
    <xf numFmtId="0" fontId="0" fillId="2" borderId="0" xfId="0" applyFill="1"/>
    <xf numFmtId="0" fontId="0" fillId="2" borderId="46" xfId="0" applyFill="1" applyBorder="1"/>
    <xf numFmtId="0" fontId="0" fillId="2" borderId="47" xfId="0" applyFill="1" applyBorder="1"/>
    <xf numFmtId="0" fontId="0" fillId="2" borderId="48" xfId="0" applyFill="1" applyBorder="1"/>
    <xf numFmtId="0" fontId="0" fillId="2" borderId="49" xfId="0" applyFill="1" applyBorder="1"/>
    <xf numFmtId="0" fontId="0" fillId="0" borderId="0" xfId="0" applyAlignment="1">
      <alignment horizontal="center" wrapText="1"/>
    </xf>
    <xf numFmtId="0" fontId="0" fillId="0" borderId="27" xfId="0" applyBorder="1"/>
    <xf numFmtId="0" fontId="0" fillId="0" borderId="24" xfId="0" applyBorder="1"/>
    <xf numFmtId="2" fontId="0" fillId="0" borderId="28" xfId="0" applyNumberFormat="1" applyBorder="1"/>
    <xf numFmtId="0" fontId="0" fillId="0" borderId="25" xfId="0" applyBorder="1"/>
    <xf numFmtId="0" fontId="0" fillId="0" borderId="37" xfId="0" applyBorder="1"/>
    <xf numFmtId="2" fontId="0" fillId="0" borderId="30" xfId="0" applyNumberFormat="1" applyBorder="1"/>
    <xf numFmtId="0" fontId="0" fillId="0" borderId="50" xfId="0" applyBorder="1"/>
    <xf numFmtId="0" fontId="3" fillId="0" borderId="53" xfId="0" applyFont="1" applyBorder="1"/>
    <xf numFmtId="0" fontId="0" fillId="0" borderId="42" xfId="0" applyBorder="1" applyAlignment="1">
      <alignment wrapText="1"/>
    </xf>
    <xf numFmtId="0" fontId="0" fillId="0" borderId="44" xfId="0" applyBorder="1" applyAlignment="1">
      <alignment wrapText="1"/>
    </xf>
    <xf numFmtId="164" fontId="0" fillId="0" borderId="46" xfId="0" applyNumberFormat="1" applyBorder="1"/>
    <xf numFmtId="164" fontId="0" fillId="0" borderId="49" xfId="0" applyNumberFormat="1" applyBorder="1"/>
    <xf numFmtId="2" fontId="0" fillId="0" borderId="45" xfId="0" applyNumberFormat="1" applyBorder="1"/>
    <xf numFmtId="2" fontId="0" fillId="0" borderId="47" xfId="0" applyNumberFormat="1" applyBorder="1"/>
    <xf numFmtId="2" fontId="0" fillId="0" borderId="42" xfId="0" applyNumberFormat="1" applyBorder="1"/>
    <xf numFmtId="164" fontId="0" fillId="0" borderId="44" xfId="0" applyNumberFormat="1" applyBorder="1"/>
    <xf numFmtId="2" fontId="0" fillId="0" borderId="0" xfId="0" applyNumberFormat="1"/>
    <xf numFmtId="165" fontId="0" fillId="0" borderId="0" xfId="0" applyNumberFormat="1"/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2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3" fillId="0" borderId="52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2" fontId="0" fillId="0" borderId="45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46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7" xfId="0" applyBorder="1" applyAlignment="1">
      <alignment horizontal="center"/>
    </xf>
    <xf numFmtId="2" fontId="0" fillId="0" borderId="48" xfId="0" applyNumberFormat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2" borderId="0" xfId="0" applyFill="1" applyAlignment="1">
      <alignment horizontal="left"/>
    </xf>
    <xf numFmtId="0" fontId="6" fillId="0" borderId="0" xfId="0" applyFont="1"/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0" fillId="0" borderId="54" xfId="0" applyBorder="1"/>
    <xf numFmtId="0" fontId="0" fillId="0" borderId="55" xfId="0" applyBorder="1"/>
    <xf numFmtId="0" fontId="0" fillId="0" borderId="18" xfId="0" applyBorder="1"/>
    <xf numFmtId="0" fontId="0" fillId="0" borderId="19" xfId="0" applyBorder="1"/>
    <xf numFmtId="0" fontId="0" fillId="0" borderId="56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2" xfId="0" applyBorder="1"/>
    <xf numFmtId="1" fontId="0" fillId="0" borderId="0" xfId="0" applyNumberFormat="1"/>
    <xf numFmtId="164" fontId="0" fillId="0" borderId="16" xfId="0" applyNumberFormat="1" applyBorder="1"/>
    <xf numFmtId="0" fontId="5" fillId="0" borderId="0" xfId="0" applyFont="1" applyAlignment="1">
      <alignment horizontal="left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15" fontId="2" fillId="0" borderId="39" xfId="0" applyNumberFormat="1" applyFont="1" applyBorder="1" applyAlignment="1">
      <alignment horizontal="center" vertical="center" wrapText="1"/>
    </xf>
    <xf numFmtId="15" fontId="2" fillId="0" borderId="40" xfId="0" applyNumberFormat="1" applyFont="1" applyBorder="1" applyAlignment="1">
      <alignment horizontal="center" vertical="center" wrapText="1"/>
    </xf>
    <xf numFmtId="15" fontId="2" fillId="0" borderId="41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28</xdr:row>
      <xdr:rowOff>95250</xdr:rowOff>
    </xdr:from>
    <xdr:to>
      <xdr:col>7</xdr:col>
      <xdr:colOff>123825</xdr:colOff>
      <xdr:row>31</xdr:row>
      <xdr:rowOff>146100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feld 3">
              <a:extLst>
                <a:ext uri="{FF2B5EF4-FFF2-40B4-BE49-F238E27FC236}">
                  <a16:creationId xmlns:a16="http://schemas.microsoft.com/office/drawing/2014/main" id="{AA9BE97D-0F2E-D4A7-4C9D-ED8E63C7BC2F}"/>
                </a:ext>
              </a:extLst>
            </xdr:cNvPr>
            <xdr:cNvSpPr txBox="1"/>
          </xdr:nvSpPr>
          <xdr:spPr>
            <a:xfrm>
              <a:off x="28575" y="4362450"/>
              <a:ext cx="6457950" cy="622350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d>
                      <m:dPr>
                        <m:ctrlPr>
                          <a:rPr lang="de-DE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de-DE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𝑏𝑙𝑎𝑛𝑘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𝑀𝑜</m:t>
                            </m:r>
                          </m:num>
                          <m:den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75 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𝑛𝑔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𝑏𝑙𝑎𝑛𝑘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𝑀𝑜</m:t>
                            </m:r>
                          </m:den>
                        </m:f>
                        <m:r>
                          <a:rPr lang="de-DE" b="0" i="1">
                            <a:latin typeface="Cambria Math" panose="02040503050406030204" pitchFamily="18" charset="0"/>
                          </a:rPr>
                          <m:t> ∗ </m:t>
                        </m:r>
                        <m:r>
                          <a:rPr lang="de-DE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±2 </m:t>
                        </m:r>
                        <m:r>
                          <m:rPr>
                            <m:nor/>
                          </m:rPr>
                          <a:rPr lang="de-DE"/>
                          <m:t>‰</m:t>
                        </m:r>
                      </m:e>
                    </m:d>
                    <m:r>
                      <a:rPr lang="de-DE" b="0" i="1">
                        <a:latin typeface="Cambria Math" panose="02040503050406030204" pitchFamily="18" charset="0"/>
                      </a:rPr>
                      <m:t>+</m:t>
                    </m:r>
                    <m:d>
                      <m:dPr>
                        <m:ctrlPr>
                          <a:rPr lang="de-DE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de-DE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75 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𝑛𝑔</m:t>
                            </m:r>
                          </m:num>
                          <m:den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75 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𝑛𝑔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𝑏𝑙𝑎𝑛𝑘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a:rPr lang="de-DE" b="0" i="1">
                                <a:latin typeface="Cambria Math" panose="02040503050406030204" pitchFamily="18" charset="0"/>
                              </a:rPr>
                              <m:t>𝑀𝑜</m:t>
                            </m:r>
                          </m:den>
                        </m:f>
                        <m:r>
                          <a:rPr lang="de-DE" b="0" i="1">
                            <a:latin typeface="Cambria Math" panose="02040503050406030204" pitchFamily="18" charset="0"/>
                          </a:rPr>
                          <m:t> ∗0</m:t>
                        </m:r>
                        <m:r>
                          <m:rPr>
                            <m:nor/>
                          </m:rPr>
                          <a:rPr lang="de-DE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de-DE"/>
                          <m:t>‰</m:t>
                        </m:r>
                      </m:e>
                    </m:d>
                  </m:oMath>
                </m:oMathPara>
              </a14:m>
              <a:endParaRPr lang="de-DE"/>
            </a:p>
          </xdr:txBody>
        </xdr:sp>
      </mc:Choice>
      <mc:Fallback xmlns="">
        <xdr:sp macro="" textlink="">
          <xdr:nvSpPr>
            <xdr:cNvPr id="2" name="Textfeld 3">
              <a:extLst>
                <a:ext uri="{FF2B5EF4-FFF2-40B4-BE49-F238E27FC236}">
                  <a16:creationId xmlns:a16="http://schemas.microsoft.com/office/drawing/2014/main" id="{AA9BE97D-0F2E-D4A7-4C9D-ED8E63C7BC2F}"/>
                </a:ext>
              </a:extLst>
            </xdr:cNvPr>
            <xdr:cNvSpPr txBox="1"/>
          </xdr:nvSpPr>
          <xdr:spPr>
            <a:xfrm>
              <a:off x="28575" y="4362450"/>
              <a:ext cx="6457950" cy="622350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de-DE" i="0">
                  <a:latin typeface="Cambria Math" panose="02040503050406030204" pitchFamily="18" charset="0"/>
                </a:rPr>
                <a:t>((</a:t>
              </a:r>
              <a:r>
                <a:rPr lang="de-DE" b="0" i="0">
                  <a:latin typeface="Cambria Math" panose="02040503050406030204" pitchFamily="18" charset="0"/>
                </a:rPr>
                <a:t>𝑏𝑙𝑎𝑛𝑘 𝑀𝑜)/(75 𝑛𝑔+𝑏𝑙𝑎𝑛𝑘 𝑀𝑜)  ∗ </a:t>
              </a:r>
              <a:r>
                <a:rPr lang="de-DE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±2 "</a:t>
              </a:r>
              <a:r>
                <a:rPr lang="de-DE" i="0"/>
                <a:t>‰</a:t>
              </a:r>
              <a:r>
                <a:rPr lang="de-DE" i="0">
                  <a:latin typeface="Cambria Math" panose="02040503050406030204" pitchFamily="18" charset="0"/>
                </a:rPr>
                <a:t>" )</a:t>
              </a:r>
              <a:r>
                <a:rPr lang="de-DE" b="0" i="0">
                  <a:latin typeface="Cambria Math" panose="02040503050406030204" pitchFamily="18" charset="0"/>
                </a:rPr>
                <a:t>+</a:t>
              </a:r>
              <a:r>
                <a:rPr lang="de-DE" i="0">
                  <a:latin typeface="Cambria Math" panose="02040503050406030204" pitchFamily="18" charset="0"/>
                </a:rPr>
                <a:t>((</a:t>
              </a:r>
              <a:r>
                <a:rPr lang="de-DE" b="0" i="0">
                  <a:latin typeface="Cambria Math" panose="02040503050406030204" pitchFamily="18" charset="0"/>
                </a:rPr>
                <a:t>75 𝑛𝑔)/(75 𝑛𝑔+𝑏𝑙𝑎𝑛𝑘 𝑀𝑜)  ∗0" </a:t>
              </a:r>
              <a:r>
                <a:rPr lang="de-DE" i="0"/>
                <a:t>‰</a:t>
              </a:r>
              <a:r>
                <a:rPr lang="de-DE" i="0">
                  <a:latin typeface="Cambria Math" panose="02040503050406030204" pitchFamily="18" charset="0"/>
                </a:rPr>
                <a:t>" )</a:t>
              </a:r>
              <a:endParaRPr lang="de-DE"/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7EE6E-E9E5-4691-86DC-A8533B31CEFB}">
  <dimension ref="A1:I22"/>
  <sheetViews>
    <sheetView tabSelected="1" workbookViewId="0">
      <selection activeCell="L16" sqref="L16"/>
    </sheetView>
  </sheetViews>
  <sheetFormatPr baseColWidth="10" defaultColWidth="11.42578125" defaultRowHeight="15" x14ac:dyDescent="0.25"/>
  <cols>
    <col min="2" max="2" width="32.28515625" customWidth="1"/>
  </cols>
  <sheetData>
    <row r="1" spans="1:9" x14ac:dyDescent="0.25">
      <c r="A1" s="105" t="s">
        <v>282</v>
      </c>
      <c r="B1" s="105"/>
      <c r="C1" s="105"/>
      <c r="D1" s="105"/>
      <c r="E1" s="105"/>
      <c r="F1" s="105"/>
      <c r="G1" s="105"/>
      <c r="H1" s="105"/>
      <c r="I1" s="105"/>
    </row>
    <row r="2" spans="1:9" x14ac:dyDescent="0.25">
      <c r="A2" s="106" t="s">
        <v>0</v>
      </c>
      <c r="B2" s="106"/>
      <c r="C2" s="106"/>
      <c r="D2" s="106"/>
      <c r="E2" s="106"/>
      <c r="F2" s="106"/>
      <c r="G2" s="106"/>
      <c r="H2" s="106"/>
      <c r="I2" s="106"/>
    </row>
    <row r="3" spans="1:9" x14ac:dyDescent="0.25">
      <c r="A3" s="92"/>
      <c r="B3" s="90"/>
      <c r="C3" s="90"/>
      <c r="D3" s="90"/>
      <c r="E3" s="90"/>
      <c r="F3" s="90"/>
      <c r="G3" s="90"/>
      <c r="H3" s="90"/>
      <c r="I3" s="90"/>
    </row>
    <row r="4" spans="1:9" x14ac:dyDescent="0.25">
      <c r="A4" s="107" t="s">
        <v>1</v>
      </c>
      <c r="B4" s="107"/>
      <c r="C4" s="107"/>
      <c r="D4" s="107"/>
      <c r="E4" s="107"/>
      <c r="F4" s="107"/>
      <c r="G4" s="107"/>
      <c r="H4" s="107"/>
      <c r="I4" s="90"/>
    </row>
    <row r="5" spans="1:9" x14ac:dyDescent="0.25">
      <c r="A5" s="107" t="s">
        <v>2</v>
      </c>
      <c r="B5" s="107"/>
      <c r="C5" s="107"/>
      <c r="D5" s="107"/>
      <c r="E5" s="107"/>
      <c r="F5" s="107"/>
      <c r="G5" s="107"/>
      <c r="H5" s="107"/>
      <c r="I5" s="90"/>
    </row>
    <row r="6" spans="1:9" x14ac:dyDescent="0.25">
      <c r="A6" s="107" t="s">
        <v>3</v>
      </c>
      <c r="B6" s="107"/>
      <c r="C6" s="107"/>
      <c r="D6" s="107"/>
      <c r="E6" s="107"/>
      <c r="F6" s="107"/>
      <c r="G6" s="107"/>
      <c r="H6" s="90"/>
      <c r="I6" s="90"/>
    </row>
    <row r="7" spans="1:9" x14ac:dyDescent="0.25">
      <c r="A7" s="107" t="s">
        <v>4</v>
      </c>
      <c r="B7" s="107"/>
      <c r="C7" s="107"/>
      <c r="D7" s="107"/>
      <c r="E7" s="107"/>
      <c r="F7" s="107"/>
      <c r="G7" s="107"/>
      <c r="H7" s="107"/>
      <c r="I7" s="90"/>
    </row>
    <row r="8" spans="1:9" x14ac:dyDescent="0.25">
      <c r="A8" s="93"/>
      <c r="B8" s="90"/>
      <c r="C8" s="90"/>
      <c r="D8" s="90"/>
      <c r="E8" s="90"/>
      <c r="F8" s="90"/>
      <c r="G8" s="90"/>
      <c r="H8" s="90"/>
      <c r="I8" s="90"/>
    </row>
    <row r="9" spans="1:9" x14ac:dyDescent="0.25">
      <c r="A9" s="106" t="s">
        <v>5</v>
      </c>
      <c r="B9" s="106"/>
      <c r="C9" s="106"/>
      <c r="D9" s="106"/>
      <c r="E9" s="106"/>
      <c r="F9" s="106"/>
      <c r="G9" s="106"/>
      <c r="H9" s="106"/>
      <c r="I9" s="90"/>
    </row>
    <row r="12" spans="1:9" x14ac:dyDescent="0.25">
      <c r="A12" s="104" t="s">
        <v>6</v>
      </c>
      <c r="B12" s="104"/>
      <c r="C12" s="104"/>
    </row>
    <row r="13" spans="1:9" x14ac:dyDescent="0.25">
      <c r="A13" t="s">
        <v>7</v>
      </c>
      <c r="B13" t="s">
        <v>8</v>
      </c>
    </row>
    <row r="14" spans="1:9" x14ac:dyDescent="0.25">
      <c r="A14" t="s">
        <v>9</v>
      </c>
      <c r="B14" t="s">
        <v>10</v>
      </c>
    </row>
    <row r="15" spans="1:9" x14ac:dyDescent="0.25">
      <c r="A15" t="s">
        <v>11</v>
      </c>
      <c r="B15" t="s">
        <v>12</v>
      </c>
    </row>
    <row r="16" spans="1:9" x14ac:dyDescent="0.25">
      <c r="A16" t="s">
        <v>13</v>
      </c>
      <c r="B16" t="s">
        <v>14</v>
      </c>
    </row>
    <row r="17" spans="1:2" x14ac:dyDescent="0.25">
      <c r="A17" t="s">
        <v>15</v>
      </c>
      <c r="B17" t="s">
        <v>16</v>
      </c>
    </row>
    <row r="18" spans="1:2" x14ac:dyDescent="0.25">
      <c r="A18" t="s">
        <v>17</v>
      </c>
      <c r="B18" t="s">
        <v>18</v>
      </c>
    </row>
    <row r="19" spans="1:2" x14ac:dyDescent="0.25">
      <c r="A19" t="s">
        <v>19</v>
      </c>
      <c r="B19" t="s">
        <v>20</v>
      </c>
    </row>
    <row r="20" spans="1:2" x14ac:dyDescent="0.25">
      <c r="A20" t="s">
        <v>21</v>
      </c>
      <c r="B20" t="s">
        <v>22</v>
      </c>
    </row>
    <row r="22" spans="1:2" x14ac:dyDescent="0.25">
      <c r="A22" t="s">
        <v>283</v>
      </c>
    </row>
  </sheetData>
  <mergeCells count="8">
    <mergeCell ref="A12:C12"/>
    <mergeCell ref="A1:I1"/>
    <mergeCell ref="A2:I2"/>
    <mergeCell ref="A4:H4"/>
    <mergeCell ref="A5:H5"/>
    <mergeCell ref="A6:G6"/>
    <mergeCell ref="A7:H7"/>
    <mergeCell ref="A9:H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72440-FC40-457F-9157-D57C3DC82224}">
  <dimension ref="A1:K38"/>
  <sheetViews>
    <sheetView workbookViewId="0">
      <selection activeCell="C40" sqref="C40"/>
    </sheetView>
  </sheetViews>
  <sheetFormatPr baseColWidth="10" defaultColWidth="11.42578125" defaultRowHeight="15" x14ac:dyDescent="0.25"/>
  <cols>
    <col min="2" max="2" width="11.85546875" customWidth="1"/>
  </cols>
  <sheetData>
    <row r="1" spans="1:11" x14ac:dyDescent="0.25">
      <c r="A1" s="112" t="s">
        <v>23</v>
      </c>
      <c r="B1" s="128" t="s">
        <v>24</v>
      </c>
      <c r="C1" s="115" t="s">
        <v>25</v>
      </c>
      <c r="D1" s="108" t="s">
        <v>26</v>
      </c>
      <c r="E1" s="17" t="s">
        <v>27</v>
      </c>
      <c r="F1" s="110" t="s">
        <v>28</v>
      </c>
      <c r="G1" s="110"/>
      <c r="H1" s="110"/>
      <c r="I1" s="110" t="s">
        <v>29</v>
      </c>
      <c r="J1" s="110"/>
      <c r="K1" s="111"/>
    </row>
    <row r="2" spans="1:11" ht="15.75" thickBot="1" x14ac:dyDescent="0.3">
      <c r="A2" s="114"/>
      <c r="B2" s="130"/>
      <c r="C2" s="117"/>
      <c r="D2" s="109"/>
      <c r="E2" s="18"/>
      <c r="F2" s="19" t="s">
        <v>30</v>
      </c>
      <c r="G2" s="19" t="s">
        <v>31</v>
      </c>
      <c r="H2" s="19" t="s">
        <v>32</v>
      </c>
      <c r="I2" s="19" t="s">
        <v>30</v>
      </c>
      <c r="J2" s="19" t="s">
        <v>31</v>
      </c>
      <c r="K2" s="20" t="s">
        <v>32</v>
      </c>
    </row>
    <row r="3" spans="1:11" x14ac:dyDescent="0.25">
      <c r="A3" s="112" t="s">
        <v>33</v>
      </c>
      <c r="B3" s="125" t="str">
        <f>"Oct 8, 2021 8:33 (UTC), 58.0799°N, 9.5746°E"</f>
        <v>Oct 8, 2021 8:33 (UTC), 58.0799°N, 9.5746°E</v>
      </c>
      <c r="C3" s="115" t="s">
        <v>34</v>
      </c>
      <c r="D3" s="118" t="s">
        <v>35</v>
      </c>
      <c r="E3" s="21">
        <v>1</v>
      </c>
      <c r="F3" s="22">
        <v>6.06</v>
      </c>
      <c r="G3" s="22">
        <v>5.52</v>
      </c>
      <c r="H3" s="22">
        <v>6.16</v>
      </c>
      <c r="I3" s="22">
        <v>15.19</v>
      </c>
      <c r="J3" s="22">
        <v>15.48</v>
      </c>
      <c r="K3" s="23">
        <v>15.43</v>
      </c>
    </row>
    <row r="4" spans="1:11" x14ac:dyDescent="0.25">
      <c r="A4" s="113"/>
      <c r="B4" s="126"/>
      <c r="C4" s="116"/>
      <c r="D4" s="119"/>
      <c r="E4" s="24">
        <v>3</v>
      </c>
      <c r="F4" s="25">
        <v>5.7</v>
      </c>
      <c r="G4" s="25">
        <v>5.45</v>
      </c>
      <c r="H4" s="25">
        <v>5.39</v>
      </c>
      <c r="I4" s="25">
        <v>15.48</v>
      </c>
      <c r="J4" s="25">
        <v>15.25</v>
      </c>
      <c r="K4" s="26">
        <v>15.95</v>
      </c>
    </row>
    <row r="5" spans="1:11" x14ac:dyDescent="0.25">
      <c r="A5" s="113"/>
      <c r="B5" s="126"/>
      <c r="C5" s="116"/>
      <c r="D5" s="119"/>
      <c r="E5" s="24">
        <v>6</v>
      </c>
      <c r="F5" s="25">
        <v>6.05</v>
      </c>
      <c r="G5" s="25">
        <v>5.52</v>
      </c>
      <c r="H5" s="25">
        <v>5.65</v>
      </c>
      <c r="I5" s="25">
        <v>15.68</v>
      </c>
      <c r="J5" s="25">
        <v>15.33</v>
      </c>
      <c r="K5" s="26">
        <v>15.25</v>
      </c>
    </row>
    <row r="6" spans="1:11" ht="15.75" thickBot="1" x14ac:dyDescent="0.3">
      <c r="A6" s="113"/>
      <c r="B6" s="126"/>
      <c r="C6" s="117"/>
      <c r="D6" s="120"/>
      <c r="E6" s="18">
        <v>12</v>
      </c>
      <c r="F6" s="27">
        <v>6.14</v>
      </c>
      <c r="G6" s="27">
        <v>6</v>
      </c>
      <c r="H6" s="27">
        <v>5.74</v>
      </c>
      <c r="I6" s="27">
        <v>15.63</v>
      </c>
      <c r="J6" s="27">
        <v>15.99</v>
      </c>
      <c r="K6" s="28">
        <v>15.19</v>
      </c>
    </row>
    <row r="7" spans="1:11" x14ac:dyDescent="0.25">
      <c r="A7" s="113"/>
      <c r="B7" s="126"/>
      <c r="C7" s="121" t="s">
        <v>36</v>
      </c>
      <c r="D7" s="123" t="s">
        <v>37</v>
      </c>
      <c r="E7" s="29">
        <v>1</v>
      </c>
      <c r="F7" s="30">
        <v>5.77</v>
      </c>
      <c r="G7" s="30">
        <v>5.47</v>
      </c>
      <c r="H7" s="30">
        <v>6.19</v>
      </c>
      <c r="I7" s="30">
        <v>15.63</v>
      </c>
      <c r="J7" s="30">
        <v>15.11</v>
      </c>
      <c r="K7" s="31">
        <v>15.37</v>
      </c>
    </row>
    <row r="8" spans="1:11" x14ac:dyDescent="0.25">
      <c r="A8" s="113"/>
      <c r="B8" s="126"/>
      <c r="C8" s="116"/>
      <c r="D8" s="119"/>
      <c r="E8" s="24">
        <v>3</v>
      </c>
      <c r="F8" s="25">
        <v>6.35</v>
      </c>
      <c r="G8" s="25">
        <v>5.96</v>
      </c>
      <c r="H8" s="25">
        <v>5.63</v>
      </c>
      <c r="I8" s="25">
        <v>15.64</v>
      </c>
      <c r="J8" s="25">
        <v>16.41</v>
      </c>
      <c r="K8" s="26">
        <v>15.88</v>
      </c>
    </row>
    <row r="9" spans="1:11" x14ac:dyDescent="0.25">
      <c r="A9" s="113"/>
      <c r="B9" s="126"/>
      <c r="C9" s="116"/>
      <c r="D9" s="119"/>
      <c r="E9" s="24">
        <v>6</v>
      </c>
      <c r="F9" s="25">
        <v>5.75</v>
      </c>
      <c r="G9" s="25">
        <v>5.69</v>
      </c>
      <c r="H9" s="25">
        <v>6.75</v>
      </c>
      <c r="I9" s="25">
        <v>15.45</v>
      </c>
      <c r="J9" s="25">
        <v>16.62</v>
      </c>
      <c r="K9" s="26">
        <v>16.95</v>
      </c>
    </row>
    <row r="10" spans="1:11" ht="15.75" thickBot="1" x14ac:dyDescent="0.3">
      <c r="A10" s="113"/>
      <c r="B10" s="126"/>
      <c r="C10" s="122"/>
      <c r="D10" s="124"/>
      <c r="E10" s="32">
        <v>12</v>
      </c>
      <c r="F10" s="33">
        <v>5.35</v>
      </c>
      <c r="G10" s="33">
        <v>6.06</v>
      </c>
      <c r="H10" s="33">
        <v>6.5</v>
      </c>
      <c r="I10" s="33">
        <v>16.37</v>
      </c>
      <c r="J10" s="33">
        <v>15.41</v>
      </c>
      <c r="K10" s="34">
        <v>16.190000000000001</v>
      </c>
    </row>
    <row r="11" spans="1:11" x14ac:dyDescent="0.25">
      <c r="A11" s="113"/>
      <c r="B11" s="126"/>
      <c r="C11" s="115" t="s">
        <v>38</v>
      </c>
      <c r="D11" s="118" t="s">
        <v>39</v>
      </c>
      <c r="E11" s="21">
        <v>1</v>
      </c>
      <c r="F11" s="22">
        <v>5.82</v>
      </c>
      <c r="G11" s="22">
        <v>5.99</v>
      </c>
      <c r="H11" s="22">
        <v>5.45</v>
      </c>
      <c r="I11" s="22">
        <v>16.78</v>
      </c>
      <c r="J11" s="22">
        <v>15.82</v>
      </c>
      <c r="K11" s="23">
        <v>15.69</v>
      </c>
    </row>
    <row r="12" spans="1:11" x14ac:dyDescent="0.25">
      <c r="A12" s="113"/>
      <c r="B12" s="126"/>
      <c r="C12" s="116"/>
      <c r="D12" s="119"/>
      <c r="E12" s="24">
        <v>3</v>
      </c>
      <c r="F12" s="25">
        <v>6.44</v>
      </c>
      <c r="G12" s="25">
        <v>5.52</v>
      </c>
      <c r="H12" s="25">
        <v>5.37</v>
      </c>
      <c r="I12" s="25">
        <v>16.21</v>
      </c>
      <c r="J12" s="25">
        <v>15.57</v>
      </c>
      <c r="K12" s="26">
        <v>15.62</v>
      </c>
    </row>
    <row r="13" spans="1:11" x14ac:dyDescent="0.25">
      <c r="A13" s="113"/>
      <c r="B13" s="126"/>
      <c r="C13" s="116"/>
      <c r="D13" s="119"/>
      <c r="E13" s="24">
        <v>6</v>
      </c>
      <c r="F13" s="25">
        <v>5.62</v>
      </c>
      <c r="G13" s="25">
        <v>5.92</v>
      </c>
      <c r="H13" s="25">
        <v>5.6</v>
      </c>
      <c r="I13" s="25">
        <v>16.27</v>
      </c>
      <c r="J13" s="25">
        <v>16.510000000000002</v>
      </c>
      <c r="K13" s="26">
        <v>15.92</v>
      </c>
    </row>
    <row r="14" spans="1:11" ht="15.75" thickBot="1" x14ac:dyDescent="0.3">
      <c r="A14" s="114"/>
      <c r="B14" s="127"/>
      <c r="C14" s="117"/>
      <c r="D14" s="120"/>
      <c r="E14" s="18">
        <v>12</v>
      </c>
      <c r="F14" s="27">
        <v>6.05</v>
      </c>
      <c r="G14" s="27">
        <v>5.8</v>
      </c>
      <c r="H14" s="27">
        <v>5.32</v>
      </c>
      <c r="I14" s="27">
        <v>15.58</v>
      </c>
      <c r="J14" s="27">
        <v>15.98</v>
      </c>
      <c r="K14" s="28">
        <v>16.43</v>
      </c>
    </row>
    <row r="15" spans="1:11" x14ac:dyDescent="0.25">
      <c r="A15" s="131" t="s">
        <v>40</v>
      </c>
      <c r="B15" s="128" t="str">
        <f>"Oct 9, 2021
7:39 (UTC),
58.2349°N, 9.5346°E"</f>
        <v>Oct 9, 2021
7:39 (UTC),
58.2349°N, 9.5346°E</v>
      </c>
      <c r="C15" s="115" t="s">
        <v>34</v>
      </c>
      <c r="D15" s="118" t="s">
        <v>41</v>
      </c>
      <c r="E15" s="21">
        <v>1</v>
      </c>
      <c r="F15" s="22">
        <v>5.62</v>
      </c>
      <c r="G15" s="22">
        <v>6.78</v>
      </c>
      <c r="H15" s="22">
        <v>6.97</v>
      </c>
      <c r="I15" s="22">
        <v>15.73</v>
      </c>
      <c r="J15" s="22">
        <v>15.79</v>
      </c>
      <c r="K15" s="23">
        <v>15.35</v>
      </c>
    </row>
    <row r="16" spans="1:11" x14ac:dyDescent="0.25">
      <c r="A16" s="113"/>
      <c r="B16" s="129"/>
      <c r="C16" s="116"/>
      <c r="D16" s="119"/>
      <c r="E16" s="24">
        <v>3</v>
      </c>
      <c r="F16" s="25">
        <v>6.76</v>
      </c>
      <c r="G16" s="25">
        <v>6.26</v>
      </c>
      <c r="H16" s="25">
        <v>6.89</v>
      </c>
      <c r="I16" s="25">
        <v>15.63</v>
      </c>
      <c r="J16" s="25">
        <v>15.92</v>
      </c>
      <c r="K16" s="26">
        <v>15.63</v>
      </c>
    </row>
    <row r="17" spans="1:11" x14ac:dyDescent="0.25">
      <c r="A17" s="113"/>
      <c r="B17" s="129"/>
      <c r="C17" s="116"/>
      <c r="D17" s="119"/>
      <c r="E17" s="24">
        <v>6</v>
      </c>
      <c r="F17" s="25">
        <v>6.4</v>
      </c>
      <c r="G17" s="25">
        <v>6.27</v>
      </c>
      <c r="H17" s="25">
        <v>6.73</v>
      </c>
      <c r="I17" s="25">
        <v>16.22</v>
      </c>
      <c r="J17" s="25">
        <v>17</v>
      </c>
      <c r="K17" s="26">
        <v>16.21</v>
      </c>
    </row>
    <row r="18" spans="1:11" ht="15.75" thickBot="1" x14ac:dyDescent="0.3">
      <c r="A18" s="113"/>
      <c r="B18" s="129"/>
      <c r="C18" s="122"/>
      <c r="D18" s="124"/>
      <c r="E18" s="32">
        <v>12</v>
      </c>
      <c r="F18" s="33">
        <v>6.53</v>
      </c>
      <c r="G18" s="33">
        <v>6.77</v>
      </c>
      <c r="H18" s="33">
        <v>6.64</v>
      </c>
      <c r="I18" s="33">
        <v>16.43</v>
      </c>
      <c r="J18" s="33">
        <v>16.32</v>
      </c>
      <c r="K18" s="34">
        <v>16.149999999999999</v>
      </c>
    </row>
    <row r="19" spans="1:11" x14ac:dyDescent="0.25">
      <c r="A19" s="113"/>
      <c r="B19" s="129"/>
      <c r="C19" s="115" t="s">
        <v>36</v>
      </c>
      <c r="D19" s="118" t="s">
        <v>42</v>
      </c>
      <c r="E19" s="21">
        <v>1</v>
      </c>
      <c r="F19" s="22">
        <v>6.22</v>
      </c>
      <c r="G19" s="22">
        <v>6.56</v>
      </c>
      <c r="H19" s="22">
        <v>6.3</v>
      </c>
      <c r="I19" s="22">
        <v>15</v>
      </c>
      <c r="J19" s="22">
        <v>15.6</v>
      </c>
      <c r="K19" s="23">
        <v>15.5</v>
      </c>
    </row>
    <row r="20" spans="1:11" x14ac:dyDescent="0.25">
      <c r="A20" s="113"/>
      <c r="B20" s="129"/>
      <c r="C20" s="116"/>
      <c r="D20" s="119"/>
      <c r="E20" s="24">
        <v>3</v>
      </c>
      <c r="F20" s="25">
        <v>5.33</v>
      </c>
      <c r="G20" s="25">
        <v>6</v>
      </c>
      <c r="H20" s="25">
        <v>5.42</v>
      </c>
      <c r="I20" s="25">
        <v>15.34</v>
      </c>
      <c r="J20" s="25">
        <v>15.68</v>
      </c>
      <c r="K20" s="26">
        <v>16.48</v>
      </c>
    </row>
    <row r="21" spans="1:11" x14ac:dyDescent="0.25">
      <c r="A21" s="113"/>
      <c r="B21" s="129"/>
      <c r="C21" s="116"/>
      <c r="D21" s="119"/>
      <c r="E21" s="24">
        <v>6</v>
      </c>
      <c r="F21" s="25">
        <v>6.9</v>
      </c>
      <c r="G21" s="25">
        <v>5.0999999999999996</v>
      </c>
      <c r="H21" s="25">
        <v>6.23</v>
      </c>
      <c r="I21" s="25">
        <v>16.100000000000001</v>
      </c>
      <c r="J21" s="25">
        <v>15.72</v>
      </c>
      <c r="K21" s="26">
        <v>15.06</v>
      </c>
    </row>
    <row r="22" spans="1:11" ht="15.75" thickBot="1" x14ac:dyDescent="0.3">
      <c r="A22" s="113"/>
      <c r="B22" s="129"/>
      <c r="C22" s="117"/>
      <c r="D22" s="120"/>
      <c r="E22" s="18">
        <v>12</v>
      </c>
      <c r="F22" s="27">
        <v>6.29</v>
      </c>
      <c r="G22" s="27">
        <v>6.21</v>
      </c>
      <c r="H22" s="27">
        <v>6.89</v>
      </c>
      <c r="I22" s="27">
        <v>15.17</v>
      </c>
      <c r="J22" s="27">
        <v>15.52</v>
      </c>
      <c r="K22" s="28">
        <v>15.85</v>
      </c>
    </row>
    <row r="23" spans="1:11" x14ac:dyDescent="0.25">
      <c r="A23" s="113"/>
      <c r="B23" s="129"/>
      <c r="C23" s="121" t="s">
        <v>38</v>
      </c>
      <c r="D23" s="123" t="s">
        <v>43</v>
      </c>
      <c r="E23" s="29">
        <v>1</v>
      </c>
      <c r="F23" s="30">
        <v>5.55</v>
      </c>
      <c r="G23" s="30">
        <v>6.84</v>
      </c>
      <c r="H23" s="30">
        <v>6.81</v>
      </c>
      <c r="I23" s="30">
        <v>15.53</v>
      </c>
      <c r="J23" s="30">
        <v>16.13</v>
      </c>
      <c r="K23" s="31">
        <v>15.71</v>
      </c>
    </row>
    <row r="24" spans="1:11" x14ac:dyDescent="0.25">
      <c r="A24" s="113"/>
      <c r="B24" s="129"/>
      <c r="C24" s="116"/>
      <c r="D24" s="119"/>
      <c r="E24" s="24">
        <v>3</v>
      </c>
      <c r="F24" s="25">
        <v>5.75</v>
      </c>
      <c r="G24" s="25">
        <v>5.63</v>
      </c>
      <c r="H24" s="25">
        <v>5.94</v>
      </c>
      <c r="I24" s="25">
        <v>15.33</v>
      </c>
      <c r="J24" s="25">
        <v>15.22</v>
      </c>
      <c r="K24" s="26">
        <v>16.559999999999999</v>
      </c>
    </row>
    <row r="25" spans="1:11" x14ac:dyDescent="0.25">
      <c r="A25" s="113"/>
      <c r="B25" s="129"/>
      <c r="C25" s="116"/>
      <c r="D25" s="119"/>
      <c r="E25" s="24">
        <v>6</v>
      </c>
      <c r="F25" s="25">
        <v>6.58</v>
      </c>
      <c r="G25" s="25">
        <v>6.01</v>
      </c>
      <c r="H25" s="25">
        <v>5.0999999999999996</v>
      </c>
      <c r="I25" s="25">
        <v>15.84</v>
      </c>
      <c r="J25" s="25">
        <v>15.11</v>
      </c>
      <c r="K25" s="26">
        <v>15.92</v>
      </c>
    </row>
    <row r="26" spans="1:11" ht="15.75" thickBot="1" x14ac:dyDescent="0.3">
      <c r="A26" s="132"/>
      <c r="B26" s="130"/>
      <c r="C26" s="117"/>
      <c r="D26" s="120"/>
      <c r="E26" s="18">
        <v>12</v>
      </c>
      <c r="F26" s="27">
        <v>5.41</v>
      </c>
      <c r="G26" s="27">
        <v>6.1</v>
      </c>
      <c r="H26" s="27">
        <v>5.25</v>
      </c>
      <c r="I26" s="27">
        <v>16.27</v>
      </c>
      <c r="J26" s="27">
        <v>15.73</v>
      </c>
      <c r="K26" s="28">
        <v>16.53</v>
      </c>
    </row>
    <row r="27" spans="1:11" x14ac:dyDescent="0.25">
      <c r="A27" s="112" t="s">
        <v>44</v>
      </c>
      <c r="B27" s="128" t="str">
        <f>"Oct 7, 2021
7:53 (UTC),
57.8304°N, 7.9981°E"</f>
        <v>Oct 7, 2021
7:53 (UTC),
57.8304°N, 7.9981°E</v>
      </c>
      <c r="C27" s="115" t="s">
        <v>34</v>
      </c>
      <c r="D27" s="118" t="s">
        <v>35</v>
      </c>
      <c r="E27" s="21">
        <v>1</v>
      </c>
      <c r="F27" s="22">
        <v>5.5</v>
      </c>
      <c r="G27" s="22">
        <v>5.7</v>
      </c>
      <c r="H27" s="22">
        <v>5.9</v>
      </c>
      <c r="I27" s="22">
        <v>15.67</v>
      </c>
      <c r="J27" s="22">
        <v>15.83</v>
      </c>
      <c r="K27" s="23">
        <v>16.420000000000002</v>
      </c>
    </row>
    <row r="28" spans="1:11" x14ac:dyDescent="0.25">
      <c r="A28" s="113"/>
      <c r="B28" s="129"/>
      <c r="C28" s="116"/>
      <c r="D28" s="119"/>
      <c r="E28" s="24">
        <v>3</v>
      </c>
      <c r="F28" s="25">
        <v>6.08</v>
      </c>
      <c r="G28" s="25">
        <v>5.04</v>
      </c>
      <c r="H28" s="25">
        <v>6.97</v>
      </c>
      <c r="I28" s="25">
        <v>15.86</v>
      </c>
      <c r="J28" s="25">
        <v>16.079999999999998</v>
      </c>
      <c r="K28" s="26">
        <v>15.39</v>
      </c>
    </row>
    <row r="29" spans="1:11" x14ac:dyDescent="0.25">
      <c r="A29" s="113"/>
      <c r="B29" s="129"/>
      <c r="C29" s="116"/>
      <c r="D29" s="119"/>
      <c r="E29" s="24">
        <v>6</v>
      </c>
      <c r="F29" s="25">
        <v>5.54</v>
      </c>
      <c r="G29" s="25">
        <v>8</v>
      </c>
      <c r="H29" s="25">
        <v>5.64</v>
      </c>
      <c r="I29" s="25">
        <v>15.55</v>
      </c>
      <c r="J29" s="25">
        <v>16.2</v>
      </c>
      <c r="K29" s="26">
        <v>16.2</v>
      </c>
    </row>
    <row r="30" spans="1:11" ht="15.75" thickBot="1" x14ac:dyDescent="0.3">
      <c r="A30" s="113"/>
      <c r="B30" s="129"/>
      <c r="C30" s="122"/>
      <c r="D30" s="124"/>
      <c r="E30" s="32">
        <v>12</v>
      </c>
      <c r="F30" s="33">
        <v>6.16</v>
      </c>
      <c r="G30" s="33">
        <v>6.69</v>
      </c>
      <c r="H30" s="33">
        <v>5.39</v>
      </c>
      <c r="I30" s="33">
        <v>16.07</v>
      </c>
      <c r="J30" s="33">
        <v>16.93</v>
      </c>
      <c r="K30" s="34">
        <v>16.440000000000001</v>
      </c>
    </row>
    <row r="31" spans="1:11" x14ac:dyDescent="0.25">
      <c r="A31" s="113"/>
      <c r="B31" s="129"/>
      <c r="C31" s="115" t="s">
        <v>36</v>
      </c>
      <c r="D31" s="118" t="s">
        <v>37</v>
      </c>
      <c r="E31" s="21">
        <v>1</v>
      </c>
      <c r="F31" s="22">
        <v>5.75</v>
      </c>
      <c r="G31" s="22">
        <v>5.4</v>
      </c>
      <c r="H31" s="22">
        <v>5.76</v>
      </c>
      <c r="I31" s="22">
        <v>15.25</v>
      </c>
      <c r="J31" s="22">
        <v>16.84</v>
      </c>
      <c r="K31" s="23">
        <v>16.3</v>
      </c>
    </row>
    <row r="32" spans="1:11" x14ac:dyDescent="0.25">
      <c r="A32" s="113"/>
      <c r="B32" s="129"/>
      <c r="C32" s="116"/>
      <c r="D32" s="119"/>
      <c r="E32" s="24">
        <v>3</v>
      </c>
      <c r="F32" s="25">
        <v>6.16</v>
      </c>
      <c r="G32" s="25">
        <v>5.59</v>
      </c>
      <c r="H32" s="25">
        <v>7</v>
      </c>
      <c r="I32" s="25">
        <v>15.11</v>
      </c>
      <c r="J32" s="25">
        <v>15.03</v>
      </c>
      <c r="K32" s="26">
        <v>16.47</v>
      </c>
    </row>
    <row r="33" spans="1:11" x14ac:dyDescent="0.25">
      <c r="A33" s="113"/>
      <c r="B33" s="129"/>
      <c r="C33" s="116"/>
      <c r="D33" s="119"/>
      <c r="E33" s="24">
        <v>6</v>
      </c>
      <c r="F33" s="25">
        <v>6.08</v>
      </c>
      <c r="G33" s="25">
        <v>6.54</v>
      </c>
      <c r="H33" s="25">
        <v>5.52</v>
      </c>
      <c r="I33" s="25">
        <v>15</v>
      </c>
      <c r="J33" s="25">
        <v>15.34</v>
      </c>
      <c r="K33" s="26">
        <v>15.38</v>
      </c>
    </row>
    <row r="34" spans="1:11" ht="15.75" thickBot="1" x14ac:dyDescent="0.3">
      <c r="A34" s="113"/>
      <c r="B34" s="129"/>
      <c r="C34" s="117"/>
      <c r="D34" s="120"/>
      <c r="E34" s="18">
        <v>12</v>
      </c>
      <c r="F34" s="27">
        <v>6.53</v>
      </c>
      <c r="G34" s="27">
        <v>6.91</v>
      </c>
      <c r="H34" s="27">
        <v>5.22</v>
      </c>
      <c r="I34" s="27">
        <v>16.66</v>
      </c>
      <c r="J34" s="27">
        <v>15.78</v>
      </c>
      <c r="K34" s="28">
        <v>16.420000000000002</v>
      </c>
    </row>
    <row r="35" spans="1:11" x14ac:dyDescent="0.25">
      <c r="A35" s="113"/>
      <c r="B35" s="129"/>
      <c r="C35" s="121" t="s">
        <v>38</v>
      </c>
      <c r="D35" s="123" t="s">
        <v>45</v>
      </c>
      <c r="E35" s="29">
        <v>1</v>
      </c>
      <c r="F35" s="30">
        <v>6.46</v>
      </c>
      <c r="G35" s="30">
        <v>5.3</v>
      </c>
      <c r="H35" s="30">
        <v>5.62</v>
      </c>
      <c r="I35" s="30">
        <v>15.46</v>
      </c>
      <c r="J35" s="30">
        <v>16.47</v>
      </c>
      <c r="K35" s="31">
        <v>16.100000000000001</v>
      </c>
    </row>
    <row r="36" spans="1:11" x14ac:dyDescent="0.25">
      <c r="A36" s="113"/>
      <c r="B36" s="129"/>
      <c r="C36" s="116"/>
      <c r="D36" s="119"/>
      <c r="E36" s="24">
        <v>3</v>
      </c>
      <c r="F36" s="25">
        <v>6.69</v>
      </c>
      <c r="G36" s="25">
        <v>5.59</v>
      </c>
      <c r="H36" s="25">
        <v>6.64</v>
      </c>
      <c r="I36" s="25">
        <v>16.579999999999998</v>
      </c>
      <c r="J36" s="25">
        <v>16.36</v>
      </c>
      <c r="K36" s="26">
        <v>15.49</v>
      </c>
    </row>
    <row r="37" spans="1:11" x14ac:dyDescent="0.25">
      <c r="A37" s="113"/>
      <c r="B37" s="129"/>
      <c r="C37" s="116"/>
      <c r="D37" s="119"/>
      <c r="E37" s="24">
        <v>6</v>
      </c>
      <c r="F37" s="25">
        <v>6.18</v>
      </c>
      <c r="G37" s="25">
        <v>6.1</v>
      </c>
      <c r="H37" s="25">
        <v>5.45</v>
      </c>
      <c r="I37" s="25">
        <v>15.24</v>
      </c>
      <c r="J37" s="25">
        <v>15.4</v>
      </c>
      <c r="K37" s="26">
        <v>15.21</v>
      </c>
    </row>
    <row r="38" spans="1:11" ht="15.75" thickBot="1" x14ac:dyDescent="0.3">
      <c r="A38" s="114"/>
      <c r="B38" s="130"/>
      <c r="C38" s="117"/>
      <c r="D38" s="120"/>
      <c r="E38" s="18">
        <v>12</v>
      </c>
      <c r="F38" s="27">
        <v>5.83</v>
      </c>
      <c r="G38" s="27">
        <v>6.73</v>
      </c>
      <c r="H38" s="27">
        <v>5.6</v>
      </c>
      <c r="I38" s="27">
        <v>15.55</v>
      </c>
      <c r="J38" s="27">
        <v>16.59</v>
      </c>
      <c r="K38" s="28">
        <v>16.62</v>
      </c>
    </row>
  </sheetData>
  <mergeCells count="30">
    <mergeCell ref="B27:B38"/>
    <mergeCell ref="B1:B2"/>
    <mergeCell ref="A27:A38"/>
    <mergeCell ref="C27:C30"/>
    <mergeCell ref="C11:C14"/>
    <mergeCell ref="A1:A2"/>
    <mergeCell ref="C1:C2"/>
    <mergeCell ref="A15:A26"/>
    <mergeCell ref="C15:C18"/>
    <mergeCell ref="B15:B26"/>
    <mergeCell ref="D27:D30"/>
    <mergeCell ref="C31:C34"/>
    <mergeCell ref="D31:D34"/>
    <mergeCell ref="C35:C38"/>
    <mergeCell ref="D35:D38"/>
    <mergeCell ref="D15:D18"/>
    <mergeCell ref="C19:C22"/>
    <mergeCell ref="D19:D22"/>
    <mergeCell ref="C23:C26"/>
    <mergeCell ref="D23:D26"/>
    <mergeCell ref="D1:D2"/>
    <mergeCell ref="F1:H1"/>
    <mergeCell ref="I1:K1"/>
    <mergeCell ref="A3:A14"/>
    <mergeCell ref="C3:C6"/>
    <mergeCell ref="D3:D6"/>
    <mergeCell ref="C7:C10"/>
    <mergeCell ref="D7:D10"/>
    <mergeCell ref="D11:D14"/>
    <mergeCell ref="B3:B1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1764D-B26D-4642-9629-2222E99348D6}">
  <dimension ref="A1:N8"/>
  <sheetViews>
    <sheetView workbookViewId="0">
      <selection activeCell="E4" sqref="E4"/>
    </sheetView>
  </sheetViews>
  <sheetFormatPr baseColWidth="10" defaultColWidth="11.42578125" defaultRowHeight="15" x14ac:dyDescent="0.25"/>
  <cols>
    <col min="3" max="3" width="17.28515625" customWidth="1"/>
    <col min="5" max="5" width="13.42578125" customWidth="1"/>
    <col min="6" max="6" width="15" customWidth="1"/>
    <col min="7" max="7" width="15.5703125" customWidth="1"/>
    <col min="8" max="8" width="10" bestFit="1" customWidth="1"/>
    <col min="9" max="9" width="14.85546875" bestFit="1" customWidth="1"/>
    <col min="10" max="10" width="14.85546875" customWidth="1"/>
    <col min="11" max="11" width="10" bestFit="1" customWidth="1"/>
    <col min="12" max="12" width="14.5703125" customWidth="1"/>
    <col min="13" max="13" width="13.85546875" customWidth="1"/>
    <col min="14" max="14" width="10" bestFit="1" customWidth="1"/>
  </cols>
  <sheetData>
    <row r="1" spans="1:14" ht="15.75" thickBot="1" x14ac:dyDescent="0.3">
      <c r="C1" s="133" t="s">
        <v>46</v>
      </c>
      <c r="D1" s="134"/>
      <c r="E1" s="135"/>
      <c r="F1" s="133" t="s">
        <v>47</v>
      </c>
      <c r="G1" s="134"/>
      <c r="H1" s="135"/>
      <c r="I1" s="133" t="s">
        <v>48</v>
      </c>
      <c r="J1" s="134"/>
      <c r="K1" s="134"/>
      <c r="L1" s="133" t="s">
        <v>49</v>
      </c>
      <c r="M1" s="134"/>
      <c r="N1" s="135"/>
    </row>
    <row r="2" spans="1:14" ht="30.75" thickBot="1" x14ac:dyDescent="0.3">
      <c r="A2" s="1" t="s">
        <v>50</v>
      </c>
      <c r="B2" s="2" t="s">
        <v>51</v>
      </c>
      <c r="C2" s="98" t="s">
        <v>52</v>
      </c>
      <c r="D2" s="99" t="s">
        <v>53</v>
      </c>
      <c r="E2" s="100" t="s">
        <v>54</v>
      </c>
      <c r="F2" s="3" t="s">
        <v>55</v>
      </c>
      <c r="G2" s="4" t="s">
        <v>56</v>
      </c>
      <c r="H2" s="5" t="s">
        <v>57</v>
      </c>
      <c r="I2" s="3" t="s">
        <v>58</v>
      </c>
      <c r="J2" s="4" t="s">
        <v>56</v>
      </c>
      <c r="K2" s="4" t="s">
        <v>57</v>
      </c>
      <c r="L2" s="3" t="s">
        <v>59</v>
      </c>
      <c r="M2" s="4" t="s">
        <v>60</v>
      </c>
      <c r="N2" s="5" t="s">
        <v>57</v>
      </c>
    </row>
    <row r="3" spans="1:14" x14ac:dyDescent="0.25">
      <c r="A3" s="6" t="s">
        <v>61</v>
      </c>
      <c r="B3" s="94">
        <v>65</v>
      </c>
      <c r="C3" s="12" t="s">
        <v>62</v>
      </c>
      <c r="D3" s="101">
        <v>2.5000000000000001E-3</v>
      </c>
      <c r="E3" s="13">
        <v>1.09E-2</v>
      </c>
      <c r="F3" s="96" t="s">
        <v>63</v>
      </c>
      <c r="G3" s="8" t="s">
        <v>64</v>
      </c>
      <c r="H3" s="8" t="s">
        <v>65</v>
      </c>
      <c r="I3" s="6" t="s">
        <v>66</v>
      </c>
      <c r="J3" s="8" t="s">
        <v>67</v>
      </c>
      <c r="K3" s="8" t="s">
        <v>68</v>
      </c>
      <c r="L3" s="6" t="s">
        <v>69</v>
      </c>
      <c r="M3" s="8" t="s">
        <v>70</v>
      </c>
      <c r="N3" s="7" t="s">
        <v>71</v>
      </c>
    </row>
    <row r="4" spans="1:14" x14ac:dyDescent="0.25">
      <c r="A4" s="6" t="s">
        <v>72</v>
      </c>
      <c r="B4" s="94">
        <v>56</v>
      </c>
      <c r="C4" s="6" t="s">
        <v>73</v>
      </c>
      <c r="D4" s="8">
        <v>0.3</v>
      </c>
      <c r="E4" s="7">
        <v>0.9</v>
      </c>
      <c r="F4" s="96" t="s">
        <v>74</v>
      </c>
      <c r="G4" s="8" t="s">
        <v>75</v>
      </c>
      <c r="H4" s="8" t="s">
        <v>76</v>
      </c>
      <c r="I4" s="6"/>
      <c r="J4" s="8"/>
      <c r="K4" s="8"/>
      <c r="L4" s="6" t="s">
        <v>77</v>
      </c>
      <c r="M4" s="8" t="s">
        <v>78</v>
      </c>
      <c r="N4" s="7" t="s">
        <v>75</v>
      </c>
    </row>
    <row r="5" spans="1:14" x14ac:dyDescent="0.25">
      <c r="A5" s="6" t="s">
        <v>79</v>
      </c>
      <c r="B5" s="94">
        <v>55</v>
      </c>
      <c r="C5" s="6" t="s">
        <v>80</v>
      </c>
      <c r="D5" s="8">
        <v>2.3E-3</v>
      </c>
      <c r="E5" s="7">
        <v>6.8999999999999999E-3</v>
      </c>
      <c r="F5" s="96" t="s">
        <v>81</v>
      </c>
      <c r="G5" s="8" t="s">
        <v>82</v>
      </c>
      <c r="H5" s="8" t="s">
        <v>83</v>
      </c>
      <c r="I5" s="6" t="s">
        <v>84</v>
      </c>
      <c r="J5" s="8" t="s">
        <v>85</v>
      </c>
      <c r="K5" s="8" t="s">
        <v>86</v>
      </c>
      <c r="L5" s="6" t="s">
        <v>69</v>
      </c>
      <c r="M5" s="8" t="s">
        <v>87</v>
      </c>
      <c r="N5" s="7" t="s">
        <v>88</v>
      </c>
    </row>
    <row r="6" spans="1:14" x14ac:dyDescent="0.25">
      <c r="A6" s="6" t="s">
        <v>89</v>
      </c>
      <c r="B6" s="94">
        <v>95</v>
      </c>
      <c r="C6" s="6" t="s">
        <v>90</v>
      </c>
      <c r="D6" s="8">
        <v>6.4999999999999994E-5</v>
      </c>
      <c r="E6" s="7">
        <v>1.6200000000000001E-4</v>
      </c>
      <c r="F6" s="96" t="s">
        <v>91</v>
      </c>
      <c r="G6" s="8" t="s">
        <v>92</v>
      </c>
      <c r="H6" s="8" t="s">
        <v>93</v>
      </c>
      <c r="I6" s="6" t="s">
        <v>94</v>
      </c>
      <c r="J6" s="8" t="s">
        <v>95</v>
      </c>
      <c r="K6" s="8" t="s">
        <v>96</v>
      </c>
      <c r="L6" s="6" t="s">
        <v>69</v>
      </c>
      <c r="M6" s="8" t="s">
        <v>97</v>
      </c>
      <c r="N6" s="7" t="s">
        <v>98</v>
      </c>
    </row>
    <row r="7" spans="1:14" x14ac:dyDescent="0.25">
      <c r="A7" s="6" t="s">
        <v>99</v>
      </c>
      <c r="B7" s="94">
        <v>60</v>
      </c>
      <c r="C7" s="6" t="s">
        <v>100</v>
      </c>
      <c r="D7" s="8">
        <v>5.9999999999999995E-4</v>
      </c>
      <c r="E7" s="7">
        <v>1.6999999999999999E-3</v>
      </c>
      <c r="F7" s="96"/>
      <c r="G7" s="8"/>
      <c r="H7" s="8"/>
      <c r="I7" s="6" t="s">
        <v>101</v>
      </c>
      <c r="J7" s="8" t="s">
        <v>102</v>
      </c>
      <c r="K7" s="8" t="s">
        <v>103</v>
      </c>
      <c r="L7" s="6" t="s">
        <v>69</v>
      </c>
      <c r="M7" s="8" t="s">
        <v>104</v>
      </c>
      <c r="N7" s="7" t="s">
        <v>105</v>
      </c>
    </row>
    <row r="8" spans="1:14" ht="15.75" thickBot="1" x14ac:dyDescent="0.3">
      <c r="A8" s="9" t="s">
        <v>106</v>
      </c>
      <c r="B8" s="95">
        <v>208</v>
      </c>
      <c r="C8" s="9" t="s">
        <v>107</v>
      </c>
      <c r="D8" s="11">
        <v>6.4000000000000005E-4</v>
      </c>
      <c r="E8" s="10">
        <v>1.9E-3</v>
      </c>
      <c r="F8" s="97" t="s">
        <v>108</v>
      </c>
      <c r="G8" s="11" t="s">
        <v>109</v>
      </c>
      <c r="H8" s="11" t="s">
        <v>110</v>
      </c>
      <c r="I8" s="9" t="s">
        <v>111</v>
      </c>
      <c r="J8" s="11" t="s">
        <v>112</v>
      </c>
      <c r="K8" s="11" t="s">
        <v>113</v>
      </c>
      <c r="L8" s="9" t="s">
        <v>69</v>
      </c>
      <c r="M8" s="11" t="s">
        <v>114</v>
      </c>
      <c r="N8" s="10" t="s">
        <v>115</v>
      </c>
    </row>
  </sheetData>
  <mergeCells count="4">
    <mergeCell ref="F1:H1"/>
    <mergeCell ref="I1:K1"/>
    <mergeCell ref="L1:N1"/>
    <mergeCell ref="C1:E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408A1-3D2F-48A7-A1BF-75F87372F0BE}">
  <dimension ref="A1:T13"/>
  <sheetViews>
    <sheetView workbookViewId="0">
      <selection activeCell="G5" sqref="G5"/>
    </sheetView>
  </sheetViews>
  <sheetFormatPr baseColWidth="10" defaultColWidth="11.42578125" defaultRowHeight="15" x14ac:dyDescent="0.25"/>
  <cols>
    <col min="3" max="3" width="16.28515625" customWidth="1"/>
    <col min="4" max="4" width="13.140625" customWidth="1"/>
    <col min="5" max="5" width="12.42578125" customWidth="1"/>
    <col min="6" max="6" width="15.85546875" bestFit="1" customWidth="1"/>
    <col min="7" max="7" width="12.7109375" customWidth="1"/>
    <col min="8" max="8" width="12" customWidth="1"/>
    <col min="9" max="9" width="14" customWidth="1"/>
    <col min="10" max="10" width="13.28515625" customWidth="1"/>
    <col min="11" max="11" width="8.42578125" customWidth="1"/>
    <col min="12" max="12" width="3.42578125" customWidth="1"/>
    <col min="13" max="13" width="14.140625" customWidth="1"/>
    <col min="14" max="14" width="12.5703125" customWidth="1"/>
    <col min="16" max="16" width="3.85546875" customWidth="1"/>
    <col min="17" max="17" width="14.5703125" customWidth="1"/>
    <col min="18" max="18" width="15" customWidth="1"/>
    <col min="20" max="20" width="4.42578125" customWidth="1"/>
  </cols>
  <sheetData>
    <row r="1" spans="1:20" ht="15.75" thickBot="1" x14ac:dyDescent="0.3">
      <c r="A1" s="35"/>
      <c r="B1" s="36"/>
      <c r="C1" s="136" t="s">
        <v>116</v>
      </c>
      <c r="D1" s="137"/>
      <c r="E1" s="137"/>
      <c r="F1" s="136" t="s">
        <v>117</v>
      </c>
      <c r="G1" s="137"/>
      <c r="H1" s="137"/>
      <c r="I1" s="136" t="s">
        <v>118</v>
      </c>
      <c r="J1" s="137"/>
      <c r="K1" s="137"/>
      <c r="L1" s="138"/>
      <c r="M1" s="137" t="s">
        <v>119</v>
      </c>
      <c r="N1" s="137"/>
      <c r="O1" s="137"/>
      <c r="P1" s="138"/>
      <c r="Q1" s="137" t="s">
        <v>120</v>
      </c>
      <c r="R1" s="137"/>
      <c r="S1" s="137"/>
      <c r="T1" s="138"/>
    </row>
    <row r="2" spans="1:20" ht="45.75" thickBot="1" x14ac:dyDescent="0.3">
      <c r="A2" s="42" t="s">
        <v>50</v>
      </c>
      <c r="B2" s="45" t="s">
        <v>51</v>
      </c>
      <c r="C2" s="42" t="s">
        <v>121</v>
      </c>
      <c r="D2" s="43" t="s">
        <v>122</v>
      </c>
      <c r="E2" s="43" t="s">
        <v>123</v>
      </c>
      <c r="F2" s="42" t="s">
        <v>121</v>
      </c>
      <c r="G2" s="43" t="s">
        <v>122</v>
      </c>
      <c r="H2" s="43" t="s">
        <v>123</v>
      </c>
      <c r="I2" s="42" t="s">
        <v>124</v>
      </c>
      <c r="J2" s="43" t="s">
        <v>125</v>
      </c>
      <c r="K2" s="43" t="s">
        <v>57</v>
      </c>
      <c r="L2" s="44" t="s">
        <v>126</v>
      </c>
      <c r="M2" s="43" t="s">
        <v>124</v>
      </c>
      <c r="N2" s="43" t="s">
        <v>125</v>
      </c>
      <c r="O2" s="43" t="s">
        <v>57</v>
      </c>
      <c r="P2" s="44" t="s">
        <v>126</v>
      </c>
      <c r="Q2" s="43" t="s">
        <v>124</v>
      </c>
      <c r="R2" s="43" t="s">
        <v>125</v>
      </c>
      <c r="S2" s="43" t="s">
        <v>57</v>
      </c>
      <c r="T2" s="44" t="s">
        <v>126</v>
      </c>
    </row>
    <row r="3" spans="1:20" x14ac:dyDescent="0.25">
      <c r="A3" s="37" t="s">
        <v>127</v>
      </c>
      <c r="B3" s="38">
        <v>111</v>
      </c>
      <c r="C3" s="37" t="s">
        <v>128</v>
      </c>
      <c r="D3">
        <v>1.1800000000000001E-2</v>
      </c>
      <c r="E3">
        <v>1.7299999999999999E-2</v>
      </c>
      <c r="F3" s="37" t="s">
        <v>129</v>
      </c>
      <c r="G3">
        <v>9.3999999999999997E-4</v>
      </c>
      <c r="H3">
        <v>1.49E-3</v>
      </c>
      <c r="I3" s="37" t="s">
        <v>69</v>
      </c>
      <c r="J3" t="s">
        <v>130</v>
      </c>
      <c r="K3" t="s">
        <v>131</v>
      </c>
      <c r="L3" s="38">
        <v>18</v>
      </c>
      <c r="M3" t="s">
        <v>77</v>
      </c>
      <c r="N3" t="s">
        <v>132</v>
      </c>
      <c r="O3" t="s">
        <v>133</v>
      </c>
      <c r="P3" s="38">
        <v>56</v>
      </c>
      <c r="Q3" t="s">
        <v>134</v>
      </c>
      <c r="R3" t="s">
        <v>135</v>
      </c>
      <c r="S3" t="s">
        <v>136</v>
      </c>
      <c r="T3" s="38">
        <v>15</v>
      </c>
    </row>
    <row r="4" spans="1:20" x14ac:dyDescent="0.25">
      <c r="A4" s="37" t="s">
        <v>61</v>
      </c>
      <c r="B4" s="38">
        <v>65</v>
      </c>
      <c r="C4" s="37" t="s">
        <v>137</v>
      </c>
      <c r="D4">
        <v>0.25069999999999998</v>
      </c>
      <c r="E4">
        <v>0.25980000000000003</v>
      </c>
      <c r="F4" s="37" t="s">
        <v>138</v>
      </c>
      <c r="G4">
        <v>3.6499999999999998E-2</v>
      </c>
      <c r="H4">
        <v>4.48E-2</v>
      </c>
      <c r="I4" s="37" t="s">
        <v>69</v>
      </c>
      <c r="J4" t="s">
        <v>139</v>
      </c>
      <c r="K4" t="s">
        <v>140</v>
      </c>
      <c r="L4" s="38">
        <v>18</v>
      </c>
      <c r="M4" t="s">
        <v>77</v>
      </c>
      <c r="N4" t="s">
        <v>141</v>
      </c>
      <c r="O4" t="s">
        <v>142</v>
      </c>
      <c r="P4" s="38">
        <v>56</v>
      </c>
      <c r="Q4" t="s">
        <v>143</v>
      </c>
      <c r="R4" t="s">
        <v>144</v>
      </c>
      <c r="S4" t="s">
        <v>145</v>
      </c>
      <c r="T4" s="38">
        <v>15</v>
      </c>
    </row>
    <row r="5" spans="1:20" x14ac:dyDescent="0.25">
      <c r="A5" s="37" t="s">
        <v>72</v>
      </c>
      <c r="B5" s="38">
        <v>56</v>
      </c>
      <c r="C5" s="37" t="s">
        <v>146</v>
      </c>
      <c r="D5">
        <v>0.191</v>
      </c>
      <c r="E5">
        <v>0.252</v>
      </c>
      <c r="F5" s="37" t="s">
        <v>147</v>
      </c>
      <c r="G5">
        <v>0.13900000000000001</v>
      </c>
      <c r="H5">
        <v>0.20300000000000001</v>
      </c>
      <c r="I5" s="37" t="s">
        <v>77</v>
      </c>
      <c r="J5" t="s">
        <v>148</v>
      </c>
      <c r="K5" t="s">
        <v>149</v>
      </c>
      <c r="L5" s="38">
        <v>17</v>
      </c>
      <c r="M5" t="s">
        <v>150</v>
      </c>
      <c r="N5" t="s">
        <v>151</v>
      </c>
      <c r="O5" t="s">
        <v>152</v>
      </c>
      <c r="P5" s="38">
        <v>56</v>
      </c>
      <c r="Q5" t="s">
        <v>153</v>
      </c>
      <c r="R5" t="s">
        <v>154</v>
      </c>
      <c r="S5" t="s">
        <v>155</v>
      </c>
      <c r="T5" s="38">
        <v>15</v>
      </c>
    </row>
    <row r="6" spans="1:20" x14ac:dyDescent="0.25">
      <c r="A6" s="37" t="s">
        <v>79</v>
      </c>
      <c r="B6" s="38">
        <v>55</v>
      </c>
      <c r="C6" s="37" t="s">
        <v>156</v>
      </c>
      <c r="D6">
        <v>7.7099999999999988E-2</v>
      </c>
      <c r="E6">
        <v>8.6099999999999996E-2</v>
      </c>
      <c r="F6" s="37" t="s">
        <v>157</v>
      </c>
      <c r="G6">
        <v>1.24E-2</v>
      </c>
      <c r="H6">
        <v>1.6399999999999998E-2</v>
      </c>
      <c r="I6" s="37" t="s">
        <v>69</v>
      </c>
      <c r="J6" t="s">
        <v>158</v>
      </c>
      <c r="K6" t="s">
        <v>159</v>
      </c>
      <c r="L6" s="38">
        <v>16</v>
      </c>
      <c r="M6" t="s">
        <v>77</v>
      </c>
      <c r="N6" t="s">
        <v>160</v>
      </c>
      <c r="O6" t="s">
        <v>161</v>
      </c>
      <c r="P6" s="38">
        <v>56</v>
      </c>
      <c r="Q6" t="s">
        <v>162</v>
      </c>
      <c r="R6" t="s">
        <v>163</v>
      </c>
      <c r="S6" t="s">
        <v>164</v>
      </c>
      <c r="T6" s="38">
        <v>15</v>
      </c>
    </row>
    <row r="7" spans="1:20" x14ac:dyDescent="0.25">
      <c r="A7" s="37" t="s">
        <v>89</v>
      </c>
      <c r="B7" s="38">
        <v>95</v>
      </c>
      <c r="C7" s="37" t="s">
        <v>165</v>
      </c>
      <c r="D7">
        <v>1.6899999999999998E-2</v>
      </c>
      <c r="E7">
        <v>2.4300000000000002E-2</v>
      </c>
      <c r="F7" s="37" t="s">
        <v>166</v>
      </c>
      <c r="G7">
        <v>5.8200000000000005E-3</v>
      </c>
      <c r="H7">
        <v>7.6900000000000007E-3</v>
      </c>
      <c r="I7" s="37" t="s">
        <v>69</v>
      </c>
      <c r="J7" t="s">
        <v>167</v>
      </c>
      <c r="K7" t="s">
        <v>168</v>
      </c>
      <c r="L7" s="38">
        <v>18</v>
      </c>
      <c r="M7" t="s">
        <v>77</v>
      </c>
      <c r="N7" t="s">
        <v>169</v>
      </c>
      <c r="O7" t="s">
        <v>170</v>
      </c>
      <c r="P7" s="38">
        <v>56</v>
      </c>
      <c r="Q7" t="s">
        <v>171</v>
      </c>
      <c r="R7" t="s">
        <v>172</v>
      </c>
      <c r="S7" t="s">
        <v>173</v>
      </c>
      <c r="T7" s="38">
        <v>15</v>
      </c>
    </row>
    <row r="8" spans="1:20" x14ac:dyDescent="0.25">
      <c r="A8" s="37" t="s">
        <v>99</v>
      </c>
      <c r="B8" s="38">
        <v>60</v>
      </c>
      <c r="C8" s="37" t="s">
        <v>174</v>
      </c>
      <c r="D8">
        <v>1.2800000000000001E-2</v>
      </c>
      <c r="E8">
        <v>1.61E-2</v>
      </c>
      <c r="F8" s="37" t="s">
        <v>175</v>
      </c>
      <c r="G8">
        <v>9.4999999999999998E-3</v>
      </c>
      <c r="H8">
        <v>1.61E-2</v>
      </c>
      <c r="I8" s="37" t="s">
        <v>69</v>
      </c>
      <c r="J8" t="s">
        <v>176</v>
      </c>
      <c r="K8" t="s">
        <v>133</v>
      </c>
      <c r="L8" s="38">
        <v>18</v>
      </c>
      <c r="M8" t="s">
        <v>77</v>
      </c>
      <c r="N8" t="s">
        <v>177</v>
      </c>
      <c r="O8" t="s">
        <v>133</v>
      </c>
      <c r="P8" s="38">
        <v>56</v>
      </c>
      <c r="Q8" t="s">
        <v>178</v>
      </c>
      <c r="R8" t="s">
        <v>179</v>
      </c>
      <c r="S8" t="s">
        <v>142</v>
      </c>
      <c r="T8" s="38">
        <v>15</v>
      </c>
    </row>
    <row r="9" spans="1:20" ht="15.75" thickBot="1" x14ac:dyDescent="0.3">
      <c r="A9" s="39" t="s">
        <v>106</v>
      </c>
      <c r="B9" s="41">
        <v>208</v>
      </c>
      <c r="C9" s="39" t="s">
        <v>180</v>
      </c>
      <c r="D9" s="40">
        <v>4.2199999999999998E-3</v>
      </c>
      <c r="E9" s="40">
        <v>5.7499999999999999E-3</v>
      </c>
      <c r="F9" s="39" t="s">
        <v>181</v>
      </c>
      <c r="G9" s="40">
        <v>4.2199999999999998E-3</v>
      </c>
      <c r="H9" s="40">
        <v>4.5399999999999998E-3</v>
      </c>
      <c r="I9" s="39" t="s">
        <v>69</v>
      </c>
      <c r="J9" s="40" t="s">
        <v>182</v>
      </c>
      <c r="K9" s="40" t="s">
        <v>183</v>
      </c>
      <c r="L9" s="41">
        <v>18</v>
      </c>
      <c r="M9" s="40" t="s">
        <v>77</v>
      </c>
      <c r="N9" s="40" t="s">
        <v>184</v>
      </c>
      <c r="O9" s="40" t="s">
        <v>161</v>
      </c>
      <c r="P9" s="41">
        <v>55</v>
      </c>
      <c r="Q9" s="40" t="s">
        <v>185</v>
      </c>
      <c r="R9" s="40" t="s">
        <v>186</v>
      </c>
      <c r="S9" s="40" t="s">
        <v>187</v>
      </c>
      <c r="T9" s="41">
        <v>15</v>
      </c>
    </row>
    <row r="10" spans="1:20" ht="15.75" thickBot="1" x14ac:dyDescent="0.3"/>
    <row r="11" spans="1:20" x14ac:dyDescent="0.25">
      <c r="C11" s="46" t="s">
        <v>188</v>
      </c>
      <c r="D11" s="47"/>
      <c r="E11" s="47"/>
      <c r="F11" s="47"/>
      <c r="G11" s="47"/>
      <c r="H11" s="47"/>
      <c r="I11" s="47"/>
      <c r="J11" s="47"/>
      <c r="K11" s="48"/>
    </row>
    <row r="12" spans="1:20" x14ac:dyDescent="0.25">
      <c r="C12" s="49" t="s">
        <v>189</v>
      </c>
      <c r="D12" s="50"/>
      <c r="E12" s="50"/>
      <c r="F12" s="50"/>
      <c r="G12" s="50"/>
      <c r="H12" s="50"/>
      <c r="I12" s="50"/>
      <c r="J12" s="50"/>
      <c r="K12" s="51"/>
    </row>
    <row r="13" spans="1:20" ht="15.75" thickBot="1" x14ac:dyDescent="0.3">
      <c r="C13" s="52"/>
      <c r="D13" s="53"/>
      <c r="E13" s="53"/>
      <c r="F13" s="53"/>
      <c r="G13" s="53"/>
      <c r="H13" s="53"/>
      <c r="I13" s="53"/>
      <c r="J13" s="53"/>
      <c r="K13" s="54"/>
    </row>
  </sheetData>
  <sortState xmlns:xlrd2="http://schemas.microsoft.com/office/spreadsheetml/2017/richdata2" ref="A3:H9">
    <sortCondition ref="A3:A9"/>
  </sortState>
  <mergeCells count="5">
    <mergeCell ref="C1:E1"/>
    <mergeCell ref="F1:H1"/>
    <mergeCell ref="I1:L1"/>
    <mergeCell ref="M1:P1"/>
    <mergeCell ref="Q1:T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AD4A1-612F-4B0B-B5EB-ECBAFFCE23E0}">
  <dimension ref="A1:M7"/>
  <sheetViews>
    <sheetView workbookViewId="0">
      <selection activeCell="K8" sqref="K8"/>
    </sheetView>
  </sheetViews>
  <sheetFormatPr baseColWidth="10" defaultColWidth="11.42578125" defaultRowHeight="15" x14ac:dyDescent="0.25"/>
  <cols>
    <col min="1" max="1" width="8.42578125" bestFit="1" customWidth="1"/>
    <col min="2" max="2" width="7.7109375" bestFit="1" customWidth="1"/>
    <col min="3" max="3" width="11.42578125" bestFit="1" customWidth="1"/>
    <col min="4" max="4" width="11.5703125" bestFit="1" customWidth="1"/>
    <col min="5" max="5" width="22.140625" bestFit="1" customWidth="1"/>
    <col min="6" max="6" width="22.28515625" bestFit="1" customWidth="1"/>
    <col min="7" max="7" width="12" bestFit="1" customWidth="1"/>
    <col min="8" max="8" width="22.140625" bestFit="1" customWidth="1"/>
    <col min="9" max="9" width="22.28515625" bestFit="1" customWidth="1"/>
    <col min="10" max="10" width="12" bestFit="1" customWidth="1"/>
    <col min="11" max="11" width="22.140625" bestFit="1" customWidth="1"/>
    <col min="12" max="12" width="22.28515625" bestFit="1" customWidth="1"/>
    <col min="13" max="13" width="12" bestFit="1" customWidth="1"/>
  </cols>
  <sheetData>
    <row r="1" spans="1:13" x14ac:dyDescent="0.25">
      <c r="A1" s="12"/>
      <c r="B1" s="13"/>
      <c r="C1" s="14"/>
      <c r="D1" s="14"/>
      <c r="E1" s="133" t="s">
        <v>190</v>
      </c>
      <c r="F1" s="134"/>
      <c r="G1" s="135"/>
      <c r="H1" s="133" t="s">
        <v>191</v>
      </c>
      <c r="I1" s="134"/>
      <c r="J1" s="135"/>
      <c r="K1" s="133" t="s">
        <v>192</v>
      </c>
      <c r="L1" s="134"/>
      <c r="M1" s="135"/>
    </row>
    <row r="2" spans="1:13" ht="15.75" thickBot="1" x14ac:dyDescent="0.3">
      <c r="A2" s="9" t="s">
        <v>193</v>
      </c>
      <c r="B2" s="10" t="s">
        <v>51</v>
      </c>
      <c r="C2" s="15" t="s">
        <v>194</v>
      </c>
      <c r="D2" s="15" t="s">
        <v>195</v>
      </c>
      <c r="E2" s="9" t="s">
        <v>59</v>
      </c>
      <c r="F2" s="11" t="s">
        <v>60</v>
      </c>
      <c r="G2" s="10" t="s">
        <v>57</v>
      </c>
      <c r="H2" s="9" t="s">
        <v>59</v>
      </c>
      <c r="I2" s="11" t="s">
        <v>60</v>
      </c>
      <c r="J2" s="10" t="s">
        <v>57</v>
      </c>
      <c r="K2" s="9" t="s">
        <v>59</v>
      </c>
      <c r="L2" s="11" t="s">
        <v>60</v>
      </c>
      <c r="M2" s="10" t="s">
        <v>57</v>
      </c>
    </row>
    <row r="3" spans="1:13" x14ac:dyDescent="0.25">
      <c r="A3" s="6" t="s">
        <v>72</v>
      </c>
      <c r="B3" s="7">
        <v>56</v>
      </c>
      <c r="C3" s="103">
        <v>1E-3</v>
      </c>
      <c r="D3" s="16">
        <v>3.2000000000000002E-3</v>
      </c>
      <c r="E3" s="6" t="s">
        <v>77</v>
      </c>
      <c r="F3" s="8" t="s">
        <v>196</v>
      </c>
      <c r="G3" s="7" t="s">
        <v>110</v>
      </c>
      <c r="H3" s="6" t="s">
        <v>197</v>
      </c>
      <c r="I3" s="8" t="s">
        <v>198</v>
      </c>
      <c r="J3" s="7" t="s">
        <v>199</v>
      </c>
      <c r="K3" s="6" t="s">
        <v>200</v>
      </c>
      <c r="L3" s="8" t="s">
        <v>201</v>
      </c>
      <c r="M3" s="7" t="s">
        <v>202</v>
      </c>
    </row>
    <row r="4" spans="1:13" x14ac:dyDescent="0.25">
      <c r="A4" s="6" t="s">
        <v>79</v>
      </c>
      <c r="B4" s="7">
        <v>55</v>
      </c>
      <c r="C4" s="16">
        <v>8.0000000000000004E-4</v>
      </c>
      <c r="D4" s="16">
        <v>2.2000000000000001E-3</v>
      </c>
      <c r="E4" s="6" t="s">
        <v>69</v>
      </c>
      <c r="F4" s="8" t="s">
        <v>203</v>
      </c>
      <c r="G4" s="7" t="s">
        <v>83</v>
      </c>
      <c r="H4" s="6" t="s">
        <v>204</v>
      </c>
      <c r="I4" s="8" t="s">
        <v>205</v>
      </c>
      <c r="J4" s="7" t="s">
        <v>206</v>
      </c>
      <c r="K4" s="6" t="s">
        <v>207</v>
      </c>
      <c r="L4" s="8" t="s">
        <v>208</v>
      </c>
      <c r="M4" s="7" t="s">
        <v>209</v>
      </c>
    </row>
    <row r="5" spans="1:13" ht="15.75" thickBot="1" x14ac:dyDescent="0.3">
      <c r="A5" s="9" t="s">
        <v>89</v>
      </c>
      <c r="B5" s="10">
        <v>95</v>
      </c>
      <c r="C5" s="15">
        <v>1.6000000000000001E-4</v>
      </c>
      <c r="D5" s="15">
        <v>4.7999999999999996E-4</v>
      </c>
      <c r="E5" s="9" t="s">
        <v>69</v>
      </c>
      <c r="F5" s="11" t="s">
        <v>210</v>
      </c>
      <c r="G5" s="10" t="s">
        <v>103</v>
      </c>
      <c r="H5" s="9" t="s">
        <v>211</v>
      </c>
      <c r="I5" s="11" t="s">
        <v>212</v>
      </c>
      <c r="J5" s="10" t="s">
        <v>213</v>
      </c>
      <c r="K5" s="9" t="s">
        <v>214</v>
      </c>
      <c r="L5" s="11" t="s">
        <v>215</v>
      </c>
      <c r="M5" s="10" t="s">
        <v>216</v>
      </c>
    </row>
    <row r="7" spans="1:13" x14ac:dyDescent="0.25">
      <c r="C7" t="s">
        <v>217</v>
      </c>
    </row>
  </sheetData>
  <sortState xmlns:xlrd2="http://schemas.microsoft.com/office/spreadsheetml/2017/richdata2" ref="A3:N5">
    <sortCondition ref="A3:A5"/>
  </sortState>
  <mergeCells count="3">
    <mergeCell ref="E1:G1"/>
    <mergeCell ref="H1:J1"/>
    <mergeCell ref="K1:M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2DA6-D36A-41E2-91CD-D9F89F683890}">
  <dimension ref="A1:G33"/>
  <sheetViews>
    <sheetView workbookViewId="0">
      <selection activeCell="A17" sqref="A17:A18"/>
    </sheetView>
  </sheetViews>
  <sheetFormatPr baseColWidth="10" defaultColWidth="11.42578125" defaultRowHeight="15" x14ac:dyDescent="0.25"/>
  <cols>
    <col min="1" max="1" width="26.85546875" customWidth="1"/>
  </cols>
  <sheetData>
    <row r="1" spans="1:4" ht="19.5" thickBot="1" x14ac:dyDescent="0.35">
      <c r="A1" s="91" t="s">
        <v>218</v>
      </c>
    </row>
    <row r="2" spans="1:4" ht="45.75" thickBot="1" x14ac:dyDescent="0.3">
      <c r="A2" s="77" t="s">
        <v>219</v>
      </c>
      <c r="B2" s="78" t="s">
        <v>220</v>
      </c>
      <c r="C2" s="79" t="s">
        <v>221</v>
      </c>
      <c r="D2" s="80" t="s">
        <v>126</v>
      </c>
    </row>
    <row r="3" spans="1:4" x14ac:dyDescent="0.25">
      <c r="A3" s="81" t="s">
        <v>222</v>
      </c>
      <c r="B3" s="74">
        <v>0.31</v>
      </c>
      <c r="C3" s="75">
        <v>0.08</v>
      </c>
      <c r="D3" s="76">
        <v>3</v>
      </c>
    </row>
    <row r="4" spans="1:4" x14ac:dyDescent="0.25">
      <c r="A4" s="82" t="s">
        <v>223</v>
      </c>
      <c r="B4" s="83">
        <v>-0.1</v>
      </c>
      <c r="C4" s="84">
        <v>0.06</v>
      </c>
      <c r="D4" s="85">
        <v>3</v>
      </c>
    </row>
    <row r="5" spans="1:4" x14ac:dyDescent="0.25">
      <c r="A5" s="82" t="s">
        <v>224</v>
      </c>
      <c r="B5" s="83">
        <v>1.9</v>
      </c>
      <c r="C5" s="84">
        <v>0.05</v>
      </c>
      <c r="D5" s="85">
        <v>5</v>
      </c>
    </row>
    <row r="6" spans="1:4" ht="15.75" thickBot="1" x14ac:dyDescent="0.3">
      <c r="A6" s="86" t="s">
        <v>225</v>
      </c>
      <c r="B6" s="87">
        <v>-0.04</v>
      </c>
      <c r="C6" s="88">
        <v>0.1</v>
      </c>
      <c r="D6" s="89">
        <v>4</v>
      </c>
    </row>
    <row r="9" spans="1:4" ht="19.5" thickBot="1" x14ac:dyDescent="0.35">
      <c r="A9" s="91" t="s">
        <v>226</v>
      </c>
    </row>
    <row r="10" spans="1:4" ht="45.75" thickBot="1" x14ac:dyDescent="0.3">
      <c r="A10" s="64" t="s">
        <v>227</v>
      </c>
      <c r="B10" s="64" t="s">
        <v>228</v>
      </c>
      <c r="C10" s="65" t="s">
        <v>229</v>
      </c>
    </row>
    <row r="11" spans="1:4" x14ac:dyDescent="0.25">
      <c r="A11" s="35" t="s">
        <v>230</v>
      </c>
      <c r="B11" s="70">
        <v>0.78697760447644705</v>
      </c>
      <c r="C11" s="71">
        <v>2.0768148548780847E-2</v>
      </c>
    </row>
    <row r="12" spans="1:4" x14ac:dyDescent="0.25">
      <c r="A12" s="37" t="s">
        <v>231</v>
      </c>
      <c r="B12" s="68">
        <v>1.14351520048274</v>
      </c>
      <c r="C12" s="66">
        <v>3.0035786960239796E-2</v>
      </c>
    </row>
    <row r="13" spans="1:4" x14ac:dyDescent="0.25">
      <c r="A13" s="37" t="s">
        <v>232</v>
      </c>
      <c r="B13" s="68">
        <v>0.22420196858399299</v>
      </c>
      <c r="C13" s="66">
        <v>5.960899889044401E-3</v>
      </c>
    </row>
    <row r="14" spans="1:4" x14ac:dyDescent="0.25">
      <c r="A14" s="37" t="s">
        <v>233</v>
      </c>
      <c r="B14" s="68">
        <v>5.7872303516941503</v>
      </c>
      <c r="C14" s="66">
        <v>0.14327091859692129</v>
      </c>
    </row>
    <row r="15" spans="1:4" ht="15.75" thickBot="1" x14ac:dyDescent="0.3">
      <c r="A15" s="39" t="s">
        <v>234</v>
      </c>
      <c r="B15" s="69">
        <v>0.352828538368472</v>
      </c>
      <c r="C15" s="67">
        <v>9.3647058833051574E-3</v>
      </c>
    </row>
    <row r="17" spans="1:7" x14ac:dyDescent="0.25">
      <c r="A17" s="139" t="s">
        <v>235</v>
      </c>
      <c r="B17" s="50" t="s">
        <v>236</v>
      </c>
      <c r="C17" s="50" t="s">
        <v>237</v>
      </c>
    </row>
    <row r="18" spans="1:7" x14ac:dyDescent="0.25">
      <c r="A18" s="139"/>
      <c r="B18" s="50">
        <v>7.2481064906560018E-3</v>
      </c>
      <c r="C18" s="50">
        <v>4.6565983511330754E-2</v>
      </c>
    </row>
    <row r="20" spans="1:7" ht="15.75" thickBot="1" x14ac:dyDescent="0.3"/>
    <row r="21" spans="1:7" ht="15.75" thickBot="1" x14ac:dyDescent="0.3">
      <c r="A21" s="62" t="s">
        <v>227</v>
      </c>
      <c r="B21" s="63" t="s">
        <v>238</v>
      </c>
    </row>
    <row r="22" spans="1:7" x14ac:dyDescent="0.25">
      <c r="A22" s="60" t="s">
        <v>239</v>
      </c>
      <c r="B22" s="61">
        <v>0.1</v>
      </c>
    </row>
    <row r="23" spans="1:7" x14ac:dyDescent="0.25">
      <c r="A23" s="56" t="s">
        <v>240</v>
      </c>
      <c r="B23" s="58">
        <v>0.1</v>
      </c>
    </row>
    <row r="24" spans="1:7" ht="15.75" thickBot="1" x14ac:dyDescent="0.3">
      <c r="A24" s="57" t="s">
        <v>241</v>
      </c>
      <c r="B24" s="59">
        <v>0.3</v>
      </c>
    </row>
    <row r="27" spans="1:7" ht="15" customHeight="1" x14ac:dyDescent="0.25">
      <c r="A27" s="140" t="s">
        <v>242</v>
      </c>
      <c r="B27" s="140"/>
      <c r="C27" s="140"/>
      <c r="D27" s="140"/>
      <c r="E27" s="140"/>
      <c r="F27" s="140"/>
      <c r="G27" s="140"/>
    </row>
    <row r="28" spans="1:7" ht="32.25" customHeight="1" x14ac:dyDescent="0.25">
      <c r="A28" s="140"/>
      <c r="B28" s="140"/>
      <c r="C28" s="140"/>
      <c r="D28" s="140"/>
      <c r="E28" s="140"/>
      <c r="F28" s="140"/>
      <c r="G28" s="140"/>
    </row>
    <row r="29" spans="1:7" x14ac:dyDescent="0.25">
      <c r="A29" s="50"/>
      <c r="B29" s="50"/>
      <c r="C29" s="50"/>
      <c r="D29" s="50"/>
      <c r="E29" s="50"/>
      <c r="F29" s="50"/>
      <c r="G29" s="50"/>
    </row>
    <row r="30" spans="1:7" x14ac:dyDescent="0.25">
      <c r="A30" s="90"/>
      <c r="B30" s="50"/>
      <c r="C30" s="50"/>
      <c r="D30" s="50"/>
      <c r="E30" s="50"/>
      <c r="F30" s="50"/>
      <c r="G30" s="50"/>
    </row>
    <row r="31" spans="1:7" x14ac:dyDescent="0.25">
      <c r="A31" s="50"/>
      <c r="B31" s="50"/>
      <c r="C31" s="50"/>
      <c r="D31" s="50"/>
      <c r="E31" s="50"/>
      <c r="F31" s="50"/>
      <c r="G31" s="50"/>
    </row>
    <row r="32" spans="1:7" x14ac:dyDescent="0.25">
      <c r="A32" s="50"/>
      <c r="B32" s="50"/>
      <c r="C32" s="50"/>
      <c r="D32" s="50"/>
      <c r="E32" s="50"/>
      <c r="F32" s="50"/>
      <c r="G32" s="50"/>
    </row>
    <row r="33" spans="1:7" x14ac:dyDescent="0.25">
      <c r="A33" s="50"/>
      <c r="B33" s="50"/>
      <c r="C33" s="50"/>
      <c r="D33" s="50"/>
      <c r="E33" s="50"/>
      <c r="F33" s="50"/>
      <c r="G33" s="50"/>
    </row>
  </sheetData>
  <mergeCells count="2">
    <mergeCell ref="A17:A18"/>
    <mergeCell ref="A27:G28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85DE6-D1B4-4412-B664-F4B9231A7F3A}">
  <dimension ref="A1:E44"/>
  <sheetViews>
    <sheetView workbookViewId="0">
      <selection activeCell="H10" sqref="H10"/>
    </sheetView>
  </sheetViews>
  <sheetFormatPr baseColWidth="10" defaultColWidth="11.42578125" defaultRowHeight="15" x14ac:dyDescent="0.25"/>
  <sheetData>
    <row r="1" spans="1:5" ht="30" x14ac:dyDescent="0.25">
      <c r="A1" s="55" t="s">
        <v>243</v>
      </c>
      <c r="B1" s="55" t="s">
        <v>244</v>
      </c>
      <c r="C1" s="55" t="s">
        <v>227</v>
      </c>
      <c r="D1" s="55" t="s">
        <v>245</v>
      </c>
      <c r="E1" s="55" t="s">
        <v>246</v>
      </c>
    </row>
    <row r="2" spans="1:5" x14ac:dyDescent="0.25">
      <c r="A2" t="s">
        <v>44</v>
      </c>
      <c r="B2">
        <v>1</v>
      </c>
      <c r="C2" t="s">
        <v>247</v>
      </c>
      <c r="D2" s="73">
        <v>0.4</v>
      </c>
      <c r="E2">
        <v>0.3</v>
      </c>
    </row>
    <row r="3" spans="1:5" x14ac:dyDescent="0.25">
      <c r="A3" t="s">
        <v>44</v>
      </c>
      <c r="B3">
        <v>2</v>
      </c>
      <c r="C3" t="s">
        <v>247</v>
      </c>
      <c r="D3" s="73">
        <v>0.3</v>
      </c>
      <c r="E3">
        <v>0.3</v>
      </c>
    </row>
    <row r="4" spans="1:5" x14ac:dyDescent="0.25">
      <c r="A4" t="s">
        <v>44</v>
      </c>
      <c r="B4">
        <v>3</v>
      </c>
      <c r="C4" t="s">
        <v>247</v>
      </c>
      <c r="D4" s="73">
        <v>0.2</v>
      </c>
      <c r="E4">
        <v>0.3</v>
      </c>
    </row>
    <row r="5" spans="1:5" x14ac:dyDescent="0.25">
      <c r="A5" t="s">
        <v>44</v>
      </c>
      <c r="B5">
        <v>4</v>
      </c>
      <c r="C5" t="s">
        <v>247</v>
      </c>
      <c r="D5" s="73">
        <v>0</v>
      </c>
      <c r="E5">
        <v>0.3</v>
      </c>
    </row>
    <row r="6" spans="1:5" x14ac:dyDescent="0.25">
      <c r="A6" t="s">
        <v>44</v>
      </c>
      <c r="B6">
        <v>5</v>
      </c>
      <c r="C6" t="s">
        <v>247</v>
      </c>
      <c r="D6" s="73">
        <v>0.5</v>
      </c>
      <c r="E6">
        <v>0.3</v>
      </c>
    </row>
    <row r="7" spans="1:5" x14ac:dyDescent="0.25">
      <c r="A7" t="s">
        <v>44</v>
      </c>
      <c r="B7">
        <v>6</v>
      </c>
      <c r="C7" t="s">
        <v>247</v>
      </c>
      <c r="D7" s="73">
        <v>0.8</v>
      </c>
      <c r="E7">
        <v>0.3</v>
      </c>
    </row>
    <row r="8" spans="1:5" x14ac:dyDescent="0.25">
      <c r="A8" t="s">
        <v>44</v>
      </c>
      <c r="B8">
        <v>8</v>
      </c>
      <c r="C8" t="s">
        <v>247</v>
      </c>
      <c r="D8" s="73">
        <v>2.1</v>
      </c>
      <c r="E8">
        <v>0.3</v>
      </c>
    </row>
    <row r="9" spans="1:5" x14ac:dyDescent="0.25">
      <c r="A9" t="s">
        <v>44</v>
      </c>
      <c r="B9">
        <v>20</v>
      </c>
      <c r="C9" t="s">
        <v>247</v>
      </c>
      <c r="D9" s="73">
        <v>2</v>
      </c>
      <c r="E9">
        <v>0.3</v>
      </c>
    </row>
    <row r="10" spans="1:5" x14ac:dyDescent="0.25">
      <c r="A10" t="s">
        <v>44</v>
      </c>
      <c r="B10">
        <v>30</v>
      </c>
      <c r="C10" t="s">
        <v>247</v>
      </c>
      <c r="D10" s="73">
        <v>0.5</v>
      </c>
      <c r="E10">
        <v>0.3</v>
      </c>
    </row>
    <row r="11" spans="1:5" x14ac:dyDescent="0.25">
      <c r="A11" t="s">
        <v>44</v>
      </c>
      <c r="B11">
        <v>0.5</v>
      </c>
      <c r="C11" t="s">
        <v>248</v>
      </c>
      <c r="D11" s="72">
        <v>1.19</v>
      </c>
      <c r="E11" s="72">
        <v>0.1</v>
      </c>
    </row>
    <row r="12" spans="1:5" x14ac:dyDescent="0.25">
      <c r="A12" t="s">
        <v>44</v>
      </c>
      <c r="B12">
        <v>1</v>
      </c>
      <c r="C12" t="s">
        <v>248</v>
      </c>
      <c r="D12" s="72">
        <v>1.19</v>
      </c>
      <c r="E12" s="72">
        <v>0.1</v>
      </c>
    </row>
    <row r="13" spans="1:5" x14ac:dyDescent="0.25">
      <c r="A13" t="s">
        <v>44</v>
      </c>
      <c r="B13">
        <v>3</v>
      </c>
      <c r="C13" t="s">
        <v>248</v>
      </c>
      <c r="D13" s="72">
        <v>0.16</v>
      </c>
      <c r="E13" s="72">
        <v>0.1</v>
      </c>
    </row>
    <row r="14" spans="1:5" x14ac:dyDescent="0.25">
      <c r="A14" t="s">
        <v>44</v>
      </c>
      <c r="B14">
        <v>4</v>
      </c>
      <c r="C14" t="s">
        <v>248</v>
      </c>
      <c r="D14" s="72">
        <v>0.16</v>
      </c>
      <c r="E14" s="72">
        <v>0.1</v>
      </c>
    </row>
    <row r="15" spans="1:5" x14ac:dyDescent="0.25">
      <c r="A15" t="s">
        <v>44</v>
      </c>
      <c r="B15">
        <v>7</v>
      </c>
      <c r="C15" t="s">
        <v>248</v>
      </c>
      <c r="D15" s="72">
        <v>0.67</v>
      </c>
      <c r="E15" s="72">
        <v>0.1</v>
      </c>
    </row>
    <row r="16" spans="1:5" x14ac:dyDescent="0.25">
      <c r="A16" t="s">
        <v>44</v>
      </c>
      <c r="B16">
        <v>8</v>
      </c>
      <c r="C16" t="s">
        <v>248</v>
      </c>
      <c r="D16" s="72">
        <v>0.67</v>
      </c>
      <c r="E16" s="72">
        <v>0.1</v>
      </c>
    </row>
    <row r="17" spans="1:5" x14ac:dyDescent="0.25">
      <c r="A17" t="s">
        <v>44</v>
      </c>
      <c r="B17">
        <v>13</v>
      </c>
      <c r="C17" t="s">
        <v>248</v>
      </c>
      <c r="D17" s="72">
        <v>1.52</v>
      </c>
      <c r="E17" s="72">
        <v>0.1</v>
      </c>
    </row>
    <row r="18" spans="1:5" x14ac:dyDescent="0.25">
      <c r="A18" t="s">
        <v>44</v>
      </c>
      <c r="B18">
        <v>15</v>
      </c>
      <c r="C18" t="s">
        <v>248</v>
      </c>
      <c r="D18" s="72">
        <v>1.52</v>
      </c>
      <c r="E18" s="72">
        <v>0.1</v>
      </c>
    </row>
    <row r="19" spans="1:5" x14ac:dyDescent="0.25">
      <c r="A19" t="s">
        <v>44</v>
      </c>
      <c r="B19">
        <v>17</v>
      </c>
      <c r="C19" t="s">
        <v>248</v>
      </c>
      <c r="D19" s="72">
        <v>1.52</v>
      </c>
      <c r="E19" s="72">
        <v>0.1</v>
      </c>
    </row>
    <row r="20" spans="1:5" x14ac:dyDescent="0.25">
      <c r="A20" t="s">
        <v>44</v>
      </c>
      <c r="C20" t="s">
        <v>249</v>
      </c>
      <c r="D20" s="72">
        <v>1.95</v>
      </c>
      <c r="E20" s="72">
        <v>0.1</v>
      </c>
    </row>
    <row r="21" spans="1:5" x14ac:dyDescent="0.25">
      <c r="A21" t="s">
        <v>40</v>
      </c>
      <c r="B21">
        <v>1</v>
      </c>
      <c r="C21" t="s">
        <v>247</v>
      </c>
      <c r="D21" s="73">
        <v>-0.2</v>
      </c>
      <c r="E21">
        <v>0.3</v>
      </c>
    </row>
    <row r="22" spans="1:5" x14ac:dyDescent="0.25">
      <c r="A22" t="s">
        <v>40</v>
      </c>
      <c r="B22">
        <v>2</v>
      </c>
      <c r="C22" t="s">
        <v>247</v>
      </c>
      <c r="D22" s="73">
        <v>-0.2</v>
      </c>
      <c r="E22">
        <v>0.3</v>
      </c>
    </row>
    <row r="23" spans="1:5" x14ac:dyDescent="0.25">
      <c r="A23" t="s">
        <v>40</v>
      </c>
      <c r="B23">
        <v>3</v>
      </c>
      <c r="C23" t="s">
        <v>247</v>
      </c>
      <c r="D23" s="73">
        <v>-0.1</v>
      </c>
      <c r="E23">
        <v>0.3</v>
      </c>
    </row>
    <row r="24" spans="1:5" x14ac:dyDescent="0.25">
      <c r="A24" t="s">
        <v>40</v>
      </c>
      <c r="B24">
        <v>4</v>
      </c>
      <c r="C24" t="s">
        <v>247</v>
      </c>
      <c r="D24" s="73">
        <v>0.1</v>
      </c>
      <c r="E24">
        <v>0.3</v>
      </c>
    </row>
    <row r="25" spans="1:5" x14ac:dyDescent="0.25">
      <c r="A25" t="s">
        <v>40</v>
      </c>
      <c r="B25">
        <v>5</v>
      </c>
      <c r="C25" t="s">
        <v>247</v>
      </c>
      <c r="D25" s="73">
        <v>-0.5</v>
      </c>
      <c r="E25">
        <v>0.3</v>
      </c>
    </row>
    <row r="26" spans="1:5" x14ac:dyDescent="0.25">
      <c r="A26" t="s">
        <v>40</v>
      </c>
      <c r="B26">
        <v>6</v>
      </c>
      <c r="C26" t="s">
        <v>247</v>
      </c>
      <c r="D26" s="73">
        <v>-0.1</v>
      </c>
      <c r="E26">
        <v>0.3</v>
      </c>
    </row>
    <row r="27" spans="1:5" x14ac:dyDescent="0.25">
      <c r="A27" t="s">
        <v>40</v>
      </c>
      <c r="B27">
        <v>7</v>
      </c>
      <c r="C27" t="s">
        <v>247</v>
      </c>
      <c r="D27" s="73">
        <v>0.6</v>
      </c>
      <c r="E27">
        <v>0.3</v>
      </c>
    </row>
    <row r="28" spans="1:5" x14ac:dyDescent="0.25">
      <c r="A28" t="s">
        <v>40</v>
      </c>
      <c r="B28">
        <v>8</v>
      </c>
      <c r="C28" t="s">
        <v>247</v>
      </c>
      <c r="D28" s="73">
        <v>0.6</v>
      </c>
      <c r="E28">
        <v>0.3</v>
      </c>
    </row>
    <row r="29" spans="1:5" x14ac:dyDescent="0.25">
      <c r="A29" t="s">
        <v>40</v>
      </c>
      <c r="B29">
        <v>9</v>
      </c>
      <c r="C29" t="s">
        <v>247</v>
      </c>
      <c r="D29" s="73">
        <v>0.7</v>
      </c>
      <c r="E29">
        <v>0.3</v>
      </c>
    </row>
    <row r="30" spans="1:5" x14ac:dyDescent="0.25">
      <c r="A30" t="s">
        <v>40</v>
      </c>
      <c r="B30">
        <v>20</v>
      </c>
      <c r="C30" t="s">
        <v>247</v>
      </c>
      <c r="D30" s="73">
        <v>0.5</v>
      </c>
      <c r="E30">
        <v>0.3</v>
      </c>
    </row>
    <row r="31" spans="1:5" x14ac:dyDescent="0.25">
      <c r="A31" t="s">
        <v>40</v>
      </c>
      <c r="B31">
        <v>25</v>
      </c>
      <c r="C31" t="s">
        <v>247</v>
      </c>
      <c r="D31" s="73">
        <v>-1.3</v>
      </c>
      <c r="E31">
        <v>0.3</v>
      </c>
    </row>
    <row r="32" spans="1:5" x14ac:dyDescent="0.25">
      <c r="A32" t="s">
        <v>40</v>
      </c>
      <c r="B32">
        <v>30</v>
      </c>
      <c r="C32" t="s">
        <v>247</v>
      </c>
      <c r="D32" s="73">
        <v>-1.2</v>
      </c>
      <c r="E32">
        <v>0.3</v>
      </c>
    </row>
    <row r="33" spans="1:5" x14ac:dyDescent="0.25">
      <c r="A33" t="s">
        <v>40</v>
      </c>
      <c r="B33">
        <v>0.5</v>
      </c>
      <c r="C33" t="s">
        <v>248</v>
      </c>
      <c r="D33" s="72">
        <v>2.2999999999999998</v>
      </c>
      <c r="E33" s="72">
        <v>0.1</v>
      </c>
    </row>
    <row r="34" spans="1:5" x14ac:dyDescent="0.25">
      <c r="A34" t="s">
        <v>40</v>
      </c>
      <c r="B34">
        <v>1</v>
      </c>
      <c r="C34" t="s">
        <v>248</v>
      </c>
      <c r="D34" s="72">
        <v>2.2999999999999998</v>
      </c>
      <c r="E34" s="72">
        <v>0.1</v>
      </c>
    </row>
    <row r="35" spans="1:5" x14ac:dyDescent="0.25">
      <c r="A35" t="s">
        <v>40</v>
      </c>
      <c r="B35">
        <v>2</v>
      </c>
      <c r="C35" t="s">
        <v>248</v>
      </c>
      <c r="D35" s="72">
        <v>2.2999999999999998</v>
      </c>
      <c r="E35" s="72">
        <v>0.1</v>
      </c>
    </row>
    <row r="36" spans="1:5" x14ac:dyDescent="0.25">
      <c r="A36" t="s">
        <v>40</v>
      </c>
      <c r="B36">
        <v>8</v>
      </c>
      <c r="C36" t="s">
        <v>248</v>
      </c>
      <c r="D36" s="72">
        <v>0.49</v>
      </c>
      <c r="E36" s="72">
        <v>0.1</v>
      </c>
    </row>
    <row r="37" spans="1:5" x14ac:dyDescent="0.25">
      <c r="A37" t="s">
        <v>40</v>
      </c>
      <c r="B37">
        <v>9</v>
      </c>
      <c r="C37" t="s">
        <v>248</v>
      </c>
      <c r="D37" s="72">
        <v>0.49</v>
      </c>
      <c r="E37" s="72">
        <v>0.1</v>
      </c>
    </row>
    <row r="38" spans="1:5" x14ac:dyDescent="0.25">
      <c r="A38" t="s">
        <v>40</v>
      </c>
      <c r="B38">
        <v>11</v>
      </c>
      <c r="C38" t="s">
        <v>248</v>
      </c>
      <c r="D38" s="72">
        <v>0.49</v>
      </c>
      <c r="E38" s="72">
        <v>0.1</v>
      </c>
    </row>
    <row r="39" spans="1:5" x14ac:dyDescent="0.25">
      <c r="A39" t="s">
        <v>40</v>
      </c>
      <c r="B39">
        <v>21</v>
      </c>
      <c r="C39" t="s">
        <v>248</v>
      </c>
      <c r="D39" s="72">
        <v>0.72</v>
      </c>
      <c r="E39" s="72">
        <v>0.1</v>
      </c>
    </row>
    <row r="40" spans="1:5" x14ac:dyDescent="0.25">
      <c r="A40" t="s">
        <v>40</v>
      </c>
      <c r="B40">
        <v>23</v>
      </c>
      <c r="C40" t="s">
        <v>248</v>
      </c>
      <c r="D40" s="72">
        <v>0.72</v>
      </c>
      <c r="E40" s="72">
        <v>0.1</v>
      </c>
    </row>
    <row r="41" spans="1:5" x14ac:dyDescent="0.25">
      <c r="A41" t="s">
        <v>40</v>
      </c>
      <c r="B41">
        <v>35</v>
      </c>
      <c r="C41" t="s">
        <v>248</v>
      </c>
      <c r="D41" s="72">
        <v>1.44</v>
      </c>
      <c r="E41" s="72">
        <v>0.1</v>
      </c>
    </row>
    <row r="42" spans="1:5" x14ac:dyDescent="0.25">
      <c r="A42" t="s">
        <v>40</v>
      </c>
      <c r="B42">
        <v>40</v>
      </c>
      <c r="C42" t="s">
        <v>248</v>
      </c>
      <c r="D42" s="72">
        <v>1.44</v>
      </c>
      <c r="E42" s="72">
        <v>0.1</v>
      </c>
    </row>
    <row r="43" spans="1:5" x14ac:dyDescent="0.25">
      <c r="A43" t="s">
        <v>40</v>
      </c>
      <c r="C43" t="s">
        <v>249</v>
      </c>
      <c r="D43" s="72">
        <v>2.1</v>
      </c>
      <c r="E43" s="72">
        <v>0.1</v>
      </c>
    </row>
    <row r="44" spans="1:5" x14ac:dyDescent="0.25">
      <c r="A44" t="s">
        <v>33</v>
      </c>
      <c r="C44" t="s">
        <v>249</v>
      </c>
      <c r="D44" s="72">
        <v>1.96</v>
      </c>
      <c r="E44" s="72">
        <v>0.1</v>
      </c>
    </row>
  </sheetData>
  <sortState xmlns:xlrd2="http://schemas.microsoft.com/office/spreadsheetml/2017/richdata2" ref="A2:G43">
    <sortCondition ref="A2:A43"/>
  </sortState>
  <phoneticPr fontId="4" type="noConversion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DA53-AE23-4375-B4AD-EB5A92F983B6}">
  <dimension ref="A1:T91"/>
  <sheetViews>
    <sheetView workbookViewId="0">
      <pane ySplit="1" topLeftCell="A44" activePane="bottomLeft" state="frozen"/>
      <selection pane="bottomLeft" activeCell="J55" sqref="J55"/>
    </sheetView>
  </sheetViews>
  <sheetFormatPr baseColWidth="10" defaultColWidth="11.42578125" defaultRowHeight="15" x14ac:dyDescent="0.25"/>
  <sheetData>
    <row r="1" spans="1:20" x14ac:dyDescent="0.25">
      <c r="A1" t="s">
        <v>243</v>
      </c>
      <c r="B1" t="s">
        <v>250</v>
      </c>
      <c r="C1" t="s">
        <v>251</v>
      </c>
      <c r="D1" t="s">
        <v>27</v>
      </c>
      <c r="E1" t="s">
        <v>252</v>
      </c>
      <c r="F1" t="s">
        <v>253</v>
      </c>
      <c r="G1" t="s">
        <v>254</v>
      </c>
      <c r="H1" t="s">
        <v>255</v>
      </c>
      <c r="I1" t="s">
        <v>256</v>
      </c>
      <c r="J1" t="s">
        <v>257</v>
      </c>
      <c r="K1" t="s">
        <v>258</v>
      </c>
      <c r="L1" t="s">
        <v>259</v>
      </c>
      <c r="M1" t="s">
        <v>260</v>
      </c>
      <c r="N1" t="s">
        <v>261</v>
      </c>
      <c r="O1" t="s">
        <v>262</v>
      </c>
      <c r="P1" t="s">
        <v>263</v>
      </c>
      <c r="Q1" t="s">
        <v>264</v>
      </c>
      <c r="R1" t="s">
        <v>265</v>
      </c>
      <c r="S1" t="s">
        <v>266</v>
      </c>
      <c r="T1" t="s">
        <v>267</v>
      </c>
    </row>
    <row r="2" spans="1:20" x14ac:dyDescent="0.25">
      <c r="A2" t="s">
        <v>44</v>
      </c>
      <c r="B2" t="s">
        <v>34</v>
      </c>
      <c r="C2" t="s">
        <v>28</v>
      </c>
      <c r="D2">
        <v>0</v>
      </c>
      <c r="E2">
        <v>2.93E-2</v>
      </c>
      <c r="F2">
        <v>1.4E-3</v>
      </c>
      <c r="G2">
        <v>3.69</v>
      </c>
      <c r="H2">
        <v>0.17</v>
      </c>
      <c r="I2">
        <v>1</v>
      </c>
      <c r="J2">
        <v>2.9</v>
      </c>
      <c r="K2">
        <v>1.0129999999999999</v>
      </c>
      <c r="L2">
        <v>2.5000000000000001E-2</v>
      </c>
      <c r="M2">
        <v>9.1999999999999993</v>
      </c>
      <c r="N2">
        <v>0.8</v>
      </c>
      <c r="O2">
        <v>0.81799999999999995</v>
      </c>
      <c r="P2">
        <v>1.9E-2</v>
      </c>
      <c r="Q2">
        <v>0.04</v>
      </c>
      <c r="R2">
        <v>7.0000000000000007E-2</v>
      </c>
      <c r="S2">
        <v>2.11</v>
      </c>
      <c r="T2" s="72">
        <v>0.1</v>
      </c>
    </row>
    <row r="3" spans="1:20" x14ac:dyDescent="0.25">
      <c r="A3" t="s">
        <v>44</v>
      </c>
      <c r="B3" t="s">
        <v>34</v>
      </c>
      <c r="C3" t="s">
        <v>28</v>
      </c>
      <c r="D3">
        <v>1</v>
      </c>
      <c r="E3">
        <v>5.2999999999999999E-2</v>
      </c>
      <c r="F3">
        <v>1.2999999999999999E-2</v>
      </c>
      <c r="G3">
        <v>9</v>
      </c>
      <c r="H3">
        <v>13</v>
      </c>
      <c r="I3">
        <v>1</v>
      </c>
      <c r="J3">
        <v>0.3</v>
      </c>
      <c r="K3">
        <v>0.18</v>
      </c>
      <c r="L3">
        <v>0.04</v>
      </c>
      <c r="M3">
        <v>19</v>
      </c>
      <c r="N3">
        <v>4</v>
      </c>
      <c r="O3">
        <v>1.1100000000000001</v>
      </c>
      <c r="P3">
        <v>0.14000000000000001</v>
      </c>
      <c r="Q3">
        <v>0.2</v>
      </c>
      <c r="R3">
        <v>0.6</v>
      </c>
      <c r="S3">
        <v>1.38</v>
      </c>
      <c r="T3" s="72">
        <v>0.1</v>
      </c>
    </row>
    <row r="4" spans="1:20" x14ac:dyDescent="0.25">
      <c r="A4" t="s">
        <v>44</v>
      </c>
      <c r="B4" t="s">
        <v>34</v>
      </c>
      <c r="C4" t="s">
        <v>28</v>
      </c>
      <c r="D4">
        <v>3</v>
      </c>
      <c r="E4">
        <v>7.0000000000000007E-2</v>
      </c>
      <c r="F4">
        <v>0.11</v>
      </c>
      <c r="G4">
        <v>8</v>
      </c>
      <c r="H4">
        <v>3</v>
      </c>
      <c r="I4">
        <v>1.5</v>
      </c>
      <c r="J4">
        <v>0.9</v>
      </c>
      <c r="K4">
        <v>0.4</v>
      </c>
      <c r="L4">
        <v>0.4</v>
      </c>
      <c r="M4">
        <v>13</v>
      </c>
      <c r="N4">
        <v>9</v>
      </c>
      <c r="O4">
        <v>1.3</v>
      </c>
      <c r="P4">
        <v>0.6</v>
      </c>
      <c r="Q4">
        <v>2.1000000000000001E-2</v>
      </c>
      <c r="R4">
        <v>2.3E-2</v>
      </c>
      <c r="T4" s="72"/>
    </row>
    <row r="5" spans="1:20" x14ac:dyDescent="0.25">
      <c r="A5" t="s">
        <v>44</v>
      </c>
      <c r="B5" t="s">
        <v>34</v>
      </c>
      <c r="C5" t="s">
        <v>28</v>
      </c>
      <c r="D5">
        <v>6</v>
      </c>
      <c r="E5">
        <v>6.7000000000000004E-2</v>
      </c>
      <c r="F5">
        <v>2.3E-2</v>
      </c>
      <c r="G5">
        <v>13</v>
      </c>
      <c r="H5">
        <v>3</v>
      </c>
      <c r="I5">
        <v>1.08</v>
      </c>
      <c r="J5">
        <v>0.24</v>
      </c>
      <c r="K5">
        <v>0.28000000000000003</v>
      </c>
      <c r="L5">
        <v>0.14000000000000001</v>
      </c>
      <c r="M5">
        <v>16</v>
      </c>
      <c r="N5">
        <v>5</v>
      </c>
      <c r="O5">
        <v>1.8</v>
      </c>
      <c r="P5">
        <v>0.5</v>
      </c>
      <c r="Q5">
        <v>0.01</v>
      </c>
      <c r="R5">
        <v>6.0000000000000001E-3</v>
      </c>
      <c r="T5" s="72"/>
    </row>
    <row r="6" spans="1:20" x14ac:dyDescent="0.25">
      <c r="A6" t="s">
        <v>44</v>
      </c>
      <c r="B6" t="s">
        <v>34</v>
      </c>
      <c r="C6" t="s">
        <v>28</v>
      </c>
      <c r="D6">
        <v>12</v>
      </c>
      <c r="E6">
        <v>0.14000000000000001</v>
      </c>
      <c r="F6">
        <v>0.16</v>
      </c>
      <c r="G6">
        <v>16</v>
      </c>
      <c r="H6">
        <v>8</v>
      </c>
      <c r="I6">
        <v>1.5</v>
      </c>
      <c r="J6">
        <v>0.8</v>
      </c>
      <c r="K6">
        <v>0.5</v>
      </c>
      <c r="L6">
        <v>0.5</v>
      </c>
      <c r="M6">
        <v>12</v>
      </c>
      <c r="N6">
        <v>17</v>
      </c>
      <c r="O6">
        <v>1.9</v>
      </c>
      <c r="P6">
        <v>0.6</v>
      </c>
      <c r="Q6">
        <v>6.7000000000000004E-2</v>
      </c>
      <c r="R6">
        <v>2.7E-2</v>
      </c>
      <c r="S6">
        <v>1.69</v>
      </c>
      <c r="T6" s="72">
        <v>0.1</v>
      </c>
    </row>
    <row r="7" spans="1:20" x14ac:dyDescent="0.25">
      <c r="A7" t="s">
        <v>44</v>
      </c>
      <c r="B7" t="s">
        <v>34</v>
      </c>
      <c r="C7" t="s">
        <v>29</v>
      </c>
      <c r="D7">
        <v>0</v>
      </c>
      <c r="E7">
        <v>2.93E-2</v>
      </c>
      <c r="F7">
        <v>1.4E-3</v>
      </c>
      <c r="G7">
        <v>3.69</v>
      </c>
      <c r="H7">
        <v>0.17</v>
      </c>
      <c r="I7">
        <v>1</v>
      </c>
      <c r="J7">
        <v>2.9</v>
      </c>
      <c r="K7">
        <v>1.0129999999999999</v>
      </c>
      <c r="L7">
        <v>2.5000000000000001E-2</v>
      </c>
      <c r="M7">
        <v>9.1999999999999993</v>
      </c>
      <c r="N7">
        <v>0.8</v>
      </c>
      <c r="O7">
        <v>0.81799999999999995</v>
      </c>
      <c r="P7">
        <v>1.9E-2</v>
      </c>
      <c r="Q7">
        <v>0.04</v>
      </c>
      <c r="R7">
        <v>7.0000000000000007E-2</v>
      </c>
      <c r="S7">
        <v>2.11</v>
      </c>
      <c r="T7" s="72">
        <v>0.1</v>
      </c>
    </row>
    <row r="8" spans="1:20" x14ac:dyDescent="0.25">
      <c r="A8" t="s">
        <v>44</v>
      </c>
      <c r="B8" t="s">
        <v>34</v>
      </c>
      <c r="C8" t="s">
        <v>29</v>
      </c>
      <c r="D8">
        <v>1</v>
      </c>
      <c r="E8">
        <v>6.0000000000000001E-3</v>
      </c>
      <c r="F8">
        <v>4.0000000000000001E-3</v>
      </c>
      <c r="G8">
        <v>0.76</v>
      </c>
      <c r="H8">
        <v>0.14000000000000001</v>
      </c>
      <c r="I8">
        <v>14</v>
      </c>
      <c r="J8">
        <v>4</v>
      </c>
      <c r="K8">
        <v>10300</v>
      </c>
      <c r="L8">
        <v>1500</v>
      </c>
      <c r="M8">
        <v>32</v>
      </c>
      <c r="N8">
        <v>7</v>
      </c>
      <c r="O8">
        <v>1.35</v>
      </c>
      <c r="P8">
        <v>0.13</v>
      </c>
      <c r="Q8">
        <v>3.5999999999999997E-2</v>
      </c>
      <c r="R8">
        <v>0.02</v>
      </c>
      <c r="S8">
        <v>0.34</v>
      </c>
      <c r="T8" s="72">
        <v>0.1</v>
      </c>
    </row>
    <row r="9" spans="1:20" x14ac:dyDescent="0.25">
      <c r="A9" t="s">
        <v>44</v>
      </c>
      <c r="B9" t="s">
        <v>34</v>
      </c>
      <c r="C9" t="s">
        <v>29</v>
      </c>
      <c r="D9">
        <v>3</v>
      </c>
      <c r="E9">
        <v>5.0000000000000001E-3</v>
      </c>
      <c r="F9">
        <v>5.0000000000000001E-3</v>
      </c>
      <c r="G9">
        <v>0.59</v>
      </c>
      <c r="H9">
        <v>0.08</v>
      </c>
      <c r="I9">
        <v>3000</v>
      </c>
      <c r="J9">
        <v>3000</v>
      </c>
      <c r="K9">
        <v>26000</v>
      </c>
      <c r="L9">
        <v>3000</v>
      </c>
      <c r="M9">
        <v>36</v>
      </c>
      <c r="N9">
        <v>3</v>
      </c>
      <c r="O9">
        <v>2.8</v>
      </c>
      <c r="P9">
        <v>0.7</v>
      </c>
      <c r="Q9">
        <v>0.13</v>
      </c>
      <c r="R9">
        <v>0.03</v>
      </c>
      <c r="T9" s="72"/>
    </row>
    <row r="10" spans="1:20" x14ac:dyDescent="0.25">
      <c r="A10" t="s">
        <v>44</v>
      </c>
      <c r="B10" t="s">
        <v>34</v>
      </c>
      <c r="C10" t="s">
        <v>29</v>
      </c>
      <c r="D10">
        <v>6</v>
      </c>
      <c r="E10">
        <v>6.0000000000000001E-3</v>
      </c>
      <c r="F10">
        <v>4.0000000000000001E-3</v>
      </c>
      <c r="G10">
        <v>0.15</v>
      </c>
      <c r="H10">
        <v>0.03</v>
      </c>
      <c r="I10">
        <v>8800</v>
      </c>
      <c r="J10">
        <v>1800</v>
      </c>
      <c r="K10">
        <v>24000</v>
      </c>
      <c r="L10">
        <v>4000</v>
      </c>
      <c r="M10">
        <v>35</v>
      </c>
      <c r="N10">
        <v>2.6</v>
      </c>
      <c r="O10">
        <v>2.7</v>
      </c>
      <c r="P10">
        <v>0.5</v>
      </c>
      <c r="Q10">
        <v>2.4E-2</v>
      </c>
      <c r="R10">
        <v>0.03</v>
      </c>
      <c r="S10">
        <v>0.41</v>
      </c>
      <c r="T10" s="72">
        <v>0.1</v>
      </c>
    </row>
    <row r="11" spans="1:20" x14ac:dyDescent="0.25">
      <c r="A11" t="s">
        <v>44</v>
      </c>
      <c r="B11" t="s">
        <v>34</v>
      </c>
      <c r="C11" t="s">
        <v>29</v>
      </c>
      <c r="D11">
        <v>12</v>
      </c>
      <c r="E11">
        <v>1.0999999999999999E-2</v>
      </c>
      <c r="F11">
        <v>1.2E-2</v>
      </c>
      <c r="G11">
        <v>0.28000000000000003</v>
      </c>
      <c r="H11">
        <v>0.19</v>
      </c>
      <c r="I11">
        <v>21000</v>
      </c>
      <c r="J11">
        <v>4000</v>
      </c>
      <c r="K11">
        <v>30000</v>
      </c>
      <c r="L11">
        <v>7000</v>
      </c>
      <c r="M11">
        <v>52</v>
      </c>
      <c r="N11">
        <v>11</v>
      </c>
      <c r="O11">
        <v>2.8</v>
      </c>
      <c r="P11">
        <v>0.4</v>
      </c>
      <c r="Q11">
        <v>3.6999999999999998E-2</v>
      </c>
      <c r="R11">
        <v>1.2999999999999999E-2</v>
      </c>
      <c r="S11">
        <v>0.49</v>
      </c>
      <c r="T11" s="72">
        <v>0.1</v>
      </c>
    </row>
    <row r="12" spans="1:20" x14ac:dyDescent="0.25">
      <c r="A12" t="s">
        <v>44</v>
      </c>
      <c r="B12" t="s">
        <v>36</v>
      </c>
      <c r="C12" t="s">
        <v>28</v>
      </c>
      <c r="D12">
        <v>0</v>
      </c>
      <c r="E12">
        <v>2.93E-2</v>
      </c>
      <c r="F12">
        <v>1.4E-3</v>
      </c>
      <c r="G12">
        <v>3.69</v>
      </c>
      <c r="H12">
        <v>0.17</v>
      </c>
      <c r="I12">
        <v>1</v>
      </c>
      <c r="J12">
        <v>2.9</v>
      </c>
      <c r="K12">
        <v>1.0129999999999999</v>
      </c>
      <c r="L12">
        <v>2.5000000000000001E-2</v>
      </c>
      <c r="M12">
        <v>9.1999999999999993</v>
      </c>
      <c r="N12">
        <v>0.8</v>
      </c>
      <c r="O12">
        <v>0.81799999999999995</v>
      </c>
      <c r="P12">
        <v>1.9E-2</v>
      </c>
      <c r="Q12">
        <v>0.04</v>
      </c>
      <c r="R12">
        <v>7.0000000000000007E-2</v>
      </c>
      <c r="T12" s="72"/>
    </row>
    <row r="13" spans="1:20" x14ac:dyDescent="0.25">
      <c r="A13" t="s">
        <v>44</v>
      </c>
      <c r="B13" t="s">
        <v>36</v>
      </c>
      <c r="C13" t="s">
        <v>28</v>
      </c>
      <c r="D13">
        <v>1</v>
      </c>
      <c r="E13">
        <v>0.16</v>
      </c>
      <c r="F13">
        <v>0.05</v>
      </c>
      <c r="G13">
        <v>4.8</v>
      </c>
      <c r="H13">
        <v>0.6</v>
      </c>
      <c r="I13">
        <v>1.4</v>
      </c>
      <c r="J13">
        <v>0.4</v>
      </c>
      <c r="K13">
        <v>0.15</v>
      </c>
      <c r="L13">
        <v>0.04</v>
      </c>
      <c r="M13">
        <v>21.1</v>
      </c>
      <c r="N13">
        <v>2.4</v>
      </c>
      <c r="O13">
        <v>1.54</v>
      </c>
      <c r="P13">
        <v>0.17</v>
      </c>
      <c r="Q13">
        <v>4.8000000000000001E-2</v>
      </c>
      <c r="R13">
        <v>7.0000000000000001E-3</v>
      </c>
      <c r="T13" s="72"/>
    </row>
    <row r="14" spans="1:20" x14ac:dyDescent="0.25">
      <c r="A14" t="s">
        <v>44</v>
      </c>
      <c r="B14" t="s">
        <v>36</v>
      </c>
      <c r="C14" t="s">
        <v>28</v>
      </c>
      <c r="D14">
        <v>3</v>
      </c>
      <c r="E14">
        <v>0.19</v>
      </c>
      <c r="F14">
        <v>0.09</v>
      </c>
      <c r="G14">
        <v>8.6</v>
      </c>
      <c r="H14">
        <v>0.5</v>
      </c>
      <c r="I14">
        <v>2</v>
      </c>
      <c r="J14">
        <v>0.4</v>
      </c>
      <c r="K14">
        <v>0.6</v>
      </c>
      <c r="L14">
        <v>0.5</v>
      </c>
      <c r="M14">
        <v>25</v>
      </c>
      <c r="N14">
        <v>6</v>
      </c>
      <c r="O14">
        <v>2.2000000000000002</v>
      </c>
      <c r="P14">
        <v>0.5</v>
      </c>
      <c r="Q14">
        <v>0.05</v>
      </c>
      <c r="R14">
        <v>0.03</v>
      </c>
      <c r="T14" s="72"/>
    </row>
    <row r="15" spans="1:20" x14ac:dyDescent="0.25">
      <c r="A15" t="s">
        <v>44</v>
      </c>
      <c r="B15" t="s">
        <v>36</v>
      </c>
      <c r="C15" t="s">
        <v>28</v>
      </c>
      <c r="D15">
        <v>6</v>
      </c>
      <c r="E15">
        <v>0.11</v>
      </c>
      <c r="F15">
        <v>0.05</v>
      </c>
      <c r="G15">
        <v>13.6</v>
      </c>
      <c r="H15">
        <v>2.8</v>
      </c>
      <c r="I15">
        <v>2</v>
      </c>
      <c r="J15">
        <v>0.4</v>
      </c>
      <c r="K15">
        <v>0.28000000000000003</v>
      </c>
      <c r="L15">
        <v>0.11</v>
      </c>
      <c r="M15">
        <v>21</v>
      </c>
      <c r="N15">
        <v>3</v>
      </c>
      <c r="O15">
        <v>4</v>
      </c>
      <c r="P15">
        <v>1.9</v>
      </c>
      <c r="Q15">
        <v>5.2999999999999999E-2</v>
      </c>
      <c r="R15">
        <v>2.5999999999999999E-2</v>
      </c>
      <c r="T15" s="72"/>
    </row>
    <row r="16" spans="1:20" x14ac:dyDescent="0.25">
      <c r="A16" t="s">
        <v>44</v>
      </c>
      <c r="B16" t="s">
        <v>36</v>
      </c>
      <c r="C16" t="s">
        <v>28</v>
      </c>
      <c r="D16">
        <v>12</v>
      </c>
      <c r="E16">
        <v>2.8000000000000001E-2</v>
      </c>
      <c r="F16">
        <v>2.1000000000000001E-2</v>
      </c>
      <c r="G16">
        <v>20</v>
      </c>
      <c r="H16">
        <v>6</v>
      </c>
      <c r="I16">
        <v>3.4</v>
      </c>
      <c r="J16">
        <v>1.6</v>
      </c>
      <c r="K16">
        <v>0.7</v>
      </c>
      <c r="L16">
        <v>0.9</v>
      </c>
      <c r="M16">
        <v>26</v>
      </c>
      <c r="N16">
        <v>10</v>
      </c>
      <c r="O16">
        <v>6.2</v>
      </c>
      <c r="P16">
        <v>0.7</v>
      </c>
      <c r="Q16">
        <v>0.18</v>
      </c>
      <c r="R16">
        <v>0.18</v>
      </c>
      <c r="T16" s="72"/>
    </row>
    <row r="17" spans="1:20" x14ac:dyDescent="0.25">
      <c r="A17" t="s">
        <v>44</v>
      </c>
      <c r="B17" t="s">
        <v>36</v>
      </c>
      <c r="C17" t="s">
        <v>29</v>
      </c>
      <c r="D17">
        <v>0</v>
      </c>
      <c r="E17">
        <v>2.93E-2</v>
      </c>
      <c r="F17">
        <v>1.4E-3</v>
      </c>
      <c r="G17">
        <v>3.69</v>
      </c>
      <c r="H17">
        <v>0.17</v>
      </c>
      <c r="I17">
        <v>1</v>
      </c>
      <c r="J17">
        <v>2.9</v>
      </c>
      <c r="K17">
        <v>1.0129999999999999</v>
      </c>
      <c r="L17">
        <v>2.5000000000000001E-2</v>
      </c>
      <c r="M17">
        <v>9.1999999999999993</v>
      </c>
      <c r="N17">
        <v>0.8</v>
      </c>
      <c r="O17">
        <v>0.81799999999999995</v>
      </c>
      <c r="P17">
        <v>1.9E-2</v>
      </c>
      <c r="Q17">
        <v>0.04</v>
      </c>
      <c r="R17">
        <v>7.0000000000000007E-2</v>
      </c>
      <c r="S17">
        <v>2.11</v>
      </c>
      <c r="T17" s="72">
        <v>0.1</v>
      </c>
    </row>
    <row r="18" spans="1:20" x14ac:dyDescent="0.25">
      <c r="A18" t="s">
        <v>44</v>
      </c>
      <c r="B18" t="s">
        <v>36</v>
      </c>
      <c r="C18" t="s">
        <v>29</v>
      </c>
      <c r="D18">
        <v>1</v>
      </c>
      <c r="E18">
        <v>1E-3</v>
      </c>
      <c r="F18">
        <v>3.0000000000000001E-3</v>
      </c>
      <c r="G18">
        <v>0.2</v>
      </c>
      <c r="H18">
        <v>0.4</v>
      </c>
      <c r="I18">
        <v>3000</v>
      </c>
      <c r="J18">
        <v>6000</v>
      </c>
      <c r="K18">
        <v>2000</v>
      </c>
      <c r="L18">
        <v>5000</v>
      </c>
      <c r="M18">
        <v>20</v>
      </c>
      <c r="N18">
        <v>40</v>
      </c>
      <c r="O18">
        <v>2</v>
      </c>
      <c r="P18">
        <v>4</v>
      </c>
      <c r="Q18">
        <v>0.04</v>
      </c>
      <c r="R18">
        <v>0.09</v>
      </c>
      <c r="S18">
        <v>0.65</v>
      </c>
      <c r="T18" s="72">
        <v>0.1</v>
      </c>
    </row>
    <row r="19" spans="1:20" x14ac:dyDescent="0.25">
      <c r="A19" t="s">
        <v>44</v>
      </c>
      <c r="B19" t="s">
        <v>36</v>
      </c>
      <c r="C19" t="s">
        <v>29</v>
      </c>
      <c r="D19">
        <v>3</v>
      </c>
      <c r="E19">
        <v>3.0000000000000001E-3</v>
      </c>
      <c r="F19">
        <v>6.0000000000000001E-3</v>
      </c>
      <c r="G19">
        <v>0.13500000000000001</v>
      </c>
      <c r="H19">
        <v>2.7E-2</v>
      </c>
      <c r="I19">
        <v>5700</v>
      </c>
      <c r="J19">
        <v>700</v>
      </c>
      <c r="K19">
        <v>3100</v>
      </c>
      <c r="L19">
        <v>400</v>
      </c>
      <c r="M19">
        <v>18</v>
      </c>
      <c r="N19">
        <v>1.2</v>
      </c>
      <c r="O19">
        <v>1.3</v>
      </c>
      <c r="P19">
        <v>0.15</v>
      </c>
      <c r="Q19">
        <v>0.08</v>
      </c>
      <c r="R19">
        <v>0.11</v>
      </c>
      <c r="T19" s="72"/>
    </row>
    <row r="20" spans="1:20" x14ac:dyDescent="0.25">
      <c r="A20" t="s">
        <v>44</v>
      </c>
      <c r="B20" t="s">
        <v>36</v>
      </c>
      <c r="C20" t="s">
        <v>29</v>
      </c>
      <c r="D20">
        <v>6</v>
      </c>
      <c r="E20">
        <v>2E-3</v>
      </c>
      <c r="F20">
        <v>2E-3</v>
      </c>
      <c r="G20">
        <v>0.08</v>
      </c>
      <c r="H20">
        <v>0.03</v>
      </c>
      <c r="I20">
        <v>4400</v>
      </c>
      <c r="J20">
        <v>300</v>
      </c>
      <c r="K20">
        <v>2900</v>
      </c>
      <c r="L20">
        <v>400</v>
      </c>
      <c r="M20">
        <v>9.8000000000000007</v>
      </c>
      <c r="N20">
        <v>1.3</v>
      </c>
      <c r="O20">
        <v>0.95</v>
      </c>
      <c r="P20">
        <v>0.11</v>
      </c>
      <c r="Q20">
        <v>0.03</v>
      </c>
      <c r="R20">
        <v>0.03</v>
      </c>
      <c r="S20">
        <v>2.46</v>
      </c>
      <c r="T20" s="72">
        <v>0.1</v>
      </c>
    </row>
    <row r="21" spans="1:20" x14ac:dyDescent="0.25">
      <c r="A21" t="s">
        <v>44</v>
      </c>
      <c r="B21" t="s">
        <v>36</v>
      </c>
      <c r="C21" t="s">
        <v>29</v>
      </c>
      <c r="D21">
        <v>12</v>
      </c>
      <c r="E21">
        <v>1.0999999999999999E-2</v>
      </c>
      <c r="F21">
        <v>0.02</v>
      </c>
      <c r="G21">
        <v>0.21</v>
      </c>
      <c r="H21">
        <v>0.22</v>
      </c>
      <c r="I21">
        <v>5200</v>
      </c>
      <c r="J21">
        <v>600</v>
      </c>
      <c r="K21">
        <v>3400</v>
      </c>
      <c r="L21">
        <v>500</v>
      </c>
      <c r="M21">
        <v>1.9</v>
      </c>
      <c r="N21">
        <v>0.7</v>
      </c>
      <c r="O21">
        <v>1.1399999999999999</v>
      </c>
      <c r="P21">
        <v>0.16</v>
      </c>
      <c r="Q21">
        <v>0.04</v>
      </c>
      <c r="R21">
        <v>0.03</v>
      </c>
      <c r="T21" s="72"/>
    </row>
    <row r="22" spans="1:20" x14ac:dyDescent="0.25">
      <c r="A22" t="s">
        <v>44</v>
      </c>
      <c r="B22" t="s">
        <v>38</v>
      </c>
      <c r="C22" t="s">
        <v>28</v>
      </c>
      <c r="D22">
        <v>0</v>
      </c>
      <c r="E22">
        <v>2.93E-2</v>
      </c>
      <c r="F22">
        <v>1.4E-3</v>
      </c>
      <c r="G22">
        <v>3.69</v>
      </c>
      <c r="H22">
        <v>0.17</v>
      </c>
      <c r="I22">
        <v>1</v>
      </c>
      <c r="J22">
        <v>2.9</v>
      </c>
      <c r="K22">
        <v>1.0129999999999999</v>
      </c>
      <c r="L22">
        <v>2.5000000000000001E-2</v>
      </c>
      <c r="M22">
        <v>9.1999999999999993</v>
      </c>
      <c r="N22">
        <v>0.8</v>
      </c>
      <c r="O22">
        <v>0.81799999999999995</v>
      </c>
      <c r="P22">
        <v>1.9E-2</v>
      </c>
      <c r="Q22">
        <v>0.04</v>
      </c>
      <c r="R22">
        <v>7.0000000000000007E-2</v>
      </c>
      <c r="T22" s="72"/>
    </row>
    <row r="23" spans="1:20" x14ac:dyDescent="0.25">
      <c r="A23" t="s">
        <v>44</v>
      </c>
      <c r="B23" t="s">
        <v>38</v>
      </c>
      <c r="C23" t="s">
        <v>28</v>
      </c>
      <c r="D23">
        <v>1</v>
      </c>
      <c r="E23">
        <v>0.17</v>
      </c>
      <c r="F23">
        <v>0.16</v>
      </c>
      <c r="G23">
        <v>5.3</v>
      </c>
      <c r="H23">
        <v>1.8</v>
      </c>
      <c r="I23">
        <v>1.7</v>
      </c>
      <c r="J23">
        <v>0.4</v>
      </c>
      <c r="K23">
        <v>0.28999999999999998</v>
      </c>
      <c r="L23">
        <v>0.24</v>
      </c>
      <c r="M23">
        <v>29</v>
      </c>
      <c r="N23">
        <v>6</v>
      </c>
      <c r="O23">
        <v>1.9</v>
      </c>
      <c r="P23">
        <v>0.4</v>
      </c>
      <c r="Q23">
        <v>0.1</v>
      </c>
      <c r="R23">
        <v>0.04</v>
      </c>
      <c r="T23" s="72"/>
    </row>
    <row r="24" spans="1:20" x14ac:dyDescent="0.25">
      <c r="A24" t="s">
        <v>44</v>
      </c>
      <c r="B24" t="s">
        <v>38</v>
      </c>
      <c r="C24" t="s">
        <v>28</v>
      </c>
      <c r="D24">
        <v>3</v>
      </c>
      <c r="E24">
        <v>0.16</v>
      </c>
      <c r="F24">
        <v>2.5000000000000001E-2</v>
      </c>
      <c r="G24">
        <v>7.9</v>
      </c>
      <c r="H24">
        <v>1.1000000000000001</v>
      </c>
      <c r="I24">
        <v>3</v>
      </c>
      <c r="J24">
        <v>4</v>
      </c>
      <c r="K24">
        <v>0.27</v>
      </c>
      <c r="L24">
        <v>0.16</v>
      </c>
      <c r="M24">
        <v>30</v>
      </c>
      <c r="N24">
        <v>8</v>
      </c>
      <c r="O24">
        <v>2.2000000000000002</v>
      </c>
      <c r="P24">
        <v>0.25</v>
      </c>
      <c r="Q24">
        <v>0.09</v>
      </c>
      <c r="R24">
        <v>0.05</v>
      </c>
      <c r="T24" s="72"/>
    </row>
    <row r="25" spans="1:20" x14ac:dyDescent="0.25">
      <c r="A25" t="s">
        <v>44</v>
      </c>
      <c r="B25" t="s">
        <v>38</v>
      </c>
      <c r="C25" t="s">
        <v>28</v>
      </c>
      <c r="D25">
        <v>6</v>
      </c>
      <c r="E25">
        <v>0.09</v>
      </c>
      <c r="F25">
        <v>0.13</v>
      </c>
      <c r="G25">
        <v>11</v>
      </c>
      <c r="H25">
        <v>5</v>
      </c>
      <c r="I25">
        <v>1.8</v>
      </c>
      <c r="J25">
        <v>0.7</v>
      </c>
      <c r="K25">
        <v>0.28999999999999998</v>
      </c>
      <c r="L25">
        <v>0.28000000000000003</v>
      </c>
      <c r="M25">
        <v>24</v>
      </c>
      <c r="N25">
        <v>6</v>
      </c>
      <c r="O25">
        <v>3</v>
      </c>
      <c r="P25">
        <v>2.1</v>
      </c>
      <c r="Q25">
        <v>0.06</v>
      </c>
      <c r="R25">
        <v>0.04</v>
      </c>
      <c r="T25" s="72"/>
    </row>
    <row r="26" spans="1:20" x14ac:dyDescent="0.25">
      <c r="A26" t="s">
        <v>44</v>
      </c>
      <c r="B26" t="s">
        <v>38</v>
      </c>
      <c r="C26" t="s">
        <v>28</v>
      </c>
      <c r="D26">
        <v>12</v>
      </c>
      <c r="E26">
        <v>1.0999999999999999E-2</v>
      </c>
      <c r="F26">
        <v>3.0000000000000001E-3</v>
      </c>
      <c r="G26">
        <v>19</v>
      </c>
      <c r="H26">
        <v>9</v>
      </c>
      <c r="I26">
        <v>2.9</v>
      </c>
      <c r="J26">
        <v>1.2</v>
      </c>
      <c r="K26">
        <v>0.3</v>
      </c>
      <c r="L26">
        <v>0.1</v>
      </c>
      <c r="M26">
        <v>31</v>
      </c>
      <c r="N26">
        <v>8</v>
      </c>
      <c r="O26">
        <v>6</v>
      </c>
      <c r="P26">
        <v>3</v>
      </c>
      <c r="Q26">
        <v>6.0999999999999999E-2</v>
      </c>
      <c r="R26">
        <v>2.1000000000000001E-2</v>
      </c>
      <c r="T26" s="72"/>
    </row>
    <row r="27" spans="1:20" x14ac:dyDescent="0.25">
      <c r="A27" t="s">
        <v>44</v>
      </c>
      <c r="B27" t="s">
        <v>38</v>
      </c>
      <c r="C27" t="s">
        <v>29</v>
      </c>
      <c r="D27">
        <v>0</v>
      </c>
      <c r="E27">
        <v>2.93E-2</v>
      </c>
      <c r="F27">
        <v>1.4E-3</v>
      </c>
      <c r="G27">
        <v>3.69</v>
      </c>
      <c r="H27">
        <v>0.17</v>
      </c>
      <c r="I27">
        <v>1</v>
      </c>
      <c r="J27">
        <v>2.9</v>
      </c>
      <c r="K27">
        <v>1.0129999999999999</v>
      </c>
      <c r="L27">
        <v>2.5000000000000001E-2</v>
      </c>
      <c r="M27">
        <v>9.1999999999999993</v>
      </c>
      <c r="N27">
        <v>0.8</v>
      </c>
      <c r="O27">
        <v>0.81799999999999995</v>
      </c>
      <c r="P27">
        <v>1.9E-2</v>
      </c>
      <c r="Q27">
        <v>0.04</v>
      </c>
      <c r="R27">
        <v>7.0000000000000007E-2</v>
      </c>
      <c r="S27">
        <v>2.11</v>
      </c>
      <c r="T27" s="72">
        <v>0.1</v>
      </c>
    </row>
    <row r="28" spans="1:20" x14ac:dyDescent="0.25">
      <c r="A28" t="s">
        <v>44</v>
      </c>
      <c r="B28" t="s">
        <v>38</v>
      </c>
      <c r="C28" t="s">
        <v>29</v>
      </c>
      <c r="D28">
        <v>1</v>
      </c>
      <c r="E28">
        <v>2E-3</v>
      </c>
      <c r="F28">
        <v>3.0000000000000001E-3</v>
      </c>
      <c r="G28">
        <v>0.26</v>
      </c>
      <c r="H28">
        <v>0.15</v>
      </c>
      <c r="I28">
        <v>2300</v>
      </c>
      <c r="J28">
        <v>2600</v>
      </c>
      <c r="K28">
        <v>1800</v>
      </c>
      <c r="L28">
        <v>500</v>
      </c>
      <c r="M28">
        <v>22.6</v>
      </c>
      <c r="N28">
        <v>2.9</v>
      </c>
      <c r="O28">
        <v>1.36</v>
      </c>
      <c r="P28">
        <v>0.22</v>
      </c>
      <c r="Q28">
        <v>4.9000000000000002E-2</v>
      </c>
      <c r="R28">
        <v>1.7000000000000001E-2</v>
      </c>
      <c r="S28">
        <v>0.65</v>
      </c>
      <c r="T28" s="72">
        <v>0.1</v>
      </c>
    </row>
    <row r="29" spans="1:20" x14ac:dyDescent="0.25">
      <c r="A29" t="s">
        <v>44</v>
      </c>
      <c r="B29" t="s">
        <v>38</v>
      </c>
      <c r="C29" t="s">
        <v>29</v>
      </c>
      <c r="D29">
        <v>3</v>
      </c>
      <c r="E29">
        <v>3.0000000000000001E-3</v>
      </c>
      <c r="F29">
        <v>5.0000000000000001E-3</v>
      </c>
      <c r="G29">
        <v>0.12</v>
      </c>
      <c r="H29">
        <v>0.05</v>
      </c>
      <c r="I29">
        <v>5000</v>
      </c>
      <c r="J29">
        <v>800</v>
      </c>
      <c r="K29">
        <v>2600</v>
      </c>
      <c r="L29">
        <v>400</v>
      </c>
      <c r="M29">
        <v>22.4</v>
      </c>
      <c r="N29">
        <v>2.1</v>
      </c>
      <c r="O29">
        <v>1.35</v>
      </c>
      <c r="P29">
        <v>0.25</v>
      </c>
      <c r="Q29">
        <v>7.4999999999999997E-2</v>
      </c>
      <c r="R29">
        <v>2.3E-2</v>
      </c>
      <c r="T29" s="72"/>
    </row>
    <row r="30" spans="1:20" x14ac:dyDescent="0.25">
      <c r="A30" t="s">
        <v>44</v>
      </c>
      <c r="B30" t="s">
        <v>38</v>
      </c>
      <c r="C30" t="s">
        <v>29</v>
      </c>
      <c r="D30">
        <v>6</v>
      </c>
      <c r="E30">
        <v>2.1000000000000003E-3</v>
      </c>
      <c r="F30">
        <v>1.2999999999999999E-3</v>
      </c>
      <c r="G30">
        <v>6.6000000000000003E-2</v>
      </c>
      <c r="H30">
        <v>1.4E-2</v>
      </c>
      <c r="I30">
        <v>3640</v>
      </c>
      <c r="J30">
        <v>230</v>
      </c>
      <c r="K30">
        <v>2300</v>
      </c>
      <c r="L30">
        <v>500</v>
      </c>
      <c r="M30">
        <v>12.2</v>
      </c>
      <c r="N30">
        <v>1</v>
      </c>
      <c r="O30">
        <v>0.94</v>
      </c>
      <c r="P30">
        <v>0.15</v>
      </c>
      <c r="Q30">
        <v>2.9000000000000001E-2</v>
      </c>
      <c r="R30">
        <v>2.5000000000000001E-2</v>
      </c>
      <c r="S30">
        <v>2.4500000000000002</v>
      </c>
      <c r="T30" s="72">
        <v>0.1</v>
      </c>
    </row>
    <row r="31" spans="1:20" x14ac:dyDescent="0.25">
      <c r="A31" t="s">
        <v>44</v>
      </c>
      <c r="B31" t="s">
        <v>38</v>
      </c>
      <c r="C31" t="s">
        <v>29</v>
      </c>
      <c r="D31">
        <v>12</v>
      </c>
      <c r="E31">
        <v>6.0000000000000001E-3</v>
      </c>
      <c r="F31">
        <v>8.9999999999999993E-3</v>
      </c>
      <c r="G31">
        <v>0.16</v>
      </c>
      <c r="H31">
        <v>0.13</v>
      </c>
      <c r="I31">
        <v>4500</v>
      </c>
      <c r="J31">
        <v>400</v>
      </c>
      <c r="K31">
        <v>2680</v>
      </c>
      <c r="L31">
        <v>270</v>
      </c>
      <c r="M31">
        <v>3</v>
      </c>
      <c r="N31">
        <v>0.7</v>
      </c>
      <c r="O31">
        <v>1.05</v>
      </c>
      <c r="P31">
        <v>0.11</v>
      </c>
      <c r="Q31">
        <v>3.4000000000000002E-2</v>
      </c>
      <c r="R31">
        <v>2.7E-2</v>
      </c>
      <c r="T31" s="72"/>
    </row>
    <row r="32" spans="1:20" x14ac:dyDescent="0.25">
      <c r="A32" t="s">
        <v>33</v>
      </c>
      <c r="B32" t="s">
        <v>34</v>
      </c>
      <c r="C32" t="s">
        <v>28</v>
      </c>
      <c r="D32">
        <v>0</v>
      </c>
      <c r="E32">
        <v>1.6399999999999998E-2</v>
      </c>
      <c r="F32">
        <v>6.9999999999999999E-4</v>
      </c>
      <c r="G32">
        <v>0.85</v>
      </c>
      <c r="H32">
        <v>7.0000000000000007E-2</v>
      </c>
      <c r="I32">
        <v>2</v>
      </c>
      <c r="J32">
        <v>6</v>
      </c>
      <c r="K32">
        <v>0.3</v>
      </c>
      <c r="L32">
        <v>0.06</v>
      </c>
      <c r="M32">
        <v>6.15</v>
      </c>
      <c r="N32">
        <v>0.28999999999999998</v>
      </c>
      <c r="O32">
        <v>0.81</v>
      </c>
      <c r="P32">
        <v>0.06</v>
      </c>
      <c r="Q32">
        <v>3.5000000000000003E-2</v>
      </c>
      <c r="R32">
        <v>1.2999999999999999E-2</v>
      </c>
      <c r="S32">
        <v>2.06</v>
      </c>
      <c r="T32" s="72">
        <v>0.1</v>
      </c>
    </row>
    <row r="33" spans="1:20" x14ac:dyDescent="0.25">
      <c r="A33" t="s">
        <v>33</v>
      </c>
      <c r="B33" t="s">
        <v>34</v>
      </c>
      <c r="C33" t="s">
        <v>28</v>
      </c>
      <c r="D33">
        <v>1</v>
      </c>
      <c r="E33">
        <v>0.06</v>
      </c>
      <c r="F33">
        <v>0.06</v>
      </c>
      <c r="G33">
        <v>3.4</v>
      </c>
      <c r="H33">
        <v>1.3</v>
      </c>
      <c r="I33">
        <v>10</v>
      </c>
      <c r="J33">
        <v>30</v>
      </c>
      <c r="K33">
        <v>0.31</v>
      </c>
      <c r="L33">
        <v>0.12</v>
      </c>
      <c r="M33">
        <v>15</v>
      </c>
      <c r="N33">
        <v>5</v>
      </c>
      <c r="O33">
        <v>1.5</v>
      </c>
      <c r="P33">
        <v>0.6</v>
      </c>
      <c r="Q33">
        <v>0.06</v>
      </c>
      <c r="R33">
        <v>1.9E-2</v>
      </c>
      <c r="S33">
        <v>1.48</v>
      </c>
      <c r="T33" s="72">
        <v>0.1</v>
      </c>
    </row>
    <row r="34" spans="1:20" x14ac:dyDescent="0.25">
      <c r="A34" t="s">
        <v>33</v>
      </c>
      <c r="B34" t="s">
        <v>34</v>
      </c>
      <c r="C34" t="s">
        <v>28</v>
      </c>
      <c r="D34">
        <v>3</v>
      </c>
      <c r="E34">
        <v>0.12</v>
      </c>
      <c r="F34">
        <v>0.04</v>
      </c>
      <c r="G34">
        <v>7.2</v>
      </c>
      <c r="H34">
        <v>1.6</v>
      </c>
      <c r="I34">
        <v>2.8</v>
      </c>
      <c r="J34">
        <v>0.7</v>
      </c>
      <c r="K34">
        <v>1.3</v>
      </c>
      <c r="L34">
        <v>2.5</v>
      </c>
      <c r="M34">
        <v>13.1</v>
      </c>
      <c r="N34">
        <v>1.6</v>
      </c>
      <c r="O34">
        <v>2.8</v>
      </c>
      <c r="P34">
        <v>0.7</v>
      </c>
      <c r="Q34">
        <v>0.09</v>
      </c>
      <c r="R34">
        <v>0.06</v>
      </c>
      <c r="T34" s="72"/>
    </row>
    <row r="35" spans="1:20" x14ac:dyDescent="0.25">
      <c r="A35" t="s">
        <v>33</v>
      </c>
      <c r="B35" t="s">
        <v>34</v>
      </c>
      <c r="C35" t="s">
        <v>28</v>
      </c>
      <c r="D35">
        <v>6</v>
      </c>
      <c r="E35">
        <v>7.0000000000000007E-2</v>
      </c>
      <c r="F35">
        <v>0.03</v>
      </c>
      <c r="G35">
        <v>14</v>
      </c>
      <c r="H35">
        <v>6</v>
      </c>
      <c r="I35">
        <v>2.5</v>
      </c>
      <c r="J35">
        <v>0.5</v>
      </c>
      <c r="K35">
        <v>0.2</v>
      </c>
      <c r="L35">
        <v>0.14000000000000001</v>
      </c>
      <c r="M35">
        <v>13</v>
      </c>
      <c r="N35">
        <v>2.5</v>
      </c>
      <c r="O35">
        <v>5.7</v>
      </c>
      <c r="P35">
        <v>2.4</v>
      </c>
      <c r="Q35">
        <v>4.8000000000000001E-2</v>
      </c>
      <c r="R35">
        <v>7.0000000000000001E-3</v>
      </c>
      <c r="T35" s="72"/>
    </row>
    <row r="36" spans="1:20" x14ac:dyDescent="0.25">
      <c r="A36" t="s">
        <v>33</v>
      </c>
      <c r="B36" t="s">
        <v>34</v>
      </c>
      <c r="C36" t="s">
        <v>28</v>
      </c>
      <c r="D36">
        <v>12</v>
      </c>
      <c r="E36">
        <v>0.23</v>
      </c>
      <c r="F36">
        <v>0.28000000000000003</v>
      </c>
      <c r="G36">
        <v>15</v>
      </c>
      <c r="H36">
        <v>6</v>
      </c>
      <c r="I36">
        <v>3</v>
      </c>
      <c r="J36">
        <v>1.1000000000000001</v>
      </c>
      <c r="K36">
        <v>0.5</v>
      </c>
      <c r="L36">
        <v>0.6</v>
      </c>
      <c r="M36">
        <v>16</v>
      </c>
      <c r="N36">
        <v>6</v>
      </c>
      <c r="O36">
        <v>6.4</v>
      </c>
      <c r="P36">
        <v>1</v>
      </c>
      <c r="Q36">
        <v>0.11</v>
      </c>
      <c r="R36">
        <v>0.06</v>
      </c>
      <c r="S36">
        <v>1.36</v>
      </c>
      <c r="T36" s="72">
        <v>0.1</v>
      </c>
    </row>
    <row r="37" spans="1:20" x14ac:dyDescent="0.25">
      <c r="A37" t="s">
        <v>33</v>
      </c>
      <c r="B37" t="s">
        <v>34</v>
      </c>
      <c r="C37" t="s">
        <v>29</v>
      </c>
      <c r="D37">
        <v>0</v>
      </c>
      <c r="E37">
        <v>1.6399999999999998E-2</v>
      </c>
      <c r="F37">
        <v>6.9999999999999999E-4</v>
      </c>
      <c r="G37">
        <v>0.85</v>
      </c>
      <c r="H37">
        <v>7.0000000000000007E-2</v>
      </c>
      <c r="I37">
        <v>2</v>
      </c>
      <c r="J37">
        <v>6</v>
      </c>
      <c r="K37">
        <v>0.3</v>
      </c>
      <c r="L37">
        <v>0.06</v>
      </c>
      <c r="M37">
        <v>6.15</v>
      </c>
      <c r="N37">
        <v>0.28999999999999998</v>
      </c>
      <c r="O37">
        <v>0.81</v>
      </c>
      <c r="P37">
        <v>0.06</v>
      </c>
      <c r="Q37">
        <v>3.5000000000000003E-2</v>
      </c>
      <c r="R37">
        <v>1.2999999999999999E-2</v>
      </c>
      <c r="S37">
        <v>2.06</v>
      </c>
      <c r="T37" s="72">
        <v>0.1</v>
      </c>
    </row>
    <row r="38" spans="1:20" x14ac:dyDescent="0.25">
      <c r="A38" t="s">
        <v>33</v>
      </c>
      <c r="B38" t="s">
        <v>34</v>
      </c>
      <c r="C38" t="s">
        <v>29</v>
      </c>
      <c r="D38">
        <v>1</v>
      </c>
      <c r="E38">
        <v>4.3E-3</v>
      </c>
      <c r="F38">
        <v>2.5000000000000001E-3</v>
      </c>
      <c r="G38">
        <v>0.43</v>
      </c>
      <c r="H38">
        <v>0.13</v>
      </c>
      <c r="I38">
        <v>4500</v>
      </c>
      <c r="J38">
        <v>900</v>
      </c>
      <c r="K38">
        <v>6700</v>
      </c>
      <c r="L38">
        <v>1300</v>
      </c>
      <c r="M38">
        <v>20</v>
      </c>
      <c r="N38">
        <v>3</v>
      </c>
      <c r="O38">
        <v>2.7</v>
      </c>
      <c r="P38">
        <v>1.8</v>
      </c>
      <c r="Q38">
        <v>0.19</v>
      </c>
      <c r="R38">
        <v>0.05</v>
      </c>
      <c r="S38">
        <v>0.91</v>
      </c>
      <c r="T38" s="72">
        <v>0.1</v>
      </c>
    </row>
    <row r="39" spans="1:20" x14ac:dyDescent="0.25">
      <c r="A39" t="s">
        <v>33</v>
      </c>
      <c r="B39" t="s">
        <v>34</v>
      </c>
      <c r="C39" t="s">
        <v>29</v>
      </c>
      <c r="D39">
        <v>3</v>
      </c>
      <c r="E39">
        <v>4.0000000000000001E-3</v>
      </c>
      <c r="F39">
        <v>4.0000000000000001E-3</v>
      </c>
      <c r="G39">
        <v>0.4</v>
      </c>
      <c r="H39">
        <v>1</v>
      </c>
      <c r="I39">
        <v>12200</v>
      </c>
      <c r="J39">
        <v>2300</v>
      </c>
      <c r="K39">
        <v>6800</v>
      </c>
      <c r="L39">
        <v>1400</v>
      </c>
      <c r="M39">
        <v>18.399999999999999</v>
      </c>
      <c r="N39">
        <v>2.2999999999999998</v>
      </c>
      <c r="O39">
        <v>2.5</v>
      </c>
      <c r="P39">
        <v>1.6</v>
      </c>
      <c r="Q39">
        <v>0.08</v>
      </c>
      <c r="R39">
        <v>0.08</v>
      </c>
      <c r="S39">
        <v>1.08</v>
      </c>
      <c r="T39" s="72">
        <v>0.1</v>
      </c>
    </row>
    <row r="40" spans="1:20" x14ac:dyDescent="0.25">
      <c r="A40" t="s">
        <v>33</v>
      </c>
      <c r="B40" t="s">
        <v>34</v>
      </c>
      <c r="C40" t="s">
        <v>29</v>
      </c>
      <c r="D40">
        <v>6</v>
      </c>
      <c r="E40">
        <v>2.1000000000000003E-3</v>
      </c>
      <c r="F40">
        <v>2E-3</v>
      </c>
      <c r="G40">
        <v>0.1</v>
      </c>
      <c r="H40">
        <v>0.04</v>
      </c>
      <c r="I40">
        <v>9300</v>
      </c>
      <c r="J40">
        <v>1000</v>
      </c>
      <c r="K40">
        <v>5600</v>
      </c>
      <c r="L40">
        <v>1300</v>
      </c>
      <c r="M40">
        <v>13.6</v>
      </c>
      <c r="N40">
        <v>1.7</v>
      </c>
      <c r="O40">
        <v>1.4</v>
      </c>
      <c r="P40">
        <v>0.3</v>
      </c>
      <c r="Q40">
        <v>0.02</v>
      </c>
      <c r="R40">
        <v>1.7000000000000001E-2</v>
      </c>
      <c r="S40">
        <v>5.03</v>
      </c>
      <c r="T40" s="72">
        <v>0.1</v>
      </c>
    </row>
    <row r="41" spans="1:20" x14ac:dyDescent="0.25">
      <c r="A41" t="s">
        <v>33</v>
      </c>
      <c r="B41" t="s">
        <v>34</v>
      </c>
      <c r="C41" t="s">
        <v>29</v>
      </c>
      <c r="D41">
        <v>12</v>
      </c>
      <c r="E41">
        <v>7.0000000000000001E-3</v>
      </c>
      <c r="F41">
        <v>1.2999999999999999E-2</v>
      </c>
      <c r="G41">
        <v>0.22</v>
      </c>
      <c r="H41">
        <v>0.15</v>
      </c>
      <c r="I41">
        <v>12000</v>
      </c>
      <c r="J41">
        <v>2600</v>
      </c>
      <c r="K41">
        <v>6500</v>
      </c>
      <c r="L41">
        <v>1200</v>
      </c>
      <c r="M41">
        <v>8.6999999999999993</v>
      </c>
      <c r="N41">
        <v>3</v>
      </c>
      <c r="O41">
        <v>1.7</v>
      </c>
      <c r="P41">
        <v>0.4</v>
      </c>
      <c r="Q41">
        <v>5.5E-2</v>
      </c>
      <c r="R41">
        <v>2.1000000000000001E-2</v>
      </c>
      <c r="T41" s="72"/>
    </row>
    <row r="42" spans="1:20" x14ac:dyDescent="0.25">
      <c r="A42" t="s">
        <v>33</v>
      </c>
      <c r="B42" t="s">
        <v>36</v>
      </c>
      <c r="C42" t="s">
        <v>28</v>
      </c>
      <c r="D42">
        <v>0</v>
      </c>
      <c r="E42">
        <v>1.6399999999999998E-2</v>
      </c>
      <c r="F42">
        <v>6.9999999999999999E-4</v>
      </c>
      <c r="G42">
        <v>0.85</v>
      </c>
      <c r="H42">
        <v>7.0000000000000007E-2</v>
      </c>
      <c r="I42">
        <v>2</v>
      </c>
      <c r="J42">
        <v>6</v>
      </c>
      <c r="K42">
        <v>0.3</v>
      </c>
      <c r="L42">
        <v>0.06</v>
      </c>
      <c r="M42">
        <v>6.15</v>
      </c>
      <c r="N42">
        <v>0.28999999999999998</v>
      </c>
      <c r="O42">
        <v>0.81</v>
      </c>
      <c r="P42">
        <v>0.06</v>
      </c>
      <c r="Q42">
        <v>3.5000000000000003E-2</v>
      </c>
      <c r="R42">
        <v>1.2999999999999999E-2</v>
      </c>
      <c r="T42" s="72"/>
    </row>
    <row r="43" spans="1:20" x14ac:dyDescent="0.25">
      <c r="A43" t="s">
        <v>33</v>
      </c>
      <c r="B43" t="s">
        <v>36</v>
      </c>
      <c r="C43" t="s">
        <v>28</v>
      </c>
      <c r="D43">
        <v>1</v>
      </c>
      <c r="E43">
        <v>0.12</v>
      </c>
      <c r="F43">
        <v>0.06</v>
      </c>
      <c r="G43">
        <v>4.0999999999999996</v>
      </c>
      <c r="H43">
        <v>2.2000000000000002</v>
      </c>
      <c r="I43">
        <v>3.3</v>
      </c>
      <c r="J43">
        <v>0.9</v>
      </c>
      <c r="K43">
        <v>0.25</v>
      </c>
      <c r="L43">
        <v>7.0000000000000007E-2</v>
      </c>
      <c r="M43">
        <v>34</v>
      </c>
      <c r="N43">
        <v>12</v>
      </c>
      <c r="O43">
        <v>1.7</v>
      </c>
      <c r="P43">
        <v>0.5</v>
      </c>
      <c r="Q43">
        <v>0.18</v>
      </c>
      <c r="R43">
        <v>0.13</v>
      </c>
      <c r="T43" s="72"/>
    </row>
    <row r="44" spans="1:20" x14ac:dyDescent="0.25">
      <c r="A44" t="s">
        <v>33</v>
      </c>
      <c r="B44" t="s">
        <v>36</v>
      </c>
      <c r="C44" t="s">
        <v>28</v>
      </c>
      <c r="D44">
        <v>3</v>
      </c>
      <c r="E44">
        <v>0.22</v>
      </c>
      <c r="F44">
        <v>0.03</v>
      </c>
      <c r="G44">
        <v>8.1999999999999993</v>
      </c>
      <c r="H44">
        <v>0.9</v>
      </c>
      <c r="I44">
        <v>3</v>
      </c>
      <c r="J44">
        <v>0.4</v>
      </c>
      <c r="K44">
        <v>0.9</v>
      </c>
      <c r="L44">
        <v>1.8</v>
      </c>
      <c r="M44">
        <v>31</v>
      </c>
      <c r="N44">
        <v>13</v>
      </c>
      <c r="O44">
        <v>3.3</v>
      </c>
      <c r="P44">
        <v>0.4</v>
      </c>
      <c r="Q44">
        <v>0.33</v>
      </c>
      <c r="R44">
        <v>7.0000000000000007E-2</v>
      </c>
      <c r="T44" s="72"/>
    </row>
    <row r="45" spans="1:20" x14ac:dyDescent="0.25">
      <c r="A45" t="s">
        <v>33</v>
      </c>
      <c r="B45" t="s">
        <v>36</v>
      </c>
      <c r="C45" t="s">
        <v>28</v>
      </c>
      <c r="D45">
        <v>6</v>
      </c>
      <c r="E45">
        <v>0.13</v>
      </c>
      <c r="F45">
        <v>0.05</v>
      </c>
      <c r="G45">
        <v>12</v>
      </c>
      <c r="H45">
        <v>5</v>
      </c>
      <c r="I45">
        <v>3.2</v>
      </c>
      <c r="J45">
        <v>0.7</v>
      </c>
      <c r="K45">
        <v>0.23</v>
      </c>
      <c r="L45">
        <v>0.06</v>
      </c>
      <c r="M45">
        <v>23</v>
      </c>
      <c r="N45">
        <v>4</v>
      </c>
      <c r="O45">
        <v>7</v>
      </c>
      <c r="P45">
        <v>3</v>
      </c>
      <c r="Q45">
        <v>0.2</v>
      </c>
      <c r="R45">
        <v>0.09</v>
      </c>
      <c r="T45" s="72"/>
    </row>
    <row r="46" spans="1:20" x14ac:dyDescent="0.25">
      <c r="A46" t="s">
        <v>33</v>
      </c>
      <c r="B46" t="s">
        <v>36</v>
      </c>
      <c r="C46" t="s">
        <v>28</v>
      </c>
      <c r="D46">
        <v>12</v>
      </c>
      <c r="E46">
        <v>0.4</v>
      </c>
      <c r="F46">
        <v>0.7</v>
      </c>
      <c r="G46">
        <v>16</v>
      </c>
      <c r="H46">
        <v>3</v>
      </c>
      <c r="I46">
        <v>5</v>
      </c>
      <c r="J46">
        <v>4</v>
      </c>
      <c r="K46">
        <v>1.2</v>
      </c>
      <c r="L46">
        <v>2.9</v>
      </c>
      <c r="M46">
        <v>32</v>
      </c>
      <c r="N46">
        <v>12</v>
      </c>
      <c r="O46">
        <v>11</v>
      </c>
      <c r="P46">
        <v>4</v>
      </c>
      <c r="Q46">
        <v>0.5</v>
      </c>
      <c r="R46">
        <v>0.12</v>
      </c>
      <c r="T46" s="72"/>
    </row>
    <row r="47" spans="1:20" x14ac:dyDescent="0.25">
      <c r="A47" t="s">
        <v>33</v>
      </c>
      <c r="B47" t="s">
        <v>36</v>
      </c>
      <c r="C47" t="s">
        <v>29</v>
      </c>
      <c r="D47">
        <v>0</v>
      </c>
      <c r="E47">
        <v>1.6399999999999998E-2</v>
      </c>
      <c r="F47">
        <v>6.9999999999999999E-4</v>
      </c>
      <c r="G47">
        <v>0.85</v>
      </c>
      <c r="H47">
        <v>7.0000000000000007E-2</v>
      </c>
      <c r="I47">
        <v>2</v>
      </c>
      <c r="J47">
        <v>6</v>
      </c>
      <c r="K47">
        <v>0.3</v>
      </c>
      <c r="L47">
        <v>0.06</v>
      </c>
      <c r="M47">
        <v>6.15</v>
      </c>
      <c r="N47">
        <v>0.28999999999999998</v>
      </c>
      <c r="O47">
        <v>0.81</v>
      </c>
      <c r="P47">
        <v>0.06</v>
      </c>
      <c r="Q47">
        <v>3.5000000000000003E-2</v>
      </c>
      <c r="R47">
        <v>1.2999999999999999E-2</v>
      </c>
      <c r="S47">
        <v>2.06</v>
      </c>
      <c r="T47" s="72">
        <v>0.1</v>
      </c>
    </row>
    <row r="48" spans="1:20" x14ac:dyDescent="0.25">
      <c r="A48" t="s">
        <v>33</v>
      </c>
      <c r="B48" t="s">
        <v>36</v>
      </c>
      <c r="C48" t="s">
        <v>29</v>
      </c>
      <c r="D48">
        <v>1</v>
      </c>
      <c r="E48">
        <v>2.3999999999999998E-3</v>
      </c>
      <c r="F48">
        <v>2.8E-3</v>
      </c>
      <c r="G48">
        <v>0.17</v>
      </c>
      <c r="H48">
        <v>0.04</v>
      </c>
      <c r="I48">
        <v>3800</v>
      </c>
      <c r="J48">
        <v>800</v>
      </c>
      <c r="K48">
        <v>1130</v>
      </c>
      <c r="L48">
        <v>220</v>
      </c>
      <c r="M48">
        <v>25</v>
      </c>
      <c r="N48">
        <v>7</v>
      </c>
      <c r="O48">
        <v>1.7</v>
      </c>
      <c r="P48">
        <v>0.4</v>
      </c>
      <c r="Q48">
        <v>0.2</v>
      </c>
      <c r="R48">
        <v>0.06</v>
      </c>
      <c r="S48">
        <v>0.56999999999999995</v>
      </c>
      <c r="T48" s="72">
        <v>0.1</v>
      </c>
    </row>
    <row r="49" spans="1:20" x14ac:dyDescent="0.25">
      <c r="A49" t="s">
        <v>33</v>
      </c>
      <c r="B49" t="s">
        <v>36</v>
      </c>
      <c r="C49" t="s">
        <v>29</v>
      </c>
      <c r="D49">
        <v>3</v>
      </c>
      <c r="E49">
        <v>8.0000000000000002E-3</v>
      </c>
      <c r="F49">
        <v>1.9E-2</v>
      </c>
      <c r="G49">
        <v>0.13</v>
      </c>
      <c r="H49">
        <v>0.09</v>
      </c>
      <c r="I49">
        <v>3700</v>
      </c>
      <c r="J49">
        <v>400</v>
      </c>
      <c r="K49">
        <v>1370</v>
      </c>
      <c r="L49">
        <v>100</v>
      </c>
      <c r="M49">
        <v>10.5</v>
      </c>
      <c r="N49">
        <v>2.5</v>
      </c>
      <c r="O49">
        <v>1.5</v>
      </c>
      <c r="P49">
        <v>0.4</v>
      </c>
      <c r="Q49">
        <v>0.19</v>
      </c>
      <c r="R49">
        <v>0.15</v>
      </c>
      <c r="S49">
        <v>3.47</v>
      </c>
      <c r="T49" s="72">
        <v>0.1</v>
      </c>
    </row>
    <row r="50" spans="1:20" x14ac:dyDescent="0.25">
      <c r="A50" t="s">
        <v>33</v>
      </c>
      <c r="B50" t="s">
        <v>36</v>
      </c>
      <c r="C50" t="s">
        <v>29</v>
      </c>
      <c r="D50">
        <v>6</v>
      </c>
      <c r="E50">
        <v>8.0000000000000004E-4</v>
      </c>
      <c r="F50">
        <v>1.8E-3</v>
      </c>
      <c r="G50">
        <v>0.08</v>
      </c>
      <c r="H50">
        <v>0.05</v>
      </c>
      <c r="I50">
        <v>2000</v>
      </c>
      <c r="J50">
        <v>600</v>
      </c>
      <c r="K50">
        <v>1180</v>
      </c>
      <c r="L50">
        <v>120</v>
      </c>
      <c r="M50">
        <v>0.5</v>
      </c>
      <c r="N50">
        <v>0.5</v>
      </c>
      <c r="O50">
        <v>1.06</v>
      </c>
      <c r="P50">
        <v>0.09</v>
      </c>
      <c r="Q50">
        <v>0.04</v>
      </c>
      <c r="R50">
        <v>0.04</v>
      </c>
      <c r="T50" s="72"/>
    </row>
    <row r="51" spans="1:20" x14ac:dyDescent="0.25">
      <c r="A51" t="s">
        <v>33</v>
      </c>
      <c r="B51" t="s">
        <v>36</v>
      </c>
      <c r="C51" t="s">
        <v>29</v>
      </c>
      <c r="D51">
        <v>12</v>
      </c>
      <c r="E51">
        <v>3.0000000000000001E-3</v>
      </c>
      <c r="F51">
        <v>4.0000000000000001E-3</v>
      </c>
      <c r="G51">
        <v>0.19</v>
      </c>
      <c r="H51">
        <v>0.06</v>
      </c>
      <c r="I51">
        <v>1970</v>
      </c>
      <c r="J51">
        <v>180</v>
      </c>
      <c r="K51">
        <v>1190</v>
      </c>
      <c r="L51">
        <v>120</v>
      </c>
      <c r="M51">
        <v>0.12</v>
      </c>
      <c r="N51">
        <v>0.04</v>
      </c>
      <c r="O51">
        <v>1.24</v>
      </c>
      <c r="P51">
        <v>0.06</v>
      </c>
      <c r="Q51">
        <v>4.1000000000000002E-2</v>
      </c>
      <c r="R51">
        <v>2.5999999999999999E-2</v>
      </c>
      <c r="T51" s="72"/>
    </row>
    <row r="52" spans="1:20" x14ac:dyDescent="0.25">
      <c r="A52" t="s">
        <v>33</v>
      </c>
      <c r="B52" t="s">
        <v>38</v>
      </c>
      <c r="C52" t="s">
        <v>28</v>
      </c>
      <c r="D52">
        <v>0</v>
      </c>
      <c r="E52">
        <v>1.6399999999999998E-2</v>
      </c>
      <c r="F52">
        <v>6.9999999999999999E-4</v>
      </c>
      <c r="G52">
        <v>0.85</v>
      </c>
      <c r="H52">
        <v>7.0000000000000007E-2</v>
      </c>
      <c r="I52">
        <v>2</v>
      </c>
      <c r="J52">
        <v>6</v>
      </c>
      <c r="K52">
        <v>0.3</v>
      </c>
      <c r="L52">
        <v>0.06</v>
      </c>
      <c r="M52">
        <v>6.15</v>
      </c>
      <c r="N52">
        <v>0.28999999999999998</v>
      </c>
      <c r="O52">
        <v>0.81</v>
      </c>
      <c r="P52">
        <v>0.06</v>
      </c>
      <c r="Q52">
        <v>3.5000000000000003E-2</v>
      </c>
      <c r="R52">
        <v>1.2999999999999999E-2</v>
      </c>
      <c r="T52" s="72"/>
    </row>
    <row r="53" spans="1:20" x14ac:dyDescent="0.25">
      <c r="A53" t="s">
        <v>33</v>
      </c>
      <c r="B53" t="s">
        <v>38</v>
      </c>
      <c r="C53" t="s">
        <v>28</v>
      </c>
      <c r="D53">
        <v>1</v>
      </c>
      <c r="E53">
        <v>0.16</v>
      </c>
      <c r="F53">
        <v>0.04</v>
      </c>
      <c r="G53">
        <v>3.9</v>
      </c>
      <c r="H53">
        <v>0.9</v>
      </c>
      <c r="I53">
        <v>6</v>
      </c>
      <c r="J53">
        <v>10</v>
      </c>
      <c r="K53">
        <v>0.4</v>
      </c>
      <c r="L53">
        <v>0.19</v>
      </c>
      <c r="M53">
        <v>40</v>
      </c>
      <c r="N53">
        <v>9</v>
      </c>
      <c r="O53">
        <v>1.9</v>
      </c>
      <c r="P53">
        <v>0.27</v>
      </c>
      <c r="Q53">
        <v>0.32</v>
      </c>
      <c r="R53">
        <v>0.08</v>
      </c>
      <c r="T53" s="72"/>
    </row>
    <row r="54" spans="1:20" x14ac:dyDescent="0.25">
      <c r="A54" t="s">
        <v>33</v>
      </c>
      <c r="B54" t="s">
        <v>38</v>
      </c>
      <c r="C54" t="s">
        <v>28</v>
      </c>
      <c r="D54">
        <v>3</v>
      </c>
      <c r="E54">
        <v>0.19</v>
      </c>
      <c r="F54">
        <v>0.04</v>
      </c>
      <c r="G54">
        <v>7.6</v>
      </c>
      <c r="H54">
        <v>0.8</v>
      </c>
      <c r="I54">
        <v>2.9</v>
      </c>
      <c r="J54">
        <v>0.3</v>
      </c>
      <c r="K54">
        <v>0.2</v>
      </c>
      <c r="L54">
        <v>0.08</v>
      </c>
      <c r="M54">
        <v>35</v>
      </c>
      <c r="N54">
        <v>9</v>
      </c>
      <c r="O54">
        <v>3</v>
      </c>
      <c r="P54">
        <v>0.4</v>
      </c>
      <c r="Q54">
        <v>0.25</v>
      </c>
      <c r="R54">
        <v>0.06</v>
      </c>
      <c r="T54" s="72"/>
    </row>
    <row r="55" spans="1:20" x14ac:dyDescent="0.25">
      <c r="A55" t="s">
        <v>33</v>
      </c>
      <c r="B55" t="s">
        <v>38</v>
      </c>
      <c r="C55" t="s">
        <v>28</v>
      </c>
      <c r="D55">
        <v>6</v>
      </c>
      <c r="E55">
        <v>0.21</v>
      </c>
      <c r="F55">
        <v>0.05</v>
      </c>
      <c r="G55">
        <v>8</v>
      </c>
      <c r="H55">
        <v>0.5</v>
      </c>
      <c r="I55">
        <v>2.6</v>
      </c>
      <c r="J55">
        <v>0.4</v>
      </c>
      <c r="K55">
        <v>0.3</v>
      </c>
      <c r="L55">
        <v>0.3</v>
      </c>
      <c r="M55">
        <v>29</v>
      </c>
      <c r="N55">
        <v>4</v>
      </c>
      <c r="O55">
        <v>3.39</v>
      </c>
      <c r="P55">
        <v>0.28999999999999998</v>
      </c>
      <c r="Q55">
        <v>0.3</v>
      </c>
      <c r="R55">
        <v>0.04</v>
      </c>
      <c r="T55" s="72"/>
    </row>
    <row r="56" spans="1:20" x14ac:dyDescent="0.25">
      <c r="A56" t="s">
        <v>33</v>
      </c>
      <c r="B56" t="s">
        <v>38</v>
      </c>
      <c r="C56" t="s">
        <v>28</v>
      </c>
      <c r="D56">
        <v>12</v>
      </c>
      <c r="E56">
        <v>0.5</v>
      </c>
      <c r="F56">
        <v>0.6</v>
      </c>
      <c r="G56">
        <v>10.9</v>
      </c>
      <c r="H56">
        <v>2</v>
      </c>
      <c r="I56">
        <v>4</v>
      </c>
      <c r="J56">
        <v>3</v>
      </c>
      <c r="K56">
        <v>2</v>
      </c>
      <c r="L56">
        <v>3</v>
      </c>
      <c r="M56">
        <v>36</v>
      </c>
      <c r="N56">
        <v>17</v>
      </c>
      <c r="O56">
        <v>6</v>
      </c>
      <c r="P56">
        <v>7</v>
      </c>
      <c r="Q56">
        <v>0.5</v>
      </c>
      <c r="R56">
        <v>0.4</v>
      </c>
      <c r="T56" s="72"/>
    </row>
    <row r="57" spans="1:20" x14ac:dyDescent="0.25">
      <c r="A57" t="s">
        <v>33</v>
      </c>
      <c r="B57" t="s">
        <v>38</v>
      </c>
      <c r="C57" t="s">
        <v>29</v>
      </c>
      <c r="D57">
        <v>0</v>
      </c>
      <c r="E57">
        <v>1.6399999999999998E-2</v>
      </c>
      <c r="F57">
        <v>6.9999999999999999E-4</v>
      </c>
      <c r="G57">
        <v>0.85</v>
      </c>
      <c r="H57">
        <v>7.0000000000000007E-2</v>
      </c>
      <c r="I57">
        <v>2</v>
      </c>
      <c r="J57">
        <v>6</v>
      </c>
      <c r="K57">
        <v>0.3</v>
      </c>
      <c r="L57">
        <v>0.06</v>
      </c>
      <c r="M57">
        <v>6.15</v>
      </c>
      <c r="N57">
        <v>0.28999999999999998</v>
      </c>
      <c r="O57">
        <v>0.81</v>
      </c>
      <c r="P57">
        <v>0.06</v>
      </c>
      <c r="Q57">
        <v>3.5000000000000003E-2</v>
      </c>
      <c r="R57">
        <v>1.2999999999999999E-2</v>
      </c>
      <c r="S57">
        <v>2.06</v>
      </c>
      <c r="T57" s="72">
        <v>0.1</v>
      </c>
    </row>
    <row r="58" spans="1:20" x14ac:dyDescent="0.25">
      <c r="A58" t="s">
        <v>33</v>
      </c>
      <c r="B58" t="s">
        <v>38</v>
      </c>
      <c r="C58" t="s">
        <v>29</v>
      </c>
      <c r="D58">
        <v>1</v>
      </c>
      <c r="E58">
        <v>3.7000000000000002E-3</v>
      </c>
      <c r="F58">
        <v>2.1000000000000003E-3</v>
      </c>
      <c r="G58">
        <v>0.16</v>
      </c>
      <c r="H58">
        <v>0.04</v>
      </c>
      <c r="I58">
        <v>1400</v>
      </c>
      <c r="J58">
        <v>250</v>
      </c>
      <c r="K58">
        <v>980</v>
      </c>
      <c r="L58">
        <v>140</v>
      </c>
      <c r="M58">
        <v>35</v>
      </c>
      <c r="N58">
        <v>7</v>
      </c>
      <c r="O58">
        <v>1.82</v>
      </c>
      <c r="P58">
        <v>0.28999999999999998</v>
      </c>
      <c r="Q58">
        <v>0.36</v>
      </c>
      <c r="R58">
        <v>0.1</v>
      </c>
      <c r="S58">
        <v>0.31</v>
      </c>
      <c r="T58" s="72">
        <v>0.1</v>
      </c>
    </row>
    <row r="59" spans="1:20" x14ac:dyDescent="0.25">
      <c r="A59" t="s">
        <v>33</v>
      </c>
      <c r="B59" t="s">
        <v>38</v>
      </c>
      <c r="C59" t="s">
        <v>29</v>
      </c>
      <c r="D59">
        <v>3</v>
      </c>
      <c r="E59">
        <v>2.8999999999999998E-3</v>
      </c>
      <c r="F59">
        <v>2.3999999999999998E-3</v>
      </c>
      <c r="G59">
        <v>7.0999999999999994E-2</v>
      </c>
      <c r="H59">
        <v>2.3E-2</v>
      </c>
      <c r="I59">
        <v>1170</v>
      </c>
      <c r="J59">
        <v>170</v>
      </c>
      <c r="K59">
        <v>1180</v>
      </c>
      <c r="L59">
        <v>120</v>
      </c>
      <c r="M59">
        <v>19.8</v>
      </c>
      <c r="N59">
        <v>2.2000000000000002</v>
      </c>
      <c r="O59">
        <v>1.45</v>
      </c>
      <c r="P59">
        <v>0.26</v>
      </c>
      <c r="Q59">
        <v>0.21</v>
      </c>
      <c r="R59">
        <v>0.06</v>
      </c>
      <c r="S59">
        <v>2.23</v>
      </c>
      <c r="T59" s="72">
        <v>0.1</v>
      </c>
    </row>
    <row r="60" spans="1:20" x14ac:dyDescent="0.25">
      <c r="A60" t="s">
        <v>33</v>
      </c>
      <c r="B60" t="s">
        <v>38</v>
      </c>
      <c r="C60" t="s">
        <v>29</v>
      </c>
      <c r="D60">
        <v>6</v>
      </c>
      <c r="E60">
        <v>5.9999999999999995E-4</v>
      </c>
      <c r="F60">
        <v>1.1999999999999999E-3</v>
      </c>
      <c r="G60">
        <v>0.08</v>
      </c>
      <c r="H60">
        <v>0.05</v>
      </c>
      <c r="I60">
        <v>640</v>
      </c>
      <c r="J60">
        <v>80</v>
      </c>
      <c r="K60">
        <v>1010</v>
      </c>
      <c r="L60">
        <v>120</v>
      </c>
      <c r="M60">
        <v>0.27</v>
      </c>
      <c r="N60">
        <v>0.05</v>
      </c>
      <c r="O60">
        <v>1.1399999999999999</v>
      </c>
      <c r="P60">
        <v>0.16</v>
      </c>
      <c r="Q60">
        <v>0.11</v>
      </c>
      <c r="R60">
        <v>0.06</v>
      </c>
      <c r="T60" s="72"/>
    </row>
    <row r="61" spans="1:20" x14ac:dyDescent="0.25">
      <c r="A61" t="s">
        <v>33</v>
      </c>
      <c r="B61" t="s">
        <v>38</v>
      </c>
      <c r="C61" t="s">
        <v>29</v>
      </c>
      <c r="D61">
        <v>12</v>
      </c>
      <c r="E61">
        <v>1.8E-3</v>
      </c>
      <c r="F61">
        <v>1.5E-3</v>
      </c>
      <c r="G61">
        <v>0.14000000000000001</v>
      </c>
      <c r="H61">
        <v>0.08</v>
      </c>
      <c r="I61">
        <v>1150</v>
      </c>
      <c r="J61">
        <v>180</v>
      </c>
      <c r="K61">
        <v>1110</v>
      </c>
      <c r="L61">
        <v>110</v>
      </c>
      <c r="M61">
        <v>8.7999999999999995E-2</v>
      </c>
      <c r="N61">
        <v>2.5000000000000001E-2</v>
      </c>
      <c r="O61">
        <v>1.29</v>
      </c>
      <c r="P61">
        <v>0.14000000000000001</v>
      </c>
      <c r="Q61">
        <v>3.2000000000000001E-2</v>
      </c>
      <c r="R61">
        <v>8.0000000000000002E-3</v>
      </c>
      <c r="T61" s="72"/>
    </row>
    <row r="62" spans="1:20" x14ac:dyDescent="0.25">
      <c r="A62" t="s">
        <v>40</v>
      </c>
      <c r="B62" t="s">
        <v>34</v>
      </c>
      <c r="C62" t="s">
        <v>28</v>
      </c>
      <c r="D62">
        <v>0</v>
      </c>
      <c r="E62">
        <v>2.9399999999999999E-2</v>
      </c>
      <c r="F62">
        <v>1.5E-3</v>
      </c>
      <c r="G62">
        <v>3.6</v>
      </c>
      <c r="H62">
        <v>0.16</v>
      </c>
      <c r="I62">
        <v>2</v>
      </c>
      <c r="J62">
        <v>4</v>
      </c>
      <c r="K62">
        <v>0.99</v>
      </c>
      <c r="L62">
        <v>7.0000000000000007E-2</v>
      </c>
      <c r="M62">
        <v>9</v>
      </c>
      <c r="N62">
        <v>0.4</v>
      </c>
      <c r="O62">
        <v>0.9</v>
      </c>
      <c r="P62">
        <v>0.4</v>
      </c>
      <c r="Q62">
        <v>0.05</v>
      </c>
      <c r="R62">
        <v>0.09</v>
      </c>
      <c r="S62">
        <v>2</v>
      </c>
      <c r="T62" s="72">
        <v>0.1</v>
      </c>
    </row>
    <row r="63" spans="1:20" x14ac:dyDescent="0.25">
      <c r="A63" t="s">
        <v>40</v>
      </c>
      <c r="B63" t="s">
        <v>34</v>
      </c>
      <c r="C63" t="s">
        <v>28</v>
      </c>
      <c r="D63">
        <v>1</v>
      </c>
      <c r="E63">
        <v>0.1</v>
      </c>
      <c r="F63">
        <v>7.0000000000000007E-2</v>
      </c>
      <c r="G63">
        <v>6.6</v>
      </c>
      <c r="H63">
        <v>1.2</v>
      </c>
      <c r="I63">
        <v>0.7</v>
      </c>
      <c r="J63">
        <v>0.4</v>
      </c>
      <c r="K63">
        <v>0.7</v>
      </c>
      <c r="L63">
        <v>0.6</v>
      </c>
      <c r="M63">
        <v>20</v>
      </c>
      <c r="N63">
        <v>30</v>
      </c>
      <c r="O63">
        <v>1.1000000000000001</v>
      </c>
      <c r="P63">
        <v>0.6</v>
      </c>
      <c r="Q63">
        <v>2.1000000000000001E-2</v>
      </c>
      <c r="R63">
        <v>1.2E-2</v>
      </c>
      <c r="S63">
        <v>1.9</v>
      </c>
      <c r="T63" s="72">
        <v>0.1</v>
      </c>
    </row>
    <row r="64" spans="1:20" x14ac:dyDescent="0.25">
      <c r="A64" t="s">
        <v>40</v>
      </c>
      <c r="B64" t="s">
        <v>34</v>
      </c>
      <c r="C64" t="s">
        <v>28</v>
      </c>
      <c r="D64">
        <v>3</v>
      </c>
      <c r="E64">
        <v>0.08</v>
      </c>
      <c r="F64">
        <v>0.03</v>
      </c>
      <c r="G64">
        <v>10</v>
      </c>
      <c r="H64">
        <v>1</v>
      </c>
      <c r="I64">
        <v>0.63</v>
      </c>
      <c r="J64">
        <v>0.1</v>
      </c>
      <c r="K64">
        <v>0.41</v>
      </c>
      <c r="L64">
        <v>0.25</v>
      </c>
      <c r="M64">
        <v>33</v>
      </c>
      <c r="N64">
        <v>22</v>
      </c>
      <c r="O64">
        <v>0.8</v>
      </c>
      <c r="P64">
        <v>0.14000000000000001</v>
      </c>
      <c r="Q64">
        <v>0.1</v>
      </c>
      <c r="R64">
        <v>0.2</v>
      </c>
      <c r="S64">
        <v>1.82</v>
      </c>
      <c r="T64" s="72">
        <v>0.1</v>
      </c>
    </row>
    <row r="65" spans="1:20" x14ac:dyDescent="0.25">
      <c r="A65" t="s">
        <v>40</v>
      </c>
      <c r="B65" t="s">
        <v>34</v>
      </c>
      <c r="C65" t="s">
        <v>28</v>
      </c>
      <c r="D65">
        <v>6</v>
      </c>
      <c r="E65">
        <v>0.06</v>
      </c>
      <c r="F65">
        <v>0.03</v>
      </c>
      <c r="G65">
        <v>11.5</v>
      </c>
      <c r="H65">
        <v>1</v>
      </c>
      <c r="I65">
        <v>0.54</v>
      </c>
      <c r="J65">
        <v>0.1</v>
      </c>
      <c r="K65">
        <v>0.42</v>
      </c>
      <c r="L65">
        <v>0.15</v>
      </c>
      <c r="M65">
        <v>33</v>
      </c>
      <c r="N65">
        <v>3</v>
      </c>
      <c r="O65">
        <v>0.72</v>
      </c>
      <c r="P65">
        <v>0.11</v>
      </c>
      <c r="Q65">
        <v>1.2E-2</v>
      </c>
      <c r="R65">
        <v>6.0000000000000001E-3</v>
      </c>
      <c r="S65">
        <v>1.66</v>
      </c>
      <c r="T65" s="72">
        <v>0.1</v>
      </c>
    </row>
    <row r="66" spans="1:20" x14ac:dyDescent="0.25">
      <c r="A66" t="s">
        <v>40</v>
      </c>
      <c r="B66" t="s">
        <v>34</v>
      </c>
      <c r="C66" t="s">
        <v>28</v>
      </c>
      <c r="D66">
        <v>12</v>
      </c>
      <c r="E66">
        <v>0.05</v>
      </c>
      <c r="F66">
        <v>0.06</v>
      </c>
      <c r="G66">
        <v>15</v>
      </c>
      <c r="H66">
        <v>9</v>
      </c>
      <c r="I66">
        <v>0.56000000000000005</v>
      </c>
      <c r="J66">
        <v>0.15</v>
      </c>
      <c r="K66">
        <v>0.28000000000000003</v>
      </c>
      <c r="L66">
        <v>7.0000000000000007E-2</v>
      </c>
      <c r="M66">
        <v>31</v>
      </c>
      <c r="N66">
        <v>15</v>
      </c>
      <c r="O66">
        <v>0.69</v>
      </c>
      <c r="P66">
        <v>0.22</v>
      </c>
      <c r="Q66">
        <v>0.19500000000000001</v>
      </c>
      <c r="R66">
        <v>2.1000000000000001E-2</v>
      </c>
      <c r="S66">
        <v>1.82</v>
      </c>
      <c r="T66" s="72">
        <v>0.1</v>
      </c>
    </row>
    <row r="67" spans="1:20" x14ac:dyDescent="0.25">
      <c r="A67" t="s">
        <v>40</v>
      </c>
      <c r="B67" t="s">
        <v>34</v>
      </c>
      <c r="C67" t="s">
        <v>29</v>
      </c>
      <c r="D67">
        <v>0</v>
      </c>
      <c r="E67">
        <v>2.9399999999999999E-2</v>
      </c>
      <c r="F67">
        <v>1.5E-3</v>
      </c>
      <c r="G67">
        <v>3.6</v>
      </c>
      <c r="H67">
        <v>0.16</v>
      </c>
      <c r="I67">
        <v>2</v>
      </c>
      <c r="J67">
        <v>4</v>
      </c>
      <c r="K67">
        <v>0.99</v>
      </c>
      <c r="L67">
        <v>7.0000000000000007E-2</v>
      </c>
      <c r="M67">
        <v>9</v>
      </c>
      <c r="N67">
        <v>0.4</v>
      </c>
      <c r="O67">
        <v>0.9</v>
      </c>
      <c r="P67">
        <v>0.4</v>
      </c>
      <c r="Q67">
        <v>0.05</v>
      </c>
      <c r="R67">
        <v>0.09</v>
      </c>
      <c r="S67">
        <v>2</v>
      </c>
      <c r="T67" s="72">
        <v>0.1</v>
      </c>
    </row>
    <row r="68" spans="1:20" x14ac:dyDescent="0.25">
      <c r="A68" t="s">
        <v>40</v>
      </c>
      <c r="B68" t="s">
        <v>34</v>
      </c>
      <c r="C68" t="s">
        <v>29</v>
      </c>
      <c r="D68">
        <v>1</v>
      </c>
      <c r="E68">
        <v>1.2E-2</v>
      </c>
      <c r="F68">
        <v>8.0000000000000002E-3</v>
      </c>
      <c r="G68">
        <v>0.61</v>
      </c>
      <c r="H68">
        <v>0.25</v>
      </c>
      <c r="I68">
        <v>20</v>
      </c>
      <c r="J68">
        <v>25</v>
      </c>
      <c r="K68">
        <v>14700</v>
      </c>
      <c r="L68">
        <v>2600</v>
      </c>
      <c r="M68">
        <v>180</v>
      </c>
      <c r="N68">
        <v>30</v>
      </c>
      <c r="O68">
        <v>1.35</v>
      </c>
      <c r="P68">
        <v>0.17</v>
      </c>
      <c r="Q68">
        <v>0.1</v>
      </c>
      <c r="R68">
        <v>0.13</v>
      </c>
      <c r="S68">
        <v>-0.14000000000000001</v>
      </c>
      <c r="T68" s="72">
        <v>0.1</v>
      </c>
    </row>
    <row r="69" spans="1:20" x14ac:dyDescent="0.25">
      <c r="A69" t="s">
        <v>40</v>
      </c>
      <c r="B69" t="s">
        <v>34</v>
      </c>
      <c r="C69" t="s">
        <v>29</v>
      </c>
      <c r="D69">
        <v>3</v>
      </c>
      <c r="E69">
        <v>0.02</v>
      </c>
      <c r="F69">
        <v>6.0000000000000001E-3</v>
      </c>
      <c r="G69">
        <v>1.1299999999999999</v>
      </c>
      <c r="H69">
        <v>0.14000000000000001</v>
      </c>
      <c r="I69">
        <v>14</v>
      </c>
      <c r="J69">
        <v>27</v>
      </c>
      <c r="K69">
        <v>23400</v>
      </c>
      <c r="L69">
        <v>1100</v>
      </c>
      <c r="M69">
        <v>200</v>
      </c>
      <c r="N69">
        <v>40</v>
      </c>
      <c r="O69">
        <v>2.6</v>
      </c>
      <c r="P69">
        <v>1.8</v>
      </c>
      <c r="Q69">
        <v>0.16</v>
      </c>
      <c r="R69">
        <v>0.09</v>
      </c>
      <c r="S69">
        <v>-0.13</v>
      </c>
      <c r="T69" s="72">
        <v>0.1</v>
      </c>
    </row>
    <row r="70" spans="1:20" x14ac:dyDescent="0.25">
      <c r="A70" t="s">
        <v>40</v>
      </c>
      <c r="B70" t="s">
        <v>34</v>
      </c>
      <c r="C70" t="s">
        <v>29</v>
      </c>
      <c r="D70">
        <v>6</v>
      </c>
      <c r="E70">
        <v>3.3000000000000002E-2</v>
      </c>
      <c r="F70">
        <v>1.0999999999999999E-2</v>
      </c>
      <c r="G70">
        <v>0.8</v>
      </c>
      <c r="H70">
        <v>0.4</v>
      </c>
      <c r="I70">
        <v>80</v>
      </c>
      <c r="J70">
        <v>50</v>
      </c>
      <c r="K70">
        <v>24500</v>
      </c>
      <c r="L70">
        <v>2500</v>
      </c>
      <c r="M70">
        <v>183</v>
      </c>
      <c r="N70">
        <v>22</v>
      </c>
      <c r="O70">
        <v>2.4700000000000002</v>
      </c>
      <c r="P70">
        <v>0.25</v>
      </c>
      <c r="Q70">
        <v>0.18099999999999999</v>
      </c>
      <c r="R70">
        <v>2.3E-2</v>
      </c>
      <c r="S70">
        <v>-0.02</v>
      </c>
      <c r="T70" s="72">
        <v>0.1</v>
      </c>
    </row>
    <row r="71" spans="1:20" x14ac:dyDescent="0.25">
      <c r="A71" t="s">
        <v>40</v>
      </c>
      <c r="B71" t="s">
        <v>34</v>
      </c>
      <c r="C71" t="s">
        <v>29</v>
      </c>
      <c r="D71">
        <v>12</v>
      </c>
      <c r="E71">
        <v>1.9E-2</v>
      </c>
      <c r="F71">
        <v>7.0000000000000001E-3</v>
      </c>
      <c r="G71">
        <v>0.36</v>
      </c>
      <c r="H71">
        <v>0.14000000000000001</v>
      </c>
      <c r="I71">
        <v>260</v>
      </c>
      <c r="J71">
        <v>250</v>
      </c>
      <c r="K71">
        <v>28400</v>
      </c>
      <c r="L71">
        <v>1600</v>
      </c>
      <c r="M71">
        <v>250</v>
      </c>
      <c r="N71">
        <v>60</v>
      </c>
      <c r="O71">
        <v>3.57</v>
      </c>
      <c r="P71">
        <v>0.28000000000000003</v>
      </c>
      <c r="Q71">
        <v>6.6000000000000003E-2</v>
      </c>
      <c r="R71">
        <v>2.3E-2</v>
      </c>
      <c r="S71">
        <v>-0.15</v>
      </c>
      <c r="T71" s="72">
        <v>0.1</v>
      </c>
    </row>
    <row r="72" spans="1:20" x14ac:dyDescent="0.25">
      <c r="A72" t="s">
        <v>40</v>
      </c>
      <c r="B72" t="s">
        <v>36</v>
      </c>
      <c r="C72" t="s">
        <v>28</v>
      </c>
      <c r="D72">
        <v>0</v>
      </c>
      <c r="E72">
        <v>2.9399999999999999E-2</v>
      </c>
      <c r="F72">
        <v>1.5E-3</v>
      </c>
      <c r="G72">
        <v>3.6</v>
      </c>
      <c r="H72">
        <v>0.16</v>
      </c>
      <c r="I72">
        <v>2</v>
      </c>
      <c r="J72">
        <v>4</v>
      </c>
      <c r="K72">
        <v>0.99</v>
      </c>
      <c r="L72">
        <v>7.0000000000000007E-2</v>
      </c>
      <c r="M72">
        <v>9</v>
      </c>
      <c r="N72">
        <v>0.4</v>
      </c>
      <c r="O72">
        <v>0.9</v>
      </c>
      <c r="P72">
        <v>0.4</v>
      </c>
      <c r="Q72">
        <v>0.05</v>
      </c>
      <c r="R72">
        <v>0.09</v>
      </c>
      <c r="S72">
        <v>2</v>
      </c>
      <c r="T72" s="72">
        <v>0.1</v>
      </c>
    </row>
    <row r="73" spans="1:20" x14ac:dyDescent="0.25">
      <c r="A73" t="s">
        <v>40</v>
      </c>
      <c r="B73" t="s">
        <v>36</v>
      </c>
      <c r="C73" t="s">
        <v>28</v>
      </c>
      <c r="D73">
        <v>1</v>
      </c>
      <c r="E73">
        <v>0.22</v>
      </c>
      <c r="F73">
        <v>0.17</v>
      </c>
      <c r="G73">
        <v>5.3</v>
      </c>
      <c r="H73">
        <v>2.1</v>
      </c>
      <c r="I73">
        <v>9</v>
      </c>
      <c r="J73">
        <v>24</v>
      </c>
      <c r="K73">
        <v>0.8</v>
      </c>
      <c r="L73">
        <v>0.7</v>
      </c>
      <c r="M73">
        <v>22</v>
      </c>
      <c r="N73">
        <v>15</v>
      </c>
      <c r="O73">
        <v>2.5</v>
      </c>
      <c r="P73">
        <v>0.6</v>
      </c>
      <c r="Q73">
        <v>3.5000000000000003E-2</v>
      </c>
      <c r="R73">
        <v>1.9E-2</v>
      </c>
      <c r="S73">
        <v>-0.51</v>
      </c>
      <c r="T73" s="72">
        <v>0.1</v>
      </c>
    </row>
    <row r="74" spans="1:20" x14ac:dyDescent="0.25">
      <c r="A74" t="s">
        <v>40</v>
      </c>
      <c r="B74" t="s">
        <v>36</v>
      </c>
      <c r="C74" t="s">
        <v>28</v>
      </c>
      <c r="D74">
        <v>3</v>
      </c>
      <c r="E74">
        <v>0.2</v>
      </c>
      <c r="F74">
        <v>0.4</v>
      </c>
      <c r="G74">
        <v>9</v>
      </c>
      <c r="H74">
        <v>3</v>
      </c>
      <c r="I74">
        <v>1.42</v>
      </c>
      <c r="J74">
        <v>0.18</v>
      </c>
      <c r="K74">
        <v>0.6</v>
      </c>
      <c r="L74">
        <v>0.5</v>
      </c>
      <c r="M74">
        <v>14</v>
      </c>
      <c r="N74">
        <v>8</v>
      </c>
      <c r="O74">
        <v>1.9</v>
      </c>
      <c r="P74">
        <v>0.8</v>
      </c>
      <c r="Q74">
        <v>0.16</v>
      </c>
      <c r="R74">
        <v>0.19</v>
      </c>
      <c r="T74" s="72"/>
    </row>
    <row r="75" spans="1:20" x14ac:dyDescent="0.25">
      <c r="A75" t="s">
        <v>40</v>
      </c>
      <c r="B75" t="s">
        <v>36</v>
      </c>
      <c r="C75" t="s">
        <v>28</v>
      </c>
      <c r="D75">
        <v>6</v>
      </c>
      <c r="E75">
        <v>0.05</v>
      </c>
      <c r="F75">
        <v>0.13</v>
      </c>
      <c r="G75">
        <v>11.5</v>
      </c>
      <c r="H75">
        <v>2.4</v>
      </c>
      <c r="I75">
        <v>1.57</v>
      </c>
      <c r="J75">
        <v>0.28999999999999998</v>
      </c>
      <c r="K75">
        <v>1.4</v>
      </c>
      <c r="L75">
        <v>0.6</v>
      </c>
      <c r="M75">
        <v>20</v>
      </c>
      <c r="N75">
        <v>4</v>
      </c>
      <c r="O75">
        <v>2.5</v>
      </c>
      <c r="P75">
        <v>0.9</v>
      </c>
      <c r="Q75">
        <v>0.03</v>
      </c>
      <c r="R75">
        <v>1.6E-2</v>
      </c>
      <c r="T75" s="72"/>
    </row>
    <row r="76" spans="1:20" x14ac:dyDescent="0.25">
      <c r="A76" t="s">
        <v>40</v>
      </c>
      <c r="B76" t="s">
        <v>36</v>
      </c>
      <c r="C76" t="s">
        <v>28</v>
      </c>
      <c r="D76">
        <v>12</v>
      </c>
      <c r="E76">
        <v>0.01</v>
      </c>
      <c r="F76">
        <v>0.01</v>
      </c>
      <c r="G76">
        <v>14.5</v>
      </c>
      <c r="H76">
        <v>1.5</v>
      </c>
      <c r="I76">
        <v>2.1</v>
      </c>
      <c r="J76">
        <v>0.3</v>
      </c>
      <c r="K76">
        <v>0.65</v>
      </c>
      <c r="L76">
        <v>0.13</v>
      </c>
      <c r="M76">
        <v>23</v>
      </c>
      <c r="N76">
        <v>7</v>
      </c>
      <c r="O76">
        <v>2.4</v>
      </c>
      <c r="P76">
        <v>0.5</v>
      </c>
      <c r="Q76">
        <v>0.04</v>
      </c>
      <c r="R76">
        <v>1.2999999999999999E-2</v>
      </c>
      <c r="S76">
        <v>-0.13</v>
      </c>
      <c r="T76" s="72">
        <v>0.1</v>
      </c>
    </row>
    <row r="77" spans="1:20" x14ac:dyDescent="0.25">
      <c r="A77" t="s">
        <v>40</v>
      </c>
      <c r="B77" t="s">
        <v>36</v>
      </c>
      <c r="C77" t="s">
        <v>29</v>
      </c>
      <c r="D77">
        <v>0</v>
      </c>
      <c r="E77">
        <v>2.9399999999999999E-2</v>
      </c>
      <c r="F77">
        <v>1.5E-3</v>
      </c>
      <c r="G77">
        <v>3.6</v>
      </c>
      <c r="H77">
        <v>0.16</v>
      </c>
      <c r="I77">
        <v>2</v>
      </c>
      <c r="J77">
        <v>4</v>
      </c>
      <c r="K77">
        <v>0.99</v>
      </c>
      <c r="L77">
        <v>7.0000000000000007E-2</v>
      </c>
      <c r="M77">
        <v>9</v>
      </c>
      <c r="N77">
        <v>0.4</v>
      </c>
      <c r="O77">
        <v>0.9</v>
      </c>
      <c r="P77">
        <v>0.4</v>
      </c>
      <c r="Q77">
        <v>0.05</v>
      </c>
      <c r="R77">
        <v>0.09</v>
      </c>
      <c r="S77">
        <v>2</v>
      </c>
      <c r="T77" s="72">
        <v>0.1</v>
      </c>
    </row>
    <row r="78" spans="1:20" x14ac:dyDescent="0.25">
      <c r="A78" t="s">
        <v>40</v>
      </c>
      <c r="B78" t="s">
        <v>36</v>
      </c>
      <c r="C78" t="s">
        <v>29</v>
      </c>
      <c r="D78">
        <v>1</v>
      </c>
      <c r="E78">
        <v>2E-3</v>
      </c>
      <c r="F78">
        <v>1.4E-3</v>
      </c>
      <c r="G78">
        <v>0.18</v>
      </c>
      <c r="H78">
        <v>0.05</v>
      </c>
      <c r="I78">
        <v>910</v>
      </c>
      <c r="J78">
        <v>270</v>
      </c>
      <c r="K78">
        <v>4200</v>
      </c>
      <c r="L78">
        <v>700</v>
      </c>
      <c r="M78">
        <v>23</v>
      </c>
      <c r="N78">
        <v>10</v>
      </c>
      <c r="O78">
        <v>1.4</v>
      </c>
      <c r="P78">
        <v>0.28000000000000003</v>
      </c>
      <c r="Q78">
        <v>0.06</v>
      </c>
      <c r="R78">
        <v>7.0000000000000007E-2</v>
      </c>
      <c r="S78">
        <v>-0.31</v>
      </c>
      <c r="T78" s="72">
        <v>0.1</v>
      </c>
    </row>
    <row r="79" spans="1:20" x14ac:dyDescent="0.25">
      <c r="A79" t="s">
        <v>40</v>
      </c>
      <c r="B79" t="s">
        <v>36</v>
      </c>
      <c r="C79" t="s">
        <v>29</v>
      </c>
      <c r="D79">
        <v>3</v>
      </c>
      <c r="E79">
        <v>3.0000000000000001E-3</v>
      </c>
      <c r="F79">
        <v>3.0000000000000001E-3</v>
      </c>
      <c r="G79">
        <v>0.11700000000000001</v>
      </c>
      <c r="H79">
        <v>2.1000000000000001E-2</v>
      </c>
      <c r="I79">
        <v>2710</v>
      </c>
      <c r="J79">
        <v>250</v>
      </c>
      <c r="K79">
        <v>6200</v>
      </c>
      <c r="L79">
        <v>600</v>
      </c>
      <c r="M79">
        <v>21.1</v>
      </c>
      <c r="N79">
        <v>1.7</v>
      </c>
      <c r="O79">
        <v>1.59</v>
      </c>
      <c r="P79">
        <v>0.14000000000000001</v>
      </c>
      <c r="Q79">
        <v>6.3E-2</v>
      </c>
      <c r="R79">
        <v>2.3E-2</v>
      </c>
      <c r="T79" s="72"/>
    </row>
    <row r="80" spans="1:20" x14ac:dyDescent="0.25">
      <c r="A80" t="s">
        <v>40</v>
      </c>
      <c r="B80" t="s">
        <v>36</v>
      </c>
      <c r="C80" t="s">
        <v>29</v>
      </c>
      <c r="D80">
        <v>6</v>
      </c>
      <c r="E80">
        <v>2.8E-3</v>
      </c>
      <c r="F80">
        <v>1.6000000000000001E-3</v>
      </c>
      <c r="G80">
        <v>5.2999999999999999E-2</v>
      </c>
      <c r="H80">
        <v>0.01</v>
      </c>
      <c r="I80">
        <v>2370</v>
      </c>
      <c r="J80">
        <v>190</v>
      </c>
      <c r="K80">
        <v>5600</v>
      </c>
      <c r="L80">
        <v>900</v>
      </c>
      <c r="M80">
        <v>15.2</v>
      </c>
      <c r="N80">
        <v>1.6</v>
      </c>
      <c r="O80">
        <v>1.25</v>
      </c>
      <c r="P80">
        <v>0.18</v>
      </c>
      <c r="Q80">
        <v>3.5000000000000003E-2</v>
      </c>
      <c r="R80">
        <v>0.02</v>
      </c>
      <c r="T80" s="72"/>
    </row>
    <row r="81" spans="1:20" x14ac:dyDescent="0.25">
      <c r="A81" t="s">
        <v>40</v>
      </c>
      <c r="B81" t="s">
        <v>36</v>
      </c>
      <c r="C81" t="s">
        <v>29</v>
      </c>
      <c r="D81">
        <v>12</v>
      </c>
      <c r="E81">
        <v>3.8E-3</v>
      </c>
      <c r="F81">
        <v>2.8E-3</v>
      </c>
      <c r="G81">
        <v>0.11</v>
      </c>
      <c r="H81">
        <v>0.05</v>
      </c>
      <c r="I81">
        <v>3250</v>
      </c>
      <c r="J81">
        <v>140</v>
      </c>
      <c r="K81">
        <v>6400</v>
      </c>
      <c r="L81">
        <v>400</v>
      </c>
      <c r="M81">
        <v>13</v>
      </c>
      <c r="N81">
        <v>4</v>
      </c>
      <c r="O81">
        <v>1.34</v>
      </c>
      <c r="P81">
        <v>0.12</v>
      </c>
      <c r="Q81">
        <v>3.5000000000000003E-2</v>
      </c>
      <c r="R81">
        <v>1.7999999999999999E-2</v>
      </c>
      <c r="S81">
        <v>2.11</v>
      </c>
      <c r="T81" s="72">
        <v>0.1</v>
      </c>
    </row>
    <row r="82" spans="1:20" x14ac:dyDescent="0.25">
      <c r="A82" t="s">
        <v>40</v>
      </c>
      <c r="B82" t="s">
        <v>38</v>
      </c>
      <c r="C82" t="s">
        <v>28</v>
      </c>
      <c r="D82">
        <v>0</v>
      </c>
      <c r="E82">
        <v>2.9399999999999999E-2</v>
      </c>
      <c r="F82">
        <v>1.5E-3</v>
      </c>
      <c r="G82">
        <v>3.6</v>
      </c>
      <c r="H82">
        <v>0.16</v>
      </c>
      <c r="I82">
        <v>2</v>
      </c>
      <c r="J82">
        <v>4</v>
      </c>
      <c r="K82">
        <v>0.99</v>
      </c>
      <c r="L82">
        <v>7.0000000000000007E-2</v>
      </c>
      <c r="M82">
        <v>9</v>
      </c>
      <c r="N82">
        <v>0.4</v>
      </c>
      <c r="O82">
        <v>0.9</v>
      </c>
      <c r="P82">
        <v>0.4</v>
      </c>
      <c r="Q82">
        <v>0.05</v>
      </c>
      <c r="R82">
        <v>0.09</v>
      </c>
      <c r="S82">
        <v>2</v>
      </c>
      <c r="T82" s="72">
        <v>0.1</v>
      </c>
    </row>
    <row r="83" spans="1:20" x14ac:dyDescent="0.25">
      <c r="A83" t="s">
        <v>40</v>
      </c>
      <c r="B83" t="s">
        <v>38</v>
      </c>
      <c r="C83" t="s">
        <v>28</v>
      </c>
      <c r="D83">
        <v>1</v>
      </c>
      <c r="E83">
        <v>0.28999999999999998</v>
      </c>
      <c r="F83">
        <v>0.18</v>
      </c>
      <c r="G83">
        <v>4.5999999999999996</v>
      </c>
      <c r="H83">
        <v>1.6</v>
      </c>
      <c r="I83">
        <v>3</v>
      </c>
      <c r="J83">
        <v>5</v>
      </c>
      <c r="K83">
        <v>3</v>
      </c>
      <c r="L83">
        <v>4</v>
      </c>
      <c r="M83">
        <v>32</v>
      </c>
      <c r="N83">
        <v>25</v>
      </c>
      <c r="O83">
        <v>3</v>
      </c>
      <c r="P83">
        <v>1.7</v>
      </c>
      <c r="Q83">
        <v>0.06</v>
      </c>
      <c r="R83">
        <v>0.1</v>
      </c>
      <c r="S83">
        <v>-0.31</v>
      </c>
      <c r="T83" s="72">
        <v>0.1</v>
      </c>
    </row>
    <row r="84" spans="1:20" x14ac:dyDescent="0.25">
      <c r="A84" t="s">
        <v>40</v>
      </c>
      <c r="B84" t="s">
        <v>38</v>
      </c>
      <c r="C84" t="s">
        <v>28</v>
      </c>
      <c r="D84">
        <v>3</v>
      </c>
      <c r="E84">
        <v>0.03</v>
      </c>
      <c r="F84">
        <v>0.09</v>
      </c>
      <c r="G84">
        <v>8.4</v>
      </c>
      <c r="H84">
        <v>1.5</v>
      </c>
      <c r="I84">
        <v>1.6</v>
      </c>
      <c r="J84">
        <v>0.4</v>
      </c>
      <c r="K84">
        <v>0.45</v>
      </c>
      <c r="L84">
        <v>0.19</v>
      </c>
      <c r="M84">
        <v>37</v>
      </c>
      <c r="N84">
        <v>9</v>
      </c>
      <c r="O84">
        <v>2.5</v>
      </c>
      <c r="P84">
        <v>0.8</v>
      </c>
      <c r="Q84">
        <v>0.2</v>
      </c>
      <c r="R84">
        <v>0.5</v>
      </c>
      <c r="T84" s="72"/>
    </row>
    <row r="85" spans="1:20" x14ac:dyDescent="0.25">
      <c r="A85" t="s">
        <v>40</v>
      </c>
      <c r="B85" t="s">
        <v>38</v>
      </c>
      <c r="C85" t="s">
        <v>28</v>
      </c>
      <c r="D85">
        <v>6</v>
      </c>
      <c r="E85">
        <v>7.9000000000000008E-3</v>
      </c>
      <c r="F85">
        <v>3.0000000000000001E-3</v>
      </c>
      <c r="G85">
        <v>10.7</v>
      </c>
      <c r="H85">
        <v>2.6</v>
      </c>
      <c r="I85">
        <v>1.5</v>
      </c>
      <c r="J85">
        <v>0.3</v>
      </c>
      <c r="K85">
        <v>0.9</v>
      </c>
      <c r="L85">
        <v>0.7</v>
      </c>
      <c r="M85">
        <v>30</v>
      </c>
      <c r="N85">
        <v>8</v>
      </c>
      <c r="O85">
        <v>2.2999999999999998</v>
      </c>
      <c r="P85">
        <v>0.4</v>
      </c>
      <c r="Q85">
        <v>2.1999999999999999E-2</v>
      </c>
      <c r="R85">
        <v>1.2E-2</v>
      </c>
      <c r="T85" s="72"/>
    </row>
    <row r="86" spans="1:20" x14ac:dyDescent="0.25">
      <c r="A86" t="s">
        <v>40</v>
      </c>
      <c r="B86" t="s">
        <v>38</v>
      </c>
      <c r="C86" t="s">
        <v>28</v>
      </c>
      <c r="D86">
        <v>12</v>
      </c>
      <c r="E86">
        <v>0.05</v>
      </c>
      <c r="F86">
        <v>0.12</v>
      </c>
      <c r="G86">
        <v>13.1</v>
      </c>
      <c r="H86">
        <v>2.1</v>
      </c>
      <c r="I86">
        <v>1.7</v>
      </c>
      <c r="J86">
        <v>0.5</v>
      </c>
      <c r="K86">
        <v>1</v>
      </c>
      <c r="L86">
        <v>1</v>
      </c>
      <c r="M86">
        <v>31</v>
      </c>
      <c r="N86">
        <v>18</v>
      </c>
      <c r="O86">
        <v>2.7</v>
      </c>
      <c r="P86">
        <v>1.7</v>
      </c>
      <c r="Q86">
        <v>0.1</v>
      </c>
      <c r="R86">
        <v>0.13</v>
      </c>
      <c r="S86">
        <v>-0.22</v>
      </c>
      <c r="T86" s="72">
        <v>0.1</v>
      </c>
    </row>
    <row r="87" spans="1:20" x14ac:dyDescent="0.25">
      <c r="A87" t="s">
        <v>40</v>
      </c>
      <c r="B87" t="s">
        <v>38</v>
      </c>
      <c r="C87" t="s">
        <v>29</v>
      </c>
      <c r="D87">
        <v>0</v>
      </c>
      <c r="E87">
        <v>2.9399999999999999E-2</v>
      </c>
      <c r="F87">
        <v>1.5E-3</v>
      </c>
      <c r="G87">
        <v>3.6</v>
      </c>
      <c r="H87">
        <v>0.16</v>
      </c>
      <c r="I87">
        <v>2</v>
      </c>
      <c r="J87">
        <v>4</v>
      </c>
      <c r="K87">
        <v>0.99</v>
      </c>
      <c r="L87">
        <v>7.0000000000000007E-2</v>
      </c>
      <c r="M87">
        <v>9</v>
      </c>
      <c r="N87">
        <v>0.4</v>
      </c>
      <c r="O87">
        <v>0.9</v>
      </c>
      <c r="P87">
        <v>0.4</v>
      </c>
      <c r="Q87">
        <v>0.05</v>
      </c>
      <c r="R87">
        <v>0.09</v>
      </c>
      <c r="S87">
        <v>2</v>
      </c>
      <c r="T87" s="72">
        <v>0.1</v>
      </c>
    </row>
    <row r="88" spans="1:20" x14ac:dyDescent="0.25">
      <c r="A88" t="s">
        <v>40</v>
      </c>
      <c r="B88" t="s">
        <v>38</v>
      </c>
      <c r="C88" t="s">
        <v>29</v>
      </c>
      <c r="D88">
        <v>1</v>
      </c>
      <c r="E88">
        <v>2E-3</v>
      </c>
      <c r="F88">
        <v>2.8E-3</v>
      </c>
      <c r="G88">
        <v>0.19</v>
      </c>
      <c r="H88">
        <v>0.06</v>
      </c>
      <c r="I88">
        <v>1000</v>
      </c>
      <c r="J88">
        <v>400</v>
      </c>
      <c r="K88">
        <v>4300</v>
      </c>
      <c r="L88">
        <v>300</v>
      </c>
      <c r="M88">
        <v>26</v>
      </c>
      <c r="N88">
        <v>10</v>
      </c>
      <c r="O88">
        <v>1.41</v>
      </c>
      <c r="P88">
        <v>0.25</v>
      </c>
      <c r="Q88">
        <v>7.0000000000000007E-2</v>
      </c>
      <c r="R88">
        <v>0.12</v>
      </c>
      <c r="S88">
        <v>-0.26</v>
      </c>
      <c r="T88" s="72">
        <v>0.1</v>
      </c>
    </row>
    <row r="89" spans="1:20" x14ac:dyDescent="0.25">
      <c r="A89" t="s">
        <v>40</v>
      </c>
      <c r="B89" t="s">
        <v>38</v>
      </c>
      <c r="C89" t="s">
        <v>29</v>
      </c>
      <c r="D89">
        <v>3</v>
      </c>
      <c r="E89">
        <v>5.0000000000000001E-3</v>
      </c>
      <c r="F89">
        <v>8.0000000000000002E-3</v>
      </c>
      <c r="G89">
        <v>0.1</v>
      </c>
      <c r="H89">
        <v>0.06</v>
      </c>
      <c r="I89">
        <v>2500</v>
      </c>
      <c r="J89">
        <v>300</v>
      </c>
      <c r="K89">
        <v>6100</v>
      </c>
      <c r="L89">
        <v>800</v>
      </c>
      <c r="M89">
        <v>29</v>
      </c>
      <c r="N89">
        <v>3</v>
      </c>
      <c r="O89">
        <v>1.3</v>
      </c>
      <c r="P89">
        <v>0.18</v>
      </c>
      <c r="Q89">
        <v>7.0000000000000007E-2</v>
      </c>
      <c r="R89">
        <v>0.12</v>
      </c>
      <c r="T89" s="72"/>
    </row>
    <row r="90" spans="1:20" x14ac:dyDescent="0.25">
      <c r="A90" t="s">
        <v>40</v>
      </c>
      <c r="B90" t="s">
        <v>38</v>
      </c>
      <c r="C90" t="s">
        <v>29</v>
      </c>
      <c r="D90">
        <v>6</v>
      </c>
      <c r="E90">
        <v>3.3999999999999998E-3</v>
      </c>
      <c r="F90">
        <v>1.1999999999999999E-3</v>
      </c>
      <c r="G90">
        <v>4.4999999999999998E-2</v>
      </c>
      <c r="H90">
        <v>1.9E-2</v>
      </c>
      <c r="I90">
        <v>2060</v>
      </c>
      <c r="J90">
        <v>240</v>
      </c>
      <c r="K90">
        <v>5400</v>
      </c>
      <c r="L90">
        <v>900</v>
      </c>
      <c r="M90">
        <v>20.8</v>
      </c>
      <c r="N90">
        <v>2</v>
      </c>
      <c r="O90">
        <v>0.96</v>
      </c>
      <c r="P90">
        <v>0.21</v>
      </c>
      <c r="Q90">
        <v>2.7E-2</v>
      </c>
      <c r="R90">
        <v>1.4E-2</v>
      </c>
      <c r="T90" s="72"/>
    </row>
    <row r="91" spans="1:20" x14ac:dyDescent="0.25">
      <c r="A91" t="s">
        <v>40</v>
      </c>
      <c r="B91" t="s">
        <v>38</v>
      </c>
      <c r="C91" t="s">
        <v>29</v>
      </c>
      <c r="D91">
        <v>12</v>
      </c>
      <c r="E91">
        <v>8.9999999999999993E-3</v>
      </c>
      <c r="F91">
        <v>1.0999999999999999E-2</v>
      </c>
      <c r="G91">
        <v>0.19</v>
      </c>
      <c r="H91">
        <v>0.26</v>
      </c>
      <c r="I91">
        <v>2000</v>
      </c>
      <c r="J91">
        <v>3000</v>
      </c>
      <c r="K91">
        <v>6300</v>
      </c>
      <c r="L91">
        <v>900</v>
      </c>
      <c r="M91">
        <v>17</v>
      </c>
      <c r="N91">
        <v>16</v>
      </c>
      <c r="O91">
        <v>1.1000000000000001</v>
      </c>
      <c r="P91">
        <v>0.3</v>
      </c>
      <c r="Q91">
        <v>0.1</v>
      </c>
      <c r="R91">
        <v>0.3</v>
      </c>
      <c r="S91">
        <v>3.41</v>
      </c>
      <c r="T91" s="72">
        <v>0.1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9AED-03A7-46D9-9C6C-7124A8FECF45}">
  <dimension ref="A1:T91"/>
  <sheetViews>
    <sheetView workbookViewId="0">
      <selection activeCell="D5" sqref="D5"/>
    </sheetView>
  </sheetViews>
  <sheetFormatPr baseColWidth="10" defaultColWidth="11.42578125" defaultRowHeight="15" x14ac:dyDescent="0.25"/>
  <sheetData>
    <row r="1" spans="1:20" x14ac:dyDescent="0.25">
      <c r="A1" t="s">
        <v>243</v>
      </c>
      <c r="B1" t="s">
        <v>250</v>
      </c>
      <c r="C1" t="s">
        <v>251</v>
      </c>
      <c r="D1" t="s">
        <v>27</v>
      </c>
      <c r="E1" t="s">
        <v>268</v>
      </c>
      <c r="F1" t="s">
        <v>269</v>
      </c>
      <c r="G1" t="s">
        <v>270</v>
      </c>
      <c r="H1" t="s">
        <v>271</v>
      </c>
      <c r="I1" t="s">
        <v>272</v>
      </c>
      <c r="J1" t="s">
        <v>273</v>
      </c>
      <c r="K1" t="s">
        <v>274</v>
      </c>
      <c r="L1" t="s">
        <v>275</v>
      </c>
      <c r="M1" t="s">
        <v>276</v>
      </c>
      <c r="N1" t="s">
        <v>277</v>
      </c>
      <c r="O1" t="s">
        <v>278</v>
      </c>
      <c r="P1" t="s">
        <v>279</v>
      </c>
      <c r="Q1" t="s">
        <v>280</v>
      </c>
      <c r="R1" t="s">
        <v>281</v>
      </c>
      <c r="S1" t="s">
        <v>266</v>
      </c>
      <c r="T1" t="s">
        <v>267</v>
      </c>
    </row>
    <row r="2" spans="1:20" x14ac:dyDescent="0.25">
      <c r="A2" t="s">
        <v>44</v>
      </c>
      <c r="B2" t="s">
        <v>34</v>
      </c>
      <c r="C2" t="s">
        <v>28</v>
      </c>
      <c r="D2">
        <v>0</v>
      </c>
      <c r="E2">
        <v>5.6000000000000006E-4</v>
      </c>
      <c r="F2">
        <v>1.1E-4</v>
      </c>
      <c r="G2">
        <v>1.7100000000000001E-2</v>
      </c>
      <c r="H2">
        <v>8.9999999999999998E-4</v>
      </c>
      <c r="I2">
        <v>41.3</v>
      </c>
      <c r="J2">
        <v>2.1</v>
      </c>
      <c r="K2" s="73">
        <v>2</v>
      </c>
      <c r="L2">
        <v>0.11</v>
      </c>
      <c r="M2">
        <v>1.8500000000000001E-3</v>
      </c>
      <c r="N2">
        <v>1.6000000000000001E-4</v>
      </c>
      <c r="O2">
        <v>3.9399999999999998E-2</v>
      </c>
      <c r="P2">
        <v>1.8E-3</v>
      </c>
      <c r="Q2">
        <v>6.8099999999999994E-2</v>
      </c>
      <c r="R2">
        <v>1.4E-3</v>
      </c>
      <c r="S2">
        <v>0.9</v>
      </c>
      <c r="T2">
        <v>0.3</v>
      </c>
    </row>
    <row r="3" spans="1:20" x14ac:dyDescent="0.25">
      <c r="A3" t="s">
        <v>44</v>
      </c>
      <c r="B3" t="s">
        <v>34</v>
      </c>
      <c r="C3" t="s">
        <v>28</v>
      </c>
      <c r="D3">
        <v>1</v>
      </c>
      <c r="E3">
        <v>4.8999999999999998E-4</v>
      </c>
      <c r="F3">
        <v>8.9999999999999992E-5</v>
      </c>
      <c r="G3">
        <v>1.8699999999999998E-2</v>
      </c>
      <c r="H3">
        <v>1.1999999999999999E-3</v>
      </c>
      <c r="I3" s="102">
        <v>44</v>
      </c>
      <c r="J3" s="102">
        <v>5</v>
      </c>
      <c r="K3">
        <v>2.08</v>
      </c>
      <c r="L3">
        <v>0.16</v>
      </c>
      <c r="M3">
        <v>1.6000000000000001E-3</v>
      </c>
      <c r="N3">
        <v>1.7999999999999998E-4</v>
      </c>
      <c r="O3">
        <v>4.2000000000000003E-2</v>
      </c>
      <c r="P3">
        <v>3.0000000000000001E-3</v>
      </c>
      <c r="Q3">
        <v>6.7000000000000004E-2</v>
      </c>
      <c r="R3">
        <v>6.0000000000000001E-3</v>
      </c>
    </row>
    <row r="4" spans="1:20" x14ac:dyDescent="0.25">
      <c r="A4" t="s">
        <v>44</v>
      </c>
      <c r="B4" t="s">
        <v>34</v>
      </c>
      <c r="C4" t="s">
        <v>28</v>
      </c>
      <c r="D4">
        <v>3</v>
      </c>
      <c r="E4">
        <v>6.0999999999999997E-4</v>
      </c>
      <c r="F4">
        <v>1.1999999999999999E-4</v>
      </c>
      <c r="G4">
        <v>1.8699999999999998E-2</v>
      </c>
      <c r="H4">
        <v>1.2999999999999999E-3</v>
      </c>
      <c r="I4">
        <v>42.1</v>
      </c>
      <c r="J4" s="73">
        <v>3</v>
      </c>
      <c r="K4">
        <v>2.2000000000000002</v>
      </c>
      <c r="L4">
        <v>0.17</v>
      </c>
      <c r="M4">
        <v>1.81E-3</v>
      </c>
      <c r="N4">
        <v>2.3000000000000001E-4</v>
      </c>
      <c r="O4">
        <v>4.2000000000000003E-2</v>
      </c>
      <c r="P4">
        <v>4.0000000000000001E-3</v>
      </c>
      <c r="Q4">
        <v>7.2999999999999995E-2</v>
      </c>
      <c r="R4">
        <v>6.0000000000000001E-3</v>
      </c>
    </row>
    <row r="5" spans="1:20" x14ac:dyDescent="0.25">
      <c r="A5" t="s">
        <v>44</v>
      </c>
      <c r="B5" t="s">
        <v>34</v>
      </c>
      <c r="C5" t="s">
        <v>28</v>
      </c>
      <c r="D5">
        <v>6</v>
      </c>
      <c r="E5">
        <v>6.2E-4</v>
      </c>
      <c r="F5">
        <v>1.4999999999999999E-4</v>
      </c>
      <c r="G5">
        <v>1.78E-2</v>
      </c>
      <c r="H5">
        <v>8.9999999999999998E-4</v>
      </c>
      <c r="I5" s="102">
        <v>43</v>
      </c>
      <c r="J5" s="102">
        <v>10</v>
      </c>
      <c r="K5">
        <v>2.2200000000000002</v>
      </c>
      <c r="L5">
        <v>7.0000000000000007E-2</v>
      </c>
      <c r="M5">
        <v>1.8E-3</v>
      </c>
      <c r="N5">
        <v>2.9999999999999997E-4</v>
      </c>
      <c r="O5">
        <v>4.5999999999999999E-2</v>
      </c>
      <c r="P5">
        <v>8.0000000000000002E-3</v>
      </c>
      <c r="Q5">
        <v>7.2999999999999995E-2</v>
      </c>
      <c r="R5">
        <v>4.0000000000000001E-3</v>
      </c>
    </row>
    <row r="6" spans="1:20" x14ac:dyDescent="0.25">
      <c r="A6" t="s">
        <v>44</v>
      </c>
      <c r="B6" t="s">
        <v>34</v>
      </c>
      <c r="C6" t="s">
        <v>28</v>
      </c>
      <c r="D6">
        <v>12</v>
      </c>
      <c r="E6">
        <v>6.0999999999999997E-4</v>
      </c>
      <c r="F6">
        <v>1.3000000000000002E-4</v>
      </c>
      <c r="G6">
        <v>1.72E-2</v>
      </c>
      <c r="H6">
        <v>1.4E-3</v>
      </c>
      <c r="I6" s="102">
        <v>40</v>
      </c>
      <c r="J6" s="102">
        <v>4</v>
      </c>
      <c r="K6">
        <v>2.12</v>
      </c>
      <c r="L6">
        <v>0.12</v>
      </c>
      <c r="M6">
        <v>1.8E-3</v>
      </c>
      <c r="N6">
        <v>2.9999999999999997E-4</v>
      </c>
      <c r="O6">
        <v>3.6200000000000003E-2</v>
      </c>
      <c r="P6">
        <v>2.3999999999999998E-3</v>
      </c>
      <c r="Q6">
        <v>7.3999999999999996E-2</v>
      </c>
      <c r="R6">
        <v>5.0000000000000001E-3</v>
      </c>
      <c r="S6">
        <v>-0.1</v>
      </c>
      <c r="T6">
        <v>0.3</v>
      </c>
    </row>
    <row r="7" spans="1:20" x14ac:dyDescent="0.25">
      <c r="A7" t="s">
        <v>44</v>
      </c>
      <c r="B7" t="s">
        <v>34</v>
      </c>
      <c r="C7" t="s">
        <v>29</v>
      </c>
      <c r="D7">
        <v>0</v>
      </c>
      <c r="E7">
        <v>5.6000000000000006E-4</v>
      </c>
      <c r="F7">
        <v>1.1E-4</v>
      </c>
      <c r="G7">
        <v>1.7100000000000001E-2</v>
      </c>
      <c r="H7">
        <v>8.9999999999999998E-4</v>
      </c>
      <c r="I7">
        <v>41.3</v>
      </c>
      <c r="J7">
        <v>2.1</v>
      </c>
      <c r="K7" s="73">
        <v>2</v>
      </c>
      <c r="L7">
        <v>0.11</v>
      </c>
      <c r="M7">
        <v>1.8500000000000001E-3</v>
      </c>
      <c r="N7">
        <v>1.6000000000000001E-4</v>
      </c>
      <c r="O7">
        <v>3.9399999999999998E-2</v>
      </c>
      <c r="P7">
        <v>1.8E-3</v>
      </c>
      <c r="Q7">
        <v>6.8099999999999994E-2</v>
      </c>
      <c r="R7">
        <v>1.4E-3</v>
      </c>
      <c r="S7">
        <v>0.9</v>
      </c>
      <c r="T7">
        <v>0.3</v>
      </c>
    </row>
    <row r="8" spans="1:20" x14ac:dyDescent="0.25">
      <c r="A8" t="s">
        <v>44</v>
      </c>
      <c r="B8" t="s">
        <v>34</v>
      </c>
      <c r="C8" t="s">
        <v>29</v>
      </c>
      <c r="D8">
        <v>1</v>
      </c>
      <c r="E8">
        <v>5.9999999999999995E-4</v>
      </c>
      <c r="F8">
        <v>1.7999999999999998E-4</v>
      </c>
      <c r="G8">
        <v>0.02</v>
      </c>
      <c r="H8">
        <v>5.0000000000000001E-3</v>
      </c>
      <c r="I8" s="102">
        <v>51</v>
      </c>
      <c r="J8" s="102">
        <v>12</v>
      </c>
      <c r="K8">
        <v>1.8</v>
      </c>
      <c r="L8" s="73">
        <v>0.4</v>
      </c>
      <c r="M8">
        <v>1.2999999999999999E-3</v>
      </c>
      <c r="N8">
        <v>2.9999999999999997E-4</v>
      </c>
      <c r="O8">
        <v>4.3999999999999997E-2</v>
      </c>
      <c r="P8">
        <v>1.0999999999999999E-2</v>
      </c>
      <c r="Q8">
        <v>7.9000000000000001E-2</v>
      </c>
      <c r="R8">
        <v>2.1000000000000001E-2</v>
      </c>
    </row>
    <row r="9" spans="1:20" x14ac:dyDescent="0.25">
      <c r="A9" t="s">
        <v>44</v>
      </c>
      <c r="B9" t="s">
        <v>34</v>
      </c>
      <c r="C9" t="s">
        <v>29</v>
      </c>
      <c r="D9">
        <v>3</v>
      </c>
      <c r="E9">
        <v>6.2E-4</v>
      </c>
      <c r="F9">
        <v>1.4999999999999999E-4</v>
      </c>
      <c r="G9">
        <v>1.7899999999999999E-2</v>
      </c>
      <c r="H9">
        <v>2.5999999999999999E-3</v>
      </c>
      <c r="I9" s="102">
        <v>43</v>
      </c>
      <c r="J9" s="102">
        <v>7</v>
      </c>
      <c r="K9">
        <v>1.38</v>
      </c>
      <c r="L9">
        <v>0.18</v>
      </c>
      <c r="M9">
        <v>1.1299999999999999E-3</v>
      </c>
      <c r="N9">
        <v>1.4999999999999999E-4</v>
      </c>
      <c r="O9">
        <v>3.9E-2</v>
      </c>
      <c r="P9">
        <v>5.0000000000000001E-3</v>
      </c>
      <c r="Q9">
        <v>7.4099999999999999E-2</v>
      </c>
      <c r="R9">
        <v>1.8E-3</v>
      </c>
    </row>
    <row r="10" spans="1:20" x14ac:dyDescent="0.25">
      <c r="A10" t="s">
        <v>44</v>
      </c>
      <c r="B10" t="s">
        <v>34</v>
      </c>
      <c r="C10" t="s">
        <v>29</v>
      </c>
      <c r="D10">
        <v>6</v>
      </c>
      <c r="E10">
        <v>6.0999999999999997E-4</v>
      </c>
      <c r="F10">
        <v>2.2000000000000001E-4</v>
      </c>
      <c r="G10">
        <v>1.6E-2</v>
      </c>
      <c r="H10">
        <v>1.1999999999999999E-3</v>
      </c>
      <c r="I10">
        <v>37.9</v>
      </c>
      <c r="J10">
        <v>2.2999999999999998</v>
      </c>
      <c r="K10">
        <v>1.22</v>
      </c>
      <c r="L10">
        <v>0.08</v>
      </c>
      <c r="M10">
        <v>9.8999999999999999E-4</v>
      </c>
      <c r="N10">
        <v>1.3000000000000002E-4</v>
      </c>
      <c r="O10">
        <v>3.4799999999999998E-2</v>
      </c>
      <c r="P10">
        <v>1.6000000000000001E-3</v>
      </c>
      <c r="Q10">
        <v>7.2999999999999995E-2</v>
      </c>
      <c r="R10">
        <v>6.0000000000000001E-3</v>
      </c>
    </row>
    <row r="11" spans="1:20" x14ac:dyDescent="0.25">
      <c r="A11" t="s">
        <v>44</v>
      </c>
      <c r="B11" t="s">
        <v>34</v>
      </c>
      <c r="C11" t="s">
        <v>29</v>
      </c>
      <c r="D11">
        <v>12</v>
      </c>
      <c r="E11">
        <v>5.6000000000000006E-4</v>
      </c>
      <c r="F11">
        <v>1.6000000000000001E-4</v>
      </c>
      <c r="G11">
        <v>1.5300000000000001E-2</v>
      </c>
      <c r="H11">
        <v>8.9999999999999998E-4</v>
      </c>
      <c r="I11" s="102">
        <v>38</v>
      </c>
      <c r="J11" s="102">
        <v>4</v>
      </c>
      <c r="K11">
        <v>1.18</v>
      </c>
      <c r="L11">
        <v>0.08</v>
      </c>
      <c r="M11">
        <v>7.6000000000000004E-4</v>
      </c>
      <c r="N11">
        <v>1.7000000000000001E-4</v>
      </c>
      <c r="O11">
        <v>3.27E-2</v>
      </c>
      <c r="P11">
        <v>2.3999999999999998E-3</v>
      </c>
      <c r="Q11">
        <v>7.0999999999999994E-2</v>
      </c>
      <c r="R11">
        <v>5.0000000000000001E-3</v>
      </c>
      <c r="S11">
        <v>1.8</v>
      </c>
      <c r="T11">
        <v>0.3</v>
      </c>
    </row>
    <row r="12" spans="1:20" x14ac:dyDescent="0.25">
      <c r="A12" t="s">
        <v>44</v>
      </c>
      <c r="B12" t="s">
        <v>36</v>
      </c>
      <c r="C12" t="s">
        <v>28</v>
      </c>
      <c r="D12">
        <v>0</v>
      </c>
      <c r="E12">
        <v>6.0999999999999997E-4</v>
      </c>
      <c r="F12">
        <v>1.4999999999999999E-4</v>
      </c>
      <c r="G12">
        <v>1.7600000000000001E-2</v>
      </c>
      <c r="H12">
        <v>1.5E-3</v>
      </c>
      <c r="I12">
        <v>39.9</v>
      </c>
      <c r="J12">
        <v>1.8</v>
      </c>
      <c r="K12">
        <v>1.17</v>
      </c>
      <c r="L12" s="73">
        <v>0.1</v>
      </c>
      <c r="M12">
        <v>1.2099999999999999E-3</v>
      </c>
      <c r="N12">
        <v>1.4999999999999999E-4</v>
      </c>
      <c r="O12">
        <v>0.04</v>
      </c>
      <c r="P12">
        <v>3.0000000000000001E-3</v>
      </c>
      <c r="Q12">
        <v>7.9000000000000001E-2</v>
      </c>
      <c r="R12">
        <v>6.0000000000000001E-3</v>
      </c>
    </row>
    <row r="13" spans="1:20" x14ac:dyDescent="0.25">
      <c r="A13" t="s">
        <v>44</v>
      </c>
      <c r="B13" t="s">
        <v>36</v>
      </c>
      <c r="C13" t="s">
        <v>28</v>
      </c>
      <c r="D13">
        <v>1</v>
      </c>
      <c r="E13">
        <v>5.8E-4</v>
      </c>
      <c r="F13">
        <v>1.3000000000000002E-4</v>
      </c>
      <c r="G13">
        <v>1.9600000000000003E-2</v>
      </c>
      <c r="H13">
        <v>8.9999999999999998E-4</v>
      </c>
      <c r="I13" s="102">
        <v>42</v>
      </c>
      <c r="J13" s="102">
        <v>3</v>
      </c>
      <c r="K13">
        <v>1.25</v>
      </c>
      <c r="L13">
        <v>0.08</v>
      </c>
      <c r="M13">
        <v>8.7000000000000001E-4</v>
      </c>
      <c r="N13">
        <v>1.1999999999999999E-4</v>
      </c>
      <c r="O13">
        <v>4.2999999999999997E-2</v>
      </c>
      <c r="P13">
        <v>3.0000000000000001E-3</v>
      </c>
      <c r="Q13">
        <v>7.9000000000000001E-2</v>
      </c>
      <c r="R13">
        <v>5.0000000000000001E-3</v>
      </c>
    </row>
    <row r="14" spans="1:20" x14ac:dyDescent="0.25">
      <c r="A14" t="s">
        <v>44</v>
      </c>
      <c r="B14" t="s">
        <v>36</v>
      </c>
      <c r="C14" t="s">
        <v>28</v>
      </c>
      <c r="D14">
        <v>3</v>
      </c>
      <c r="E14">
        <v>5.8E-4</v>
      </c>
      <c r="F14">
        <v>8.9999999999999992E-5</v>
      </c>
      <c r="G14">
        <v>1.9E-2</v>
      </c>
      <c r="H14">
        <v>1.2999999999999999E-3</v>
      </c>
      <c r="I14" s="102">
        <v>40</v>
      </c>
      <c r="J14" s="102">
        <v>4</v>
      </c>
      <c r="K14">
        <v>1.26</v>
      </c>
      <c r="L14">
        <v>0.12</v>
      </c>
      <c r="M14">
        <v>7.7000000000000007E-4</v>
      </c>
      <c r="N14">
        <v>8.0000000000000007E-5</v>
      </c>
      <c r="O14">
        <v>4.2000000000000003E-2</v>
      </c>
      <c r="P14">
        <v>3.0000000000000001E-3</v>
      </c>
      <c r="Q14">
        <v>8.2000000000000003E-2</v>
      </c>
      <c r="R14">
        <v>6.0000000000000001E-3</v>
      </c>
    </row>
    <row r="15" spans="1:20" x14ac:dyDescent="0.25">
      <c r="A15" t="s">
        <v>44</v>
      </c>
      <c r="B15" t="s">
        <v>36</v>
      </c>
      <c r="C15" t="s">
        <v>28</v>
      </c>
      <c r="D15">
        <v>6</v>
      </c>
      <c r="E15">
        <v>6.2E-4</v>
      </c>
      <c r="F15">
        <v>1.7000000000000001E-4</v>
      </c>
      <c r="G15">
        <v>1.8800000000000001E-2</v>
      </c>
      <c r="H15">
        <v>1.6000000000000001E-3</v>
      </c>
      <c r="I15" s="102">
        <v>40</v>
      </c>
      <c r="J15" s="102">
        <v>9</v>
      </c>
      <c r="K15">
        <v>1.3</v>
      </c>
      <c r="L15" s="73">
        <v>0.1</v>
      </c>
      <c r="M15">
        <v>8.0000000000000004E-4</v>
      </c>
      <c r="N15">
        <v>8.0000000000000007E-5</v>
      </c>
      <c r="O15">
        <v>4.2000000000000003E-2</v>
      </c>
      <c r="P15">
        <v>3.0000000000000001E-3</v>
      </c>
      <c r="Q15">
        <v>8.5999999999999993E-2</v>
      </c>
      <c r="R15">
        <v>7.0000000000000001E-3</v>
      </c>
    </row>
    <row r="16" spans="1:20" x14ac:dyDescent="0.25">
      <c r="A16" t="s">
        <v>44</v>
      </c>
      <c r="B16" t="s">
        <v>36</v>
      </c>
      <c r="C16" t="s">
        <v>28</v>
      </c>
      <c r="D16">
        <v>12</v>
      </c>
      <c r="E16">
        <v>7.9000000000000001E-4</v>
      </c>
      <c r="F16">
        <v>2.0000000000000001E-4</v>
      </c>
      <c r="G16">
        <v>1.7500000000000002E-2</v>
      </c>
      <c r="H16">
        <v>1.1999999999999999E-3</v>
      </c>
      <c r="I16">
        <v>38.6</v>
      </c>
      <c r="J16">
        <v>2.9</v>
      </c>
      <c r="K16">
        <v>1.23</v>
      </c>
      <c r="L16">
        <v>7.0000000000000007E-2</v>
      </c>
      <c r="M16">
        <v>7.5000000000000002E-4</v>
      </c>
      <c r="N16">
        <v>1.4000000000000001E-4</v>
      </c>
      <c r="O16">
        <v>3.6700000000000003E-2</v>
      </c>
      <c r="P16">
        <v>2.5000000000000001E-3</v>
      </c>
      <c r="Q16">
        <v>8.5000000000000006E-2</v>
      </c>
      <c r="R16">
        <v>6.0000000000000001E-3</v>
      </c>
    </row>
    <row r="17" spans="1:20" x14ac:dyDescent="0.25">
      <c r="A17" t="s">
        <v>44</v>
      </c>
      <c r="B17" t="s">
        <v>36</v>
      </c>
      <c r="C17" t="s">
        <v>29</v>
      </c>
      <c r="D17">
        <v>0</v>
      </c>
      <c r="E17">
        <v>6.0999999999999997E-4</v>
      </c>
      <c r="F17">
        <v>1.4999999999999999E-4</v>
      </c>
      <c r="G17">
        <v>1.7600000000000001E-2</v>
      </c>
      <c r="H17">
        <v>1.5E-3</v>
      </c>
      <c r="I17">
        <v>39.9</v>
      </c>
      <c r="J17">
        <v>1.8</v>
      </c>
      <c r="K17">
        <v>1.17</v>
      </c>
      <c r="L17" s="73">
        <v>0.1</v>
      </c>
      <c r="M17">
        <v>1.2099999999999999E-3</v>
      </c>
      <c r="N17">
        <v>1.4999999999999999E-4</v>
      </c>
      <c r="O17">
        <v>0.04</v>
      </c>
      <c r="P17">
        <v>3.0000000000000001E-3</v>
      </c>
      <c r="Q17">
        <v>7.9000000000000001E-2</v>
      </c>
      <c r="R17">
        <v>6.0000000000000001E-3</v>
      </c>
    </row>
    <row r="18" spans="1:20" x14ac:dyDescent="0.25">
      <c r="A18" t="s">
        <v>44</v>
      </c>
      <c r="B18" t="s">
        <v>36</v>
      </c>
      <c r="C18" t="s">
        <v>29</v>
      </c>
      <c r="D18">
        <v>1</v>
      </c>
      <c r="E18">
        <v>5.2999999999999998E-4</v>
      </c>
      <c r="F18">
        <v>1.4000000000000001E-4</v>
      </c>
      <c r="G18">
        <v>1.8200000000000001E-2</v>
      </c>
      <c r="H18">
        <v>8.9999999999999998E-4</v>
      </c>
      <c r="I18" s="73">
        <v>42</v>
      </c>
      <c r="J18">
        <v>2.9</v>
      </c>
      <c r="K18">
        <v>1.1000000000000001</v>
      </c>
      <c r="L18">
        <v>0.05</v>
      </c>
      <c r="M18">
        <v>9.6999999999999994E-4</v>
      </c>
      <c r="N18">
        <v>1.4000000000000001E-4</v>
      </c>
      <c r="O18">
        <v>3.9399999999999998E-2</v>
      </c>
      <c r="P18">
        <v>1.6999999999999999E-3</v>
      </c>
      <c r="Q18">
        <v>8.1000000000000003E-2</v>
      </c>
      <c r="R18">
        <v>4.0000000000000001E-3</v>
      </c>
    </row>
    <row r="19" spans="1:20" x14ac:dyDescent="0.25">
      <c r="A19" t="s">
        <v>44</v>
      </c>
      <c r="B19" t="s">
        <v>36</v>
      </c>
      <c r="C19" t="s">
        <v>29</v>
      </c>
      <c r="D19">
        <v>3</v>
      </c>
      <c r="E19">
        <v>6.6E-4</v>
      </c>
      <c r="F19">
        <v>2.0000000000000001E-4</v>
      </c>
      <c r="G19">
        <v>1.77E-2</v>
      </c>
      <c r="H19">
        <v>1.1000000000000001E-3</v>
      </c>
      <c r="I19" s="102">
        <v>37</v>
      </c>
      <c r="J19" s="102">
        <v>4</v>
      </c>
      <c r="K19">
        <v>1.1200000000000001</v>
      </c>
      <c r="L19">
        <v>0.05</v>
      </c>
      <c r="M19">
        <v>1.0300000000000001E-3</v>
      </c>
      <c r="N19">
        <v>1.4999999999999999E-4</v>
      </c>
      <c r="O19">
        <v>3.7399999999999996E-2</v>
      </c>
      <c r="P19">
        <v>1.6000000000000001E-3</v>
      </c>
      <c r="Q19">
        <v>8.5000000000000006E-2</v>
      </c>
      <c r="R19">
        <v>5.0000000000000001E-3</v>
      </c>
    </row>
    <row r="20" spans="1:20" x14ac:dyDescent="0.25">
      <c r="A20" t="s">
        <v>44</v>
      </c>
      <c r="B20" t="s">
        <v>36</v>
      </c>
      <c r="C20" t="s">
        <v>29</v>
      </c>
      <c r="D20">
        <v>6</v>
      </c>
      <c r="E20">
        <v>5.8E-4</v>
      </c>
      <c r="F20">
        <v>1.4999999999999999E-4</v>
      </c>
      <c r="G20">
        <v>1.6300000000000002E-2</v>
      </c>
      <c r="H20">
        <v>8.0000000000000004E-4</v>
      </c>
      <c r="I20" s="102">
        <v>36</v>
      </c>
      <c r="J20" s="102">
        <v>5</v>
      </c>
      <c r="K20">
        <v>1.0780000000000001</v>
      </c>
      <c r="L20">
        <v>2.8000000000000001E-2</v>
      </c>
      <c r="M20">
        <v>1.08E-3</v>
      </c>
      <c r="N20">
        <v>1.9000000000000001E-4</v>
      </c>
      <c r="O20">
        <v>3.4700000000000002E-2</v>
      </c>
      <c r="P20">
        <v>1.1000000000000001E-3</v>
      </c>
      <c r="Q20">
        <v>8.5000000000000006E-2</v>
      </c>
      <c r="R20">
        <v>7.0000000000000001E-3</v>
      </c>
    </row>
    <row r="21" spans="1:20" x14ac:dyDescent="0.25">
      <c r="A21" t="s">
        <v>44</v>
      </c>
      <c r="B21" t="s">
        <v>36</v>
      </c>
      <c r="C21" t="s">
        <v>29</v>
      </c>
      <c r="D21">
        <v>12</v>
      </c>
      <c r="E21">
        <v>6.3000000000000003E-4</v>
      </c>
      <c r="F21">
        <v>2.9E-4</v>
      </c>
      <c r="G21">
        <v>1.6199999999999999E-2</v>
      </c>
      <c r="H21">
        <v>1.6999999999999999E-3</v>
      </c>
      <c r="I21" s="102">
        <v>36</v>
      </c>
      <c r="J21" s="102">
        <v>3</v>
      </c>
      <c r="K21">
        <v>1.1100000000000001</v>
      </c>
      <c r="L21">
        <v>0.09</v>
      </c>
      <c r="M21">
        <v>1.31E-3</v>
      </c>
      <c r="N21">
        <v>2.0999999999999998E-4</v>
      </c>
      <c r="O21">
        <v>3.4000000000000002E-2</v>
      </c>
      <c r="P21">
        <v>3.0000000000000001E-3</v>
      </c>
      <c r="Q21">
        <v>8.4000000000000005E-2</v>
      </c>
      <c r="R21">
        <v>6.0000000000000001E-3</v>
      </c>
    </row>
    <row r="22" spans="1:20" x14ac:dyDescent="0.25">
      <c r="A22" t="s">
        <v>44</v>
      </c>
      <c r="B22" t="s">
        <v>38</v>
      </c>
      <c r="C22" t="s">
        <v>28</v>
      </c>
      <c r="D22">
        <v>0</v>
      </c>
      <c r="E22">
        <v>5.9999999999999995E-4</v>
      </c>
      <c r="F22">
        <v>1.3000000000000002E-4</v>
      </c>
      <c r="G22">
        <v>1.8200000000000001E-2</v>
      </c>
      <c r="H22">
        <v>2.8E-3</v>
      </c>
      <c r="I22" s="102">
        <v>40</v>
      </c>
      <c r="J22" s="102">
        <v>4</v>
      </c>
      <c r="K22">
        <v>0.69</v>
      </c>
      <c r="L22">
        <v>0.08</v>
      </c>
      <c r="M22">
        <v>1.2900000000000001E-3</v>
      </c>
      <c r="N22">
        <v>2.3000000000000001E-4</v>
      </c>
      <c r="O22">
        <v>4.2000000000000003E-2</v>
      </c>
      <c r="P22">
        <v>6.0000000000000001E-3</v>
      </c>
      <c r="Q22">
        <v>8.6999999999999994E-2</v>
      </c>
      <c r="R22">
        <v>1.0999999999999999E-2</v>
      </c>
    </row>
    <row r="23" spans="1:20" x14ac:dyDescent="0.25">
      <c r="A23" t="s">
        <v>44</v>
      </c>
      <c r="B23" t="s">
        <v>38</v>
      </c>
      <c r="C23" t="s">
        <v>28</v>
      </c>
      <c r="D23">
        <v>1</v>
      </c>
      <c r="E23">
        <v>5.6000000000000006E-4</v>
      </c>
      <c r="F23">
        <v>1.1E-4</v>
      </c>
      <c r="G23">
        <v>1.9E-2</v>
      </c>
      <c r="H23">
        <v>8.9999999999999998E-4</v>
      </c>
      <c r="I23" s="102">
        <v>41</v>
      </c>
      <c r="J23" s="102">
        <v>4</v>
      </c>
      <c r="K23">
        <v>0.67</v>
      </c>
      <c r="L23">
        <v>0.05</v>
      </c>
      <c r="M23">
        <v>7.9000000000000001E-4</v>
      </c>
      <c r="N23">
        <v>8.0000000000000007E-5</v>
      </c>
      <c r="O23">
        <v>4.2500000000000003E-2</v>
      </c>
      <c r="P23">
        <v>2.1000000000000003E-3</v>
      </c>
      <c r="Q23">
        <v>8.1000000000000003E-2</v>
      </c>
      <c r="R23">
        <v>4.0000000000000001E-3</v>
      </c>
    </row>
    <row r="24" spans="1:20" x14ac:dyDescent="0.25">
      <c r="A24" t="s">
        <v>44</v>
      </c>
      <c r="B24" t="s">
        <v>38</v>
      </c>
      <c r="C24" t="s">
        <v>28</v>
      </c>
      <c r="D24">
        <v>3</v>
      </c>
      <c r="E24">
        <v>6.2E-4</v>
      </c>
      <c r="F24">
        <v>2.2000000000000001E-4</v>
      </c>
      <c r="G24">
        <v>0.02</v>
      </c>
      <c r="H24">
        <v>5.0000000000000001E-3</v>
      </c>
      <c r="I24">
        <v>39.9</v>
      </c>
      <c r="J24">
        <v>2.6</v>
      </c>
      <c r="K24">
        <v>0.74</v>
      </c>
      <c r="L24" s="73">
        <v>0.2</v>
      </c>
      <c r="M24">
        <v>7.9000000000000001E-4</v>
      </c>
      <c r="N24">
        <v>2.6000000000000003E-4</v>
      </c>
      <c r="O24">
        <v>4.4999999999999998E-2</v>
      </c>
      <c r="P24">
        <v>1.2E-2</v>
      </c>
      <c r="Q24">
        <v>0.09</v>
      </c>
      <c r="R24">
        <v>2.3E-2</v>
      </c>
    </row>
    <row r="25" spans="1:20" x14ac:dyDescent="0.25">
      <c r="A25" t="s">
        <v>44</v>
      </c>
      <c r="B25" t="s">
        <v>38</v>
      </c>
      <c r="C25" t="s">
        <v>28</v>
      </c>
      <c r="D25">
        <v>6</v>
      </c>
      <c r="E25">
        <v>5.9999999999999995E-4</v>
      </c>
      <c r="F25">
        <v>1.9000000000000001E-4</v>
      </c>
      <c r="G25">
        <v>0.02</v>
      </c>
      <c r="H25">
        <v>4.0000000000000001E-3</v>
      </c>
      <c r="I25" s="102">
        <v>43</v>
      </c>
      <c r="J25" s="102">
        <v>10</v>
      </c>
      <c r="K25" s="73">
        <v>0.7</v>
      </c>
      <c r="L25">
        <v>0.04</v>
      </c>
      <c r="M25">
        <v>8.7000000000000001E-4</v>
      </c>
      <c r="N25">
        <v>1.4000000000000001E-4</v>
      </c>
      <c r="O25">
        <v>4.3999999999999997E-2</v>
      </c>
      <c r="P25">
        <v>8.0000000000000002E-3</v>
      </c>
      <c r="Q25">
        <v>8.7999999999999995E-2</v>
      </c>
      <c r="R25">
        <v>4.0000000000000001E-3</v>
      </c>
    </row>
    <row r="26" spans="1:20" x14ac:dyDescent="0.25">
      <c r="A26" t="s">
        <v>44</v>
      </c>
      <c r="B26" t="s">
        <v>38</v>
      </c>
      <c r="C26" t="s">
        <v>28</v>
      </c>
      <c r="D26">
        <v>12</v>
      </c>
      <c r="E26">
        <v>7.7000000000000007E-4</v>
      </c>
      <c r="F26">
        <v>2.0000000000000001E-4</v>
      </c>
      <c r="G26">
        <v>1.7000000000000001E-2</v>
      </c>
      <c r="H26">
        <v>1.1000000000000001E-3</v>
      </c>
      <c r="I26" s="102">
        <v>38</v>
      </c>
      <c r="J26" s="102">
        <v>4</v>
      </c>
      <c r="K26">
        <v>0.67</v>
      </c>
      <c r="L26">
        <v>0.04</v>
      </c>
      <c r="M26">
        <v>6.8999999999999997E-4</v>
      </c>
      <c r="N26">
        <v>1.1E-4</v>
      </c>
      <c r="O26">
        <v>3.6200000000000003E-2</v>
      </c>
      <c r="P26">
        <v>2.1000000000000003E-3</v>
      </c>
      <c r="Q26">
        <v>8.7999999999999995E-2</v>
      </c>
      <c r="R26">
        <v>6.0000000000000001E-3</v>
      </c>
    </row>
    <row r="27" spans="1:20" x14ac:dyDescent="0.25">
      <c r="A27" t="s">
        <v>44</v>
      </c>
      <c r="B27" t="s">
        <v>38</v>
      </c>
      <c r="C27" t="s">
        <v>29</v>
      </c>
      <c r="D27">
        <v>0</v>
      </c>
      <c r="E27">
        <v>5.9999999999999995E-4</v>
      </c>
      <c r="F27">
        <v>1.3000000000000002E-4</v>
      </c>
      <c r="G27">
        <v>1.8200000000000001E-2</v>
      </c>
      <c r="H27">
        <v>2.8E-3</v>
      </c>
      <c r="I27" s="102">
        <v>40</v>
      </c>
      <c r="J27" s="102">
        <v>4</v>
      </c>
      <c r="K27">
        <v>0.69</v>
      </c>
      <c r="L27">
        <v>0.08</v>
      </c>
      <c r="M27">
        <v>1.2900000000000001E-3</v>
      </c>
      <c r="N27">
        <v>2.3000000000000001E-4</v>
      </c>
      <c r="O27">
        <v>4.2000000000000003E-2</v>
      </c>
      <c r="P27">
        <v>6.0000000000000001E-3</v>
      </c>
      <c r="Q27">
        <v>8.6999999999999994E-2</v>
      </c>
      <c r="R27">
        <v>1.0999999999999999E-2</v>
      </c>
    </row>
    <row r="28" spans="1:20" x14ac:dyDescent="0.25">
      <c r="A28" t="s">
        <v>44</v>
      </c>
      <c r="B28" t="s">
        <v>38</v>
      </c>
      <c r="C28" t="s">
        <v>29</v>
      </c>
      <c r="D28">
        <v>1</v>
      </c>
      <c r="E28">
        <v>5.6000000000000006E-4</v>
      </c>
      <c r="F28">
        <v>1.4000000000000001E-4</v>
      </c>
      <c r="G28">
        <v>1.8100000000000002E-2</v>
      </c>
      <c r="H28">
        <v>1.1999999999999999E-3</v>
      </c>
      <c r="I28">
        <v>42.5</v>
      </c>
      <c r="J28">
        <v>1.9</v>
      </c>
      <c r="K28">
        <v>0.61</v>
      </c>
      <c r="L28">
        <v>0.05</v>
      </c>
      <c r="M28">
        <v>1.01E-3</v>
      </c>
      <c r="N28">
        <v>1.3000000000000002E-4</v>
      </c>
      <c r="O28">
        <v>3.9E-2</v>
      </c>
      <c r="P28">
        <v>3.0000000000000001E-3</v>
      </c>
      <c r="Q28">
        <v>8.5000000000000006E-2</v>
      </c>
      <c r="R28">
        <v>4.0000000000000001E-3</v>
      </c>
    </row>
    <row r="29" spans="1:20" x14ac:dyDescent="0.25">
      <c r="A29" t="s">
        <v>44</v>
      </c>
      <c r="B29" t="s">
        <v>38</v>
      </c>
      <c r="C29" t="s">
        <v>29</v>
      </c>
      <c r="D29">
        <v>3</v>
      </c>
      <c r="E29">
        <v>6.4999999999999997E-4</v>
      </c>
      <c r="F29">
        <v>1.7999999999999998E-4</v>
      </c>
      <c r="G29">
        <v>1.7299999999999999E-2</v>
      </c>
      <c r="H29">
        <v>1.8E-3</v>
      </c>
      <c r="I29" s="102">
        <v>38</v>
      </c>
      <c r="J29" s="102">
        <v>3</v>
      </c>
      <c r="K29">
        <v>0.62</v>
      </c>
      <c r="L29">
        <v>7.0000000000000007E-2</v>
      </c>
      <c r="M29">
        <v>1.0400000000000001E-3</v>
      </c>
      <c r="N29">
        <v>1.4000000000000001E-4</v>
      </c>
      <c r="O29">
        <v>3.6999999999999998E-2</v>
      </c>
      <c r="P29">
        <v>4.0000000000000001E-3</v>
      </c>
      <c r="Q29">
        <v>8.8999999999999996E-2</v>
      </c>
      <c r="R29">
        <v>1.0999999999999999E-2</v>
      </c>
    </row>
    <row r="30" spans="1:20" x14ac:dyDescent="0.25">
      <c r="A30" t="s">
        <v>44</v>
      </c>
      <c r="B30" t="s">
        <v>38</v>
      </c>
      <c r="C30" t="s">
        <v>29</v>
      </c>
      <c r="D30">
        <v>6</v>
      </c>
      <c r="E30">
        <v>6.2E-4</v>
      </c>
      <c r="F30">
        <v>1.7999999999999998E-4</v>
      </c>
      <c r="G30">
        <v>1.6199999999999999E-2</v>
      </c>
      <c r="H30">
        <v>1.1000000000000001E-3</v>
      </c>
      <c r="I30" s="102">
        <v>38</v>
      </c>
      <c r="J30" s="102">
        <v>4</v>
      </c>
      <c r="K30" s="73">
        <v>0.6</v>
      </c>
      <c r="L30">
        <v>0.04</v>
      </c>
      <c r="M30">
        <v>1.2199999999999999E-3</v>
      </c>
      <c r="N30">
        <v>1.4999999999999999E-4</v>
      </c>
      <c r="O30">
        <v>3.49E-2</v>
      </c>
      <c r="P30">
        <v>2E-3</v>
      </c>
      <c r="Q30">
        <v>0.09</v>
      </c>
      <c r="R30">
        <v>5.0000000000000001E-3</v>
      </c>
    </row>
    <row r="31" spans="1:20" x14ac:dyDescent="0.25">
      <c r="A31" t="s">
        <v>44</v>
      </c>
      <c r="B31" t="s">
        <v>38</v>
      </c>
      <c r="C31" t="s">
        <v>29</v>
      </c>
      <c r="D31">
        <v>12</v>
      </c>
      <c r="E31">
        <v>5.6000000000000006E-4</v>
      </c>
      <c r="F31">
        <v>2.0000000000000001E-4</v>
      </c>
      <c r="G31">
        <v>1.52E-2</v>
      </c>
      <c r="H31">
        <v>1.1000000000000001E-3</v>
      </c>
      <c r="I31" s="102">
        <v>36</v>
      </c>
      <c r="J31" s="102">
        <v>4</v>
      </c>
      <c r="K31">
        <v>0.51</v>
      </c>
      <c r="L31">
        <v>0.03</v>
      </c>
      <c r="M31">
        <v>1.25E-3</v>
      </c>
      <c r="N31">
        <v>2.3999999999999998E-4</v>
      </c>
      <c r="O31">
        <v>3.1899999999999998E-2</v>
      </c>
      <c r="P31">
        <v>1.8E-3</v>
      </c>
      <c r="Q31">
        <v>8.3000000000000004E-2</v>
      </c>
      <c r="R31">
        <v>3.0000000000000001E-3</v>
      </c>
    </row>
    <row r="32" spans="1:20" x14ac:dyDescent="0.25">
      <c r="A32" t="s">
        <v>33</v>
      </c>
      <c r="B32" t="s">
        <v>34</v>
      </c>
      <c r="C32" t="s">
        <v>28</v>
      </c>
      <c r="D32">
        <v>0</v>
      </c>
      <c r="E32">
        <v>5.8E-4</v>
      </c>
      <c r="F32">
        <v>1.1999999999999999E-4</v>
      </c>
      <c r="G32">
        <v>1.5699999999999999E-2</v>
      </c>
      <c r="H32">
        <v>1.8E-3</v>
      </c>
      <c r="I32" s="102">
        <v>33</v>
      </c>
      <c r="J32" s="102">
        <v>4</v>
      </c>
      <c r="K32">
        <v>0.68</v>
      </c>
      <c r="L32">
        <v>7.0000000000000007E-2</v>
      </c>
      <c r="M32">
        <v>1.14E-3</v>
      </c>
      <c r="N32">
        <v>1.7000000000000001E-4</v>
      </c>
      <c r="O32">
        <v>3.6999999999999998E-2</v>
      </c>
      <c r="P32">
        <v>4.0000000000000001E-3</v>
      </c>
      <c r="Q32">
        <v>0.06</v>
      </c>
      <c r="R32">
        <v>6.0000000000000001E-3</v>
      </c>
      <c r="S32">
        <v>1.2</v>
      </c>
      <c r="T32">
        <v>0.3</v>
      </c>
    </row>
    <row r="33" spans="1:20" x14ac:dyDescent="0.25">
      <c r="A33" t="s">
        <v>33</v>
      </c>
      <c r="B33" t="s">
        <v>34</v>
      </c>
      <c r="C33" t="s">
        <v>28</v>
      </c>
      <c r="D33">
        <v>1</v>
      </c>
      <c r="E33">
        <v>5.6000000000000006E-4</v>
      </c>
      <c r="F33">
        <v>1.4999999999999999E-4</v>
      </c>
      <c r="G33">
        <v>1.7399999999999999E-2</v>
      </c>
      <c r="H33">
        <v>1.8E-3</v>
      </c>
      <c r="I33" s="102">
        <v>36</v>
      </c>
      <c r="J33" s="102">
        <v>4</v>
      </c>
      <c r="K33">
        <v>0.86</v>
      </c>
      <c r="L33">
        <v>0.17</v>
      </c>
      <c r="M33">
        <v>1.0300000000000001E-3</v>
      </c>
      <c r="N33">
        <v>1.7000000000000001E-4</v>
      </c>
      <c r="O33">
        <v>4.2000000000000003E-2</v>
      </c>
      <c r="P33">
        <v>3.0000000000000001E-3</v>
      </c>
      <c r="Q33">
        <v>5.8999999999999997E-2</v>
      </c>
      <c r="R33">
        <v>4.0000000000000001E-3</v>
      </c>
    </row>
    <row r="34" spans="1:20" x14ac:dyDescent="0.25">
      <c r="A34" t="s">
        <v>33</v>
      </c>
      <c r="B34" t="s">
        <v>34</v>
      </c>
      <c r="C34" t="s">
        <v>28</v>
      </c>
      <c r="D34">
        <v>3</v>
      </c>
      <c r="E34">
        <v>5.8999999999999992E-4</v>
      </c>
      <c r="F34">
        <v>1.3000000000000002E-4</v>
      </c>
      <c r="G34">
        <v>1.72E-2</v>
      </c>
      <c r="H34">
        <v>2.2000000000000001E-3</v>
      </c>
      <c r="I34" s="102">
        <v>36</v>
      </c>
      <c r="J34" s="102">
        <v>4</v>
      </c>
      <c r="K34">
        <v>0.84</v>
      </c>
      <c r="L34">
        <v>0.22</v>
      </c>
      <c r="M34">
        <v>1.01E-3</v>
      </c>
      <c r="N34">
        <v>2.0999999999999998E-4</v>
      </c>
      <c r="O34">
        <v>4.1000000000000002E-2</v>
      </c>
      <c r="P34">
        <v>5.0000000000000001E-3</v>
      </c>
      <c r="Q34">
        <v>6.3E-2</v>
      </c>
      <c r="R34">
        <v>7.0000000000000001E-3</v>
      </c>
    </row>
    <row r="35" spans="1:20" x14ac:dyDescent="0.25">
      <c r="A35" t="s">
        <v>33</v>
      </c>
      <c r="B35" t="s">
        <v>34</v>
      </c>
      <c r="C35" t="s">
        <v>28</v>
      </c>
      <c r="D35">
        <v>6</v>
      </c>
      <c r="E35">
        <v>5.6999999999999998E-4</v>
      </c>
      <c r="F35">
        <v>1.3000000000000002E-4</v>
      </c>
      <c r="G35">
        <v>1.61E-2</v>
      </c>
      <c r="H35">
        <v>1.1999999999999999E-3</v>
      </c>
      <c r="I35" s="102">
        <v>34</v>
      </c>
      <c r="J35" s="102">
        <v>5</v>
      </c>
      <c r="K35">
        <v>0.77</v>
      </c>
      <c r="L35">
        <v>0.05</v>
      </c>
      <c r="M35">
        <v>8.8000000000000003E-4</v>
      </c>
      <c r="N35">
        <v>1.3000000000000002E-4</v>
      </c>
      <c r="O35">
        <v>3.9E-2</v>
      </c>
      <c r="P35">
        <v>3.0000000000000001E-3</v>
      </c>
      <c r="Q35">
        <v>6.4000000000000001E-2</v>
      </c>
      <c r="R35">
        <v>5.0000000000000001E-3</v>
      </c>
    </row>
    <row r="36" spans="1:20" x14ac:dyDescent="0.25">
      <c r="A36" t="s">
        <v>33</v>
      </c>
      <c r="B36" t="s">
        <v>34</v>
      </c>
      <c r="C36" t="s">
        <v>28</v>
      </c>
      <c r="D36">
        <v>12</v>
      </c>
      <c r="E36">
        <v>7.9000000000000001E-4</v>
      </c>
      <c r="F36">
        <v>2.8000000000000003E-4</v>
      </c>
      <c r="G36">
        <v>1.5599999999999999E-2</v>
      </c>
      <c r="H36">
        <v>8.9999999999999998E-4</v>
      </c>
      <c r="I36" s="102">
        <v>35</v>
      </c>
      <c r="J36" s="102">
        <v>4</v>
      </c>
      <c r="K36">
        <v>0.76</v>
      </c>
      <c r="L36">
        <v>7.0000000000000007E-2</v>
      </c>
      <c r="M36">
        <v>8.3999999999999993E-4</v>
      </c>
      <c r="N36">
        <v>1.6000000000000001E-4</v>
      </c>
      <c r="O36">
        <v>3.5000000000000003E-2</v>
      </c>
      <c r="P36">
        <v>3.0000000000000001E-3</v>
      </c>
      <c r="Q36">
        <v>6.6000000000000003E-2</v>
      </c>
      <c r="R36">
        <v>6.0000000000000001E-3</v>
      </c>
      <c r="S36">
        <v>-0.4</v>
      </c>
      <c r="T36">
        <v>0.3</v>
      </c>
    </row>
    <row r="37" spans="1:20" x14ac:dyDescent="0.25">
      <c r="A37" t="s">
        <v>33</v>
      </c>
      <c r="B37" t="s">
        <v>34</v>
      </c>
      <c r="C37" t="s">
        <v>29</v>
      </c>
      <c r="D37">
        <v>0</v>
      </c>
      <c r="E37">
        <v>5.8E-4</v>
      </c>
      <c r="F37">
        <v>1.1999999999999999E-4</v>
      </c>
      <c r="G37">
        <v>1.5699999999999999E-2</v>
      </c>
      <c r="H37">
        <v>1.8E-3</v>
      </c>
      <c r="I37" s="102">
        <v>33</v>
      </c>
      <c r="J37" s="102">
        <v>4</v>
      </c>
      <c r="K37">
        <v>0.68</v>
      </c>
      <c r="L37">
        <v>7.0000000000000007E-2</v>
      </c>
      <c r="M37">
        <v>1.14E-3</v>
      </c>
      <c r="N37">
        <v>1.7000000000000001E-4</v>
      </c>
      <c r="O37">
        <v>3.6999999999999998E-2</v>
      </c>
      <c r="P37">
        <v>4.0000000000000001E-3</v>
      </c>
      <c r="Q37">
        <v>0.06</v>
      </c>
      <c r="R37">
        <v>6.0000000000000001E-3</v>
      </c>
      <c r="S37">
        <v>1.2</v>
      </c>
      <c r="T37">
        <v>0.3</v>
      </c>
    </row>
    <row r="38" spans="1:20" x14ac:dyDescent="0.25">
      <c r="A38" t="s">
        <v>33</v>
      </c>
      <c r="B38" t="s">
        <v>34</v>
      </c>
      <c r="C38" t="s">
        <v>29</v>
      </c>
      <c r="D38">
        <v>1</v>
      </c>
      <c r="E38">
        <v>5.4000000000000001E-4</v>
      </c>
      <c r="F38">
        <v>1.1E-4</v>
      </c>
      <c r="G38">
        <v>1.6300000000000002E-2</v>
      </c>
      <c r="H38">
        <v>2.2000000000000001E-3</v>
      </c>
      <c r="I38" s="102">
        <v>35</v>
      </c>
      <c r="J38" s="102">
        <v>5</v>
      </c>
      <c r="K38">
        <v>0.56999999999999995</v>
      </c>
      <c r="L38">
        <v>0.08</v>
      </c>
      <c r="M38">
        <v>8.5999999999999998E-4</v>
      </c>
      <c r="N38">
        <v>2.0000000000000001E-4</v>
      </c>
      <c r="O38">
        <v>3.5999999999999997E-2</v>
      </c>
      <c r="P38">
        <v>5.0000000000000001E-3</v>
      </c>
      <c r="Q38">
        <v>6.3E-2</v>
      </c>
      <c r="R38">
        <v>8.0000000000000002E-3</v>
      </c>
    </row>
    <row r="39" spans="1:20" x14ac:dyDescent="0.25">
      <c r="A39" t="s">
        <v>33</v>
      </c>
      <c r="B39" t="s">
        <v>34</v>
      </c>
      <c r="C39" t="s">
        <v>29</v>
      </c>
      <c r="D39">
        <v>3</v>
      </c>
      <c r="E39">
        <v>6.3000000000000003E-4</v>
      </c>
      <c r="F39">
        <v>2.5000000000000001E-4</v>
      </c>
      <c r="G39">
        <v>1.52E-2</v>
      </c>
      <c r="H39">
        <v>2.1000000000000003E-3</v>
      </c>
      <c r="I39" s="102">
        <v>32</v>
      </c>
      <c r="J39" s="102">
        <v>4</v>
      </c>
      <c r="K39">
        <v>0.51</v>
      </c>
      <c r="L39">
        <v>7.0000000000000007E-2</v>
      </c>
      <c r="M39">
        <v>7.7000000000000007E-4</v>
      </c>
      <c r="N39">
        <v>1.6000000000000001E-4</v>
      </c>
      <c r="O39">
        <v>3.4000000000000002E-2</v>
      </c>
      <c r="P39">
        <v>4.0000000000000001E-3</v>
      </c>
      <c r="Q39">
        <v>6.0999999999999999E-2</v>
      </c>
      <c r="R39">
        <v>8.0000000000000002E-3</v>
      </c>
    </row>
    <row r="40" spans="1:20" x14ac:dyDescent="0.25">
      <c r="A40" t="s">
        <v>33</v>
      </c>
      <c r="B40" t="s">
        <v>34</v>
      </c>
      <c r="C40" t="s">
        <v>29</v>
      </c>
      <c r="D40">
        <v>6</v>
      </c>
      <c r="E40">
        <v>5.8E-4</v>
      </c>
      <c r="F40">
        <v>2.0000000000000001E-4</v>
      </c>
      <c r="G40">
        <v>1.46E-2</v>
      </c>
      <c r="H40">
        <v>1E-3</v>
      </c>
      <c r="I40">
        <v>30.7</v>
      </c>
      <c r="J40" s="73">
        <v>2</v>
      </c>
      <c r="K40">
        <v>0.53</v>
      </c>
      <c r="L40">
        <v>0.05</v>
      </c>
      <c r="M40">
        <v>8.8000000000000003E-4</v>
      </c>
      <c r="N40">
        <v>2.2000000000000001E-4</v>
      </c>
      <c r="O40">
        <v>3.2299999999999995E-2</v>
      </c>
      <c r="P40">
        <v>2.3E-3</v>
      </c>
      <c r="Q40">
        <v>6.2E-2</v>
      </c>
      <c r="R40">
        <v>5.0000000000000001E-3</v>
      </c>
    </row>
    <row r="41" spans="1:20" x14ac:dyDescent="0.25">
      <c r="A41" t="s">
        <v>33</v>
      </c>
      <c r="B41" t="s">
        <v>34</v>
      </c>
      <c r="C41" t="s">
        <v>29</v>
      </c>
      <c r="D41">
        <v>12</v>
      </c>
      <c r="E41">
        <v>5.8999999999999992E-4</v>
      </c>
      <c r="F41">
        <v>2.6000000000000003E-4</v>
      </c>
      <c r="G41">
        <v>1.3699999999999999E-2</v>
      </c>
      <c r="H41">
        <v>1.1000000000000001E-3</v>
      </c>
      <c r="I41">
        <v>30.6</v>
      </c>
      <c r="J41">
        <v>2.6</v>
      </c>
      <c r="K41">
        <v>0.434</v>
      </c>
      <c r="L41">
        <v>1.7000000000000001E-2</v>
      </c>
      <c r="M41">
        <v>9.8999999999999999E-4</v>
      </c>
      <c r="N41">
        <v>1.3000000000000002E-4</v>
      </c>
      <c r="O41">
        <v>2.9700000000000001E-2</v>
      </c>
      <c r="P41">
        <v>1.1999999999999999E-3</v>
      </c>
      <c r="Q41">
        <v>6.1799999999999994E-2</v>
      </c>
      <c r="R41">
        <v>2.7000000000000001E-3</v>
      </c>
      <c r="S41">
        <v>-0.2</v>
      </c>
      <c r="T41">
        <v>0.3</v>
      </c>
    </row>
    <row r="42" spans="1:20" x14ac:dyDescent="0.25">
      <c r="A42" t="s">
        <v>33</v>
      </c>
      <c r="B42" t="s">
        <v>36</v>
      </c>
      <c r="C42" t="s">
        <v>28</v>
      </c>
      <c r="D42">
        <v>0</v>
      </c>
      <c r="E42">
        <v>5.9999999999999995E-4</v>
      </c>
      <c r="F42">
        <v>1.9000000000000001E-4</v>
      </c>
      <c r="G42">
        <v>1.61E-2</v>
      </c>
      <c r="H42">
        <v>2.3E-3</v>
      </c>
      <c r="I42" s="102">
        <v>36</v>
      </c>
      <c r="J42" s="102">
        <v>5</v>
      </c>
      <c r="K42">
        <v>0.43</v>
      </c>
      <c r="L42">
        <v>7.0000000000000007E-2</v>
      </c>
      <c r="M42">
        <v>1.47E-3</v>
      </c>
      <c r="N42">
        <v>2.0999999999999998E-4</v>
      </c>
      <c r="O42">
        <v>3.9E-2</v>
      </c>
      <c r="P42">
        <v>6.0000000000000001E-3</v>
      </c>
      <c r="Q42">
        <v>6.7000000000000004E-2</v>
      </c>
      <c r="R42">
        <v>8.9999999999999993E-3</v>
      </c>
    </row>
    <row r="43" spans="1:20" x14ac:dyDescent="0.25">
      <c r="A43" t="s">
        <v>33</v>
      </c>
      <c r="B43" t="s">
        <v>36</v>
      </c>
      <c r="C43" t="s">
        <v>28</v>
      </c>
      <c r="D43">
        <v>1</v>
      </c>
      <c r="E43">
        <v>5.0000000000000001E-4</v>
      </c>
      <c r="F43">
        <v>4.0000000000000002E-4</v>
      </c>
      <c r="G43">
        <v>1.7500000000000002E-2</v>
      </c>
      <c r="H43">
        <v>1.5E-3</v>
      </c>
      <c r="I43" s="102">
        <v>34</v>
      </c>
      <c r="J43" s="102">
        <v>4</v>
      </c>
      <c r="K43">
        <v>0.53</v>
      </c>
      <c r="L43">
        <v>0.05</v>
      </c>
      <c r="M43">
        <v>7.3999999999999999E-4</v>
      </c>
      <c r="N43">
        <v>1.9000000000000001E-4</v>
      </c>
      <c r="O43">
        <v>0.04</v>
      </c>
      <c r="P43">
        <v>4.0000000000000001E-3</v>
      </c>
      <c r="Q43">
        <v>6.5000000000000002E-2</v>
      </c>
      <c r="R43">
        <v>8.9999999999999993E-3</v>
      </c>
    </row>
    <row r="44" spans="1:20" x14ac:dyDescent="0.25">
      <c r="A44" t="s">
        <v>33</v>
      </c>
      <c r="B44" t="s">
        <v>36</v>
      </c>
      <c r="C44" t="s">
        <v>28</v>
      </c>
      <c r="D44">
        <v>3</v>
      </c>
      <c r="E44">
        <v>6.6E-4</v>
      </c>
      <c r="F44">
        <v>1.3000000000000002E-4</v>
      </c>
      <c r="G44">
        <v>1.7500000000000002E-2</v>
      </c>
      <c r="H44">
        <v>1.5E-3</v>
      </c>
      <c r="I44">
        <v>33.4</v>
      </c>
      <c r="J44">
        <v>2.2000000000000002</v>
      </c>
      <c r="K44">
        <v>0.47</v>
      </c>
      <c r="L44">
        <v>0.04</v>
      </c>
      <c r="M44">
        <v>7.5000000000000002E-4</v>
      </c>
      <c r="N44">
        <v>1.3000000000000002E-4</v>
      </c>
      <c r="O44">
        <v>0.04</v>
      </c>
      <c r="P44">
        <v>4.0000000000000001E-3</v>
      </c>
      <c r="Q44">
        <v>7.0999999999999994E-2</v>
      </c>
      <c r="R44">
        <v>5.0000000000000001E-3</v>
      </c>
    </row>
    <row r="45" spans="1:20" x14ac:dyDescent="0.25">
      <c r="A45" t="s">
        <v>33</v>
      </c>
      <c r="B45" t="s">
        <v>36</v>
      </c>
      <c r="C45" t="s">
        <v>28</v>
      </c>
      <c r="D45">
        <v>6</v>
      </c>
      <c r="E45">
        <v>6.6E-4</v>
      </c>
      <c r="F45">
        <v>8.9999999999999992E-5</v>
      </c>
      <c r="G45">
        <v>1.7000000000000001E-2</v>
      </c>
      <c r="H45">
        <v>3.0000000000000001E-3</v>
      </c>
      <c r="I45" s="102">
        <v>34</v>
      </c>
      <c r="J45" s="102">
        <v>7</v>
      </c>
      <c r="K45">
        <v>0.48</v>
      </c>
      <c r="L45" s="72">
        <v>0.1</v>
      </c>
      <c r="M45">
        <v>8.0000000000000004E-4</v>
      </c>
      <c r="N45">
        <v>1.7000000000000001E-4</v>
      </c>
      <c r="O45">
        <v>0.04</v>
      </c>
      <c r="P45">
        <v>8.0000000000000002E-3</v>
      </c>
      <c r="Q45">
        <v>7.2999999999999995E-2</v>
      </c>
      <c r="R45">
        <v>1.4E-2</v>
      </c>
    </row>
    <row r="46" spans="1:20" x14ac:dyDescent="0.25">
      <c r="A46" t="s">
        <v>33</v>
      </c>
      <c r="B46" t="s">
        <v>36</v>
      </c>
      <c r="C46" t="s">
        <v>28</v>
      </c>
      <c r="D46">
        <v>12</v>
      </c>
      <c r="E46">
        <v>7.6000000000000004E-4</v>
      </c>
      <c r="F46">
        <v>1.6000000000000001E-4</v>
      </c>
      <c r="G46">
        <v>1.5800000000000002E-2</v>
      </c>
      <c r="H46">
        <v>1.5E-3</v>
      </c>
      <c r="I46" s="102">
        <v>34</v>
      </c>
      <c r="J46" s="102">
        <v>4</v>
      </c>
      <c r="K46">
        <v>0.44</v>
      </c>
      <c r="L46">
        <v>0.04</v>
      </c>
      <c r="M46">
        <v>7.0999999999999991E-4</v>
      </c>
      <c r="N46">
        <v>1.3000000000000002E-4</v>
      </c>
      <c r="O46">
        <v>3.5099999999999999E-2</v>
      </c>
      <c r="P46">
        <v>2.8E-3</v>
      </c>
      <c r="Q46">
        <v>7.0999999999999994E-2</v>
      </c>
      <c r="R46">
        <v>5.0000000000000001E-3</v>
      </c>
    </row>
    <row r="47" spans="1:20" x14ac:dyDescent="0.25">
      <c r="A47" t="s">
        <v>33</v>
      </c>
      <c r="B47" t="s">
        <v>36</v>
      </c>
      <c r="C47" t="s">
        <v>29</v>
      </c>
      <c r="D47">
        <v>0</v>
      </c>
      <c r="E47">
        <v>5.9999999999999995E-4</v>
      </c>
      <c r="F47">
        <v>1.9000000000000001E-4</v>
      </c>
      <c r="G47">
        <v>1.61E-2</v>
      </c>
      <c r="H47">
        <v>2.3E-3</v>
      </c>
      <c r="I47" s="102">
        <v>36</v>
      </c>
      <c r="J47" s="102">
        <v>5</v>
      </c>
      <c r="K47">
        <v>0.43</v>
      </c>
      <c r="L47">
        <v>7.0000000000000007E-2</v>
      </c>
      <c r="M47">
        <v>1.47E-3</v>
      </c>
      <c r="N47">
        <v>2.0999999999999998E-4</v>
      </c>
      <c r="O47">
        <v>3.9E-2</v>
      </c>
      <c r="P47">
        <v>6.0000000000000001E-3</v>
      </c>
      <c r="Q47">
        <v>6.7000000000000004E-2</v>
      </c>
      <c r="R47">
        <v>8.9999999999999993E-3</v>
      </c>
    </row>
    <row r="48" spans="1:20" x14ac:dyDescent="0.25">
      <c r="A48" t="s">
        <v>33</v>
      </c>
      <c r="B48" t="s">
        <v>36</v>
      </c>
      <c r="C48" t="s">
        <v>29</v>
      </c>
      <c r="D48">
        <v>1</v>
      </c>
      <c r="E48">
        <v>5.8999999999999992E-4</v>
      </c>
      <c r="F48">
        <v>1.1999999999999999E-4</v>
      </c>
      <c r="G48">
        <v>1.5900000000000001E-2</v>
      </c>
      <c r="H48">
        <v>1E-3</v>
      </c>
      <c r="I48" s="102">
        <v>34</v>
      </c>
      <c r="J48" s="102">
        <v>4</v>
      </c>
      <c r="K48">
        <v>0.40899999999999997</v>
      </c>
      <c r="L48">
        <v>2.7E-2</v>
      </c>
      <c r="M48">
        <v>1.0200000000000001E-3</v>
      </c>
      <c r="N48">
        <v>1.3000000000000002E-4</v>
      </c>
      <c r="O48">
        <v>3.61E-2</v>
      </c>
      <c r="P48">
        <v>2.1000000000000003E-3</v>
      </c>
      <c r="Q48">
        <v>6.6700000000000009E-2</v>
      </c>
      <c r="R48">
        <v>2.8E-3</v>
      </c>
    </row>
    <row r="49" spans="1:20" x14ac:dyDescent="0.25">
      <c r="A49" t="s">
        <v>33</v>
      </c>
      <c r="B49" t="s">
        <v>36</v>
      </c>
      <c r="C49" t="s">
        <v>29</v>
      </c>
      <c r="D49">
        <v>3</v>
      </c>
      <c r="E49">
        <v>6.4999999999999997E-4</v>
      </c>
      <c r="F49">
        <v>1.4000000000000001E-4</v>
      </c>
      <c r="G49">
        <v>1.5599999999999999E-2</v>
      </c>
      <c r="H49">
        <v>1.1000000000000001E-3</v>
      </c>
      <c r="I49">
        <v>32.5</v>
      </c>
      <c r="J49">
        <v>2.4</v>
      </c>
      <c r="K49">
        <v>0.41</v>
      </c>
      <c r="L49">
        <v>2.8000000000000001E-2</v>
      </c>
      <c r="M49">
        <v>1.31E-3</v>
      </c>
      <c r="N49">
        <v>1.1999999999999999E-4</v>
      </c>
      <c r="O49">
        <v>3.5000000000000003E-2</v>
      </c>
      <c r="P49">
        <v>2.7000000000000001E-3</v>
      </c>
      <c r="Q49">
        <v>6.8000000000000005E-2</v>
      </c>
      <c r="R49">
        <v>3.0000000000000001E-3</v>
      </c>
    </row>
    <row r="50" spans="1:20" x14ac:dyDescent="0.25">
      <c r="A50" t="s">
        <v>33</v>
      </c>
      <c r="B50" t="s">
        <v>36</v>
      </c>
      <c r="C50" t="s">
        <v>29</v>
      </c>
      <c r="D50">
        <v>6</v>
      </c>
      <c r="E50">
        <v>6.6E-4</v>
      </c>
      <c r="F50">
        <v>1.1999999999999999E-4</v>
      </c>
      <c r="G50">
        <v>1.4800000000000001E-2</v>
      </c>
      <c r="H50">
        <v>1.1000000000000001E-3</v>
      </c>
      <c r="I50" s="102">
        <v>32</v>
      </c>
      <c r="J50" s="102">
        <v>3</v>
      </c>
      <c r="K50">
        <v>0.38100000000000001</v>
      </c>
      <c r="L50">
        <v>1.6E-2</v>
      </c>
      <c r="M50">
        <v>1.6200000000000001E-3</v>
      </c>
      <c r="N50">
        <v>1.7999999999999998E-4</v>
      </c>
      <c r="O50">
        <v>3.27E-2</v>
      </c>
      <c r="P50">
        <v>1.9E-3</v>
      </c>
      <c r="Q50">
        <v>6.8000000000000005E-2</v>
      </c>
      <c r="R50">
        <v>4.0000000000000001E-3</v>
      </c>
    </row>
    <row r="51" spans="1:20" x14ac:dyDescent="0.25">
      <c r="A51" t="s">
        <v>33</v>
      </c>
      <c r="B51" t="s">
        <v>36</v>
      </c>
      <c r="C51" t="s">
        <v>29</v>
      </c>
      <c r="D51">
        <v>12</v>
      </c>
      <c r="E51">
        <v>5.8999999999999992E-4</v>
      </c>
      <c r="F51">
        <v>1.9000000000000001E-4</v>
      </c>
      <c r="G51">
        <v>1.4199999999999999E-2</v>
      </c>
      <c r="H51">
        <v>1E-3</v>
      </c>
      <c r="I51">
        <v>31.2</v>
      </c>
      <c r="J51">
        <v>2.2000000000000002</v>
      </c>
      <c r="K51">
        <v>0.35099999999999998</v>
      </c>
      <c r="L51">
        <v>2.1000000000000001E-2</v>
      </c>
      <c r="M51">
        <v>1.6999999999999999E-3</v>
      </c>
      <c r="N51">
        <v>2.9999999999999997E-4</v>
      </c>
      <c r="O51">
        <v>3.1E-2</v>
      </c>
      <c r="P51">
        <v>2.5000000000000001E-3</v>
      </c>
      <c r="Q51">
        <v>6.83E-2</v>
      </c>
      <c r="R51">
        <v>1.8E-3</v>
      </c>
    </row>
    <row r="52" spans="1:20" x14ac:dyDescent="0.25">
      <c r="A52" t="s">
        <v>33</v>
      </c>
      <c r="B52" t="s">
        <v>38</v>
      </c>
      <c r="C52" t="s">
        <v>28</v>
      </c>
      <c r="D52">
        <v>0</v>
      </c>
      <c r="E52">
        <v>5.9999999999999995E-4</v>
      </c>
      <c r="F52">
        <v>1.4999999999999999E-4</v>
      </c>
      <c r="G52">
        <v>1.54E-2</v>
      </c>
      <c r="H52">
        <v>1.4E-3</v>
      </c>
      <c r="I52" s="102">
        <v>31</v>
      </c>
      <c r="J52" s="102">
        <v>4</v>
      </c>
      <c r="K52">
        <v>0.41</v>
      </c>
      <c r="L52">
        <v>0.04</v>
      </c>
      <c r="M52">
        <v>1.5499999999999999E-3</v>
      </c>
      <c r="N52">
        <v>1.7000000000000001E-4</v>
      </c>
      <c r="O52">
        <v>3.6999999999999998E-2</v>
      </c>
      <c r="P52">
        <v>4.0000000000000001E-3</v>
      </c>
      <c r="Q52">
        <v>7.1999999999999995E-2</v>
      </c>
      <c r="R52">
        <v>6.0000000000000001E-3</v>
      </c>
    </row>
    <row r="53" spans="1:20" x14ac:dyDescent="0.25">
      <c r="A53" t="s">
        <v>33</v>
      </c>
      <c r="B53" t="s">
        <v>38</v>
      </c>
      <c r="C53" t="s">
        <v>28</v>
      </c>
      <c r="D53">
        <v>1</v>
      </c>
      <c r="E53">
        <v>6.0999999999999997E-4</v>
      </c>
      <c r="F53">
        <v>1.4000000000000001E-4</v>
      </c>
      <c r="G53">
        <v>1.6899999999999998E-2</v>
      </c>
      <c r="H53">
        <v>2E-3</v>
      </c>
      <c r="I53" s="102">
        <v>36</v>
      </c>
      <c r="J53" s="102">
        <v>4</v>
      </c>
      <c r="K53">
        <v>0.43</v>
      </c>
      <c r="L53">
        <v>0.06</v>
      </c>
      <c r="M53">
        <v>7.1999999999999994E-4</v>
      </c>
      <c r="N53">
        <v>1.1999999999999999E-4</v>
      </c>
      <c r="O53">
        <v>3.9E-2</v>
      </c>
      <c r="P53">
        <v>5.0000000000000001E-3</v>
      </c>
      <c r="Q53">
        <v>7.0000000000000007E-2</v>
      </c>
      <c r="R53">
        <v>8.9999999999999993E-3</v>
      </c>
    </row>
    <row r="54" spans="1:20" x14ac:dyDescent="0.25">
      <c r="A54" t="s">
        <v>33</v>
      </c>
      <c r="B54" t="s">
        <v>38</v>
      </c>
      <c r="C54" t="s">
        <v>28</v>
      </c>
      <c r="D54">
        <v>3</v>
      </c>
      <c r="E54">
        <v>6.6E-4</v>
      </c>
      <c r="F54">
        <v>1.1999999999999999E-4</v>
      </c>
      <c r="G54">
        <v>1.7299999999999999E-2</v>
      </c>
      <c r="H54">
        <v>1.1000000000000001E-3</v>
      </c>
      <c r="I54" s="102">
        <v>34</v>
      </c>
      <c r="J54" s="102">
        <v>4</v>
      </c>
      <c r="K54">
        <v>0.46800000000000003</v>
      </c>
      <c r="L54">
        <v>2.7E-2</v>
      </c>
      <c r="M54">
        <v>7.1999999999999994E-4</v>
      </c>
      <c r="N54">
        <v>7.0000000000000007E-5</v>
      </c>
      <c r="O54">
        <v>0.04</v>
      </c>
      <c r="P54">
        <v>2.7000000000000001E-3</v>
      </c>
      <c r="Q54">
        <v>7.3999999999999996E-2</v>
      </c>
      <c r="R54">
        <v>6.0000000000000001E-3</v>
      </c>
    </row>
    <row r="55" spans="1:20" x14ac:dyDescent="0.25">
      <c r="A55" t="s">
        <v>33</v>
      </c>
      <c r="B55" t="s">
        <v>38</v>
      </c>
      <c r="C55" t="s">
        <v>28</v>
      </c>
      <c r="D55">
        <v>6</v>
      </c>
      <c r="E55">
        <v>6.6E-4</v>
      </c>
      <c r="F55">
        <v>1.6000000000000001E-4</v>
      </c>
      <c r="G55">
        <v>1.6800000000000002E-2</v>
      </c>
      <c r="H55">
        <v>2.5000000000000001E-3</v>
      </c>
      <c r="I55" s="102">
        <v>33</v>
      </c>
      <c r="J55" s="102">
        <v>7</v>
      </c>
      <c r="K55">
        <v>0.46</v>
      </c>
      <c r="L55">
        <v>7.0000000000000007E-2</v>
      </c>
      <c r="M55">
        <v>7.3999999999999999E-4</v>
      </c>
      <c r="N55">
        <v>1.7999999999999998E-4</v>
      </c>
      <c r="O55">
        <v>3.9E-2</v>
      </c>
      <c r="P55">
        <v>6.0000000000000001E-3</v>
      </c>
      <c r="Q55">
        <v>7.5999999999999998E-2</v>
      </c>
      <c r="R55">
        <v>0.01</v>
      </c>
    </row>
    <row r="56" spans="1:20" x14ac:dyDescent="0.25">
      <c r="A56" t="s">
        <v>33</v>
      </c>
      <c r="B56" t="s">
        <v>38</v>
      </c>
      <c r="C56" t="s">
        <v>28</v>
      </c>
      <c r="D56">
        <v>12</v>
      </c>
      <c r="E56">
        <v>8.4999999999999995E-4</v>
      </c>
      <c r="F56">
        <v>2.8000000000000003E-4</v>
      </c>
      <c r="G56">
        <v>1.5699999999999999E-2</v>
      </c>
      <c r="H56">
        <v>1E-3</v>
      </c>
      <c r="I56" s="102">
        <v>33</v>
      </c>
      <c r="J56" s="102">
        <v>4</v>
      </c>
      <c r="K56">
        <v>0.41</v>
      </c>
      <c r="L56">
        <v>0.03</v>
      </c>
      <c r="M56">
        <v>6.9999999999999999E-4</v>
      </c>
      <c r="N56">
        <v>1.4999999999999999E-4</v>
      </c>
      <c r="O56">
        <v>3.4599999999999999E-2</v>
      </c>
      <c r="P56">
        <v>2.5000000000000001E-3</v>
      </c>
      <c r="Q56">
        <v>7.5999999999999998E-2</v>
      </c>
      <c r="R56">
        <v>5.0000000000000001E-3</v>
      </c>
    </row>
    <row r="57" spans="1:20" x14ac:dyDescent="0.25">
      <c r="A57" t="s">
        <v>33</v>
      </c>
      <c r="B57" t="s">
        <v>38</v>
      </c>
      <c r="C57" t="s">
        <v>29</v>
      </c>
      <c r="D57">
        <v>0</v>
      </c>
      <c r="E57">
        <v>5.9999999999999995E-4</v>
      </c>
      <c r="F57">
        <v>1.4999999999999999E-4</v>
      </c>
      <c r="G57">
        <v>1.54E-2</v>
      </c>
      <c r="H57">
        <v>1.4E-3</v>
      </c>
      <c r="I57" s="102">
        <v>31</v>
      </c>
      <c r="J57" s="102">
        <v>4</v>
      </c>
      <c r="K57">
        <v>0.41</v>
      </c>
      <c r="L57">
        <v>0.04</v>
      </c>
      <c r="M57">
        <v>1.5499999999999999E-3</v>
      </c>
      <c r="N57">
        <v>1.7000000000000001E-4</v>
      </c>
      <c r="O57">
        <v>3.6999999999999998E-2</v>
      </c>
      <c r="P57">
        <v>4.0000000000000001E-3</v>
      </c>
      <c r="Q57">
        <v>7.1999999999999995E-2</v>
      </c>
      <c r="R57">
        <v>6.0000000000000001E-3</v>
      </c>
    </row>
    <row r="58" spans="1:20" x14ac:dyDescent="0.25">
      <c r="A58" t="s">
        <v>33</v>
      </c>
      <c r="B58" t="s">
        <v>38</v>
      </c>
      <c r="C58" t="s">
        <v>29</v>
      </c>
      <c r="D58">
        <v>1</v>
      </c>
      <c r="E58">
        <v>5.6000000000000006E-4</v>
      </c>
      <c r="F58">
        <v>1.6000000000000001E-4</v>
      </c>
      <c r="G58">
        <v>1.5599999999999999E-2</v>
      </c>
      <c r="H58">
        <v>1.5E-3</v>
      </c>
      <c r="I58">
        <v>32.6</v>
      </c>
      <c r="J58" s="73">
        <v>2</v>
      </c>
      <c r="K58">
        <v>0.40899999999999997</v>
      </c>
      <c r="L58">
        <v>2.5999999999999999E-2</v>
      </c>
      <c r="M58">
        <v>1.07E-3</v>
      </c>
      <c r="N58">
        <v>1.4000000000000001E-4</v>
      </c>
      <c r="O58">
        <v>3.56E-2</v>
      </c>
      <c r="P58">
        <v>2.1000000000000003E-3</v>
      </c>
      <c r="Q58">
        <v>7.3999999999999996E-2</v>
      </c>
      <c r="R58">
        <v>4.0000000000000001E-3</v>
      </c>
    </row>
    <row r="59" spans="1:20" x14ac:dyDescent="0.25">
      <c r="A59" t="s">
        <v>33</v>
      </c>
      <c r="B59" t="s">
        <v>38</v>
      </c>
      <c r="C59" t="s">
        <v>29</v>
      </c>
      <c r="D59">
        <v>3</v>
      </c>
      <c r="E59">
        <v>6.0999999999999997E-4</v>
      </c>
      <c r="F59">
        <v>1.3000000000000002E-4</v>
      </c>
      <c r="G59">
        <v>1.4999999999999999E-2</v>
      </c>
      <c r="H59">
        <v>4.0000000000000001E-3</v>
      </c>
      <c r="I59" s="102">
        <v>32</v>
      </c>
      <c r="J59" s="102">
        <v>6</v>
      </c>
      <c r="K59" s="73">
        <v>0.4</v>
      </c>
      <c r="L59">
        <v>0.06</v>
      </c>
      <c r="M59">
        <v>1.2800000000000001E-3</v>
      </c>
      <c r="N59">
        <v>2.2000000000000001E-4</v>
      </c>
      <c r="O59">
        <v>3.4000000000000002E-2</v>
      </c>
      <c r="P59">
        <v>5.0000000000000001E-3</v>
      </c>
      <c r="Q59">
        <v>7.6999999999999999E-2</v>
      </c>
      <c r="R59">
        <v>0.01</v>
      </c>
    </row>
    <row r="60" spans="1:20" x14ac:dyDescent="0.25">
      <c r="A60" t="s">
        <v>33</v>
      </c>
      <c r="B60" t="s">
        <v>38</v>
      </c>
      <c r="C60" t="s">
        <v>29</v>
      </c>
      <c r="D60">
        <v>6</v>
      </c>
      <c r="E60">
        <v>6.6E-4</v>
      </c>
      <c r="F60">
        <v>1.7999999999999998E-4</v>
      </c>
      <c r="G60">
        <v>1.4500000000000001E-2</v>
      </c>
      <c r="H60">
        <v>1.1999999999999999E-3</v>
      </c>
      <c r="I60" s="102">
        <v>30</v>
      </c>
      <c r="J60" s="102">
        <v>3</v>
      </c>
      <c r="K60">
        <v>0.37</v>
      </c>
      <c r="L60">
        <v>2.5999999999999999E-2</v>
      </c>
      <c r="M60">
        <v>1.72E-3</v>
      </c>
      <c r="N60">
        <v>2.3000000000000001E-4</v>
      </c>
      <c r="O60">
        <v>3.2600000000000004E-2</v>
      </c>
      <c r="P60">
        <v>3.0000000000000001E-3</v>
      </c>
      <c r="Q60">
        <v>7.3999999999999996E-2</v>
      </c>
      <c r="R60">
        <v>6.0000000000000001E-3</v>
      </c>
    </row>
    <row r="61" spans="1:20" x14ac:dyDescent="0.25">
      <c r="A61" t="s">
        <v>33</v>
      </c>
      <c r="B61" t="s">
        <v>38</v>
      </c>
      <c r="C61" t="s">
        <v>29</v>
      </c>
      <c r="D61">
        <v>12</v>
      </c>
      <c r="E61">
        <v>6.4999999999999997E-4</v>
      </c>
      <c r="F61">
        <v>1.9000000000000001E-4</v>
      </c>
      <c r="G61">
        <v>1.4999999999999999E-2</v>
      </c>
      <c r="H61">
        <v>4.0000000000000001E-3</v>
      </c>
      <c r="I61">
        <v>29.7</v>
      </c>
      <c r="J61">
        <v>1.7</v>
      </c>
      <c r="K61">
        <v>0.37</v>
      </c>
      <c r="L61">
        <v>0.09</v>
      </c>
      <c r="M61">
        <v>1.9E-3</v>
      </c>
      <c r="N61">
        <v>5.0000000000000001E-4</v>
      </c>
      <c r="O61">
        <v>3.3000000000000002E-2</v>
      </c>
      <c r="P61">
        <v>8.0000000000000002E-3</v>
      </c>
      <c r="Q61">
        <v>7.5999999999999998E-2</v>
      </c>
      <c r="R61">
        <v>3.0000000000000001E-3</v>
      </c>
    </row>
    <row r="62" spans="1:20" x14ac:dyDescent="0.25">
      <c r="A62" t="s">
        <v>40</v>
      </c>
      <c r="B62" t="s">
        <v>34</v>
      </c>
      <c r="C62" t="s">
        <v>28</v>
      </c>
      <c r="D62">
        <v>0</v>
      </c>
      <c r="E62">
        <v>6.4000000000000005E-4</v>
      </c>
      <c r="F62">
        <v>1.1999999999999999E-4</v>
      </c>
      <c r="G62">
        <v>1.78E-2</v>
      </c>
      <c r="H62">
        <v>1.1000000000000001E-3</v>
      </c>
      <c r="I62" s="102">
        <v>45</v>
      </c>
      <c r="J62" s="102">
        <v>3</v>
      </c>
      <c r="K62">
        <v>13.6</v>
      </c>
      <c r="L62" s="73">
        <v>0.7</v>
      </c>
      <c r="M62">
        <v>1.0699999999999999E-2</v>
      </c>
      <c r="N62">
        <v>6.9999999999999999E-4</v>
      </c>
      <c r="O62">
        <v>4.5999999999999999E-2</v>
      </c>
      <c r="P62">
        <v>3.0000000000000001E-3</v>
      </c>
      <c r="Q62">
        <v>8.3000000000000004E-2</v>
      </c>
      <c r="R62">
        <v>5.0000000000000001E-3</v>
      </c>
      <c r="S62">
        <v>-0.1</v>
      </c>
      <c r="T62">
        <v>0.3</v>
      </c>
    </row>
    <row r="63" spans="1:20" x14ac:dyDescent="0.25">
      <c r="A63" t="s">
        <v>40</v>
      </c>
      <c r="B63" t="s">
        <v>34</v>
      </c>
      <c r="C63" t="s">
        <v>28</v>
      </c>
      <c r="D63">
        <v>1</v>
      </c>
      <c r="E63">
        <v>6.4999999999999997E-4</v>
      </c>
      <c r="F63">
        <v>1.6000000000000001E-4</v>
      </c>
      <c r="G63">
        <v>1.9899999999999998E-2</v>
      </c>
      <c r="H63">
        <v>1.9E-3</v>
      </c>
      <c r="I63" s="102">
        <v>46</v>
      </c>
      <c r="J63" s="102">
        <v>5</v>
      </c>
      <c r="K63">
        <v>13.1</v>
      </c>
      <c r="L63">
        <v>1.1000000000000001</v>
      </c>
      <c r="M63">
        <v>9.1999999999999998E-3</v>
      </c>
      <c r="N63">
        <v>8.0000000000000004E-4</v>
      </c>
      <c r="O63">
        <v>4.9000000000000002E-2</v>
      </c>
      <c r="P63">
        <v>5.0000000000000001E-3</v>
      </c>
      <c r="Q63">
        <v>8.3000000000000004E-2</v>
      </c>
      <c r="R63">
        <v>7.0000000000000001E-3</v>
      </c>
      <c r="S63">
        <v>-0.6</v>
      </c>
      <c r="T63">
        <v>0.3</v>
      </c>
    </row>
    <row r="64" spans="1:20" x14ac:dyDescent="0.25">
      <c r="A64" t="s">
        <v>40</v>
      </c>
      <c r="B64" t="s">
        <v>34</v>
      </c>
      <c r="C64" t="s">
        <v>28</v>
      </c>
      <c r="D64">
        <v>3</v>
      </c>
      <c r="E64">
        <v>6.4999999999999997E-4</v>
      </c>
      <c r="F64">
        <v>1.1E-4</v>
      </c>
      <c r="G64">
        <v>1.9199999999999998E-2</v>
      </c>
      <c r="H64">
        <v>1.6999999999999999E-3</v>
      </c>
      <c r="I64" s="102">
        <v>45</v>
      </c>
      <c r="J64" s="102">
        <v>4</v>
      </c>
      <c r="K64">
        <v>13.2</v>
      </c>
      <c r="L64">
        <v>1.2</v>
      </c>
      <c r="M64">
        <v>8.6999999999999994E-3</v>
      </c>
      <c r="N64">
        <v>8.9999999999999998E-4</v>
      </c>
      <c r="O64">
        <v>4.5999999999999999E-2</v>
      </c>
      <c r="P64">
        <v>4.0000000000000001E-3</v>
      </c>
      <c r="Q64">
        <v>8.4000000000000005E-2</v>
      </c>
      <c r="R64">
        <v>8.9999999999999993E-3</v>
      </c>
      <c r="S64">
        <v>-0.6</v>
      </c>
      <c r="T64">
        <v>0.3</v>
      </c>
    </row>
    <row r="65" spans="1:20" x14ac:dyDescent="0.25">
      <c r="A65" t="s">
        <v>40</v>
      </c>
      <c r="B65" t="s">
        <v>34</v>
      </c>
      <c r="C65" t="s">
        <v>28</v>
      </c>
      <c r="D65">
        <v>6</v>
      </c>
      <c r="E65">
        <v>6.6E-4</v>
      </c>
      <c r="F65">
        <v>1.1999999999999999E-4</v>
      </c>
      <c r="G65">
        <v>1.8600000000000002E-2</v>
      </c>
      <c r="H65">
        <v>8.9999999999999998E-4</v>
      </c>
      <c r="I65" s="102">
        <v>47</v>
      </c>
      <c r="J65" s="102">
        <v>5</v>
      </c>
      <c r="K65">
        <v>12.8</v>
      </c>
      <c r="L65">
        <v>1.2</v>
      </c>
      <c r="M65">
        <v>8.3000000000000001E-3</v>
      </c>
      <c r="N65">
        <v>4.0000000000000002E-4</v>
      </c>
      <c r="O65">
        <v>4.4600000000000001E-2</v>
      </c>
      <c r="P65">
        <v>1.1000000000000001E-3</v>
      </c>
      <c r="Q65">
        <v>8.5999999999999993E-2</v>
      </c>
      <c r="R65">
        <v>7.0000000000000001E-3</v>
      </c>
      <c r="S65">
        <v>-0.5</v>
      </c>
      <c r="T65">
        <v>0.3</v>
      </c>
    </row>
    <row r="66" spans="1:20" x14ac:dyDescent="0.25">
      <c r="A66" t="s">
        <v>40</v>
      </c>
      <c r="B66" t="s">
        <v>34</v>
      </c>
      <c r="C66" t="s">
        <v>28</v>
      </c>
      <c r="D66">
        <v>12</v>
      </c>
      <c r="E66">
        <v>9.3000000000000005E-4</v>
      </c>
      <c r="F66">
        <v>2.9999999999999997E-4</v>
      </c>
      <c r="G66">
        <v>1.7899999999999999E-2</v>
      </c>
      <c r="H66">
        <v>1.8E-3</v>
      </c>
      <c r="I66" s="102">
        <v>45</v>
      </c>
      <c r="J66" s="102">
        <v>4</v>
      </c>
      <c r="K66">
        <v>12.4</v>
      </c>
      <c r="L66" s="73">
        <v>0.9</v>
      </c>
      <c r="M66">
        <v>8.9999999999999993E-3</v>
      </c>
      <c r="N66">
        <v>1E-3</v>
      </c>
      <c r="O66">
        <v>4.1000000000000002E-2</v>
      </c>
      <c r="P66">
        <v>4.0000000000000001E-3</v>
      </c>
      <c r="Q66">
        <v>8.5000000000000006E-2</v>
      </c>
      <c r="R66">
        <v>8.0000000000000002E-3</v>
      </c>
      <c r="S66">
        <v>-0.6</v>
      </c>
      <c r="T66">
        <v>0.3</v>
      </c>
    </row>
    <row r="67" spans="1:20" x14ac:dyDescent="0.25">
      <c r="A67" t="s">
        <v>40</v>
      </c>
      <c r="B67" t="s">
        <v>34</v>
      </c>
      <c r="C67" t="s">
        <v>29</v>
      </c>
      <c r="D67">
        <v>0</v>
      </c>
      <c r="E67">
        <v>6.4000000000000005E-4</v>
      </c>
      <c r="F67">
        <v>1.1999999999999999E-4</v>
      </c>
      <c r="G67">
        <v>1.78E-2</v>
      </c>
      <c r="H67">
        <v>1.1000000000000001E-3</v>
      </c>
      <c r="I67" s="102">
        <v>45</v>
      </c>
      <c r="J67" s="102">
        <v>3</v>
      </c>
      <c r="K67">
        <v>13.6</v>
      </c>
      <c r="L67" s="73">
        <v>0.7</v>
      </c>
      <c r="M67">
        <v>1.0699999999999999E-2</v>
      </c>
      <c r="N67">
        <v>6.9999999999999999E-4</v>
      </c>
      <c r="O67">
        <v>4.5999999999999999E-2</v>
      </c>
      <c r="P67">
        <v>3.0000000000000001E-3</v>
      </c>
      <c r="Q67">
        <v>8.3000000000000004E-2</v>
      </c>
      <c r="R67">
        <v>5.0000000000000001E-3</v>
      </c>
      <c r="S67">
        <v>-0.1</v>
      </c>
      <c r="T67">
        <v>0.3</v>
      </c>
    </row>
    <row r="68" spans="1:20" x14ac:dyDescent="0.25">
      <c r="A68" t="s">
        <v>40</v>
      </c>
      <c r="B68" t="s">
        <v>34</v>
      </c>
      <c r="C68" t="s">
        <v>29</v>
      </c>
      <c r="D68">
        <v>1</v>
      </c>
      <c r="E68">
        <v>6.0999999999999997E-4</v>
      </c>
      <c r="F68">
        <v>1.4999999999999999E-4</v>
      </c>
      <c r="G68">
        <v>1.8100000000000002E-2</v>
      </c>
      <c r="H68">
        <v>2.2000000000000001E-3</v>
      </c>
      <c r="I68" s="102">
        <v>46</v>
      </c>
      <c r="J68" s="102">
        <v>3</v>
      </c>
      <c r="K68">
        <v>11.7</v>
      </c>
      <c r="L68">
        <v>1.4</v>
      </c>
      <c r="M68">
        <v>3.5999999999999999E-3</v>
      </c>
      <c r="N68">
        <v>4.0000000000000002E-4</v>
      </c>
      <c r="O68">
        <v>4.2999999999999997E-2</v>
      </c>
      <c r="P68">
        <v>5.0000000000000001E-3</v>
      </c>
      <c r="Q68">
        <v>8.4000000000000005E-2</v>
      </c>
      <c r="R68">
        <v>8.9999999999999993E-3</v>
      </c>
      <c r="S68">
        <v>-0.4</v>
      </c>
      <c r="T68">
        <v>0.3</v>
      </c>
    </row>
    <row r="69" spans="1:20" x14ac:dyDescent="0.25">
      <c r="A69" t="s">
        <v>40</v>
      </c>
      <c r="B69" t="s">
        <v>34</v>
      </c>
      <c r="C69" t="s">
        <v>29</v>
      </c>
      <c r="D69">
        <v>3</v>
      </c>
      <c r="E69">
        <v>7.3999999999999999E-4</v>
      </c>
      <c r="F69">
        <v>2.3999999999999998E-4</v>
      </c>
      <c r="G69">
        <v>1.7399999999999999E-2</v>
      </c>
      <c r="H69">
        <v>2.2000000000000001E-3</v>
      </c>
      <c r="I69" s="102">
        <v>43</v>
      </c>
      <c r="J69" s="102">
        <v>7</v>
      </c>
      <c r="K69">
        <v>11.3</v>
      </c>
      <c r="L69">
        <v>1.3</v>
      </c>
      <c r="M69">
        <v>3.2000000000000002E-3</v>
      </c>
      <c r="N69">
        <v>5.0000000000000001E-4</v>
      </c>
      <c r="O69">
        <v>3.9E-2</v>
      </c>
      <c r="P69">
        <v>4.0000000000000001E-3</v>
      </c>
      <c r="Q69">
        <v>8.5000000000000006E-2</v>
      </c>
      <c r="R69">
        <v>8.9999999999999993E-3</v>
      </c>
      <c r="S69">
        <v>-0.4</v>
      </c>
      <c r="T69">
        <v>0.3</v>
      </c>
    </row>
    <row r="70" spans="1:20" x14ac:dyDescent="0.25">
      <c r="A70" t="s">
        <v>40</v>
      </c>
      <c r="B70" t="s">
        <v>34</v>
      </c>
      <c r="C70" t="s">
        <v>29</v>
      </c>
      <c r="D70">
        <v>6</v>
      </c>
      <c r="E70">
        <v>6.7000000000000002E-4</v>
      </c>
      <c r="F70">
        <v>2.3999999999999998E-4</v>
      </c>
      <c r="G70">
        <v>1.6399999999999998E-2</v>
      </c>
      <c r="H70">
        <v>1E-3</v>
      </c>
      <c r="I70" s="102">
        <v>43</v>
      </c>
      <c r="J70" s="102">
        <v>4</v>
      </c>
      <c r="K70">
        <v>10.8</v>
      </c>
      <c r="L70" s="73">
        <v>0.6</v>
      </c>
      <c r="M70">
        <v>2.8E-3</v>
      </c>
      <c r="N70">
        <v>2.9999999999999997E-4</v>
      </c>
      <c r="O70">
        <v>3.7600000000000001E-2</v>
      </c>
      <c r="P70">
        <v>2.3E-3</v>
      </c>
      <c r="Q70">
        <v>8.2000000000000003E-2</v>
      </c>
      <c r="R70">
        <v>6.0000000000000001E-3</v>
      </c>
      <c r="S70">
        <v>-0.4</v>
      </c>
      <c r="T70">
        <v>0.3</v>
      </c>
    </row>
    <row r="71" spans="1:20" x14ac:dyDescent="0.25">
      <c r="A71" t="s">
        <v>40</v>
      </c>
      <c r="B71" t="s">
        <v>34</v>
      </c>
      <c r="C71" t="s">
        <v>29</v>
      </c>
      <c r="D71">
        <v>12</v>
      </c>
      <c r="E71">
        <v>6.8000000000000005E-4</v>
      </c>
      <c r="F71">
        <v>2.5000000000000001E-4</v>
      </c>
      <c r="G71">
        <v>1.5699999999999999E-2</v>
      </c>
      <c r="H71">
        <v>1.1000000000000001E-3</v>
      </c>
      <c r="I71" s="102">
        <v>41</v>
      </c>
      <c r="J71" s="102">
        <v>6</v>
      </c>
      <c r="K71" s="73">
        <v>10</v>
      </c>
      <c r="L71" s="73">
        <v>0.5</v>
      </c>
      <c r="M71">
        <v>2.3999999999999998E-3</v>
      </c>
      <c r="N71">
        <v>2.9999999999999997E-4</v>
      </c>
      <c r="O71">
        <v>3.4700000000000002E-2</v>
      </c>
      <c r="P71">
        <v>2.3999999999999998E-3</v>
      </c>
      <c r="Q71">
        <v>8.2000000000000003E-2</v>
      </c>
      <c r="R71">
        <v>4.0000000000000001E-3</v>
      </c>
      <c r="S71">
        <v>-0.6</v>
      </c>
      <c r="T71">
        <v>0.3</v>
      </c>
    </row>
    <row r="72" spans="1:20" x14ac:dyDescent="0.25">
      <c r="A72" t="s">
        <v>40</v>
      </c>
      <c r="B72" t="s">
        <v>36</v>
      </c>
      <c r="C72" t="s">
        <v>28</v>
      </c>
      <c r="D72">
        <v>0</v>
      </c>
      <c r="E72">
        <v>6.8999999999999997E-4</v>
      </c>
      <c r="F72">
        <v>1.7999999999999998E-4</v>
      </c>
      <c r="G72">
        <v>1.41E-2</v>
      </c>
      <c r="H72">
        <v>5.9999999999999995E-4</v>
      </c>
      <c r="I72">
        <v>41.4</v>
      </c>
      <c r="J72">
        <v>2.7</v>
      </c>
      <c r="K72">
        <v>5.74</v>
      </c>
      <c r="L72">
        <v>0.28999999999999998</v>
      </c>
      <c r="M72">
        <v>1.31E-3</v>
      </c>
      <c r="N72">
        <v>1.1E-4</v>
      </c>
      <c r="O72">
        <v>4.24E-2</v>
      </c>
      <c r="P72">
        <v>1.6000000000000001E-3</v>
      </c>
      <c r="Q72">
        <v>5.4100000000000002E-2</v>
      </c>
      <c r="R72">
        <v>2.7000000000000001E-3</v>
      </c>
      <c r="S72">
        <v>-0.4</v>
      </c>
      <c r="T72">
        <v>0.3</v>
      </c>
    </row>
    <row r="73" spans="1:20" x14ac:dyDescent="0.25">
      <c r="A73" t="s">
        <v>40</v>
      </c>
      <c r="B73" t="s">
        <v>36</v>
      </c>
      <c r="C73" t="s">
        <v>28</v>
      </c>
      <c r="D73">
        <v>1</v>
      </c>
      <c r="E73">
        <v>5.9999999999999995E-4</v>
      </c>
      <c r="F73">
        <v>1.3000000000000002E-4</v>
      </c>
      <c r="G73">
        <v>1.5800000000000002E-2</v>
      </c>
      <c r="H73">
        <v>1.1999999999999999E-3</v>
      </c>
      <c r="I73" s="102">
        <v>43</v>
      </c>
      <c r="J73" s="102">
        <v>5</v>
      </c>
      <c r="K73">
        <v>5.88</v>
      </c>
      <c r="L73">
        <v>0.28000000000000003</v>
      </c>
      <c r="M73">
        <v>9.8999999999999999E-4</v>
      </c>
      <c r="N73">
        <v>1.1E-4</v>
      </c>
      <c r="O73">
        <v>4.5499999999999999E-2</v>
      </c>
      <c r="P73">
        <v>2.3999999999999998E-3</v>
      </c>
      <c r="Q73">
        <v>5.3999999999999999E-2</v>
      </c>
      <c r="R73">
        <v>3.0000000000000001E-3</v>
      </c>
    </row>
    <row r="74" spans="1:20" x14ac:dyDescent="0.25">
      <c r="A74" t="s">
        <v>40</v>
      </c>
      <c r="B74" t="s">
        <v>36</v>
      </c>
      <c r="C74" t="s">
        <v>28</v>
      </c>
      <c r="D74">
        <v>3</v>
      </c>
      <c r="E74">
        <v>6.4999999999999997E-4</v>
      </c>
      <c r="F74">
        <v>1.4000000000000001E-4</v>
      </c>
      <c r="G74">
        <v>1.5300000000000001E-2</v>
      </c>
      <c r="H74">
        <v>1.2999999999999999E-3</v>
      </c>
      <c r="I74" s="102">
        <v>42</v>
      </c>
      <c r="J74" s="102">
        <v>8</v>
      </c>
      <c r="K74" s="73">
        <v>6</v>
      </c>
      <c r="L74" s="73">
        <v>0.5</v>
      </c>
      <c r="M74">
        <v>1.17E-3</v>
      </c>
      <c r="N74">
        <v>1.6000000000000001E-4</v>
      </c>
      <c r="O74">
        <v>4.2999999999999997E-2</v>
      </c>
      <c r="P74">
        <v>3.0000000000000001E-3</v>
      </c>
      <c r="Q74">
        <v>5.3999999999999999E-2</v>
      </c>
      <c r="R74">
        <v>4.0000000000000001E-3</v>
      </c>
    </row>
    <row r="75" spans="1:20" x14ac:dyDescent="0.25">
      <c r="A75" t="s">
        <v>40</v>
      </c>
      <c r="B75" t="s">
        <v>36</v>
      </c>
      <c r="C75" t="s">
        <v>28</v>
      </c>
      <c r="D75">
        <v>6</v>
      </c>
      <c r="E75">
        <v>6.4999999999999997E-4</v>
      </c>
      <c r="F75">
        <v>1.9000000000000001E-4</v>
      </c>
      <c r="G75">
        <v>1.47E-2</v>
      </c>
      <c r="H75">
        <v>6.9999999999999999E-4</v>
      </c>
      <c r="I75">
        <v>41.8</v>
      </c>
      <c r="J75">
        <v>2.9</v>
      </c>
      <c r="K75">
        <v>5.6</v>
      </c>
      <c r="L75" s="73">
        <v>0.4</v>
      </c>
      <c r="M75">
        <v>8.9000000000000006E-4</v>
      </c>
      <c r="N75">
        <v>1E-4</v>
      </c>
      <c r="O75">
        <v>4.0100000000000004E-2</v>
      </c>
      <c r="P75">
        <v>2.3E-3</v>
      </c>
      <c r="Q75">
        <v>5.3800000000000001E-2</v>
      </c>
      <c r="R75">
        <v>2.8E-3</v>
      </c>
    </row>
    <row r="76" spans="1:20" x14ac:dyDescent="0.25">
      <c r="A76" t="s">
        <v>40</v>
      </c>
      <c r="B76" t="s">
        <v>36</v>
      </c>
      <c r="C76" t="s">
        <v>28</v>
      </c>
      <c r="D76">
        <v>12</v>
      </c>
      <c r="E76">
        <v>7.7000000000000007E-4</v>
      </c>
      <c r="F76">
        <v>2.3000000000000001E-4</v>
      </c>
      <c r="G76">
        <v>1.35E-2</v>
      </c>
      <c r="H76">
        <v>5.0000000000000001E-4</v>
      </c>
      <c r="I76" s="102">
        <v>41</v>
      </c>
      <c r="J76" s="102">
        <v>4</v>
      </c>
      <c r="K76">
        <v>5.58</v>
      </c>
      <c r="L76">
        <v>0.25</v>
      </c>
      <c r="M76">
        <v>8.9000000000000006E-4</v>
      </c>
      <c r="N76">
        <v>1.6000000000000001E-4</v>
      </c>
      <c r="O76">
        <v>3.6700000000000003E-2</v>
      </c>
      <c r="P76">
        <v>2.1000000000000003E-3</v>
      </c>
      <c r="Q76">
        <v>5.16E-2</v>
      </c>
      <c r="R76">
        <v>2.5999999999999999E-3</v>
      </c>
      <c r="S76">
        <v>-0.7</v>
      </c>
      <c r="T76">
        <v>0.3</v>
      </c>
    </row>
    <row r="77" spans="1:20" x14ac:dyDescent="0.25">
      <c r="A77" t="s">
        <v>40</v>
      </c>
      <c r="B77" t="s">
        <v>36</v>
      </c>
      <c r="C77" t="s">
        <v>29</v>
      </c>
      <c r="D77">
        <v>0</v>
      </c>
      <c r="E77">
        <v>6.8999999999999997E-4</v>
      </c>
      <c r="F77">
        <v>1.7999999999999998E-4</v>
      </c>
      <c r="G77">
        <v>1.41E-2</v>
      </c>
      <c r="H77">
        <v>5.9999999999999995E-4</v>
      </c>
      <c r="I77">
        <v>41.4</v>
      </c>
      <c r="J77">
        <v>2.7</v>
      </c>
      <c r="K77">
        <v>5.74</v>
      </c>
      <c r="L77">
        <v>0.28999999999999998</v>
      </c>
      <c r="M77">
        <v>1.31E-3</v>
      </c>
      <c r="N77">
        <v>1.1E-4</v>
      </c>
      <c r="O77">
        <v>4.24E-2</v>
      </c>
      <c r="P77">
        <v>1.6000000000000001E-3</v>
      </c>
      <c r="Q77">
        <v>5.4100000000000002E-2</v>
      </c>
      <c r="R77">
        <v>2.7000000000000001E-3</v>
      </c>
      <c r="S77">
        <v>-0.4</v>
      </c>
      <c r="T77">
        <v>0.3</v>
      </c>
    </row>
    <row r="78" spans="1:20" x14ac:dyDescent="0.25">
      <c r="A78" t="s">
        <v>40</v>
      </c>
      <c r="B78" t="s">
        <v>36</v>
      </c>
      <c r="C78" t="s">
        <v>29</v>
      </c>
      <c r="D78">
        <v>1</v>
      </c>
      <c r="E78">
        <v>5.9999999999999995E-4</v>
      </c>
      <c r="F78">
        <v>1.9000000000000001E-4</v>
      </c>
      <c r="G78">
        <v>1.43E-2</v>
      </c>
      <c r="H78">
        <v>8.9999999999999998E-4</v>
      </c>
      <c r="I78" s="102">
        <v>41</v>
      </c>
      <c r="J78" s="102">
        <v>3</v>
      </c>
      <c r="K78">
        <v>5.4</v>
      </c>
      <c r="L78" s="73">
        <v>0.4</v>
      </c>
      <c r="M78">
        <v>1.01E-3</v>
      </c>
      <c r="N78">
        <v>1.4000000000000001E-4</v>
      </c>
      <c r="O78">
        <v>3.9899999999999998E-2</v>
      </c>
      <c r="P78">
        <v>2.2000000000000001E-3</v>
      </c>
      <c r="Q78">
        <v>5.0999999999999997E-2</v>
      </c>
      <c r="R78">
        <v>5.0000000000000001E-3</v>
      </c>
    </row>
    <row r="79" spans="1:20" x14ac:dyDescent="0.25">
      <c r="A79" t="s">
        <v>40</v>
      </c>
      <c r="B79" t="s">
        <v>36</v>
      </c>
      <c r="C79" t="s">
        <v>29</v>
      </c>
      <c r="D79">
        <v>3</v>
      </c>
      <c r="E79">
        <v>6.4999999999999997E-4</v>
      </c>
      <c r="F79">
        <v>2.0999999999999998E-4</v>
      </c>
      <c r="G79">
        <v>1.3800000000000002E-2</v>
      </c>
      <c r="H79">
        <v>8.9999999999999998E-4</v>
      </c>
      <c r="I79" s="102">
        <v>40</v>
      </c>
      <c r="J79" s="102">
        <v>4</v>
      </c>
      <c r="K79">
        <v>5.26</v>
      </c>
      <c r="L79">
        <v>0.28999999999999998</v>
      </c>
      <c r="M79">
        <v>9.8999999999999999E-4</v>
      </c>
      <c r="N79">
        <v>1.4000000000000001E-4</v>
      </c>
      <c r="O79">
        <v>3.7700000000000004E-2</v>
      </c>
      <c r="P79">
        <v>2.3E-3</v>
      </c>
      <c r="Q79">
        <v>5.2600000000000001E-2</v>
      </c>
      <c r="R79">
        <v>2.8E-3</v>
      </c>
    </row>
    <row r="80" spans="1:20" x14ac:dyDescent="0.25">
      <c r="A80" t="s">
        <v>40</v>
      </c>
      <c r="B80" t="s">
        <v>36</v>
      </c>
      <c r="C80" t="s">
        <v>29</v>
      </c>
      <c r="D80">
        <v>6</v>
      </c>
      <c r="E80">
        <v>5.9999999999999995E-4</v>
      </c>
      <c r="F80">
        <v>2.2000000000000001E-4</v>
      </c>
      <c r="G80">
        <v>1.2800000000000001E-2</v>
      </c>
      <c r="H80">
        <v>1.1000000000000001E-3</v>
      </c>
      <c r="I80" s="102">
        <v>39</v>
      </c>
      <c r="J80" s="102">
        <v>3</v>
      </c>
      <c r="K80" s="73">
        <v>5</v>
      </c>
      <c r="L80" s="73">
        <v>0.3</v>
      </c>
      <c r="M80">
        <v>9.7999999999999997E-4</v>
      </c>
      <c r="N80">
        <v>1.7000000000000001E-4</v>
      </c>
      <c r="O80">
        <v>3.4500000000000003E-2</v>
      </c>
      <c r="P80">
        <v>2.8E-3</v>
      </c>
      <c r="Q80">
        <v>5.1999999999999998E-2</v>
      </c>
      <c r="R80">
        <v>4.0000000000000001E-3</v>
      </c>
    </row>
    <row r="81" spans="1:20" x14ac:dyDescent="0.25">
      <c r="A81" t="s">
        <v>40</v>
      </c>
      <c r="B81" t="s">
        <v>36</v>
      </c>
      <c r="C81" t="s">
        <v>29</v>
      </c>
      <c r="D81">
        <v>12</v>
      </c>
      <c r="E81">
        <v>6.6E-4</v>
      </c>
      <c r="F81">
        <v>2.0999999999999998E-4</v>
      </c>
      <c r="G81">
        <v>1.24E-2</v>
      </c>
      <c r="H81">
        <v>5.0000000000000001E-4</v>
      </c>
      <c r="I81" s="102">
        <v>36</v>
      </c>
      <c r="J81" s="102">
        <v>3</v>
      </c>
      <c r="K81">
        <v>4.9400000000000004</v>
      </c>
      <c r="L81">
        <v>0.27</v>
      </c>
      <c r="M81">
        <v>1.1299999999999999E-3</v>
      </c>
      <c r="N81">
        <v>1.4999999999999999E-4</v>
      </c>
      <c r="O81">
        <v>3.27E-2</v>
      </c>
      <c r="P81">
        <v>1.8E-3</v>
      </c>
      <c r="Q81">
        <v>5.3600000000000002E-2</v>
      </c>
      <c r="R81">
        <v>2.7000000000000001E-3</v>
      </c>
      <c r="S81">
        <v>-1.2</v>
      </c>
      <c r="T81">
        <v>0.3</v>
      </c>
    </row>
    <row r="82" spans="1:20" x14ac:dyDescent="0.25">
      <c r="A82" t="s">
        <v>40</v>
      </c>
      <c r="B82" t="s">
        <v>38</v>
      </c>
      <c r="C82" t="s">
        <v>28</v>
      </c>
      <c r="D82">
        <v>0</v>
      </c>
      <c r="E82">
        <v>6.8999999999999997E-4</v>
      </c>
      <c r="F82">
        <v>1.4000000000000001E-4</v>
      </c>
      <c r="G82">
        <v>1.3099999999999999E-2</v>
      </c>
      <c r="H82">
        <v>8.0000000000000004E-4</v>
      </c>
      <c r="I82">
        <v>42.5</v>
      </c>
      <c r="J82">
        <v>2.2000000000000002</v>
      </c>
      <c r="K82">
        <v>4.58</v>
      </c>
      <c r="L82">
        <v>0.27</v>
      </c>
      <c r="M82">
        <v>1.9399999999999999E-3</v>
      </c>
      <c r="N82">
        <v>2.0999999999999998E-4</v>
      </c>
      <c r="O82">
        <v>4.2999999999999997E-2</v>
      </c>
      <c r="P82">
        <v>3.0000000000000001E-3</v>
      </c>
      <c r="Q82">
        <v>4.0899999999999999E-2</v>
      </c>
      <c r="R82">
        <v>2.3999999999999998E-3</v>
      </c>
      <c r="S82">
        <v>-1.2</v>
      </c>
      <c r="T82">
        <v>0.3</v>
      </c>
    </row>
    <row r="83" spans="1:20" x14ac:dyDescent="0.25">
      <c r="A83" t="s">
        <v>40</v>
      </c>
      <c r="B83" t="s">
        <v>38</v>
      </c>
      <c r="C83" t="s">
        <v>28</v>
      </c>
      <c r="D83">
        <v>1</v>
      </c>
      <c r="E83">
        <v>6.4000000000000005E-4</v>
      </c>
      <c r="F83">
        <v>1.4999999999999999E-4</v>
      </c>
      <c r="G83">
        <v>1.46E-2</v>
      </c>
      <c r="H83">
        <v>1.1000000000000001E-3</v>
      </c>
      <c r="I83" s="102">
        <v>44</v>
      </c>
      <c r="J83" s="102">
        <v>3</v>
      </c>
      <c r="K83">
        <v>4.7</v>
      </c>
      <c r="L83" s="73">
        <v>0.3</v>
      </c>
      <c r="M83">
        <v>1.4E-3</v>
      </c>
      <c r="N83">
        <v>2.2000000000000001E-4</v>
      </c>
      <c r="O83">
        <v>4.5999999999999999E-2</v>
      </c>
      <c r="P83">
        <v>3.0000000000000001E-3</v>
      </c>
      <c r="Q83">
        <v>4.2000000000000003E-2</v>
      </c>
      <c r="R83">
        <v>2.8999999999999998E-3</v>
      </c>
    </row>
    <row r="84" spans="1:20" x14ac:dyDescent="0.25">
      <c r="A84" t="s">
        <v>40</v>
      </c>
      <c r="B84" t="s">
        <v>38</v>
      </c>
      <c r="C84" t="s">
        <v>28</v>
      </c>
      <c r="D84">
        <v>3</v>
      </c>
      <c r="E84">
        <v>6.2E-4</v>
      </c>
      <c r="F84">
        <v>1.7000000000000001E-4</v>
      </c>
      <c r="G84">
        <v>1.46E-2</v>
      </c>
      <c r="H84">
        <v>1.4E-3</v>
      </c>
      <c r="I84" s="102">
        <v>44</v>
      </c>
      <c r="J84" s="102">
        <v>5</v>
      </c>
      <c r="K84" s="73">
        <v>5</v>
      </c>
      <c r="L84" s="73">
        <v>0.6</v>
      </c>
      <c r="M84">
        <v>1.1200000000000001E-3</v>
      </c>
      <c r="N84">
        <v>1.9000000000000001E-4</v>
      </c>
      <c r="O84">
        <v>4.4999999999999998E-2</v>
      </c>
      <c r="P84">
        <v>4.0000000000000001E-3</v>
      </c>
      <c r="Q84">
        <v>4.2000000000000003E-2</v>
      </c>
      <c r="R84">
        <v>5.0000000000000001E-3</v>
      </c>
    </row>
    <row r="85" spans="1:20" x14ac:dyDescent="0.25">
      <c r="A85" t="s">
        <v>40</v>
      </c>
      <c r="B85" t="s">
        <v>38</v>
      </c>
      <c r="C85" t="s">
        <v>28</v>
      </c>
      <c r="D85">
        <v>6</v>
      </c>
      <c r="E85">
        <v>6.8999999999999997E-4</v>
      </c>
      <c r="F85">
        <v>1.4999999999999999E-4</v>
      </c>
      <c r="G85">
        <v>1.3900000000000001E-2</v>
      </c>
      <c r="H85">
        <v>1.4E-3</v>
      </c>
      <c r="I85" s="102">
        <v>41</v>
      </c>
      <c r="J85" s="102">
        <v>4</v>
      </c>
      <c r="K85">
        <v>4.5</v>
      </c>
      <c r="L85" s="73">
        <v>0.4</v>
      </c>
      <c r="M85">
        <v>1.2199999999999999E-3</v>
      </c>
      <c r="N85">
        <v>2.2000000000000001E-4</v>
      </c>
      <c r="O85">
        <v>3.9899999999999998E-2</v>
      </c>
      <c r="P85">
        <v>2.8999999999999998E-3</v>
      </c>
      <c r="Q85">
        <v>4.1000000000000002E-2</v>
      </c>
      <c r="R85">
        <v>4.0000000000000001E-3</v>
      </c>
    </row>
    <row r="86" spans="1:20" x14ac:dyDescent="0.25">
      <c r="A86" t="s">
        <v>40</v>
      </c>
      <c r="B86" t="s">
        <v>38</v>
      </c>
      <c r="C86" t="s">
        <v>28</v>
      </c>
      <c r="D86">
        <v>12</v>
      </c>
      <c r="E86">
        <v>9.2000000000000003E-4</v>
      </c>
      <c r="F86">
        <v>1.7000000000000001E-4</v>
      </c>
      <c r="G86">
        <v>1.2500000000000001E-2</v>
      </c>
      <c r="H86">
        <v>1.1000000000000001E-3</v>
      </c>
      <c r="I86" s="102">
        <v>42</v>
      </c>
      <c r="J86" s="102">
        <v>5</v>
      </c>
      <c r="K86">
        <v>4.32</v>
      </c>
      <c r="L86">
        <v>0.25</v>
      </c>
      <c r="M86">
        <v>1.2800000000000001E-3</v>
      </c>
      <c r="N86">
        <v>2.0999999999999998E-4</v>
      </c>
      <c r="O86">
        <v>3.6899999999999995E-2</v>
      </c>
      <c r="P86">
        <v>3.0000000000000001E-3</v>
      </c>
      <c r="Q86">
        <v>4.1100000000000005E-2</v>
      </c>
      <c r="R86">
        <v>1.2999999999999999E-3</v>
      </c>
      <c r="S86">
        <v>-1.5</v>
      </c>
      <c r="T86">
        <v>0.3</v>
      </c>
    </row>
    <row r="87" spans="1:20" x14ac:dyDescent="0.25">
      <c r="A87" t="s">
        <v>40</v>
      </c>
      <c r="B87" t="s">
        <v>38</v>
      </c>
      <c r="C87" t="s">
        <v>29</v>
      </c>
      <c r="D87">
        <v>0</v>
      </c>
      <c r="E87">
        <v>6.8999999999999997E-4</v>
      </c>
      <c r="F87">
        <v>1.4000000000000001E-4</v>
      </c>
      <c r="G87">
        <v>1.3099999999999999E-2</v>
      </c>
      <c r="H87">
        <v>8.0000000000000004E-4</v>
      </c>
      <c r="I87">
        <v>42.5</v>
      </c>
      <c r="J87">
        <v>2.2000000000000002</v>
      </c>
      <c r="K87">
        <v>4.58</v>
      </c>
      <c r="L87">
        <v>0.27</v>
      </c>
      <c r="M87">
        <v>1.9399999999999999E-3</v>
      </c>
      <c r="N87">
        <v>2.0999999999999998E-4</v>
      </c>
      <c r="O87">
        <v>4.2999999999999997E-2</v>
      </c>
      <c r="P87">
        <v>3.0000000000000001E-3</v>
      </c>
      <c r="Q87">
        <v>4.0899999999999999E-2</v>
      </c>
      <c r="R87">
        <v>2.3999999999999998E-3</v>
      </c>
      <c r="S87">
        <v>-1.2</v>
      </c>
      <c r="T87">
        <v>0.3</v>
      </c>
    </row>
    <row r="88" spans="1:20" x14ac:dyDescent="0.25">
      <c r="A88" t="s">
        <v>40</v>
      </c>
      <c r="B88" t="s">
        <v>38</v>
      </c>
      <c r="C88" t="s">
        <v>29</v>
      </c>
      <c r="D88">
        <v>1</v>
      </c>
      <c r="E88">
        <v>6.9999999999999999E-4</v>
      </c>
      <c r="F88">
        <v>1.7999999999999998E-4</v>
      </c>
      <c r="G88">
        <v>1.43E-2</v>
      </c>
      <c r="H88">
        <v>2.8E-3</v>
      </c>
      <c r="I88" s="102">
        <v>45</v>
      </c>
      <c r="J88" s="102">
        <v>9</v>
      </c>
      <c r="K88">
        <v>4.5999999999999996</v>
      </c>
      <c r="L88" s="73">
        <v>1</v>
      </c>
      <c r="M88">
        <v>1.6000000000000001E-3</v>
      </c>
      <c r="N88">
        <v>2.9999999999999997E-4</v>
      </c>
      <c r="O88">
        <v>4.2999999999999997E-2</v>
      </c>
      <c r="P88">
        <v>8.0000000000000002E-3</v>
      </c>
      <c r="Q88">
        <v>4.2000000000000003E-2</v>
      </c>
      <c r="R88">
        <v>7.0000000000000001E-3</v>
      </c>
    </row>
    <row r="89" spans="1:20" x14ac:dyDescent="0.25">
      <c r="A89" t="s">
        <v>40</v>
      </c>
      <c r="B89" t="s">
        <v>38</v>
      </c>
      <c r="C89" t="s">
        <v>29</v>
      </c>
      <c r="D89">
        <v>3</v>
      </c>
      <c r="E89">
        <v>6.8999999999999997E-4</v>
      </c>
      <c r="F89">
        <v>1.6000000000000001E-4</v>
      </c>
      <c r="G89">
        <v>1.29E-2</v>
      </c>
      <c r="H89">
        <v>8.9999999999999998E-4</v>
      </c>
      <c r="I89" s="102">
        <v>41</v>
      </c>
      <c r="J89" s="102">
        <v>4</v>
      </c>
      <c r="K89">
        <v>4.2300000000000004</v>
      </c>
      <c r="L89" s="73">
        <v>0.2</v>
      </c>
      <c r="M89">
        <v>1.4499999999999999E-3</v>
      </c>
      <c r="N89">
        <v>1.6000000000000001E-4</v>
      </c>
      <c r="O89">
        <v>3.8200000000000005E-2</v>
      </c>
      <c r="P89">
        <v>2.2000000000000001E-3</v>
      </c>
      <c r="Q89">
        <v>4.1399999999999999E-2</v>
      </c>
      <c r="R89">
        <v>2.3E-3</v>
      </c>
    </row>
    <row r="90" spans="1:20" x14ac:dyDescent="0.25">
      <c r="A90" t="s">
        <v>40</v>
      </c>
      <c r="B90" t="s">
        <v>38</v>
      </c>
      <c r="C90" t="s">
        <v>29</v>
      </c>
      <c r="D90">
        <v>6</v>
      </c>
      <c r="E90">
        <v>6.6E-4</v>
      </c>
      <c r="F90">
        <v>2.3999999999999998E-4</v>
      </c>
      <c r="G90">
        <v>1.2E-2</v>
      </c>
      <c r="H90">
        <v>8.0000000000000004E-4</v>
      </c>
      <c r="I90">
        <v>40.4</v>
      </c>
      <c r="J90">
        <v>2.8</v>
      </c>
      <c r="K90">
        <v>3.98</v>
      </c>
      <c r="L90">
        <v>0.28000000000000003</v>
      </c>
      <c r="M90">
        <v>1.49E-3</v>
      </c>
      <c r="N90">
        <v>2.3000000000000001E-4</v>
      </c>
      <c r="O90">
        <v>3.4799999999999998E-2</v>
      </c>
      <c r="P90">
        <v>2.8999999999999998E-3</v>
      </c>
      <c r="Q90">
        <v>4.1000000000000002E-2</v>
      </c>
      <c r="R90">
        <v>3.0000000000000001E-3</v>
      </c>
    </row>
    <row r="91" spans="1:20" x14ac:dyDescent="0.25">
      <c r="A91" t="s">
        <v>40</v>
      </c>
      <c r="B91" t="s">
        <v>38</v>
      </c>
      <c r="C91" t="s">
        <v>29</v>
      </c>
      <c r="D91">
        <v>12</v>
      </c>
      <c r="E91">
        <v>6.8000000000000005E-4</v>
      </c>
      <c r="F91">
        <v>2.0999999999999998E-4</v>
      </c>
      <c r="G91">
        <v>1.2E-2</v>
      </c>
      <c r="H91">
        <v>1.9E-3</v>
      </c>
      <c r="I91" s="102">
        <v>39</v>
      </c>
      <c r="J91" s="102">
        <v>4</v>
      </c>
      <c r="K91">
        <v>4.0999999999999996</v>
      </c>
      <c r="L91" s="73">
        <v>0.5</v>
      </c>
      <c r="M91">
        <v>1.6999999999999999E-3</v>
      </c>
      <c r="N91">
        <v>4.0000000000000002E-4</v>
      </c>
      <c r="O91">
        <v>3.5000000000000003E-2</v>
      </c>
      <c r="P91">
        <v>4.0000000000000001E-3</v>
      </c>
      <c r="Q91">
        <v>4.2999999999999997E-2</v>
      </c>
      <c r="R91">
        <v>4.0000000000000001E-3</v>
      </c>
      <c r="S91">
        <v>-0.7</v>
      </c>
      <c r="T91">
        <v>0.3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information</vt:lpstr>
      <vt:lpstr>S1 - stations</vt:lpstr>
      <vt:lpstr>S2 - validation sediment</vt:lpstr>
      <vt:lpstr>S3 - validation water</vt:lpstr>
      <vt:lpstr>S4 - validation pore water</vt:lpstr>
      <vt:lpstr>S5 - validation Mo isotopes</vt:lpstr>
      <vt:lpstr>S6 - Mo isotopic ratios core</vt:lpstr>
      <vt:lpstr>S7 - incubation water</vt:lpstr>
      <vt:lpstr>S8 - incubation sediment</vt:lpstr>
    </vt:vector>
  </TitlesOfParts>
  <Manager/>
  <Company>Hereon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Siems,Anna</dc:creator>
  <cp:keywords/>
  <dc:description/>
  <cp:lastModifiedBy>Siems,Anna</cp:lastModifiedBy>
  <cp:revision/>
  <dcterms:created xsi:type="dcterms:W3CDTF">2024-04-23T11:30:49Z</dcterms:created>
  <dcterms:modified xsi:type="dcterms:W3CDTF">2024-11-10T12:18:43Z</dcterms:modified>
  <cp:category/>
  <cp:contentStatus/>
</cp:coreProperties>
</file>