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C:\Users\Admin\Downloads\wine\Submission\Manuscript revised\"/>
    </mc:Choice>
  </mc:AlternateContent>
  <xr:revisionPtr revIDLastSave="0" documentId="13_ncr:1_{B5B04E57-1B19-446F-8C04-F52F22CFD1F1}" xr6:coauthVersionLast="47" xr6:coauthVersionMax="47" xr10:uidLastSave="{00000000-0000-0000-0000-000000000000}"/>
  <bookViews>
    <workbookView xWindow="0" yWindow="24" windowWidth="23040" windowHeight="12216" activeTab="2" xr2:uid="{84D00EA5-3767-4D37-B789-2C55834AB4C8}"/>
  </bookViews>
  <sheets>
    <sheet name="A. Analytical method evaluation" sheetId="5" r:id="rId1"/>
    <sheet name="B. Soil" sheetId="1" r:id="rId2"/>
    <sheet name="C. Grapes" sheetId="2" r:id="rId3"/>
    <sheet name="D. Wine" sheetId="3" r:id="rId4"/>
    <sheet name="E. Technology" sheetId="4"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20" i="3" l="1"/>
  <c r="L119" i="3"/>
  <c r="L118" i="3"/>
  <c r="L117" i="3"/>
  <c r="L98" i="2"/>
  <c r="L97" i="2"/>
  <c r="L96" i="2"/>
  <c r="L95" i="2"/>
</calcChain>
</file>

<file path=xl/sharedStrings.xml><?xml version="1.0" encoding="utf-8"?>
<sst xmlns="http://schemas.openxmlformats.org/spreadsheetml/2006/main" count="781" uniqueCount="277">
  <si>
    <t>Estimator</t>
  </si>
  <si>
    <t>As</t>
  </si>
  <si>
    <t>Ba</t>
  </si>
  <si>
    <t>Cd</t>
  </si>
  <si>
    <t>Cr</t>
  </si>
  <si>
    <t>Cu</t>
  </si>
  <si>
    <t>EXA</t>
  </si>
  <si>
    <t>mean</t>
  </si>
  <si>
    <t>REF</t>
  </si>
  <si>
    <t>sd</t>
  </si>
  <si>
    <r>
      <t>As (mg.kg</t>
    </r>
    <r>
      <rPr>
        <b/>
        <vertAlign val="superscript"/>
        <sz val="11"/>
        <color theme="1"/>
        <rFont val="Aptos Narrow"/>
        <family val="2"/>
        <scheme val="minor"/>
      </rPr>
      <t>-1</t>
    </r>
    <r>
      <rPr>
        <b/>
        <sz val="11"/>
        <color theme="1"/>
        <rFont val="Aptos Narrow"/>
        <family val="2"/>
        <scheme val="minor"/>
      </rPr>
      <t>)</t>
    </r>
  </si>
  <si>
    <r>
      <t>Ba (mg.kg</t>
    </r>
    <r>
      <rPr>
        <b/>
        <vertAlign val="superscript"/>
        <sz val="11"/>
        <color theme="1"/>
        <rFont val="Aptos Narrow"/>
        <family val="2"/>
        <scheme val="minor"/>
      </rPr>
      <t>-1</t>
    </r>
    <r>
      <rPr>
        <b/>
        <sz val="11"/>
        <color theme="1"/>
        <rFont val="Aptos Narrow"/>
        <family val="2"/>
        <scheme val="minor"/>
      </rPr>
      <t>)</t>
    </r>
  </si>
  <si>
    <r>
      <t>Cd (mg.kg</t>
    </r>
    <r>
      <rPr>
        <b/>
        <vertAlign val="superscript"/>
        <sz val="11"/>
        <color theme="1"/>
        <rFont val="Aptos Narrow"/>
        <family val="2"/>
        <scheme val="minor"/>
      </rPr>
      <t>-1</t>
    </r>
    <r>
      <rPr>
        <b/>
        <sz val="11"/>
        <color theme="1"/>
        <rFont val="Aptos Narrow"/>
        <family val="2"/>
        <scheme val="minor"/>
      </rPr>
      <t>)</t>
    </r>
  </si>
  <si>
    <r>
      <t>Cr (mg.kg</t>
    </r>
    <r>
      <rPr>
        <b/>
        <vertAlign val="superscript"/>
        <sz val="11"/>
        <color theme="1"/>
        <rFont val="Aptos Narrow"/>
        <family val="2"/>
        <scheme val="minor"/>
      </rPr>
      <t>-1</t>
    </r>
    <r>
      <rPr>
        <b/>
        <sz val="11"/>
        <color theme="1"/>
        <rFont val="Aptos Narrow"/>
        <family val="2"/>
        <scheme val="minor"/>
      </rPr>
      <t>)</t>
    </r>
  </si>
  <si>
    <r>
      <t>Cu (mg.kg</t>
    </r>
    <r>
      <rPr>
        <b/>
        <vertAlign val="superscript"/>
        <sz val="11"/>
        <color theme="1"/>
        <rFont val="Aptos Narrow"/>
        <family val="2"/>
        <scheme val="minor"/>
      </rPr>
      <t>-1</t>
    </r>
    <r>
      <rPr>
        <b/>
        <sz val="11"/>
        <color theme="1"/>
        <rFont val="Aptos Narrow"/>
        <family val="2"/>
        <scheme val="minor"/>
      </rPr>
      <t>)</t>
    </r>
  </si>
  <si>
    <t>Ni</t>
  </si>
  <si>
    <t>Pb</t>
  </si>
  <si>
    <t>Zn</t>
  </si>
  <si>
    <r>
      <t>Ni (mg.kg</t>
    </r>
    <r>
      <rPr>
        <b/>
        <vertAlign val="superscript"/>
        <sz val="11"/>
        <color theme="1"/>
        <rFont val="Aptos Narrow"/>
        <family val="2"/>
        <scheme val="minor"/>
      </rPr>
      <t>-1</t>
    </r>
    <r>
      <rPr>
        <b/>
        <sz val="11"/>
        <color theme="1"/>
        <rFont val="Aptos Narrow"/>
        <family val="2"/>
        <scheme val="minor"/>
      </rPr>
      <t>)</t>
    </r>
  </si>
  <si>
    <r>
      <t>Pb (mg.kg</t>
    </r>
    <r>
      <rPr>
        <b/>
        <vertAlign val="superscript"/>
        <sz val="11"/>
        <color theme="1"/>
        <rFont val="Aptos Narrow"/>
        <family val="2"/>
        <scheme val="minor"/>
      </rPr>
      <t>-1</t>
    </r>
    <r>
      <rPr>
        <b/>
        <sz val="11"/>
        <color theme="1"/>
        <rFont val="Aptos Narrow"/>
        <family val="2"/>
        <scheme val="minor"/>
      </rPr>
      <t>)</t>
    </r>
  </si>
  <si>
    <r>
      <t>Zn (mg.kg</t>
    </r>
    <r>
      <rPr>
        <b/>
        <vertAlign val="superscript"/>
        <sz val="11"/>
        <color theme="1"/>
        <rFont val="Aptos Narrow"/>
        <family val="2"/>
        <scheme val="minor"/>
      </rPr>
      <t>-1</t>
    </r>
    <r>
      <rPr>
        <b/>
        <sz val="11"/>
        <color theme="1"/>
        <rFont val="Aptos Narrow"/>
        <family val="2"/>
        <scheme val="minor"/>
      </rPr>
      <t>)</t>
    </r>
  </si>
  <si>
    <t>Element</t>
  </si>
  <si>
    <t>EXA/REF</t>
  </si>
  <si>
    <t>Reference</t>
  </si>
  <si>
    <t>Poláková et al. 2023</t>
  </si>
  <si>
    <t>min</t>
  </si>
  <si>
    <t>max</t>
  </si>
  <si>
    <t>Prevention limit</t>
  </si>
  <si>
    <t>Pořízka et al. 2021</t>
  </si>
  <si>
    <t>Ivaň (South Moravia) organic vineyard soil</t>
  </si>
  <si>
    <t>Ivaň (South Moravia) pesticide treated vineyard soil</t>
  </si>
  <si>
    <t>Břeclav - Hrušky (South Moravia)</t>
  </si>
  <si>
    <t>Kyjov (South Moravia)</t>
  </si>
  <si>
    <t>Marefy (South Moravia)</t>
  </si>
  <si>
    <t>Komárek et al. 2008</t>
  </si>
  <si>
    <t>aqua regia leachate</t>
  </si>
  <si>
    <t>total analysis</t>
  </si>
  <si>
    <t>Method</t>
  </si>
  <si>
    <t>Marefy (South Moravia) abandoned vineyard</t>
  </si>
  <si>
    <t>Reimann et al. 2018</t>
  </si>
  <si>
    <t>Skála et al. 2024</t>
  </si>
  <si>
    <t>median</t>
  </si>
  <si>
    <t>Czech agricultural soils (loess, harmonised)</t>
  </si>
  <si>
    <t>Czech agricultural soils (loess, calibrated)</t>
  </si>
  <si>
    <t>European agricultural soils (GEMAS)</t>
  </si>
  <si>
    <t>very high (severe) contamination</t>
  </si>
  <si>
    <t>CF &lt; 1</t>
  </si>
  <si>
    <t>1 ≤ CF ≤ 3</t>
  </si>
  <si>
    <t xml:space="preserve"> 3 ≤ CF ≤ 6</t>
  </si>
  <si>
    <t xml:space="preserve">CF &gt; 6 </t>
  </si>
  <si>
    <t xml:space="preserve"> no metal enrichment (low contamination)</t>
  </si>
  <si>
    <t xml:space="preserve"> moderate contamination</t>
  </si>
  <si>
    <t xml:space="preserve"> considerable contamination</t>
  </si>
  <si>
    <t>PLI</t>
  </si>
  <si>
    <t xml:space="preserve">PLI &lt; 1 </t>
  </si>
  <si>
    <t xml:space="preserve">PLI = 1-2 </t>
  </si>
  <si>
    <t>PLI = 2-5</t>
  </si>
  <si>
    <t>PLI ≥ 5</t>
  </si>
  <si>
    <t xml:space="preserve">moderate contamination </t>
  </si>
  <si>
    <t xml:space="preserve">severe contamination </t>
  </si>
  <si>
    <t>extreme contamination</t>
  </si>
  <si>
    <t xml:space="preserve">no contamination </t>
  </si>
  <si>
    <t>RI</t>
  </si>
  <si>
    <t>Er &lt; 40</t>
  </si>
  <si>
    <t>low</t>
  </si>
  <si>
    <t xml:space="preserve"> moderate</t>
  </si>
  <si>
    <t xml:space="preserve"> considerable</t>
  </si>
  <si>
    <t>high</t>
  </si>
  <si>
    <t>very high</t>
  </si>
  <si>
    <t>40 ≤ Er ≤ 80</t>
  </si>
  <si>
    <t xml:space="preserve"> 80 ≤ Er ≤ 160</t>
  </si>
  <si>
    <t xml:space="preserve"> 160 ≤ Er ≤ 320</t>
  </si>
  <si>
    <t xml:space="preserve"> Er  ≥ 320</t>
  </si>
  <si>
    <t>low risk</t>
  </si>
  <si>
    <t>moderate risk</t>
  </si>
  <si>
    <t>considerable risk</t>
  </si>
  <si>
    <t>very high risk</t>
  </si>
  <si>
    <t xml:space="preserve"> RI  ≥ 600</t>
  </si>
  <si>
    <t xml:space="preserve"> 300 ≤ RI ≤ 600</t>
  </si>
  <si>
    <t>150 ≤ RI ≤ 300</t>
  </si>
  <si>
    <t>RI &lt; 150</t>
  </si>
  <si>
    <r>
      <t>Er</t>
    </r>
    <r>
      <rPr>
        <b/>
        <vertAlign val="subscript"/>
        <sz val="11"/>
        <color rgb="FF000000"/>
        <rFont val="Aptos Narrow"/>
        <family val="2"/>
        <scheme val="minor"/>
      </rPr>
      <t>As</t>
    </r>
  </si>
  <si>
    <r>
      <t>Er</t>
    </r>
    <r>
      <rPr>
        <b/>
        <vertAlign val="subscript"/>
        <sz val="11"/>
        <color rgb="FF000000"/>
        <rFont val="Aptos Narrow"/>
        <family val="2"/>
        <scheme val="minor"/>
      </rPr>
      <t>Ba</t>
    </r>
  </si>
  <si>
    <r>
      <t>Er</t>
    </r>
    <r>
      <rPr>
        <b/>
        <vertAlign val="subscript"/>
        <sz val="11"/>
        <color rgb="FF000000"/>
        <rFont val="Aptos Narrow"/>
        <family val="2"/>
        <scheme val="minor"/>
      </rPr>
      <t>Cd</t>
    </r>
  </si>
  <si>
    <r>
      <t>Er</t>
    </r>
    <r>
      <rPr>
        <b/>
        <vertAlign val="subscript"/>
        <sz val="11"/>
        <color rgb="FF000000"/>
        <rFont val="Aptos Narrow"/>
        <family val="2"/>
        <scheme val="minor"/>
      </rPr>
      <t>Cr</t>
    </r>
  </si>
  <si>
    <r>
      <t>Er</t>
    </r>
    <r>
      <rPr>
        <b/>
        <vertAlign val="subscript"/>
        <sz val="11"/>
        <color rgb="FF000000"/>
        <rFont val="Aptos Narrow"/>
        <family val="2"/>
        <scheme val="minor"/>
      </rPr>
      <t>Cu</t>
    </r>
  </si>
  <si>
    <r>
      <t>Er</t>
    </r>
    <r>
      <rPr>
        <b/>
        <vertAlign val="subscript"/>
        <sz val="11"/>
        <color rgb="FF000000"/>
        <rFont val="Aptos Narrow"/>
        <family val="2"/>
        <scheme val="minor"/>
      </rPr>
      <t>Ni</t>
    </r>
  </si>
  <si>
    <r>
      <t>Er</t>
    </r>
    <r>
      <rPr>
        <b/>
        <vertAlign val="subscript"/>
        <sz val="11"/>
        <color rgb="FF000000"/>
        <rFont val="Aptos Narrow"/>
        <family val="2"/>
        <scheme val="minor"/>
      </rPr>
      <t>Pb</t>
    </r>
  </si>
  <si>
    <r>
      <t>Er</t>
    </r>
    <r>
      <rPr>
        <b/>
        <vertAlign val="subscript"/>
        <sz val="11"/>
        <color rgb="FF000000"/>
        <rFont val="Aptos Narrow"/>
        <family val="2"/>
        <scheme val="minor"/>
      </rPr>
      <t>Zn</t>
    </r>
  </si>
  <si>
    <r>
      <t>CF</t>
    </r>
    <r>
      <rPr>
        <b/>
        <vertAlign val="subscript"/>
        <sz val="11"/>
        <color theme="1"/>
        <rFont val="Aptos Narrow"/>
        <family val="2"/>
        <scheme val="minor"/>
      </rPr>
      <t>Zn</t>
    </r>
  </si>
  <si>
    <r>
      <t>CF</t>
    </r>
    <r>
      <rPr>
        <b/>
        <vertAlign val="subscript"/>
        <sz val="11"/>
        <color theme="1"/>
        <rFont val="Aptos Narrow"/>
        <family val="2"/>
        <scheme val="minor"/>
      </rPr>
      <t>Pb</t>
    </r>
  </si>
  <si>
    <r>
      <t>CF</t>
    </r>
    <r>
      <rPr>
        <b/>
        <vertAlign val="subscript"/>
        <sz val="11"/>
        <color theme="1"/>
        <rFont val="Aptos Narrow"/>
        <family val="2"/>
        <scheme val="minor"/>
      </rPr>
      <t>Ni</t>
    </r>
  </si>
  <si>
    <r>
      <t>CF</t>
    </r>
    <r>
      <rPr>
        <b/>
        <vertAlign val="subscript"/>
        <sz val="11"/>
        <color theme="1"/>
        <rFont val="Aptos Narrow"/>
        <family val="2"/>
        <scheme val="minor"/>
      </rPr>
      <t>Cu</t>
    </r>
  </si>
  <si>
    <r>
      <t>CF</t>
    </r>
    <r>
      <rPr>
        <b/>
        <vertAlign val="subscript"/>
        <sz val="11"/>
        <color theme="1"/>
        <rFont val="Aptos Narrow"/>
        <family val="2"/>
        <scheme val="minor"/>
      </rPr>
      <t>Cr</t>
    </r>
  </si>
  <si>
    <r>
      <t>CF</t>
    </r>
    <r>
      <rPr>
        <b/>
        <vertAlign val="subscript"/>
        <sz val="11"/>
        <color theme="1"/>
        <rFont val="Aptos Narrow"/>
        <family val="2"/>
        <scheme val="minor"/>
      </rPr>
      <t>Cd</t>
    </r>
  </si>
  <si>
    <r>
      <t>CF</t>
    </r>
    <r>
      <rPr>
        <b/>
        <vertAlign val="subscript"/>
        <sz val="11"/>
        <color theme="1"/>
        <rFont val="Aptos Narrow"/>
        <family val="2"/>
        <scheme val="minor"/>
      </rPr>
      <t>As</t>
    </r>
  </si>
  <si>
    <r>
      <t>CF</t>
    </r>
    <r>
      <rPr>
        <b/>
        <vertAlign val="subscript"/>
        <sz val="11"/>
        <color theme="1"/>
        <rFont val="Aptos Narrow"/>
        <family val="2"/>
        <scheme val="minor"/>
      </rPr>
      <t>Ba</t>
    </r>
  </si>
  <si>
    <r>
      <t>EXA</t>
    </r>
    <r>
      <rPr>
        <vertAlign val="subscript"/>
        <sz val="11"/>
        <color theme="1"/>
        <rFont val="Aptos Narrow"/>
        <family val="2"/>
        <scheme val="minor"/>
      </rPr>
      <t>wine/grapes</t>
    </r>
  </si>
  <si>
    <r>
      <t>REF</t>
    </r>
    <r>
      <rPr>
        <vertAlign val="subscript"/>
        <sz val="11"/>
        <color theme="1"/>
        <rFont val="Aptos Narrow"/>
        <family val="2"/>
        <scheme val="minor"/>
      </rPr>
      <t>wine/grapes</t>
    </r>
  </si>
  <si>
    <r>
      <t>As (</t>
    </r>
    <r>
      <rPr>
        <b/>
        <sz val="11"/>
        <color theme="1"/>
        <rFont val="Aptos Narrow"/>
        <family val="2"/>
      </rPr>
      <t>μ</t>
    </r>
    <r>
      <rPr>
        <b/>
        <sz val="11"/>
        <color theme="1"/>
        <rFont val="Aptos Narrow"/>
        <family val="2"/>
        <scheme val="minor"/>
      </rPr>
      <t>g.L</t>
    </r>
    <r>
      <rPr>
        <b/>
        <vertAlign val="superscript"/>
        <sz val="11"/>
        <color theme="1"/>
        <rFont val="Aptos Narrow"/>
        <family val="2"/>
        <scheme val="minor"/>
      </rPr>
      <t>-1</t>
    </r>
    <r>
      <rPr>
        <b/>
        <sz val="11"/>
        <color theme="1"/>
        <rFont val="Aptos Narrow"/>
        <family val="2"/>
        <scheme val="minor"/>
      </rPr>
      <t>)</t>
    </r>
  </si>
  <si>
    <r>
      <t>Ba (μg.L</t>
    </r>
    <r>
      <rPr>
        <b/>
        <vertAlign val="superscript"/>
        <sz val="11"/>
        <color theme="1"/>
        <rFont val="Aptos Narrow"/>
        <family val="2"/>
        <scheme val="minor"/>
      </rPr>
      <t>-1</t>
    </r>
    <r>
      <rPr>
        <b/>
        <sz val="11"/>
        <color theme="1"/>
        <rFont val="Aptos Narrow"/>
        <family val="2"/>
        <scheme val="minor"/>
      </rPr>
      <t>)</t>
    </r>
  </si>
  <si>
    <r>
      <t>Cd (μg.L</t>
    </r>
    <r>
      <rPr>
        <b/>
        <vertAlign val="superscript"/>
        <sz val="11"/>
        <color theme="1"/>
        <rFont val="Aptos Narrow"/>
        <family val="2"/>
        <scheme val="minor"/>
      </rPr>
      <t>-1</t>
    </r>
    <r>
      <rPr>
        <b/>
        <sz val="11"/>
        <color theme="1"/>
        <rFont val="Aptos Narrow"/>
        <family val="2"/>
        <scheme val="minor"/>
      </rPr>
      <t>)</t>
    </r>
  </si>
  <si>
    <r>
      <t>Cr (μg.L</t>
    </r>
    <r>
      <rPr>
        <b/>
        <vertAlign val="superscript"/>
        <sz val="11"/>
        <color theme="1"/>
        <rFont val="Aptos Narrow"/>
        <family val="2"/>
        <scheme val="minor"/>
      </rPr>
      <t>-1</t>
    </r>
    <r>
      <rPr>
        <b/>
        <sz val="11"/>
        <color theme="1"/>
        <rFont val="Aptos Narrow"/>
        <family val="2"/>
        <scheme val="minor"/>
      </rPr>
      <t>)</t>
    </r>
  </si>
  <si>
    <r>
      <t>Cu (μg.L</t>
    </r>
    <r>
      <rPr>
        <b/>
        <vertAlign val="superscript"/>
        <sz val="11"/>
        <color theme="1"/>
        <rFont val="Aptos Narrow"/>
        <family val="2"/>
        <scheme val="minor"/>
      </rPr>
      <t>-1</t>
    </r>
    <r>
      <rPr>
        <b/>
        <sz val="11"/>
        <color theme="1"/>
        <rFont val="Aptos Narrow"/>
        <family val="2"/>
        <scheme val="minor"/>
      </rPr>
      <t>)</t>
    </r>
  </si>
  <si>
    <r>
      <t>Ni (μg.L</t>
    </r>
    <r>
      <rPr>
        <b/>
        <vertAlign val="superscript"/>
        <sz val="11"/>
        <color theme="1"/>
        <rFont val="Aptos Narrow"/>
        <family val="2"/>
        <scheme val="minor"/>
      </rPr>
      <t>-1</t>
    </r>
    <r>
      <rPr>
        <b/>
        <sz val="11"/>
        <color theme="1"/>
        <rFont val="Aptos Narrow"/>
        <family val="2"/>
        <scheme val="minor"/>
      </rPr>
      <t>)</t>
    </r>
  </si>
  <si>
    <r>
      <t>Pb (μg.L</t>
    </r>
    <r>
      <rPr>
        <b/>
        <vertAlign val="superscript"/>
        <sz val="11"/>
        <color theme="1"/>
        <rFont val="Aptos Narrow"/>
        <family val="2"/>
        <scheme val="minor"/>
      </rPr>
      <t>-1</t>
    </r>
    <r>
      <rPr>
        <b/>
        <sz val="11"/>
        <color theme="1"/>
        <rFont val="Aptos Narrow"/>
        <family val="2"/>
        <scheme val="minor"/>
      </rPr>
      <t>)</t>
    </r>
  </si>
  <si>
    <r>
      <t>Zn (μg.L</t>
    </r>
    <r>
      <rPr>
        <b/>
        <vertAlign val="superscript"/>
        <sz val="11"/>
        <color theme="1"/>
        <rFont val="Aptos Narrow"/>
        <family val="2"/>
        <scheme val="minor"/>
      </rPr>
      <t>-1</t>
    </r>
    <r>
      <rPr>
        <b/>
        <sz val="11"/>
        <color theme="1"/>
        <rFont val="Aptos Narrow"/>
        <family val="2"/>
        <scheme val="minor"/>
      </rPr>
      <t>)</t>
    </r>
  </si>
  <si>
    <t>Maximum acceptable limit values</t>
  </si>
  <si>
    <r>
      <t>As (</t>
    </r>
    <r>
      <rPr>
        <b/>
        <sz val="11"/>
        <color theme="1"/>
        <rFont val="Aptos Narrow"/>
        <family val="2"/>
      </rPr>
      <t>μ</t>
    </r>
    <r>
      <rPr>
        <b/>
        <sz val="11"/>
        <color theme="1"/>
        <rFont val="Aptos Narrow"/>
        <family val="2"/>
        <scheme val="minor"/>
      </rPr>
      <t>g.kg</t>
    </r>
    <r>
      <rPr>
        <b/>
        <vertAlign val="superscript"/>
        <sz val="11"/>
        <color theme="1"/>
        <rFont val="Aptos Narrow"/>
        <family val="2"/>
        <scheme val="minor"/>
      </rPr>
      <t>-1</t>
    </r>
    <r>
      <rPr>
        <b/>
        <sz val="11"/>
        <color theme="1"/>
        <rFont val="Aptos Narrow"/>
        <family val="2"/>
        <scheme val="minor"/>
      </rPr>
      <t>)</t>
    </r>
  </si>
  <si>
    <r>
      <t>Ba (μg.kg</t>
    </r>
    <r>
      <rPr>
        <b/>
        <vertAlign val="superscript"/>
        <sz val="11"/>
        <color theme="1"/>
        <rFont val="Aptos Narrow"/>
        <family val="2"/>
        <scheme val="minor"/>
      </rPr>
      <t>-1</t>
    </r>
    <r>
      <rPr>
        <b/>
        <sz val="11"/>
        <color theme="1"/>
        <rFont val="Aptos Narrow"/>
        <family val="2"/>
        <scheme val="minor"/>
      </rPr>
      <t>)</t>
    </r>
  </si>
  <si>
    <r>
      <t>Cd (μg.kg</t>
    </r>
    <r>
      <rPr>
        <b/>
        <vertAlign val="superscript"/>
        <sz val="11"/>
        <color theme="1"/>
        <rFont val="Aptos Narrow"/>
        <family val="2"/>
        <scheme val="minor"/>
      </rPr>
      <t>-1</t>
    </r>
    <r>
      <rPr>
        <b/>
        <sz val="11"/>
        <color theme="1"/>
        <rFont val="Aptos Narrow"/>
        <family val="2"/>
        <scheme val="minor"/>
      </rPr>
      <t>)</t>
    </r>
  </si>
  <si>
    <r>
      <t>Cr (μg.kg</t>
    </r>
    <r>
      <rPr>
        <b/>
        <vertAlign val="superscript"/>
        <sz val="11"/>
        <color theme="1"/>
        <rFont val="Aptos Narrow"/>
        <family val="2"/>
        <scheme val="minor"/>
      </rPr>
      <t>-1</t>
    </r>
    <r>
      <rPr>
        <b/>
        <sz val="11"/>
        <color theme="1"/>
        <rFont val="Aptos Narrow"/>
        <family val="2"/>
        <scheme val="minor"/>
      </rPr>
      <t>)</t>
    </r>
  </si>
  <si>
    <r>
      <t>Cu (μg.kg</t>
    </r>
    <r>
      <rPr>
        <b/>
        <vertAlign val="superscript"/>
        <sz val="11"/>
        <color theme="1"/>
        <rFont val="Aptos Narrow"/>
        <family val="2"/>
        <scheme val="minor"/>
      </rPr>
      <t>-1</t>
    </r>
    <r>
      <rPr>
        <b/>
        <sz val="11"/>
        <color theme="1"/>
        <rFont val="Aptos Narrow"/>
        <family val="2"/>
        <scheme val="minor"/>
      </rPr>
      <t>)</t>
    </r>
  </si>
  <si>
    <r>
      <t>Ni (μg.kg</t>
    </r>
    <r>
      <rPr>
        <b/>
        <vertAlign val="superscript"/>
        <sz val="11"/>
        <color theme="1"/>
        <rFont val="Aptos Narrow"/>
        <family val="2"/>
        <scheme val="minor"/>
      </rPr>
      <t>-1</t>
    </r>
    <r>
      <rPr>
        <b/>
        <sz val="11"/>
        <color theme="1"/>
        <rFont val="Aptos Narrow"/>
        <family val="2"/>
        <scheme val="minor"/>
      </rPr>
      <t>)</t>
    </r>
  </si>
  <si>
    <r>
      <t>Pb (μg.kg</t>
    </r>
    <r>
      <rPr>
        <b/>
        <vertAlign val="superscript"/>
        <sz val="11"/>
        <color theme="1"/>
        <rFont val="Aptos Narrow"/>
        <family val="2"/>
        <scheme val="minor"/>
      </rPr>
      <t>-1</t>
    </r>
    <r>
      <rPr>
        <b/>
        <sz val="11"/>
        <color theme="1"/>
        <rFont val="Aptos Narrow"/>
        <family val="2"/>
        <scheme val="minor"/>
      </rPr>
      <t>)</t>
    </r>
  </si>
  <si>
    <r>
      <t>Zn (μg.kg</t>
    </r>
    <r>
      <rPr>
        <b/>
        <vertAlign val="superscript"/>
        <sz val="11"/>
        <color theme="1"/>
        <rFont val="Aptos Narrow"/>
        <family val="2"/>
        <scheme val="minor"/>
      </rPr>
      <t>-1</t>
    </r>
    <r>
      <rPr>
        <b/>
        <sz val="11"/>
        <color theme="1"/>
        <rFont val="Aptos Narrow"/>
        <family val="2"/>
        <scheme val="minor"/>
      </rPr>
      <t>)</t>
    </r>
  </si>
  <si>
    <t>Parameter</t>
  </si>
  <si>
    <t>Value</t>
  </si>
  <si>
    <t>male</t>
  </si>
  <si>
    <t>female</t>
  </si>
  <si>
    <r>
      <t>EXA</t>
    </r>
    <r>
      <rPr>
        <vertAlign val="subscript"/>
        <sz val="11"/>
        <color theme="1"/>
        <rFont val="Aptos Narrow"/>
        <family val="2"/>
        <scheme val="minor"/>
      </rPr>
      <t>grapes/soil</t>
    </r>
  </si>
  <si>
    <r>
      <t>REF</t>
    </r>
    <r>
      <rPr>
        <vertAlign val="subscript"/>
        <sz val="11"/>
        <color theme="1"/>
        <rFont val="Aptos Narrow"/>
        <family val="2"/>
        <scheme val="minor"/>
      </rPr>
      <t>grapes/soil</t>
    </r>
  </si>
  <si>
    <t>Technological phase</t>
  </si>
  <si>
    <t>Life expectancy at birth - female (years)</t>
  </si>
  <si>
    <t>Life expectancy at birth  - male (years)</t>
  </si>
  <si>
    <t>Vrabcová et al. 2017</t>
  </si>
  <si>
    <t>Láchová and Daňková 2010</t>
  </si>
  <si>
    <t>Mean body weight - male (kg)</t>
  </si>
  <si>
    <t>Mean body weight - female (kg)</t>
  </si>
  <si>
    <t>Chládková  et al. 2009</t>
  </si>
  <si>
    <r>
      <t>Annual grapewine consumption (kg.person</t>
    </r>
    <r>
      <rPr>
        <vertAlign val="superscript"/>
        <sz val="11"/>
        <color theme="1"/>
        <rFont val="Aptos Narrow"/>
        <family val="2"/>
        <scheme val="minor"/>
      </rPr>
      <t>-1</t>
    </r>
    <r>
      <rPr>
        <sz val="11"/>
        <color theme="1"/>
        <rFont val="Aptos Narrow"/>
        <family val="2"/>
        <scheme val="minor"/>
      </rPr>
      <t>.year</t>
    </r>
    <r>
      <rPr>
        <vertAlign val="superscript"/>
        <sz val="11"/>
        <color theme="1"/>
        <rFont val="Aptos Narrow"/>
        <family val="2"/>
        <scheme val="minor"/>
      </rPr>
      <t>-1</t>
    </r>
    <r>
      <rPr>
        <sz val="11"/>
        <color theme="1"/>
        <rFont val="Aptos Narrow"/>
        <family val="2"/>
        <scheme val="minor"/>
      </rPr>
      <t>)</t>
    </r>
  </si>
  <si>
    <r>
      <t>Annual wine consumption (L.person</t>
    </r>
    <r>
      <rPr>
        <vertAlign val="superscript"/>
        <sz val="11"/>
        <color theme="1"/>
        <rFont val="Aptos Narrow"/>
        <family val="2"/>
        <scheme val="minor"/>
      </rPr>
      <t>-1</t>
    </r>
    <r>
      <rPr>
        <sz val="11"/>
        <color theme="1"/>
        <rFont val="Aptos Narrow"/>
        <family val="2"/>
        <scheme val="minor"/>
      </rPr>
      <t>.year</t>
    </r>
    <r>
      <rPr>
        <vertAlign val="superscript"/>
        <sz val="11"/>
        <color theme="1"/>
        <rFont val="Aptos Narrow"/>
        <family val="2"/>
        <scheme val="minor"/>
      </rPr>
      <t>-1</t>
    </r>
    <r>
      <rPr>
        <sz val="11"/>
        <color theme="1"/>
        <rFont val="Aptos Narrow"/>
        <family val="2"/>
        <scheme val="minor"/>
      </rPr>
      <t>)</t>
    </r>
  </si>
  <si>
    <r>
      <t>Daily wine consumption (dcL.person</t>
    </r>
    <r>
      <rPr>
        <vertAlign val="superscript"/>
        <sz val="11"/>
        <color theme="1"/>
        <rFont val="Aptos Narrow"/>
        <family val="2"/>
        <scheme val="minor"/>
      </rPr>
      <t>-1</t>
    </r>
    <r>
      <rPr>
        <sz val="11"/>
        <color theme="1"/>
        <rFont val="Aptos Narrow"/>
        <family val="2"/>
        <scheme val="minor"/>
      </rPr>
      <t>.day</t>
    </r>
    <r>
      <rPr>
        <vertAlign val="superscript"/>
        <sz val="11"/>
        <color theme="1"/>
        <rFont val="Aptos Narrow"/>
        <family val="2"/>
        <scheme val="minor"/>
      </rPr>
      <t>-1</t>
    </r>
    <r>
      <rPr>
        <sz val="11"/>
        <color theme="1"/>
        <rFont val="Aptos Narrow"/>
        <family val="2"/>
        <scheme val="minor"/>
      </rPr>
      <t>)</t>
    </r>
  </si>
  <si>
    <r>
      <t>Ba (</t>
    </r>
    <r>
      <rPr>
        <b/>
        <sz val="11"/>
        <color theme="1"/>
        <rFont val="Aptos Narrow"/>
        <family val="2"/>
      </rPr>
      <t>μ</t>
    </r>
    <r>
      <rPr>
        <b/>
        <sz val="11"/>
        <color theme="1"/>
        <rFont val="Aptos Narrow"/>
        <family val="2"/>
        <scheme val="minor"/>
      </rPr>
      <t>g.L</t>
    </r>
    <r>
      <rPr>
        <b/>
        <vertAlign val="superscript"/>
        <sz val="11"/>
        <color theme="1"/>
        <rFont val="Aptos Narrow"/>
        <family val="2"/>
        <scheme val="minor"/>
      </rPr>
      <t>-1</t>
    </r>
    <r>
      <rPr>
        <b/>
        <sz val="11"/>
        <color theme="1"/>
        <rFont val="Aptos Narrow"/>
        <family val="2"/>
        <scheme val="minor"/>
      </rPr>
      <t>)</t>
    </r>
  </si>
  <si>
    <r>
      <t>Cd (</t>
    </r>
    <r>
      <rPr>
        <b/>
        <sz val="11"/>
        <color theme="1"/>
        <rFont val="Aptos Narrow"/>
        <family val="2"/>
      </rPr>
      <t>μ</t>
    </r>
    <r>
      <rPr>
        <b/>
        <sz val="11"/>
        <color theme="1"/>
        <rFont val="Aptos Narrow"/>
        <family val="2"/>
        <scheme val="minor"/>
      </rPr>
      <t>g.L</t>
    </r>
    <r>
      <rPr>
        <b/>
        <vertAlign val="superscript"/>
        <sz val="11"/>
        <color theme="1"/>
        <rFont val="Aptos Narrow"/>
        <family val="2"/>
        <scheme val="minor"/>
      </rPr>
      <t>-1</t>
    </r>
    <r>
      <rPr>
        <b/>
        <sz val="11"/>
        <color theme="1"/>
        <rFont val="Aptos Narrow"/>
        <family val="2"/>
        <scheme val="minor"/>
      </rPr>
      <t>)</t>
    </r>
  </si>
  <si>
    <r>
      <t>Cr (</t>
    </r>
    <r>
      <rPr>
        <b/>
        <sz val="11"/>
        <color theme="1"/>
        <rFont val="Aptos Narrow"/>
        <family val="2"/>
      </rPr>
      <t>μ</t>
    </r>
    <r>
      <rPr>
        <b/>
        <sz val="11"/>
        <color theme="1"/>
        <rFont val="Aptos Narrow"/>
        <family val="2"/>
        <scheme val="minor"/>
      </rPr>
      <t>g.L</t>
    </r>
    <r>
      <rPr>
        <b/>
        <vertAlign val="superscript"/>
        <sz val="11"/>
        <color theme="1"/>
        <rFont val="Aptos Narrow"/>
        <family val="2"/>
        <scheme val="minor"/>
      </rPr>
      <t>-1</t>
    </r>
    <r>
      <rPr>
        <b/>
        <sz val="11"/>
        <color theme="1"/>
        <rFont val="Aptos Narrow"/>
        <family val="2"/>
        <scheme val="minor"/>
      </rPr>
      <t>)</t>
    </r>
  </si>
  <si>
    <r>
      <t>Cu (</t>
    </r>
    <r>
      <rPr>
        <b/>
        <sz val="11"/>
        <color theme="1"/>
        <rFont val="Aptos Narrow"/>
        <family val="2"/>
      </rPr>
      <t>μ</t>
    </r>
    <r>
      <rPr>
        <b/>
        <sz val="11"/>
        <color theme="1"/>
        <rFont val="Aptos Narrow"/>
        <family val="2"/>
        <scheme val="minor"/>
      </rPr>
      <t>g.L</t>
    </r>
    <r>
      <rPr>
        <b/>
        <vertAlign val="superscript"/>
        <sz val="11"/>
        <color theme="1"/>
        <rFont val="Aptos Narrow"/>
        <family val="2"/>
        <scheme val="minor"/>
      </rPr>
      <t>-1</t>
    </r>
    <r>
      <rPr>
        <b/>
        <sz val="11"/>
        <color theme="1"/>
        <rFont val="Aptos Narrow"/>
        <family val="2"/>
        <scheme val="minor"/>
      </rPr>
      <t>)</t>
    </r>
  </si>
  <si>
    <r>
      <t>Ni (</t>
    </r>
    <r>
      <rPr>
        <b/>
        <sz val="11"/>
        <color theme="1"/>
        <rFont val="Aptos Narrow"/>
        <family val="2"/>
      </rPr>
      <t>μ</t>
    </r>
    <r>
      <rPr>
        <b/>
        <sz val="11"/>
        <color theme="1"/>
        <rFont val="Aptos Narrow"/>
        <family val="2"/>
        <scheme val="minor"/>
      </rPr>
      <t>g.L</t>
    </r>
    <r>
      <rPr>
        <b/>
        <vertAlign val="superscript"/>
        <sz val="11"/>
        <color theme="1"/>
        <rFont val="Aptos Narrow"/>
        <family val="2"/>
        <scheme val="minor"/>
      </rPr>
      <t>-1</t>
    </r>
    <r>
      <rPr>
        <b/>
        <sz val="11"/>
        <color theme="1"/>
        <rFont val="Aptos Narrow"/>
        <family val="2"/>
        <scheme val="minor"/>
      </rPr>
      <t>)</t>
    </r>
  </si>
  <si>
    <r>
      <t>Pb (</t>
    </r>
    <r>
      <rPr>
        <b/>
        <sz val="11"/>
        <color theme="1"/>
        <rFont val="Aptos Narrow"/>
        <family val="2"/>
      </rPr>
      <t>μ</t>
    </r>
    <r>
      <rPr>
        <b/>
        <sz val="11"/>
        <color theme="1"/>
        <rFont val="Aptos Narrow"/>
        <family val="2"/>
        <scheme val="minor"/>
      </rPr>
      <t>g.L</t>
    </r>
    <r>
      <rPr>
        <b/>
        <vertAlign val="superscript"/>
        <sz val="11"/>
        <color theme="1"/>
        <rFont val="Aptos Narrow"/>
        <family val="2"/>
        <scheme val="minor"/>
      </rPr>
      <t>-1</t>
    </r>
    <r>
      <rPr>
        <b/>
        <sz val="11"/>
        <color theme="1"/>
        <rFont val="Aptos Narrow"/>
        <family val="2"/>
        <scheme val="minor"/>
      </rPr>
      <t>)</t>
    </r>
  </si>
  <si>
    <r>
      <t>Zn (</t>
    </r>
    <r>
      <rPr>
        <b/>
        <sz val="11"/>
        <color theme="1"/>
        <rFont val="Aptos Narrow"/>
        <family val="2"/>
      </rPr>
      <t>μ</t>
    </r>
    <r>
      <rPr>
        <b/>
        <sz val="11"/>
        <color theme="1"/>
        <rFont val="Aptos Narrow"/>
        <family val="2"/>
        <scheme val="minor"/>
      </rPr>
      <t>g.L</t>
    </r>
    <r>
      <rPr>
        <b/>
        <vertAlign val="superscript"/>
        <sz val="11"/>
        <color theme="1"/>
        <rFont val="Aptos Narrow"/>
        <family val="2"/>
        <scheme val="minor"/>
      </rPr>
      <t>-1</t>
    </r>
    <r>
      <rPr>
        <b/>
        <sz val="11"/>
        <color theme="1"/>
        <rFont val="Aptos Narrow"/>
        <family val="2"/>
        <scheme val="minor"/>
      </rPr>
      <t>)</t>
    </r>
  </si>
  <si>
    <t>&lt;0.001</t>
  </si>
  <si>
    <t>%</t>
  </si>
  <si>
    <t>No gas mode</t>
  </si>
  <si>
    <t>(cps)</t>
  </si>
  <si>
    <t>RSD %</t>
  </si>
  <si>
    <t>Analyzer Preasure (Pa)</t>
  </si>
  <si>
    <t>1,03</t>
  </si>
  <si>
    <t>He collision mode</t>
  </si>
  <si>
    <t>CoO</t>
  </si>
  <si>
    <t>YO</t>
  </si>
  <si>
    <t>Analyzer Pressure (Pa)</t>
  </si>
  <si>
    <t>Not monitored</t>
  </si>
  <si>
    <t>m/z 93</t>
  </si>
  <si>
    <t>Y(NH)</t>
  </si>
  <si>
    <t>m/z 104</t>
  </si>
  <si>
    <t>Uncertainity (%)</t>
  </si>
  <si>
    <r>
      <t>89</t>
    </r>
    <r>
      <rPr>
        <sz val="11"/>
        <color theme="1"/>
        <rFont val="Aptos Narrow"/>
        <family val="2"/>
        <scheme val="minor"/>
      </rPr>
      <t>Y</t>
    </r>
  </si>
  <si>
    <r>
      <t>205</t>
    </r>
    <r>
      <rPr>
        <sz val="11"/>
        <color theme="1"/>
        <rFont val="Aptos Narrow"/>
        <family val="2"/>
        <scheme val="minor"/>
      </rPr>
      <t>Tl</t>
    </r>
  </si>
  <si>
    <r>
      <t>156</t>
    </r>
    <r>
      <rPr>
        <sz val="11"/>
        <color theme="1"/>
        <rFont val="Aptos Narrow"/>
        <family val="2"/>
        <scheme val="minor"/>
      </rPr>
      <t>CeO</t>
    </r>
    <r>
      <rPr>
        <vertAlign val="superscript"/>
        <sz val="11"/>
        <color theme="1"/>
        <rFont val="Aptos Narrow"/>
        <family val="2"/>
        <scheme val="minor"/>
      </rPr>
      <t>+</t>
    </r>
    <r>
      <rPr>
        <sz val="11"/>
        <color theme="1"/>
        <rFont val="Aptos Narrow"/>
        <family val="2"/>
        <scheme val="minor"/>
      </rPr>
      <t>/</t>
    </r>
    <r>
      <rPr>
        <vertAlign val="superscript"/>
        <sz val="11"/>
        <color theme="1"/>
        <rFont val="Aptos Narrow"/>
        <family val="2"/>
        <scheme val="minor"/>
      </rPr>
      <t>140</t>
    </r>
    <r>
      <rPr>
        <sz val="11"/>
        <color theme="1"/>
        <rFont val="Aptos Narrow"/>
        <family val="2"/>
        <scheme val="minor"/>
      </rPr>
      <t>Ce</t>
    </r>
    <r>
      <rPr>
        <vertAlign val="superscript"/>
        <sz val="11"/>
        <color theme="1"/>
        <rFont val="Aptos Narrow"/>
        <family val="2"/>
        <scheme val="minor"/>
      </rPr>
      <t>+</t>
    </r>
  </si>
  <si>
    <r>
      <t>70</t>
    </r>
    <r>
      <rPr>
        <sz val="11"/>
        <color theme="1"/>
        <rFont val="Aptos Narrow"/>
        <family val="2"/>
        <scheme val="minor"/>
      </rPr>
      <t>Ce</t>
    </r>
    <r>
      <rPr>
        <vertAlign val="superscript"/>
        <sz val="11"/>
        <color theme="1"/>
        <rFont val="Aptos Narrow"/>
        <family val="2"/>
        <scheme val="minor"/>
      </rPr>
      <t>+</t>
    </r>
    <r>
      <rPr>
        <sz val="11"/>
        <color theme="1"/>
        <rFont val="Aptos Narrow"/>
        <family val="2"/>
        <scheme val="minor"/>
      </rPr>
      <t>/</t>
    </r>
    <r>
      <rPr>
        <vertAlign val="superscript"/>
        <sz val="11"/>
        <color theme="1"/>
        <rFont val="Aptos Narrow"/>
        <family val="2"/>
        <scheme val="minor"/>
      </rPr>
      <t>140</t>
    </r>
    <r>
      <rPr>
        <sz val="11"/>
        <color theme="1"/>
        <rFont val="Aptos Narrow"/>
        <family val="2"/>
        <scheme val="minor"/>
      </rPr>
      <t>Ce</t>
    </r>
    <r>
      <rPr>
        <vertAlign val="superscript"/>
        <sz val="11"/>
        <color theme="1"/>
        <rFont val="Aptos Narrow"/>
        <family val="2"/>
        <scheme val="minor"/>
      </rPr>
      <t>++</t>
    </r>
  </si>
  <si>
    <r>
      <t>3.13*10</t>
    </r>
    <r>
      <rPr>
        <vertAlign val="superscript"/>
        <sz val="11"/>
        <color theme="1"/>
        <rFont val="Aptos Narrow"/>
        <family val="2"/>
        <scheme val="minor"/>
      </rPr>
      <t>-4</t>
    </r>
  </si>
  <si>
    <r>
      <t>1.22*10</t>
    </r>
    <r>
      <rPr>
        <vertAlign val="superscript"/>
        <sz val="11"/>
        <color theme="1"/>
        <rFont val="Aptos Narrow"/>
        <family val="2"/>
        <scheme val="minor"/>
      </rPr>
      <t>-3</t>
    </r>
  </si>
  <si>
    <r>
      <t>8.24*10</t>
    </r>
    <r>
      <rPr>
        <vertAlign val="superscript"/>
        <sz val="11"/>
        <color theme="1"/>
        <rFont val="Aptos Narrow"/>
        <family val="2"/>
        <scheme val="minor"/>
      </rPr>
      <t>-4</t>
    </r>
  </si>
  <si>
    <r>
      <t>Co(NH</t>
    </r>
    <r>
      <rPr>
        <vertAlign val="subscript"/>
        <sz val="11"/>
        <color theme="1"/>
        <rFont val="Aptos Narrow"/>
        <family val="2"/>
        <scheme val="minor"/>
      </rPr>
      <t>3</t>
    </r>
    <r>
      <rPr>
        <sz val="11"/>
        <color theme="1"/>
        <rFont val="Aptos Narrow"/>
        <family val="2"/>
        <scheme val="minor"/>
      </rPr>
      <t>)</t>
    </r>
    <r>
      <rPr>
        <vertAlign val="subscript"/>
        <sz val="11"/>
        <color theme="1"/>
        <rFont val="Aptos Narrow"/>
        <family val="2"/>
        <scheme val="minor"/>
      </rPr>
      <t>2</t>
    </r>
  </si>
  <si>
    <r>
      <t>2.17*10</t>
    </r>
    <r>
      <rPr>
        <vertAlign val="superscript"/>
        <sz val="11"/>
        <color theme="1"/>
        <rFont val="Aptos Narrow"/>
        <family val="2"/>
        <scheme val="minor"/>
      </rPr>
      <t>-3</t>
    </r>
  </si>
  <si>
    <r>
      <t>R</t>
    </r>
    <r>
      <rPr>
        <b/>
        <vertAlign val="superscript"/>
        <sz val="11"/>
        <color theme="1"/>
        <rFont val="Aptos Narrow"/>
        <family val="2"/>
        <scheme val="minor"/>
      </rPr>
      <t>2</t>
    </r>
  </si>
  <si>
    <r>
      <t>LOD (µg.L</t>
    </r>
    <r>
      <rPr>
        <b/>
        <vertAlign val="superscript"/>
        <sz val="11"/>
        <color theme="1"/>
        <rFont val="Aptos Narrow"/>
        <family val="2"/>
        <scheme val="minor"/>
      </rPr>
      <t>-1</t>
    </r>
    <r>
      <rPr>
        <b/>
        <sz val="11"/>
        <color theme="1"/>
        <rFont val="Aptos Narrow"/>
        <family val="2"/>
        <scheme val="minor"/>
      </rPr>
      <t>)</t>
    </r>
  </si>
  <si>
    <r>
      <t>LOQ (µg.L</t>
    </r>
    <r>
      <rPr>
        <b/>
        <vertAlign val="superscript"/>
        <sz val="11"/>
        <color theme="1"/>
        <rFont val="Aptos Narrow"/>
        <family val="2"/>
        <scheme val="minor"/>
      </rPr>
      <t>-1</t>
    </r>
    <r>
      <rPr>
        <b/>
        <sz val="11"/>
        <color theme="1"/>
        <rFont val="Aptos Narrow"/>
        <family val="2"/>
        <scheme val="minor"/>
      </rPr>
      <t>)</t>
    </r>
  </si>
  <si>
    <r>
      <t>O</t>
    </r>
    <r>
      <rPr>
        <b/>
        <vertAlign val="subscript"/>
        <sz val="11"/>
        <color theme="1"/>
        <rFont val="Aptos Narrow"/>
        <family val="2"/>
        <scheme val="minor"/>
      </rPr>
      <t>2</t>
    </r>
    <r>
      <rPr>
        <b/>
        <sz val="11"/>
        <color theme="1"/>
        <rFont val="Aptos Narrow"/>
        <family val="2"/>
        <scheme val="minor"/>
      </rPr>
      <t xml:space="preserve"> reaction mode</t>
    </r>
  </si>
  <si>
    <r>
      <t>NH</t>
    </r>
    <r>
      <rPr>
        <b/>
        <vertAlign val="subscript"/>
        <sz val="11"/>
        <color theme="1"/>
        <rFont val="Aptos Narrow"/>
        <family val="2"/>
        <scheme val="minor"/>
      </rPr>
      <t>3</t>
    </r>
    <r>
      <rPr>
        <b/>
        <sz val="11"/>
        <color theme="1"/>
        <rFont val="Aptos Narrow"/>
        <family val="2"/>
        <scheme val="minor"/>
      </rPr>
      <t xml:space="preserve"> reaction mode</t>
    </r>
  </si>
  <si>
    <t xml:space="preserve">m/z 105 </t>
  </si>
  <si>
    <t>m/z 75</t>
  </si>
  <si>
    <t xml:space="preserve"> (cps)</t>
  </si>
  <si>
    <r>
      <t>7</t>
    </r>
    <r>
      <rPr>
        <b/>
        <sz val="11"/>
        <color theme="1"/>
        <rFont val="Aptos Narrow"/>
        <family val="2"/>
        <scheme val="minor"/>
      </rPr>
      <t>Li</t>
    </r>
  </si>
  <si>
    <r>
      <t>89</t>
    </r>
    <r>
      <rPr>
        <b/>
        <sz val="11"/>
        <color theme="1"/>
        <rFont val="Aptos Narrow"/>
        <family val="2"/>
        <scheme val="minor"/>
      </rPr>
      <t>Y</t>
    </r>
  </si>
  <si>
    <r>
      <t>205</t>
    </r>
    <r>
      <rPr>
        <b/>
        <sz val="11"/>
        <color theme="1"/>
        <rFont val="Aptos Narrow"/>
        <family val="2"/>
        <scheme val="minor"/>
      </rPr>
      <t>Tl</t>
    </r>
  </si>
  <si>
    <r>
      <t>156</t>
    </r>
    <r>
      <rPr>
        <b/>
        <sz val="11"/>
        <color theme="1"/>
        <rFont val="Aptos Narrow"/>
        <family val="2"/>
        <scheme val="minor"/>
      </rPr>
      <t>CeO</t>
    </r>
    <r>
      <rPr>
        <b/>
        <vertAlign val="superscript"/>
        <sz val="11"/>
        <color theme="1"/>
        <rFont val="Aptos Narrow"/>
        <family val="2"/>
        <scheme val="minor"/>
      </rPr>
      <t>+</t>
    </r>
    <r>
      <rPr>
        <b/>
        <sz val="11"/>
        <color theme="1"/>
        <rFont val="Aptos Narrow"/>
        <family val="2"/>
        <scheme val="minor"/>
      </rPr>
      <t>/</t>
    </r>
    <r>
      <rPr>
        <b/>
        <vertAlign val="superscript"/>
        <sz val="11"/>
        <color theme="1"/>
        <rFont val="Aptos Narrow"/>
        <family val="2"/>
        <scheme val="minor"/>
      </rPr>
      <t>140</t>
    </r>
    <r>
      <rPr>
        <b/>
        <sz val="11"/>
        <color theme="1"/>
        <rFont val="Aptos Narrow"/>
        <family val="2"/>
        <scheme val="minor"/>
      </rPr>
      <t>Ce</t>
    </r>
    <r>
      <rPr>
        <b/>
        <vertAlign val="superscript"/>
        <sz val="11"/>
        <color theme="1"/>
        <rFont val="Aptos Narrow"/>
        <family val="2"/>
        <scheme val="minor"/>
      </rPr>
      <t>+</t>
    </r>
  </si>
  <si>
    <r>
      <t>70</t>
    </r>
    <r>
      <rPr>
        <b/>
        <sz val="11"/>
        <color theme="1"/>
        <rFont val="Aptos Narrow"/>
        <family val="2"/>
        <scheme val="minor"/>
      </rPr>
      <t>Ce</t>
    </r>
    <r>
      <rPr>
        <b/>
        <vertAlign val="superscript"/>
        <sz val="11"/>
        <color theme="1"/>
        <rFont val="Aptos Narrow"/>
        <family val="2"/>
        <scheme val="minor"/>
      </rPr>
      <t>+</t>
    </r>
    <r>
      <rPr>
        <b/>
        <sz val="11"/>
        <color theme="1"/>
        <rFont val="Aptos Narrow"/>
        <family val="2"/>
        <scheme val="minor"/>
      </rPr>
      <t>/</t>
    </r>
    <r>
      <rPr>
        <b/>
        <vertAlign val="superscript"/>
        <sz val="11"/>
        <color theme="1"/>
        <rFont val="Aptos Narrow"/>
        <family val="2"/>
        <scheme val="minor"/>
      </rPr>
      <t>140</t>
    </r>
    <r>
      <rPr>
        <b/>
        <sz val="11"/>
        <color theme="1"/>
        <rFont val="Aptos Narrow"/>
        <family val="2"/>
        <scheme val="minor"/>
      </rPr>
      <t>Ce</t>
    </r>
    <r>
      <rPr>
        <b/>
        <vertAlign val="superscript"/>
        <sz val="11"/>
        <color theme="1"/>
        <rFont val="Aptos Narrow"/>
        <family val="2"/>
        <scheme val="minor"/>
      </rPr>
      <t>++</t>
    </r>
  </si>
  <si>
    <r>
      <t>59</t>
    </r>
    <r>
      <rPr>
        <sz val="11"/>
        <color theme="1"/>
        <rFont val="Aptos Narrow"/>
        <family val="2"/>
        <scheme val="minor"/>
      </rPr>
      <t xml:space="preserve">Co </t>
    </r>
  </si>
  <si>
    <t>The limit of detection (LD) is expressed as the sum of the signal magnitude of at least ten replicate blank measurements plus three times the standard deviation of ten replicate blank measurements, expressed in units of the determined sample concentrations.</t>
  </si>
  <si>
    <t>The limit of quantification (LQ) is expressed as the sum of the signal magnitude of at least ten replicate blank measurements plus ten times the standard deviation of ten replicate blank measurements, expressed in units of the determined concentrations in the sample.</t>
  </si>
  <si>
    <t xml:space="preserve">The measurement uncertainties are determined from two repetitions of the measurements as twice the relative standard deviation of these repetitions and are expressed in %. </t>
  </si>
  <si>
    <t>W</t>
  </si>
  <si>
    <t>WBC</t>
  </si>
  <si>
    <t>TCwbc/w</t>
  </si>
  <si>
    <t>G*</t>
  </si>
  <si>
    <t>* the concentrations in grapes are recalculated here from dry weight to wet weight using coefficient 0.085 (Mirzaei et al. 2020)</t>
  </si>
  <si>
    <t>MBS</t>
  </si>
  <si>
    <t>MAS</t>
  </si>
  <si>
    <t>WAF</t>
  </si>
  <si>
    <r>
      <t>As (mg.person</t>
    </r>
    <r>
      <rPr>
        <b/>
        <vertAlign val="superscript"/>
        <sz val="11"/>
        <color theme="1"/>
        <rFont val="Aptos Narrow"/>
        <family val="2"/>
        <scheme val="minor"/>
      </rPr>
      <t>-1</t>
    </r>
    <r>
      <rPr>
        <b/>
        <sz val="11"/>
        <color theme="1"/>
        <rFont val="Aptos Narrow"/>
        <family val="2"/>
        <scheme val="minor"/>
      </rPr>
      <t>.day</t>
    </r>
    <r>
      <rPr>
        <b/>
        <vertAlign val="superscript"/>
        <sz val="11"/>
        <color theme="1"/>
        <rFont val="Aptos Narrow"/>
        <family val="2"/>
        <scheme val="minor"/>
      </rPr>
      <t>-1</t>
    </r>
    <r>
      <rPr>
        <b/>
        <sz val="11"/>
        <color theme="1"/>
        <rFont val="Aptos Narrow"/>
        <family val="2"/>
        <scheme val="minor"/>
      </rPr>
      <t>)</t>
    </r>
  </si>
  <si>
    <t>&lt;0.08</t>
  </si>
  <si>
    <t>&lt;0.16</t>
  </si>
  <si>
    <r>
      <t>Ba (mg.person</t>
    </r>
    <r>
      <rPr>
        <b/>
        <vertAlign val="superscript"/>
        <sz val="11"/>
        <color theme="1"/>
        <rFont val="Aptos Narrow"/>
        <family val="2"/>
        <scheme val="minor"/>
      </rPr>
      <t>-1</t>
    </r>
    <r>
      <rPr>
        <b/>
        <sz val="11"/>
        <color theme="1"/>
        <rFont val="Aptos Narrow"/>
        <family val="2"/>
        <scheme val="minor"/>
      </rPr>
      <t>.day</t>
    </r>
    <r>
      <rPr>
        <b/>
        <vertAlign val="superscript"/>
        <sz val="11"/>
        <color theme="1"/>
        <rFont val="Aptos Narrow"/>
        <family val="2"/>
        <scheme val="minor"/>
      </rPr>
      <t>-1</t>
    </r>
    <r>
      <rPr>
        <b/>
        <sz val="11"/>
        <color theme="1"/>
        <rFont val="Aptos Narrow"/>
        <family val="2"/>
        <scheme val="minor"/>
      </rPr>
      <t>)</t>
    </r>
  </si>
  <si>
    <r>
      <t>Cd (mg.person</t>
    </r>
    <r>
      <rPr>
        <b/>
        <vertAlign val="superscript"/>
        <sz val="11"/>
        <color theme="1"/>
        <rFont val="Aptos Narrow"/>
        <family val="2"/>
        <scheme val="minor"/>
      </rPr>
      <t>-1</t>
    </r>
    <r>
      <rPr>
        <b/>
        <sz val="11"/>
        <color theme="1"/>
        <rFont val="Aptos Narrow"/>
        <family val="2"/>
        <scheme val="minor"/>
      </rPr>
      <t>.day</t>
    </r>
    <r>
      <rPr>
        <b/>
        <vertAlign val="superscript"/>
        <sz val="11"/>
        <color theme="1"/>
        <rFont val="Aptos Narrow"/>
        <family val="2"/>
        <scheme val="minor"/>
      </rPr>
      <t>-1</t>
    </r>
    <r>
      <rPr>
        <b/>
        <sz val="11"/>
        <color theme="1"/>
        <rFont val="Aptos Narrow"/>
        <family val="2"/>
        <scheme val="minor"/>
      </rPr>
      <t>)</t>
    </r>
  </si>
  <si>
    <r>
      <t>Cr (mg.person</t>
    </r>
    <r>
      <rPr>
        <b/>
        <vertAlign val="superscript"/>
        <sz val="11"/>
        <color theme="1"/>
        <rFont val="Aptos Narrow"/>
        <family val="2"/>
        <scheme val="minor"/>
      </rPr>
      <t>-1</t>
    </r>
    <r>
      <rPr>
        <b/>
        <sz val="11"/>
        <color theme="1"/>
        <rFont val="Aptos Narrow"/>
        <family val="2"/>
        <scheme val="minor"/>
      </rPr>
      <t>.day</t>
    </r>
    <r>
      <rPr>
        <b/>
        <vertAlign val="superscript"/>
        <sz val="11"/>
        <color theme="1"/>
        <rFont val="Aptos Narrow"/>
        <family val="2"/>
        <scheme val="minor"/>
      </rPr>
      <t>-1</t>
    </r>
    <r>
      <rPr>
        <b/>
        <sz val="11"/>
        <color theme="1"/>
        <rFont val="Aptos Narrow"/>
        <family val="2"/>
        <scheme val="minor"/>
      </rPr>
      <t>)</t>
    </r>
  </si>
  <si>
    <r>
      <t>Cu (mg.person</t>
    </r>
    <r>
      <rPr>
        <b/>
        <vertAlign val="superscript"/>
        <sz val="11"/>
        <color theme="1"/>
        <rFont val="Aptos Narrow"/>
        <family val="2"/>
        <scheme val="minor"/>
      </rPr>
      <t>-1</t>
    </r>
    <r>
      <rPr>
        <b/>
        <sz val="11"/>
        <color theme="1"/>
        <rFont val="Aptos Narrow"/>
        <family val="2"/>
        <scheme val="minor"/>
      </rPr>
      <t>.day</t>
    </r>
    <r>
      <rPr>
        <b/>
        <vertAlign val="superscript"/>
        <sz val="11"/>
        <color theme="1"/>
        <rFont val="Aptos Narrow"/>
        <family val="2"/>
        <scheme val="minor"/>
      </rPr>
      <t>-1</t>
    </r>
    <r>
      <rPr>
        <b/>
        <sz val="11"/>
        <color theme="1"/>
        <rFont val="Aptos Narrow"/>
        <family val="2"/>
        <scheme val="minor"/>
      </rPr>
      <t>)</t>
    </r>
  </si>
  <si>
    <r>
      <t>Ni (mg.person</t>
    </r>
    <r>
      <rPr>
        <b/>
        <vertAlign val="superscript"/>
        <sz val="11"/>
        <color theme="1"/>
        <rFont val="Aptos Narrow"/>
        <family val="2"/>
        <scheme val="minor"/>
      </rPr>
      <t>-1</t>
    </r>
    <r>
      <rPr>
        <b/>
        <sz val="11"/>
        <color theme="1"/>
        <rFont val="Aptos Narrow"/>
        <family val="2"/>
        <scheme val="minor"/>
      </rPr>
      <t>.day</t>
    </r>
    <r>
      <rPr>
        <b/>
        <vertAlign val="superscript"/>
        <sz val="11"/>
        <color theme="1"/>
        <rFont val="Aptos Narrow"/>
        <family val="2"/>
        <scheme val="minor"/>
      </rPr>
      <t>-1</t>
    </r>
    <r>
      <rPr>
        <b/>
        <sz val="11"/>
        <color theme="1"/>
        <rFont val="Aptos Narrow"/>
        <family val="2"/>
        <scheme val="minor"/>
      </rPr>
      <t>)</t>
    </r>
  </si>
  <si>
    <r>
      <t>Pb (mg.person</t>
    </r>
    <r>
      <rPr>
        <b/>
        <vertAlign val="superscript"/>
        <sz val="11"/>
        <color theme="1"/>
        <rFont val="Aptos Narrow"/>
        <family val="2"/>
        <scheme val="minor"/>
      </rPr>
      <t>-1</t>
    </r>
    <r>
      <rPr>
        <b/>
        <sz val="11"/>
        <color theme="1"/>
        <rFont val="Aptos Narrow"/>
        <family val="2"/>
        <scheme val="minor"/>
      </rPr>
      <t>.day</t>
    </r>
    <r>
      <rPr>
        <b/>
        <vertAlign val="superscript"/>
        <sz val="11"/>
        <color theme="1"/>
        <rFont val="Aptos Narrow"/>
        <family val="2"/>
        <scheme val="minor"/>
      </rPr>
      <t>-1</t>
    </r>
    <r>
      <rPr>
        <b/>
        <sz val="11"/>
        <color theme="1"/>
        <rFont val="Aptos Narrow"/>
        <family val="2"/>
        <scheme val="minor"/>
      </rPr>
      <t>)</t>
    </r>
  </si>
  <si>
    <r>
      <t>Zn (mg.person</t>
    </r>
    <r>
      <rPr>
        <b/>
        <vertAlign val="superscript"/>
        <sz val="11"/>
        <color theme="1"/>
        <rFont val="Aptos Narrow"/>
        <family val="2"/>
        <scheme val="minor"/>
      </rPr>
      <t>-1</t>
    </r>
    <r>
      <rPr>
        <b/>
        <sz val="11"/>
        <color theme="1"/>
        <rFont val="Aptos Narrow"/>
        <family val="2"/>
        <scheme val="minor"/>
      </rPr>
      <t>.day</t>
    </r>
    <r>
      <rPr>
        <b/>
        <vertAlign val="superscript"/>
        <sz val="11"/>
        <color theme="1"/>
        <rFont val="Aptos Narrow"/>
        <family val="2"/>
        <scheme val="minor"/>
      </rPr>
      <t>-1</t>
    </r>
    <r>
      <rPr>
        <b/>
        <sz val="11"/>
        <color theme="1"/>
        <rFont val="Aptos Narrow"/>
        <family val="2"/>
        <scheme val="minor"/>
      </rPr>
      <t>)</t>
    </r>
  </si>
  <si>
    <r>
      <t>As (mg.kg</t>
    </r>
    <r>
      <rPr>
        <b/>
        <vertAlign val="superscript"/>
        <sz val="11"/>
        <color theme="1"/>
        <rFont val="Aptos Narrow"/>
        <family val="2"/>
        <scheme val="minor"/>
      </rPr>
      <t>-1</t>
    </r>
    <r>
      <rPr>
        <b/>
        <sz val="11"/>
        <color theme="1"/>
        <rFont val="Aptos Narrow"/>
        <family val="2"/>
        <scheme val="minor"/>
      </rPr>
      <t>.day</t>
    </r>
    <r>
      <rPr>
        <b/>
        <vertAlign val="superscript"/>
        <sz val="11"/>
        <color theme="1"/>
        <rFont val="Aptos Narrow"/>
        <family val="2"/>
        <scheme val="minor"/>
      </rPr>
      <t>-1</t>
    </r>
    <r>
      <rPr>
        <b/>
        <sz val="11"/>
        <color theme="1"/>
        <rFont val="Aptos Narrow"/>
        <family val="2"/>
        <scheme val="minor"/>
      </rPr>
      <t>)</t>
    </r>
  </si>
  <si>
    <r>
      <t>Ba (mg.kg</t>
    </r>
    <r>
      <rPr>
        <b/>
        <vertAlign val="superscript"/>
        <sz val="11"/>
        <color theme="1"/>
        <rFont val="Aptos Narrow"/>
        <family val="2"/>
        <scheme val="minor"/>
      </rPr>
      <t>-1</t>
    </r>
    <r>
      <rPr>
        <b/>
        <sz val="11"/>
        <color theme="1"/>
        <rFont val="Aptos Narrow"/>
        <family val="2"/>
        <scheme val="minor"/>
      </rPr>
      <t>.day</t>
    </r>
    <r>
      <rPr>
        <b/>
        <vertAlign val="superscript"/>
        <sz val="11"/>
        <color theme="1"/>
        <rFont val="Aptos Narrow"/>
        <family val="2"/>
        <scheme val="minor"/>
      </rPr>
      <t>-1</t>
    </r>
    <r>
      <rPr>
        <b/>
        <sz val="11"/>
        <color theme="1"/>
        <rFont val="Aptos Narrow"/>
        <family val="2"/>
        <scheme val="minor"/>
      </rPr>
      <t>)</t>
    </r>
  </si>
  <si>
    <r>
      <t>Cd (mg.kg</t>
    </r>
    <r>
      <rPr>
        <b/>
        <vertAlign val="superscript"/>
        <sz val="11"/>
        <color theme="1"/>
        <rFont val="Aptos Narrow"/>
        <family val="2"/>
        <scheme val="minor"/>
      </rPr>
      <t>-1</t>
    </r>
    <r>
      <rPr>
        <b/>
        <sz val="11"/>
        <color theme="1"/>
        <rFont val="Aptos Narrow"/>
        <family val="2"/>
        <scheme val="minor"/>
      </rPr>
      <t>.day</t>
    </r>
    <r>
      <rPr>
        <b/>
        <vertAlign val="superscript"/>
        <sz val="11"/>
        <color theme="1"/>
        <rFont val="Aptos Narrow"/>
        <family val="2"/>
        <scheme val="minor"/>
      </rPr>
      <t>-1</t>
    </r>
    <r>
      <rPr>
        <b/>
        <sz val="11"/>
        <color theme="1"/>
        <rFont val="Aptos Narrow"/>
        <family val="2"/>
        <scheme val="minor"/>
      </rPr>
      <t>)</t>
    </r>
  </si>
  <si>
    <r>
      <t>Cr (mg.kg</t>
    </r>
    <r>
      <rPr>
        <b/>
        <vertAlign val="superscript"/>
        <sz val="11"/>
        <color theme="1"/>
        <rFont val="Aptos Narrow"/>
        <family val="2"/>
        <scheme val="minor"/>
      </rPr>
      <t>-1</t>
    </r>
    <r>
      <rPr>
        <b/>
        <sz val="11"/>
        <color theme="1"/>
        <rFont val="Aptos Narrow"/>
        <family val="2"/>
        <scheme val="minor"/>
      </rPr>
      <t>.day</t>
    </r>
    <r>
      <rPr>
        <b/>
        <vertAlign val="superscript"/>
        <sz val="11"/>
        <color theme="1"/>
        <rFont val="Aptos Narrow"/>
        <family val="2"/>
        <scheme val="minor"/>
      </rPr>
      <t>-1</t>
    </r>
    <r>
      <rPr>
        <b/>
        <sz val="11"/>
        <color theme="1"/>
        <rFont val="Aptos Narrow"/>
        <family val="2"/>
        <scheme val="minor"/>
      </rPr>
      <t>)</t>
    </r>
  </si>
  <si>
    <r>
      <t>Cu (mg.kg</t>
    </r>
    <r>
      <rPr>
        <b/>
        <vertAlign val="superscript"/>
        <sz val="11"/>
        <color theme="1"/>
        <rFont val="Aptos Narrow"/>
        <family val="2"/>
        <scheme val="minor"/>
      </rPr>
      <t>-1</t>
    </r>
    <r>
      <rPr>
        <b/>
        <sz val="11"/>
        <color theme="1"/>
        <rFont val="Aptos Narrow"/>
        <family val="2"/>
        <scheme val="minor"/>
      </rPr>
      <t>.day</t>
    </r>
    <r>
      <rPr>
        <b/>
        <vertAlign val="superscript"/>
        <sz val="11"/>
        <color theme="1"/>
        <rFont val="Aptos Narrow"/>
        <family val="2"/>
        <scheme val="minor"/>
      </rPr>
      <t>-1</t>
    </r>
    <r>
      <rPr>
        <b/>
        <sz val="11"/>
        <color theme="1"/>
        <rFont val="Aptos Narrow"/>
        <family val="2"/>
        <scheme val="minor"/>
      </rPr>
      <t>)</t>
    </r>
  </si>
  <si>
    <r>
      <t>Ni (mg.kg</t>
    </r>
    <r>
      <rPr>
        <b/>
        <vertAlign val="superscript"/>
        <sz val="11"/>
        <color theme="1"/>
        <rFont val="Aptos Narrow"/>
        <family val="2"/>
        <scheme val="minor"/>
      </rPr>
      <t>-1</t>
    </r>
    <r>
      <rPr>
        <b/>
        <sz val="11"/>
        <color theme="1"/>
        <rFont val="Aptos Narrow"/>
        <family val="2"/>
        <scheme val="minor"/>
      </rPr>
      <t>.day</t>
    </r>
    <r>
      <rPr>
        <b/>
        <vertAlign val="superscript"/>
        <sz val="11"/>
        <color theme="1"/>
        <rFont val="Aptos Narrow"/>
        <family val="2"/>
        <scheme val="minor"/>
      </rPr>
      <t>-1</t>
    </r>
    <r>
      <rPr>
        <b/>
        <sz val="11"/>
        <color theme="1"/>
        <rFont val="Aptos Narrow"/>
        <family val="2"/>
        <scheme val="minor"/>
      </rPr>
      <t>)</t>
    </r>
  </si>
  <si>
    <r>
      <t>Pb (mg.kg</t>
    </r>
    <r>
      <rPr>
        <b/>
        <vertAlign val="superscript"/>
        <sz val="11"/>
        <color theme="1"/>
        <rFont val="Aptos Narrow"/>
        <family val="2"/>
        <scheme val="minor"/>
      </rPr>
      <t>-1</t>
    </r>
    <r>
      <rPr>
        <b/>
        <sz val="11"/>
        <color theme="1"/>
        <rFont val="Aptos Narrow"/>
        <family val="2"/>
        <scheme val="minor"/>
      </rPr>
      <t>.day</t>
    </r>
    <r>
      <rPr>
        <b/>
        <vertAlign val="superscript"/>
        <sz val="11"/>
        <color theme="1"/>
        <rFont val="Aptos Narrow"/>
        <family val="2"/>
        <scheme val="minor"/>
      </rPr>
      <t>-1</t>
    </r>
    <r>
      <rPr>
        <b/>
        <sz val="11"/>
        <color theme="1"/>
        <rFont val="Aptos Narrow"/>
        <family val="2"/>
        <scheme val="minor"/>
      </rPr>
      <t>)</t>
    </r>
  </si>
  <si>
    <r>
      <t>Zn (mg.kg</t>
    </r>
    <r>
      <rPr>
        <b/>
        <vertAlign val="superscript"/>
        <sz val="11"/>
        <color theme="1"/>
        <rFont val="Aptos Narrow"/>
        <family val="2"/>
        <scheme val="minor"/>
      </rPr>
      <t>-1</t>
    </r>
    <r>
      <rPr>
        <b/>
        <sz val="11"/>
        <color theme="1"/>
        <rFont val="Aptos Narrow"/>
        <family val="2"/>
        <scheme val="minor"/>
      </rPr>
      <t>.day</t>
    </r>
    <r>
      <rPr>
        <b/>
        <vertAlign val="superscript"/>
        <sz val="11"/>
        <color theme="1"/>
        <rFont val="Aptos Narrow"/>
        <family val="2"/>
        <scheme val="minor"/>
      </rPr>
      <t>-1</t>
    </r>
    <r>
      <rPr>
        <b/>
        <sz val="11"/>
        <color theme="1"/>
        <rFont val="Aptos Narrow"/>
        <family val="2"/>
        <scheme val="minor"/>
      </rPr>
      <t>)</t>
    </r>
  </si>
  <si>
    <t>TCg/mbs</t>
  </si>
  <si>
    <t>TCmbs/mas</t>
  </si>
  <si>
    <t>Tcmas/waf</t>
  </si>
  <si>
    <t>TCwaf/wbc</t>
  </si>
  <si>
    <t>Tab B1s. Concentrations of heavy elements in examined South Moravian vineyard soils (EXA and REF).</t>
  </si>
  <si>
    <t>Tab. B4s. Published soil background reference values</t>
  </si>
  <si>
    <t>Tab. B5s. Contamination Index (CF) and Pollution Load Index (PLI)</t>
  </si>
  <si>
    <t>Tab. B6s. Ecological risk factor (Er) and Potential ecological risk index (RI)</t>
  </si>
  <si>
    <t>Total</t>
  </si>
  <si>
    <t>Tab. C1s. Concentrations of heavy elements in  grapes (dry weight) from examined South Moravian vineyard soils (EXA and REF).</t>
  </si>
  <si>
    <t>Tab. E1s. Concentration changes of the heavy elements during the winemaking technology.</t>
  </si>
  <si>
    <t>Tab. E2s. Transfer coefficients between steps of winemaking technology</t>
  </si>
  <si>
    <t>Tab. D1s. Concentrations of the heavy elements in wine</t>
  </si>
  <si>
    <r>
      <t>Tab. D4s. Available OIV maximum acceptable limit values (mg.L</t>
    </r>
    <r>
      <rPr>
        <b/>
        <i/>
        <vertAlign val="superscript"/>
        <sz val="11"/>
        <color theme="1"/>
        <rFont val="Aptos Narrow"/>
        <family val="2"/>
        <scheme val="minor"/>
      </rPr>
      <t>-1</t>
    </r>
    <r>
      <rPr>
        <b/>
        <i/>
        <sz val="11"/>
        <color theme="1"/>
        <rFont val="Aptos Narrow"/>
        <family val="2"/>
        <scheme val="minor"/>
      </rPr>
      <t>) for heavy elements in wine</t>
    </r>
  </si>
  <si>
    <r>
      <t>Tab. D6s. Daily intake of the heavy elements from the wines (mg.person</t>
    </r>
    <r>
      <rPr>
        <b/>
        <i/>
        <vertAlign val="superscript"/>
        <sz val="11"/>
        <color theme="1"/>
        <rFont val="Aptos Narrow"/>
        <family val="2"/>
        <scheme val="minor"/>
      </rPr>
      <t>-1</t>
    </r>
    <r>
      <rPr>
        <b/>
        <i/>
        <sz val="11"/>
        <color theme="1"/>
        <rFont val="Aptos Narrow"/>
        <family val="2"/>
        <scheme val="minor"/>
      </rPr>
      <t>.day</t>
    </r>
    <r>
      <rPr>
        <b/>
        <i/>
        <vertAlign val="superscript"/>
        <sz val="11"/>
        <color theme="1"/>
        <rFont val="Aptos Narrow"/>
        <family val="2"/>
        <scheme val="minor"/>
      </rPr>
      <t>-1</t>
    </r>
    <r>
      <rPr>
        <b/>
        <i/>
        <sz val="11"/>
        <color theme="1"/>
        <rFont val="Aptos Narrow"/>
        <family val="2"/>
        <scheme val="minor"/>
      </rPr>
      <t xml:space="preserve">) </t>
    </r>
  </si>
  <si>
    <t>Tab.D5s. Reference values for  Czech population</t>
  </si>
  <si>
    <r>
      <t>Tab. D7s. Tolerable daily intake for the heavy elements (mg.person</t>
    </r>
    <r>
      <rPr>
        <b/>
        <i/>
        <vertAlign val="superscript"/>
        <sz val="11"/>
        <color theme="1"/>
        <rFont val="Aptos Narrow"/>
        <family val="2"/>
        <scheme val="minor"/>
      </rPr>
      <t>-1</t>
    </r>
    <r>
      <rPr>
        <b/>
        <i/>
        <sz val="11"/>
        <color theme="1"/>
        <rFont val="Aptos Narrow"/>
        <family val="2"/>
        <scheme val="minor"/>
      </rPr>
      <t>.day</t>
    </r>
    <r>
      <rPr>
        <b/>
        <i/>
        <vertAlign val="superscript"/>
        <sz val="11"/>
        <color theme="1"/>
        <rFont val="Aptos Narrow"/>
        <family val="2"/>
        <scheme val="minor"/>
      </rPr>
      <t>-1</t>
    </r>
    <r>
      <rPr>
        <b/>
        <i/>
        <sz val="11"/>
        <color theme="1"/>
        <rFont val="Aptos Narrow"/>
        <family val="2"/>
        <scheme val="minor"/>
      </rPr>
      <t>) according to EFSA</t>
    </r>
  </si>
  <si>
    <r>
      <t>Tab. D8s. Estimated daily intake EDI for the heavy elements from the wines (mg.kg</t>
    </r>
    <r>
      <rPr>
        <b/>
        <i/>
        <vertAlign val="superscript"/>
        <sz val="11"/>
        <color theme="1"/>
        <rFont val="Aptos Narrow"/>
        <family val="2"/>
        <scheme val="minor"/>
      </rPr>
      <t>-1</t>
    </r>
    <r>
      <rPr>
        <b/>
        <i/>
        <sz val="11"/>
        <color theme="1"/>
        <rFont val="Aptos Narrow"/>
        <family val="2"/>
        <scheme val="minor"/>
      </rPr>
      <t>.day</t>
    </r>
    <r>
      <rPr>
        <b/>
        <i/>
        <vertAlign val="superscript"/>
        <sz val="11"/>
        <color theme="1"/>
        <rFont val="Aptos Narrow"/>
        <family val="2"/>
        <scheme val="minor"/>
      </rPr>
      <t>-1</t>
    </r>
    <r>
      <rPr>
        <b/>
        <i/>
        <sz val="11"/>
        <color theme="1"/>
        <rFont val="Aptos Narrow"/>
        <family val="2"/>
        <scheme val="minor"/>
      </rPr>
      <t xml:space="preserve">) </t>
    </r>
  </si>
  <si>
    <t>Tab. D9s. Tolerable daily intake for the heavy elements (mg / kg /day) according to EFSA</t>
  </si>
  <si>
    <t>Tab. D10s. Oral reference dose for the heavy elements according to US EPA</t>
  </si>
  <si>
    <t>Tab. D11s. Target hazard quotient THQ from the heavy elements from the wines</t>
  </si>
  <si>
    <t>Tab. 2Cs. Ratio grapes/soil (wet weight of the grapes) for the heavy elements</t>
  </si>
  <si>
    <t>Tab. D2s. Ratio wine/grapes (wet weight of the grapes) for the heavy elements</t>
  </si>
  <si>
    <t>Sauvignon Blanc</t>
  </si>
  <si>
    <t>Cultivar</t>
  </si>
  <si>
    <t>Welsh Riesling</t>
  </si>
  <si>
    <t>Pinot Noir</t>
  </si>
  <si>
    <t>Red Traminer</t>
  </si>
  <si>
    <t>Chardonnay</t>
  </si>
  <si>
    <t>Stošíkovice na louce</t>
  </si>
  <si>
    <t>Havraníky</t>
  </si>
  <si>
    <t>Velké Bílovice</t>
  </si>
  <si>
    <t>Miroslavské Knínice</t>
  </si>
  <si>
    <t>Bzenec</t>
  </si>
  <si>
    <t>Sedlec</t>
  </si>
  <si>
    <t>Perná</t>
  </si>
  <si>
    <t>Hýsly-Moštěnsko</t>
  </si>
  <si>
    <t>Ivaň (organic vineyard soil)</t>
  </si>
  <si>
    <t>Ivaň (pesticide treated vineyard soil)</t>
  </si>
  <si>
    <t>Tab. D3s. Published concentration of heavy elements in South Moravian wines</t>
  </si>
  <si>
    <t>Mlček et al. 2018*</t>
  </si>
  <si>
    <t>Tab C3s. Heavy elements in the grapes (dry weight, without seeds) from two uncontaminated South Moravian vineyards</t>
  </si>
  <si>
    <t>3 South Moravian vineyard soils*</t>
  </si>
  <si>
    <t>* localities not specified</t>
  </si>
  <si>
    <t>* bottled wines, vintages in 2010-2013</t>
  </si>
  <si>
    <r>
      <t>Tab. B3s. Prevention limit for agricultural soils (mg.kg</t>
    </r>
    <r>
      <rPr>
        <b/>
        <i/>
        <vertAlign val="superscript"/>
        <sz val="11"/>
        <color rgb="FF5E5E5E"/>
        <rFont val="Aptos Narrow"/>
        <family val="2"/>
        <scheme val="minor"/>
      </rPr>
      <t>-1</t>
    </r>
    <r>
      <rPr>
        <b/>
        <i/>
        <sz val="11"/>
        <color rgb="FF5E5E5E"/>
        <rFont val="Aptos Narrow"/>
        <family val="2"/>
        <scheme val="minor"/>
      </rPr>
      <t>) (Vácha et al. 2014)</t>
    </r>
  </si>
  <si>
    <t>Tab. B2s. Published concentrations of heavy elements in South Moravian uncontaminated vineyard soils</t>
  </si>
  <si>
    <t>Toxic response factor (TR)</t>
  </si>
  <si>
    <t>Tab. B7s. Available toxic response factors (TR) for heavy elements</t>
  </si>
  <si>
    <t>Tolerable daily intake (TDI)</t>
  </si>
  <si>
    <t>Oral reference dose (RfD)</t>
  </si>
  <si>
    <t>Determined value</t>
  </si>
  <si>
    <t>Certified value</t>
  </si>
  <si>
    <t>0.3-0.5</t>
  </si>
  <si>
    <t>Tab.  A4s. Analytical method detection (LOD) and quantification (LOQ) limits</t>
  </si>
  <si>
    <r>
      <t>Tab. A3s.  Calibration performance (as R</t>
    </r>
    <r>
      <rPr>
        <b/>
        <i/>
        <vertAlign val="superscript"/>
        <sz val="11"/>
        <color theme="1"/>
        <rFont val="Aptos Narrow"/>
        <family val="2"/>
        <scheme val="minor"/>
      </rPr>
      <t>2</t>
    </r>
    <r>
      <rPr>
        <b/>
        <i/>
        <sz val="11"/>
        <color theme="1"/>
        <rFont val="Aptos Narrow"/>
        <family val="2"/>
        <scheme val="minor"/>
      </rPr>
      <t>)</t>
    </r>
  </si>
  <si>
    <t>Tab. A1s. Typical values representing the performance of the ICPMS/MS</t>
  </si>
  <si>
    <t>Tab. A2s. Recovery of certified reference material (SRM 1575a: Trace Elements in Pine Needles)</t>
  </si>
  <si>
    <r>
      <t>As (μg.kg</t>
    </r>
    <r>
      <rPr>
        <b/>
        <vertAlign val="superscript"/>
        <sz val="11"/>
        <color theme="1"/>
        <rFont val="Aptos Narrow"/>
        <family val="2"/>
        <scheme val="minor"/>
      </rPr>
      <t>-1</t>
    </r>
    <r>
      <rPr>
        <b/>
        <sz val="11"/>
        <color theme="1"/>
        <rFont val="Aptos Narrow"/>
        <family val="2"/>
        <scheme val="minor"/>
      </rPr>
      <t>)</t>
    </r>
  </si>
  <si>
    <t>Tab. C5s. Reference data for Czech population</t>
  </si>
  <si>
    <r>
      <t>Tab. C6s. Daily intake of the elements from the grapes (mg.person</t>
    </r>
    <r>
      <rPr>
        <b/>
        <i/>
        <vertAlign val="superscript"/>
        <sz val="11"/>
        <color theme="1"/>
        <rFont val="Aptos Narrow"/>
        <family val="2"/>
        <scheme val="minor"/>
      </rPr>
      <t>-1</t>
    </r>
    <r>
      <rPr>
        <b/>
        <i/>
        <sz val="11"/>
        <color theme="1"/>
        <rFont val="Aptos Narrow"/>
        <family val="2"/>
        <scheme val="minor"/>
      </rPr>
      <t>.day</t>
    </r>
    <r>
      <rPr>
        <b/>
        <i/>
        <vertAlign val="superscript"/>
        <sz val="11"/>
        <color theme="1"/>
        <rFont val="Aptos Narrow"/>
        <family val="2"/>
        <scheme val="minor"/>
      </rPr>
      <t>-1</t>
    </r>
    <r>
      <rPr>
        <b/>
        <i/>
        <sz val="11"/>
        <color theme="1"/>
        <rFont val="Aptos Narrow"/>
        <family val="2"/>
        <scheme val="minor"/>
      </rPr>
      <t xml:space="preserve">) </t>
    </r>
  </si>
  <si>
    <r>
      <t>Tab. C7s. Tolerable daily intake TDI (mg.person</t>
    </r>
    <r>
      <rPr>
        <b/>
        <i/>
        <vertAlign val="superscript"/>
        <sz val="11"/>
        <color theme="1"/>
        <rFont val="Aptos Narrow"/>
        <family val="2"/>
        <scheme val="minor"/>
      </rPr>
      <t>-1</t>
    </r>
    <r>
      <rPr>
        <b/>
        <i/>
        <sz val="11"/>
        <color theme="1"/>
        <rFont val="Aptos Narrow"/>
        <family val="2"/>
        <scheme val="minor"/>
      </rPr>
      <t>.day</t>
    </r>
    <r>
      <rPr>
        <b/>
        <i/>
        <vertAlign val="superscript"/>
        <sz val="11"/>
        <color theme="1"/>
        <rFont val="Aptos Narrow"/>
        <family val="2"/>
        <scheme val="minor"/>
      </rPr>
      <t>-1</t>
    </r>
    <r>
      <rPr>
        <b/>
        <i/>
        <sz val="11"/>
        <color theme="1"/>
        <rFont val="Aptos Narrow"/>
        <family val="2"/>
        <scheme val="minor"/>
      </rPr>
      <t>) according to EFSA</t>
    </r>
  </si>
  <si>
    <r>
      <t>Tab. C8s. Estimated daily intake of the elements from the grapes (mg.kg</t>
    </r>
    <r>
      <rPr>
        <b/>
        <i/>
        <vertAlign val="superscript"/>
        <sz val="11"/>
        <color theme="1"/>
        <rFont val="Aptos Narrow"/>
        <family val="2"/>
        <scheme val="minor"/>
      </rPr>
      <t>-1</t>
    </r>
    <r>
      <rPr>
        <b/>
        <i/>
        <sz val="11"/>
        <color theme="1"/>
        <rFont val="Aptos Narrow"/>
        <family val="2"/>
        <scheme val="minor"/>
      </rPr>
      <t>.day</t>
    </r>
    <r>
      <rPr>
        <b/>
        <i/>
        <vertAlign val="superscript"/>
        <sz val="11"/>
        <color theme="1"/>
        <rFont val="Aptos Narrow"/>
        <family val="2"/>
        <scheme val="minor"/>
      </rPr>
      <t>-1</t>
    </r>
    <r>
      <rPr>
        <b/>
        <i/>
        <sz val="11"/>
        <color theme="1"/>
        <rFont val="Aptos Narrow"/>
        <family val="2"/>
        <scheme val="minor"/>
      </rPr>
      <t>)</t>
    </r>
  </si>
  <si>
    <r>
      <t>Tab. C9s. Tolerable daily intake (mg.kg</t>
    </r>
    <r>
      <rPr>
        <b/>
        <i/>
        <vertAlign val="superscript"/>
        <sz val="11"/>
        <color theme="1"/>
        <rFont val="Aptos Narrow"/>
        <family val="2"/>
        <scheme val="minor"/>
      </rPr>
      <t>-1</t>
    </r>
    <r>
      <rPr>
        <b/>
        <i/>
        <sz val="11"/>
        <color theme="1"/>
        <rFont val="Aptos Narrow"/>
        <family val="2"/>
        <scheme val="minor"/>
      </rPr>
      <t>.day</t>
    </r>
    <r>
      <rPr>
        <b/>
        <i/>
        <vertAlign val="superscript"/>
        <sz val="11"/>
        <color theme="1"/>
        <rFont val="Aptos Narrow"/>
        <family val="2"/>
        <scheme val="minor"/>
      </rPr>
      <t>-1</t>
    </r>
    <r>
      <rPr>
        <b/>
        <i/>
        <sz val="11"/>
        <color theme="1"/>
        <rFont val="Aptos Narrow"/>
        <family val="2"/>
        <scheme val="minor"/>
      </rPr>
      <t>) according to EFSA</t>
    </r>
  </si>
  <si>
    <t>Tab. C0s. Oral reference dose values according to US EPA</t>
  </si>
  <si>
    <t>Tab. C11s.  Target hazard quotient THQ for the grapes consumption</t>
  </si>
  <si>
    <t>Permissible limit values</t>
  </si>
  <si>
    <r>
      <t>Tab. C4s. EU permissible limits (mg.kg</t>
    </r>
    <r>
      <rPr>
        <b/>
        <i/>
        <vertAlign val="superscript"/>
        <sz val="11"/>
        <color theme="1"/>
        <rFont val="Aptos Narrow"/>
        <family val="2"/>
        <scheme val="minor"/>
      </rPr>
      <t>-1</t>
    </r>
    <r>
      <rPr>
        <b/>
        <i/>
        <sz val="11"/>
        <color theme="1"/>
        <rFont val="Aptos Narrow"/>
        <family val="2"/>
        <scheme val="minor"/>
      </rPr>
      <t>) for heavy elements in fruits</t>
    </r>
  </si>
  <si>
    <t>Stošíkovice na Louce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</si>
</sst>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E+00"/>
  </numFmts>
  <fonts count="24" x14ac:knownFonts="1">
    <font>
      <sz val="11"/>
      <color theme="1"/>
      <name val="Aptos Narrow"/>
      <family val="2"/>
      <scheme val="minor"/>
    </font>
    <font>
      <b/>
      <sz val="11"/>
      <color theme="1"/>
      <name val="Aptos Narrow"/>
      <family val="2"/>
      <scheme val="minor"/>
    </font>
    <font>
      <sz val="11"/>
      <color rgb="FF5E5E5E"/>
      <name val="Times New Roman"/>
      <family val="1"/>
      <charset val="238"/>
    </font>
    <font>
      <sz val="11"/>
      <color rgb="FF000000"/>
      <name val="Times New Roman"/>
      <family val="1"/>
      <charset val="238"/>
    </font>
    <font>
      <b/>
      <vertAlign val="superscript"/>
      <sz val="11"/>
      <color theme="1"/>
      <name val="Aptos Narrow"/>
      <family val="2"/>
      <scheme val="minor"/>
    </font>
    <font>
      <sz val="11"/>
      <color rgb="FF5E5E5E"/>
      <name val="Aptos Narrow"/>
      <family val="2"/>
      <scheme val="minor"/>
    </font>
    <font>
      <b/>
      <i/>
      <sz val="11"/>
      <color rgb="FF5E5E5E"/>
      <name val="Aptos Narrow"/>
      <family val="2"/>
      <scheme val="minor"/>
    </font>
    <font>
      <b/>
      <i/>
      <vertAlign val="superscript"/>
      <sz val="11"/>
      <color rgb="FF5E5E5E"/>
      <name val="Aptos Narrow"/>
      <family val="2"/>
      <scheme val="minor"/>
    </font>
    <font>
      <b/>
      <i/>
      <sz val="11"/>
      <color theme="1"/>
      <name val="Aptos Narrow"/>
      <family val="2"/>
      <scheme val="minor"/>
    </font>
    <font>
      <sz val="11"/>
      <color rgb="FF003B4F"/>
      <name val="Aptos Narrow"/>
      <family val="2"/>
      <scheme val="minor"/>
    </font>
    <font>
      <sz val="11"/>
      <color rgb="FF000000"/>
      <name val="Aptos Narrow"/>
      <family val="2"/>
      <scheme val="minor"/>
    </font>
    <font>
      <b/>
      <sz val="11"/>
      <color rgb="FF000000"/>
      <name val="Aptos Narrow"/>
      <family val="2"/>
      <scheme val="minor"/>
    </font>
    <font>
      <b/>
      <vertAlign val="subscript"/>
      <sz val="11"/>
      <color rgb="FF000000"/>
      <name val="Aptos Narrow"/>
      <family val="2"/>
      <scheme val="minor"/>
    </font>
    <font>
      <b/>
      <vertAlign val="subscript"/>
      <sz val="11"/>
      <color theme="1"/>
      <name val="Aptos Narrow"/>
      <family val="2"/>
      <scheme val="minor"/>
    </font>
    <font>
      <vertAlign val="subscript"/>
      <sz val="11"/>
      <color theme="1"/>
      <name val="Aptos Narrow"/>
      <family val="2"/>
      <scheme val="minor"/>
    </font>
    <font>
      <vertAlign val="superscript"/>
      <sz val="11"/>
      <color theme="1"/>
      <name val="Aptos Narrow"/>
      <family val="2"/>
      <scheme val="minor"/>
    </font>
    <font>
      <b/>
      <sz val="11"/>
      <color theme="1"/>
      <name val="Aptos Narrow"/>
      <family val="2"/>
    </font>
    <font>
      <b/>
      <i/>
      <vertAlign val="superscript"/>
      <sz val="11"/>
      <color theme="1"/>
      <name val="Aptos Narrow"/>
      <family val="2"/>
      <scheme val="minor"/>
    </font>
    <font>
      <sz val="11"/>
      <color rgb="FFFF0000"/>
      <name val="Aptos Narrow"/>
      <family val="2"/>
      <scheme val="minor"/>
    </font>
    <font>
      <sz val="12"/>
      <color theme="1"/>
      <name val="Aptos Narrow"/>
      <family val="2"/>
      <scheme val="minor"/>
    </font>
    <font>
      <sz val="11"/>
      <color rgb="FFFF0000"/>
      <name val="Aptos Narrow"/>
      <family val="2"/>
      <charset val="238"/>
      <scheme val="minor"/>
    </font>
    <font>
      <sz val="11"/>
      <color rgb="FF000000"/>
      <name val="Aptos Narrow"/>
      <family val="2"/>
      <charset val="238"/>
      <scheme val="minor"/>
    </font>
    <font>
      <sz val="11"/>
      <name val="Aptos Narrow"/>
      <family val="2"/>
      <scheme val="minor"/>
    </font>
    <font>
      <sz val="10"/>
      <color theme="1"/>
      <name val="Aptos Narrow"/>
      <family val="2"/>
      <charset val="238"/>
      <scheme val="minor"/>
    </font>
  </fonts>
  <fills count="3">
    <fill>
      <patternFill patternType="none"/>
    </fill>
    <fill>
      <patternFill patternType="gray125"/>
    </fill>
    <fill>
      <patternFill patternType="solid">
        <fgColor rgb="FFFFFFFF"/>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medium">
        <color indexed="64"/>
      </right>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right style="medium">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style="thin">
        <color indexed="64"/>
      </left>
      <right/>
      <top style="thin">
        <color indexed="64"/>
      </top>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diagonal/>
    </border>
    <border>
      <left/>
      <right/>
      <top/>
      <bottom style="medium">
        <color indexed="64"/>
      </bottom>
      <diagonal/>
    </border>
  </borders>
  <cellStyleXfs count="1">
    <xf numFmtId="0" fontId="0" fillId="0" borderId="0"/>
  </cellStyleXfs>
  <cellXfs count="221">
    <xf numFmtId="0" fontId="0" fillId="0" borderId="0" xfId="0"/>
    <xf numFmtId="0" fontId="3" fillId="0" borderId="0" xfId="0" applyFont="1" applyAlignment="1">
      <alignment vertical="center"/>
    </xf>
    <xf numFmtId="0" fontId="0" fillId="0" borderId="1" xfId="0" applyBorder="1" applyAlignment="1">
      <alignment horizontal="center" vertical="center"/>
    </xf>
    <xf numFmtId="2" fontId="0" fillId="0" borderId="1" xfId="0" applyNumberFormat="1" applyBorder="1" applyAlignment="1">
      <alignment horizontal="center" vertical="center"/>
    </xf>
    <xf numFmtId="0" fontId="0" fillId="0" borderId="3" xfId="0" applyBorder="1" applyAlignment="1">
      <alignment horizontal="center" vertical="center"/>
    </xf>
    <xf numFmtId="2" fontId="0" fillId="0" borderId="9" xfId="0" applyNumberFormat="1"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2" fontId="0" fillId="0" borderId="12" xfId="0" applyNumberFormat="1" applyBorder="1" applyAlignment="1">
      <alignment horizontal="center" vertical="center"/>
    </xf>
    <xf numFmtId="2" fontId="0" fillId="0" borderId="13" xfId="0" applyNumberFormat="1" applyBorder="1" applyAlignment="1">
      <alignment horizontal="center" vertical="center"/>
    </xf>
    <xf numFmtId="2" fontId="0" fillId="0" borderId="3" xfId="0" applyNumberFormat="1" applyBorder="1" applyAlignment="1">
      <alignment horizontal="center"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0" fillId="0" borderId="6" xfId="0" applyBorder="1" applyAlignment="1">
      <alignment horizontal="center" vertical="center"/>
    </xf>
    <xf numFmtId="2" fontId="0" fillId="0" borderId="6" xfId="0" applyNumberFormat="1" applyBorder="1" applyAlignment="1">
      <alignment horizontal="center" vertical="center"/>
    </xf>
    <xf numFmtId="2" fontId="0" fillId="0" borderId="7" xfId="0" applyNumberFormat="1" applyBorder="1" applyAlignment="1">
      <alignment horizontal="center" vertical="center"/>
    </xf>
    <xf numFmtId="0" fontId="0" fillId="0" borderId="20" xfId="0" applyBorder="1" applyAlignment="1">
      <alignment horizontal="center" vertical="center"/>
    </xf>
    <xf numFmtId="0" fontId="0" fillId="0" borderId="13"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6" fillId="0" borderId="0" xfId="0" applyFont="1" applyAlignment="1">
      <alignment vertical="center"/>
    </xf>
    <xf numFmtId="0" fontId="8" fillId="0" borderId="0" xfId="0" applyFont="1"/>
    <xf numFmtId="0" fontId="1" fillId="0" borderId="23" xfId="0" applyFont="1" applyBorder="1" applyAlignment="1">
      <alignment horizontal="center" vertical="center"/>
    </xf>
    <xf numFmtId="0" fontId="1" fillId="0" borderId="24" xfId="0" applyFont="1" applyBorder="1" applyAlignment="1">
      <alignment horizontal="center" vertical="center"/>
    </xf>
    <xf numFmtId="0" fontId="0" fillId="0" borderId="1" xfId="0" applyBorder="1" applyAlignment="1">
      <alignment horizontal="center"/>
    </xf>
    <xf numFmtId="0" fontId="1" fillId="0" borderId="26" xfId="0" applyFont="1"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1" fillId="0" borderId="4" xfId="0" applyFont="1" applyBorder="1" applyAlignment="1">
      <alignment horizontal="center" vertical="center"/>
    </xf>
    <xf numFmtId="0" fontId="0" fillId="0" borderId="32" xfId="0" applyBorder="1" applyAlignment="1">
      <alignment horizontal="center" vertical="center"/>
    </xf>
    <xf numFmtId="0" fontId="0" fillId="0" borderId="34" xfId="0" applyBorder="1" applyAlignment="1">
      <alignment horizontal="center" vertical="center"/>
    </xf>
    <xf numFmtId="0" fontId="0" fillId="0" borderId="12" xfId="0" applyBorder="1" applyAlignment="1">
      <alignment horizontal="center"/>
    </xf>
    <xf numFmtId="0" fontId="0" fillId="0" borderId="12" xfId="0" applyBorder="1"/>
    <xf numFmtId="2" fontId="0" fillId="0" borderId="12" xfId="0" applyNumberFormat="1" applyBorder="1" applyAlignment="1">
      <alignment horizontal="center"/>
    </xf>
    <xf numFmtId="0" fontId="0" fillId="0" borderId="0" xfId="0" applyAlignment="1">
      <alignment horizontal="center" vertical="center"/>
    </xf>
    <xf numFmtId="0" fontId="0" fillId="0" borderId="6" xfId="0" applyBorder="1"/>
    <xf numFmtId="0" fontId="0" fillId="0" borderId="7" xfId="0" applyBorder="1"/>
    <xf numFmtId="0" fontId="0" fillId="0" borderId="13" xfId="0" applyBorder="1"/>
    <xf numFmtId="0" fontId="0" fillId="0" borderId="6" xfId="0" applyBorder="1" applyAlignment="1">
      <alignment horizontal="center"/>
    </xf>
    <xf numFmtId="0" fontId="0" fillId="0" borderId="7" xfId="0" applyBorder="1" applyAlignment="1">
      <alignment horizontal="center"/>
    </xf>
    <xf numFmtId="0" fontId="0" fillId="0" borderId="13" xfId="0" applyBorder="1" applyAlignment="1">
      <alignment horizontal="center"/>
    </xf>
    <xf numFmtId="0" fontId="0" fillId="0" borderId="5" xfId="0" applyBorder="1" applyAlignment="1">
      <alignment horizontal="center" vertical="center"/>
    </xf>
    <xf numFmtId="2" fontId="0" fillId="0" borderId="39" xfId="0" applyNumberFormat="1" applyBorder="1" applyAlignment="1">
      <alignment horizontal="center" vertical="center"/>
    </xf>
    <xf numFmtId="2" fontId="0" fillId="0" borderId="40" xfId="0" applyNumberFormat="1" applyBorder="1" applyAlignment="1">
      <alignment horizontal="center" vertical="center"/>
    </xf>
    <xf numFmtId="2" fontId="0" fillId="0" borderId="5" xfId="0" applyNumberFormat="1" applyBorder="1" applyAlignment="1">
      <alignment horizontal="center" vertical="center"/>
    </xf>
    <xf numFmtId="2" fontId="0" fillId="0" borderId="20" xfId="0" applyNumberFormat="1" applyBorder="1" applyAlignment="1">
      <alignment horizontal="center" vertical="center"/>
    </xf>
    <xf numFmtId="2" fontId="0" fillId="0" borderId="41" xfId="0" applyNumberFormat="1" applyBorder="1" applyAlignment="1">
      <alignment horizontal="center" vertical="center"/>
    </xf>
    <xf numFmtId="0" fontId="0" fillId="0" borderId="7" xfId="0" applyBorder="1" applyAlignment="1">
      <alignment horizontal="center" vertical="center"/>
    </xf>
    <xf numFmtId="0" fontId="0" fillId="0" borderId="38" xfId="0" applyBorder="1" applyAlignment="1">
      <alignment horizontal="center" vertical="center"/>
    </xf>
    <xf numFmtId="2" fontId="0" fillId="0" borderId="0" xfId="0" applyNumberFormat="1" applyAlignment="1">
      <alignment horizontal="center" vertical="center"/>
    </xf>
    <xf numFmtId="0" fontId="1" fillId="0" borderId="43" xfId="0" applyFont="1" applyBorder="1" applyAlignment="1">
      <alignment horizontal="center" vertical="center"/>
    </xf>
    <xf numFmtId="0" fontId="1" fillId="0" borderId="44" xfId="0" applyFont="1" applyBorder="1" applyAlignment="1">
      <alignment horizontal="center" vertical="center"/>
    </xf>
    <xf numFmtId="0" fontId="0" fillId="0" borderId="17" xfId="0" applyBorder="1"/>
    <xf numFmtId="0" fontId="0" fillId="0" borderId="10" xfId="0" applyBorder="1" applyAlignment="1">
      <alignment horizontal="center"/>
    </xf>
    <xf numFmtId="0" fontId="0" fillId="0" borderId="38" xfId="0" applyBorder="1" applyAlignment="1">
      <alignment horizontal="center"/>
    </xf>
    <xf numFmtId="2" fontId="0" fillId="0" borderId="10" xfId="0" applyNumberFormat="1" applyBorder="1" applyAlignment="1">
      <alignment horizontal="center" vertical="center"/>
    </xf>
    <xf numFmtId="0" fontId="2" fillId="0" borderId="0" xfId="0" applyFont="1" applyAlignment="1">
      <alignment vertical="center"/>
    </xf>
    <xf numFmtId="0" fontId="0" fillId="0" borderId="0" xfId="0" applyAlignment="1">
      <alignment vertical="center"/>
    </xf>
    <xf numFmtId="2" fontId="1" fillId="0" borderId="18" xfId="0" applyNumberFormat="1" applyFont="1" applyBorder="1" applyAlignment="1">
      <alignment horizontal="center" vertical="center"/>
    </xf>
    <xf numFmtId="0" fontId="0" fillId="0" borderId="10" xfId="0" applyBorder="1" applyAlignment="1">
      <alignment horizontal="center" vertical="center"/>
    </xf>
    <xf numFmtId="2" fontId="9" fillId="0" borderId="15" xfId="0" applyNumberFormat="1" applyFont="1" applyBorder="1" applyAlignment="1">
      <alignment horizontal="center" vertical="center"/>
    </xf>
    <xf numFmtId="2" fontId="9" fillId="0" borderId="13" xfId="0" applyNumberFormat="1" applyFont="1" applyBorder="1" applyAlignment="1">
      <alignment horizontal="center" vertical="center"/>
    </xf>
    <xf numFmtId="2" fontId="0" fillId="0" borderId="15" xfId="0" applyNumberFormat="1" applyBorder="1" applyAlignment="1">
      <alignment horizontal="center" vertical="center"/>
    </xf>
    <xf numFmtId="0" fontId="11" fillId="0" borderId="17" xfId="0" applyFont="1" applyBorder="1" applyAlignment="1">
      <alignment horizontal="center" vertical="center"/>
    </xf>
    <xf numFmtId="0" fontId="11" fillId="0" borderId="18" xfId="0" applyFont="1" applyBorder="1" applyAlignment="1">
      <alignment horizontal="center" vertical="center"/>
    </xf>
    <xf numFmtId="2" fontId="10" fillId="2" borderId="6" xfId="0" applyNumberFormat="1" applyFont="1" applyFill="1" applyBorder="1" applyAlignment="1">
      <alignment horizontal="center" vertical="center"/>
    </xf>
    <xf numFmtId="2" fontId="10" fillId="2" borderId="7" xfId="0" applyNumberFormat="1" applyFont="1" applyFill="1" applyBorder="1" applyAlignment="1">
      <alignment horizontal="center" vertical="center"/>
    </xf>
    <xf numFmtId="2" fontId="10" fillId="2" borderId="12" xfId="0" applyNumberFormat="1" applyFont="1" applyFill="1" applyBorder="1" applyAlignment="1">
      <alignment horizontal="center" vertical="center"/>
    </xf>
    <xf numFmtId="2" fontId="10" fillId="2" borderId="13" xfId="0" applyNumberFormat="1" applyFont="1" applyFill="1" applyBorder="1" applyAlignment="1">
      <alignment horizontal="center" vertical="center"/>
    </xf>
    <xf numFmtId="2" fontId="10" fillId="2" borderId="2" xfId="0" applyNumberFormat="1" applyFont="1" applyFill="1" applyBorder="1" applyAlignment="1">
      <alignment horizontal="center" vertical="center"/>
    </xf>
    <xf numFmtId="2" fontId="10" fillId="2" borderId="37" xfId="0" applyNumberFormat="1" applyFont="1" applyFill="1" applyBorder="1" applyAlignment="1">
      <alignment horizontal="center" vertical="center"/>
    </xf>
    <xf numFmtId="0" fontId="0" fillId="0" borderId="8" xfId="0" applyBorder="1" applyAlignment="1">
      <alignment horizontal="center" vertical="center"/>
    </xf>
    <xf numFmtId="0" fontId="10" fillId="2" borderId="21" xfId="0" applyFont="1" applyFill="1" applyBorder="1" applyAlignment="1">
      <alignment horizontal="center" vertical="center"/>
    </xf>
    <xf numFmtId="0" fontId="0" fillId="0" borderId="21" xfId="0" applyBorder="1" applyAlignment="1">
      <alignment horizontal="center"/>
    </xf>
    <xf numFmtId="0" fontId="0" fillId="0" borderId="22" xfId="0" applyBorder="1" applyAlignment="1">
      <alignment horizontal="center"/>
    </xf>
    <xf numFmtId="0" fontId="11" fillId="0" borderId="16" xfId="0" applyFont="1" applyBorder="1" applyAlignment="1">
      <alignment horizontal="center" vertical="center"/>
    </xf>
    <xf numFmtId="0" fontId="11" fillId="2" borderId="18" xfId="0" applyFont="1" applyFill="1" applyBorder="1" applyAlignment="1">
      <alignment horizontal="center" vertical="center"/>
    </xf>
    <xf numFmtId="0" fontId="0" fillId="0" borderId="0" xfId="0" applyAlignment="1">
      <alignment horizontal="center"/>
    </xf>
    <xf numFmtId="164" fontId="0" fillId="0" borderId="0" xfId="0" applyNumberFormat="1" applyAlignment="1">
      <alignment horizontal="center"/>
    </xf>
    <xf numFmtId="2" fontId="10" fillId="0" borderId="1" xfId="0" applyNumberFormat="1" applyFont="1" applyBorder="1" applyAlignment="1">
      <alignment horizontal="center" vertical="center"/>
    </xf>
    <xf numFmtId="0" fontId="10" fillId="0" borderId="21" xfId="0" applyFont="1" applyBorder="1" applyAlignment="1">
      <alignment horizontal="center" vertical="center"/>
    </xf>
    <xf numFmtId="0" fontId="0" fillId="0" borderId="36" xfId="0" applyBorder="1" applyAlignment="1">
      <alignment horizontal="center" vertical="center"/>
    </xf>
    <xf numFmtId="0" fontId="0" fillId="0" borderId="37" xfId="0" applyBorder="1" applyAlignment="1">
      <alignment horizontal="center" vertical="center"/>
    </xf>
    <xf numFmtId="0" fontId="1" fillId="0" borderId="4" xfId="0" applyFont="1" applyBorder="1" applyAlignment="1">
      <alignment vertical="center"/>
    </xf>
    <xf numFmtId="0" fontId="10" fillId="0" borderId="36" xfId="0" applyFont="1" applyBorder="1" applyAlignment="1">
      <alignment horizontal="center" vertical="center"/>
    </xf>
    <xf numFmtId="0" fontId="15" fillId="0" borderId="33" xfId="0" applyFont="1" applyBorder="1" applyAlignment="1">
      <alignment horizontal="center" vertical="center" wrapText="1"/>
    </xf>
    <xf numFmtId="0" fontId="15" fillId="0" borderId="42" xfId="0" applyFont="1" applyBorder="1" applyAlignment="1">
      <alignment horizontal="center" vertical="center" wrapText="1"/>
    </xf>
    <xf numFmtId="0" fontId="0" fillId="0" borderId="32" xfId="0" applyBorder="1" applyAlignment="1">
      <alignment horizontal="center" vertical="center" wrapText="1"/>
    </xf>
    <xf numFmtId="0" fontId="0" fillId="0" borderId="36" xfId="0" applyBorder="1" applyAlignment="1">
      <alignment horizontal="center" vertical="center" wrapText="1"/>
    </xf>
    <xf numFmtId="0" fontId="0" fillId="0" borderId="33" xfId="0" applyBorder="1" applyAlignment="1">
      <alignment horizontal="center" vertical="center" wrapText="1"/>
    </xf>
    <xf numFmtId="0" fontId="0" fillId="0" borderId="42" xfId="0" applyBorder="1" applyAlignment="1">
      <alignment horizontal="center" vertical="center" wrapText="1"/>
    </xf>
    <xf numFmtId="0" fontId="1" fillId="0" borderId="4" xfId="0" applyFont="1" applyBorder="1" applyAlignment="1">
      <alignment horizontal="center" vertical="center" wrapText="1"/>
    </xf>
    <xf numFmtId="0" fontId="1" fillId="0" borderId="45" xfId="0" applyFont="1" applyBorder="1" applyAlignment="1">
      <alignment horizontal="center" vertical="center" wrapText="1"/>
    </xf>
    <xf numFmtId="0" fontId="1" fillId="0" borderId="32" xfId="0" applyFont="1" applyBorder="1" applyAlignment="1">
      <alignment horizontal="center" vertical="center" wrapText="1"/>
    </xf>
    <xf numFmtId="9" fontId="0" fillId="0" borderId="36" xfId="0" applyNumberFormat="1" applyBorder="1" applyAlignment="1">
      <alignment horizontal="center" vertical="center" wrapText="1"/>
    </xf>
    <xf numFmtId="10" fontId="0" fillId="0" borderId="36" xfId="0" applyNumberFormat="1" applyBorder="1" applyAlignment="1">
      <alignment horizontal="center" vertical="center" wrapText="1"/>
    </xf>
    <xf numFmtId="0" fontId="1" fillId="0" borderId="45" xfId="0" applyFont="1" applyBorder="1" applyAlignment="1">
      <alignment horizontal="center" vertical="center"/>
    </xf>
    <xf numFmtId="0" fontId="1" fillId="0" borderId="32" xfId="0" applyFont="1" applyBorder="1" applyAlignment="1">
      <alignment horizontal="center" vertical="center"/>
    </xf>
    <xf numFmtId="0" fontId="4" fillId="0" borderId="33" xfId="0" applyFont="1" applyBorder="1" applyAlignment="1">
      <alignment horizontal="center" vertical="center" wrapText="1"/>
    </xf>
    <xf numFmtId="0" fontId="4" fillId="0" borderId="42" xfId="0" applyFont="1" applyBorder="1" applyAlignment="1">
      <alignment horizontal="center" vertical="center" wrapText="1"/>
    </xf>
    <xf numFmtId="0" fontId="15" fillId="0" borderId="31" xfId="0" applyFont="1" applyBorder="1" applyAlignment="1">
      <alignment horizontal="center" vertical="center" wrapText="1"/>
    </xf>
    <xf numFmtId="0" fontId="19" fillId="0" borderId="0" xfId="0" applyFont="1"/>
    <xf numFmtId="0" fontId="1" fillId="0" borderId="19" xfId="0" applyFont="1" applyBorder="1" applyAlignment="1">
      <alignment horizontal="center" vertical="center"/>
    </xf>
    <xf numFmtId="0" fontId="11" fillId="0" borderId="23" xfId="0" applyFont="1" applyBorder="1" applyAlignment="1">
      <alignment horizontal="center" vertical="center"/>
    </xf>
    <xf numFmtId="0" fontId="11" fillId="0" borderId="24" xfId="0" applyFont="1" applyBorder="1" applyAlignment="1">
      <alignment horizontal="center" vertical="center"/>
    </xf>
    <xf numFmtId="0" fontId="11" fillId="0" borderId="19" xfId="0" applyFont="1" applyBorder="1" applyAlignment="1">
      <alignment horizontal="center" vertical="center"/>
    </xf>
    <xf numFmtId="0" fontId="11" fillId="2" borderId="24" xfId="0" applyFont="1" applyFill="1" applyBorder="1" applyAlignment="1">
      <alignment horizontal="center" vertical="center"/>
    </xf>
    <xf numFmtId="0" fontId="1" fillId="0" borderId="0" xfId="0" applyFont="1" applyAlignment="1">
      <alignment horizontal="center" vertical="center"/>
    </xf>
    <xf numFmtId="0" fontId="1" fillId="0" borderId="0" xfId="0" applyFont="1"/>
    <xf numFmtId="0" fontId="11" fillId="0" borderId="49" xfId="0" applyFont="1" applyBorder="1" applyAlignment="1">
      <alignment horizontal="center" vertical="center"/>
    </xf>
    <xf numFmtId="2" fontId="0" fillId="0" borderId="6" xfId="0" applyNumberFormat="1" applyBorder="1" applyAlignment="1">
      <alignment horizontal="center"/>
    </xf>
    <xf numFmtId="2" fontId="0" fillId="0" borderId="7" xfId="0" applyNumberFormat="1" applyBorder="1" applyAlignment="1">
      <alignment horizontal="center"/>
    </xf>
    <xf numFmtId="2" fontId="0" fillId="0" borderId="13" xfId="0" applyNumberFormat="1" applyBorder="1" applyAlignment="1">
      <alignment horizontal="center"/>
    </xf>
    <xf numFmtId="2" fontId="0" fillId="0" borderId="3" xfId="0" applyNumberFormat="1" applyBorder="1" applyAlignment="1">
      <alignment horizontal="center"/>
    </xf>
    <xf numFmtId="2" fontId="0" fillId="0" borderId="15" xfId="0" applyNumberFormat="1" applyBorder="1" applyAlignment="1">
      <alignment horizontal="center"/>
    </xf>
    <xf numFmtId="2" fontId="0" fillId="0" borderId="2" xfId="0" applyNumberFormat="1" applyBorder="1" applyAlignment="1">
      <alignment horizontal="center"/>
    </xf>
    <xf numFmtId="2" fontId="0" fillId="0" borderId="37" xfId="0" applyNumberFormat="1" applyBorder="1" applyAlignment="1">
      <alignment horizontal="center"/>
    </xf>
    <xf numFmtId="2" fontId="20" fillId="0" borderId="3" xfId="0" applyNumberFormat="1" applyFont="1" applyBorder="1" applyAlignment="1">
      <alignment horizontal="center"/>
    </xf>
    <xf numFmtId="0" fontId="1" fillId="0" borderId="46" xfId="0" applyFont="1" applyBorder="1" applyAlignment="1">
      <alignment horizontal="center" vertical="center"/>
    </xf>
    <xf numFmtId="0" fontId="0" fillId="0" borderId="53" xfId="0" applyBorder="1" applyAlignment="1">
      <alignment horizontal="center" vertical="center"/>
    </xf>
    <xf numFmtId="0" fontId="0" fillId="0" borderId="54" xfId="0" applyBorder="1" applyAlignment="1">
      <alignment horizontal="center" vertical="center"/>
    </xf>
    <xf numFmtId="0" fontId="1" fillId="0" borderId="31" xfId="0" applyFont="1" applyBorder="1" applyAlignment="1">
      <alignment horizontal="center" vertical="center"/>
    </xf>
    <xf numFmtId="0" fontId="21" fillId="0" borderId="6" xfId="0" applyFont="1" applyBorder="1" applyAlignment="1">
      <alignment horizontal="center" vertical="center"/>
    </xf>
    <xf numFmtId="0" fontId="0" fillId="0" borderId="23" xfId="0" applyBorder="1"/>
    <xf numFmtId="11" fontId="0" fillId="0" borderId="6" xfId="0" applyNumberFormat="1" applyBorder="1" applyAlignment="1">
      <alignment horizontal="center" vertical="center"/>
    </xf>
    <xf numFmtId="11" fontId="0" fillId="0" borderId="7" xfId="0" applyNumberFormat="1" applyBorder="1" applyAlignment="1">
      <alignment horizontal="center" vertical="center"/>
    </xf>
    <xf numFmtId="11" fontId="0" fillId="0" borderId="12" xfId="0" applyNumberFormat="1" applyBorder="1" applyAlignment="1">
      <alignment horizontal="center" vertical="center"/>
    </xf>
    <xf numFmtId="11" fontId="0" fillId="0" borderId="13" xfId="0" applyNumberFormat="1" applyBorder="1" applyAlignment="1">
      <alignment horizontal="center" vertical="center"/>
    </xf>
    <xf numFmtId="0" fontId="18" fillId="0" borderId="6" xfId="0" applyFont="1" applyBorder="1" applyAlignment="1">
      <alignment horizontal="center"/>
    </xf>
    <xf numFmtId="165" fontId="22" fillId="2" borderId="6" xfId="0" applyNumberFormat="1" applyFont="1" applyFill="1" applyBorder="1" applyAlignment="1">
      <alignment horizontal="center" vertical="center"/>
    </xf>
    <xf numFmtId="165" fontId="22" fillId="2" borderId="7" xfId="0" applyNumberFormat="1" applyFont="1" applyFill="1" applyBorder="1" applyAlignment="1">
      <alignment horizontal="center" vertical="center"/>
    </xf>
    <xf numFmtId="165" fontId="22" fillId="2" borderId="12" xfId="0" applyNumberFormat="1" applyFont="1" applyFill="1" applyBorder="1" applyAlignment="1">
      <alignment horizontal="center" vertical="center"/>
    </xf>
    <xf numFmtId="165" fontId="22" fillId="2" borderId="13" xfId="0" applyNumberFormat="1" applyFont="1" applyFill="1" applyBorder="1" applyAlignment="1">
      <alignment horizontal="center" vertical="center"/>
    </xf>
    <xf numFmtId="165" fontId="0" fillId="0" borderId="6" xfId="0" applyNumberFormat="1" applyBorder="1" applyAlignment="1">
      <alignment horizontal="center" vertical="center"/>
    </xf>
    <xf numFmtId="165" fontId="0" fillId="0" borderId="7" xfId="0" applyNumberFormat="1" applyBorder="1" applyAlignment="1">
      <alignment horizontal="center" vertical="center"/>
    </xf>
    <xf numFmtId="165" fontId="0" fillId="0" borderId="12" xfId="0" applyNumberFormat="1" applyBorder="1" applyAlignment="1">
      <alignment horizontal="center" vertical="center"/>
    </xf>
    <xf numFmtId="165" fontId="0" fillId="0" borderId="13" xfId="0" applyNumberFormat="1" applyBorder="1" applyAlignment="1">
      <alignment horizontal="center" vertical="center"/>
    </xf>
    <xf numFmtId="165" fontId="23" fillId="0" borderId="6" xfId="0" applyNumberFormat="1" applyFont="1" applyBorder="1" applyAlignment="1">
      <alignment horizontal="center"/>
    </xf>
    <xf numFmtId="165" fontId="23" fillId="0" borderId="7" xfId="0" applyNumberFormat="1" applyFont="1" applyBorder="1" applyAlignment="1">
      <alignment horizontal="center"/>
    </xf>
    <xf numFmtId="165" fontId="23" fillId="0" borderId="12" xfId="0" applyNumberFormat="1" applyFont="1" applyBorder="1" applyAlignment="1">
      <alignment horizontal="center"/>
    </xf>
    <xf numFmtId="165" fontId="23" fillId="0" borderId="13" xfId="0" applyNumberFormat="1" applyFont="1" applyBorder="1" applyAlignment="1">
      <alignment horizontal="center"/>
    </xf>
    <xf numFmtId="0" fontId="0" fillId="0" borderId="16" xfId="0" applyBorder="1" applyAlignment="1">
      <alignment horizontal="center" vertical="center"/>
    </xf>
    <xf numFmtId="0" fontId="0" fillId="0" borderId="17" xfId="0" applyBorder="1" applyAlignment="1">
      <alignment horizontal="center" vertical="center"/>
    </xf>
    <xf numFmtId="165" fontId="0" fillId="0" borderId="21" xfId="0" applyNumberFormat="1" applyBorder="1" applyAlignment="1">
      <alignment horizontal="center" vertical="center"/>
    </xf>
    <xf numFmtId="165" fontId="0" fillId="0" borderId="22" xfId="0" applyNumberFormat="1" applyBorder="1" applyAlignment="1">
      <alignment horizontal="center" vertical="center"/>
    </xf>
    <xf numFmtId="165" fontId="0" fillId="0" borderId="17" xfId="0" applyNumberFormat="1" applyBorder="1" applyAlignment="1">
      <alignment horizontal="center" vertical="center"/>
    </xf>
    <xf numFmtId="165" fontId="0" fillId="0" borderId="18" xfId="0" applyNumberFormat="1" applyBorder="1" applyAlignment="1">
      <alignment horizontal="center" vertical="center"/>
    </xf>
    <xf numFmtId="165" fontId="0" fillId="0" borderId="39" xfId="0" applyNumberFormat="1" applyBorder="1" applyAlignment="1">
      <alignment horizontal="center" vertical="center"/>
    </xf>
    <xf numFmtId="165" fontId="0" fillId="0" borderId="40" xfId="0" applyNumberFormat="1" applyBorder="1" applyAlignment="1">
      <alignment horizontal="center" vertical="center"/>
    </xf>
    <xf numFmtId="0" fontId="1" fillId="0" borderId="49" xfId="0" applyFont="1" applyBorder="1" applyAlignment="1">
      <alignment horizontal="center" vertical="center"/>
    </xf>
    <xf numFmtId="0" fontId="0" fillId="0" borderId="16" xfId="0" applyBorder="1"/>
    <xf numFmtId="165" fontId="0" fillId="0" borderId="18" xfId="0" applyNumberFormat="1" applyBorder="1" applyAlignment="1">
      <alignment horizontal="center"/>
    </xf>
    <xf numFmtId="165" fontId="0" fillId="0" borderId="22" xfId="0" applyNumberFormat="1" applyBorder="1"/>
    <xf numFmtId="2" fontId="10" fillId="2" borderId="0" xfId="0" applyNumberFormat="1" applyFont="1" applyFill="1" applyAlignment="1">
      <alignment horizontal="center" vertical="center"/>
    </xf>
    <xf numFmtId="0" fontId="11" fillId="2" borderId="0" xfId="0" applyFont="1" applyFill="1" applyAlignment="1">
      <alignment horizontal="center" vertical="center"/>
    </xf>
    <xf numFmtId="11" fontId="0" fillId="0" borderId="0" xfId="0" applyNumberFormat="1" applyAlignment="1">
      <alignment horizontal="center" vertical="center"/>
    </xf>
    <xf numFmtId="165" fontId="0" fillId="0" borderId="0" xfId="0" applyNumberFormat="1" applyAlignment="1">
      <alignment horizontal="center"/>
    </xf>
    <xf numFmtId="165" fontId="0" fillId="0" borderId="0" xfId="0" applyNumberFormat="1"/>
    <xf numFmtId="2" fontId="10" fillId="2" borderId="39" xfId="0" applyNumberFormat="1" applyFont="1" applyFill="1" applyBorder="1" applyAlignment="1">
      <alignment horizontal="center" vertical="center"/>
    </xf>
    <xf numFmtId="2" fontId="10" fillId="2" borderId="40" xfId="0" applyNumberFormat="1" applyFont="1" applyFill="1" applyBorder="1" applyAlignment="1">
      <alignment horizontal="center" vertical="center"/>
    </xf>
    <xf numFmtId="0" fontId="0" fillId="0" borderId="2" xfId="0" applyBorder="1" applyAlignment="1">
      <alignment horizontal="center" vertical="center"/>
    </xf>
    <xf numFmtId="0" fontId="0" fillId="0" borderId="0" xfId="0" applyAlignment="1">
      <alignment horizontal="left"/>
    </xf>
    <xf numFmtId="2" fontId="20" fillId="0" borderId="2" xfId="0" applyNumberFormat="1" applyFont="1" applyBorder="1" applyAlignment="1">
      <alignment horizontal="center"/>
    </xf>
    <xf numFmtId="0" fontId="10" fillId="0" borderId="0" xfId="0" applyFont="1" applyAlignment="1">
      <alignment horizontal="center" vertical="center"/>
    </xf>
    <xf numFmtId="0" fontId="5" fillId="0" borderId="9" xfId="0" applyFont="1" applyBorder="1" applyAlignment="1">
      <alignment horizontal="center" vertical="center"/>
    </xf>
    <xf numFmtId="0" fontId="5" fillId="0" borderId="13" xfId="0" applyFont="1" applyBorder="1" applyAlignment="1">
      <alignment horizontal="center" vertical="center"/>
    </xf>
    <xf numFmtId="0" fontId="5" fillId="0" borderId="5" xfId="0" applyFont="1" applyBorder="1" applyAlignment="1">
      <alignment horizontal="center" vertical="center"/>
    </xf>
    <xf numFmtId="0" fontId="5" fillId="0" borderId="38" xfId="0" applyFont="1" applyBorder="1" applyAlignment="1">
      <alignment horizontal="center" vertical="center"/>
    </xf>
    <xf numFmtId="0" fontId="5" fillId="0" borderId="20" xfId="0" applyFont="1" applyBorder="1" applyAlignment="1">
      <alignment horizontal="center" vertical="center"/>
    </xf>
    <xf numFmtId="0" fontId="0" fillId="0" borderId="9" xfId="0" applyBorder="1" applyAlignment="1">
      <alignment horizontal="center"/>
    </xf>
    <xf numFmtId="0" fontId="0" fillId="0" borderId="4" xfId="0" applyBorder="1"/>
    <xf numFmtId="0" fontId="10" fillId="0" borderId="3" xfId="0" applyFont="1" applyBorder="1" applyAlignment="1">
      <alignment horizontal="center" vertical="center"/>
    </xf>
    <xf numFmtId="0" fontId="10" fillId="0" borderId="15"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12" xfId="0" applyFont="1" applyBorder="1" applyAlignment="1">
      <alignment horizontal="center" vertical="center"/>
    </xf>
    <xf numFmtId="0" fontId="11" fillId="0" borderId="33" xfId="0" applyFont="1" applyBorder="1" applyAlignment="1">
      <alignment horizontal="center" vertical="center"/>
    </xf>
    <xf numFmtId="0" fontId="11" fillId="0" borderId="32" xfId="0" applyFont="1" applyBorder="1" applyAlignment="1">
      <alignment horizontal="center" vertical="center"/>
    </xf>
    <xf numFmtId="0" fontId="11" fillId="0" borderId="31" xfId="0" applyFont="1" applyBorder="1" applyAlignment="1">
      <alignment horizontal="center" vertical="center"/>
    </xf>
    <xf numFmtId="0" fontId="1" fillId="0" borderId="46" xfId="0" applyFont="1" applyBorder="1" applyAlignment="1">
      <alignment horizontal="center" vertical="center" wrapText="1"/>
    </xf>
    <xf numFmtId="0" fontId="1" fillId="0" borderId="47" xfId="0" applyFont="1" applyBorder="1" applyAlignment="1">
      <alignment horizontal="center" vertical="center" wrapText="1"/>
    </xf>
    <xf numFmtId="0" fontId="1" fillId="0" borderId="45" xfId="0" applyFont="1" applyBorder="1" applyAlignment="1">
      <alignment horizontal="center" vertical="center" wrapText="1"/>
    </xf>
    <xf numFmtId="0" fontId="0" fillId="0" borderId="31" xfId="0" applyBorder="1" applyAlignment="1">
      <alignment horizontal="center" vertical="center" wrapText="1"/>
    </xf>
    <xf numFmtId="0" fontId="0" fillId="0" borderId="33" xfId="0" applyBorder="1" applyAlignment="1">
      <alignment horizontal="center" vertical="center" wrapText="1"/>
    </xf>
    <xf numFmtId="0" fontId="0" fillId="0" borderId="32" xfId="0" applyBorder="1" applyAlignment="1">
      <alignment horizontal="center" vertical="center" wrapText="1"/>
    </xf>
    <xf numFmtId="0" fontId="0" fillId="0" borderId="24" xfId="0" applyBorder="1" applyAlignment="1">
      <alignment horizontal="center" vertical="center"/>
    </xf>
    <xf numFmtId="0" fontId="0" fillId="0" borderId="34" xfId="0" applyBorder="1" applyAlignment="1">
      <alignment horizontal="center" vertical="center"/>
    </xf>
    <xf numFmtId="0" fontId="0" fillId="0" borderId="22" xfId="0" applyBorder="1" applyAlignment="1">
      <alignment horizontal="center" vertical="center"/>
    </xf>
    <xf numFmtId="0" fontId="0" fillId="0" borderId="5" xfId="0" applyBorder="1" applyAlignment="1">
      <alignment horizontal="center" vertical="center"/>
    </xf>
    <xf numFmtId="0" fontId="0" fillId="0" borderId="20" xfId="0" applyBorder="1" applyAlignment="1">
      <alignment horizontal="center" vertical="center"/>
    </xf>
    <xf numFmtId="0" fontId="0" fillId="0" borderId="35" xfId="0" applyBorder="1" applyAlignment="1">
      <alignment horizontal="center" vertical="center"/>
    </xf>
    <xf numFmtId="0" fontId="0" fillId="0" borderId="42" xfId="0" applyBorder="1" applyAlignment="1">
      <alignment horizontal="center" vertical="center"/>
    </xf>
    <xf numFmtId="0" fontId="0" fillId="0" borderId="36" xfId="0" applyBorder="1" applyAlignment="1">
      <alignment horizontal="center" vertical="center"/>
    </xf>
    <xf numFmtId="0" fontId="0" fillId="0" borderId="19" xfId="0" applyBorder="1" applyAlignment="1">
      <alignment horizontal="center" vertical="center"/>
    </xf>
    <xf numFmtId="0" fontId="0" fillId="0" borderId="11" xfId="0" applyBorder="1" applyAlignment="1">
      <alignment horizontal="center" vertical="center"/>
    </xf>
    <xf numFmtId="2" fontId="0" fillId="0" borderId="31" xfId="0" applyNumberFormat="1" applyBorder="1" applyAlignment="1">
      <alignment horizontal="center" vertical="center"/>
    </xf>
    <xf numFmtId="2" fontId="0" fillId="0" borderId="33" xfId="0" applyNumberFormat="1" applyBorder="1" applyAlignment="1">
      <alignment horizontal="center" vertical="center"/>
    </xf>
    <xf numFmtId="2" fontId="0" fillId="0" borderId="32" xfId="0" applyNumberFormat="1" applyBorder="1" applyAlignment="1">
      <alignment horizontal="center" vertical="center"/>
    </xf>
    <xf numFmtId="0" fontId="0" fillId="0" borderId="33" xfId="0" applyBorder="1" applyAlignment="1">
      <alignment horizontal="center" vertical="center"/>
    </xf>
    <xf numFmtId="0" fontId="0" fillId="0" borderId="32" xfId="0" applyBorder="1" applyAlignment="1">
      <alignment horizontal="center" vertical="center"/>
    </xf>
    <xf numFmtId="0" fontId="0" fillId="0" borderId="31" xfId="0" applyBorder="1" applyAlignment="1">
      <alignment horizontal="center" vertical="center"/>
    </xf>
    <xf numFmtId="0" fontId="0" fillId="0" borderId="25" xfId="0" applyBorder="1" applyAlignment="1">
      <alignment horizontal="center" vertical="center"/>
    </xf>
    <xf numFmtId="0" fontId="0" fillId="0" borderId="3" xfId="0" applyBorder="1" applyAlignment="1">
      <alignment horizontal="center" vertical="center"/>
    </xf>
    <xf numFmtId="0" fontId="0" fillId="0" borderId="15" xfId="0" applyBorder="1" applyAlignment="1">
      <alignment horizontal="center" vertical="center"/>
    </xf>
    <xf numFmtId="0" fontId="0" fillId="0" borderId="49" xfId="0" applyBorder="1" applyAlignment="1">
      <alignment horizontal="center" vertical="center"/>
    </xf>
    <xf numFmtId="0" fontId="0" fillId="0" borderId="48" xfId="0" applyBorder="1" applyAlignment="1">
      <alignment horizontal="center" vertical="center"/>
    </xf>
    <xf numFmtId="0" fontId="0" fillId="0" borderId="14" xfId="0" applyBorder="1" applyAlignment="1">
      <alignment horizontal="center" vertical="center"/>
    </xf>
    <xf numFmtId="0" fontId="0" fillId="0" borderId="37" xfId="0" applyBorder="1" applyAlignment="1">
      <alignment horizontal="center" vertical="center"/>
    </xf>
    <xf numFmtId="0" fontId="0" fillId="0" borderId="8" xfId="0" applyBorder="1" applyAlignment="1">
      <alignment horizontal="center" vertical="center"/>
    </xf>
    <xf numFmtId="0" fontId="0" fillId="0" borderId="0" xfId="0" applyAlignment="1">
      <alignment horizontal="center" vertical="center"/>
    </xf>
    <xf numFmtId="0" fontId="0" fillId="0" borderId="56" xfId="0" applyBorder="1" applyAlignment="1">
      <alignment horizontal="center" vertical="center"/>
    </xf>
    <xf numFmtId="0" fontId="0" fillId="0" borderId="55" xfId="0" applyBorder="1" applyAlignment="1">
      <alignment horizontal="center" vertical="center"/>
    </xf>
    <xf numFmtId="0" fontId="0" fillId="0" borderId="50" xfId="0" applyBorder="1" applyAlignment="1">
      <alignment horizontal="center" vertical="center"/>
    </xf>
    <xf numFmtId="0" fontId="0" fillId="0" borderId="41" xfId="0" applyBorder="1" applyAlignment="1">
      <alignment horizontal="center" vertical="center"/>
    </xf>
    <xf numFmtId="0" fontId="0" fillId="0" borderId="51" xfId="0" applyBorder="1" applyAlignment="1">
      <alignment horizontal="center" vertical="center"/>
    </xf>
    <xf numFmtId="0" fontId="0" fillId="0" borderId="52" xfId="0" applyBorder="1" applyAlignment="1">
      <alignment horizontal="center" vertical="center"/>
    </xf>
    <xf numFmtId="0" fontId="22" fillId="0" borderId="31" xfId="0" applyFont="1" applyBorder="1" applyAlignment="1">
      <alignment horizontal="center" vertical="center"/>
    </xf>
    <xf numFmtId="0" fontId="22" fillId="0" borderId="32" xfId="0" applyFont="1" applyBorder="1" applyAlignment="1">
      <alignment horizontal="center" vertical="center"/>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861EF-45E8-4EF4-A2AC-8B3332E5ECBB}">
  <dimension ref="A2:AI58"/>
  <sheetViews>
    <sheetView topLeftCell="A18" workbookViewId="0">
      <selection activeCell="N29" sqref="N29"/>
    </sheetView>
  </sheetViews>
  <sheetFormatPr defaultRowHeight="14.4" x14ac:dyDescent="0.3"/>
  <cols>
    <col min="2" max="2" width="16.88671875" customWidth="1"/>
    <col min="3" max="3" width="12.88671875" customWidth="1"/>
    <col min="4" max="4" width="13.88671875" customWidth="1"/>
    <col min="5" max="5" width="17.88671875" customWidth="1"/>
    <col min="6" max="6" width="15.88671875" customWidth="1"/>
    <col min="7" max="7" width="12.77734375" customWidth="1"/>
    <col min="8" max="8" width="19.5546875" customWidth="1"/>
    <col min="9" max="9" width="12.33203125" customWidth="1"/>
    <col min="10" max="10" width="11.77734375" customWidth="1"/>
    <col min="11" max="11" width="13" customWidth="1"/>
  </cols>
  <sheetData>
    <row r="2" spans="1:8" x14ac:dyDescent="0.3">
      <c r="A2" s="22" t="s">
        <v>264</v>
      </c>
    </row>
    <row r="3" spans="1:8" ht="15" thickBot="1" x14ac:dyDescent="0.35"/>
    <row r="4" spans="1:8" ht="15" thickBot="1" x14ac:dyDescent="0.35">
      <c r="B4" s="182" t="s">
        <v>142</v>
      </c>
      <c r="C4" s="183"/>
      <c r="D4" s="183"/>
      <c r="E4" s="183"/>
      <c r="F4" s="183"/>
      <c r="G4" s="183"/>
      <c r="H4" s="184"/>
    </row>
    <row r="5" spans="1:8" ht="16.2" x14ac:dyDescent="0.3">
      <c r="B5" s="101" t="s">
        <v>173</v>
      </c>
      <c r="C5" s="102" t="s">
        <v>174</v>
      </c>
      <c r="D5" s="102" t="s">
        <v>175</v>
      </c>
      <c r="E5" s="102" t="s">
        <v>176</v>
      </c>
      <c r="F5" s="102" t="s">
        <v>177</v>
      </c>
      <c r="G5" s="185" t="s">
        <v>144</v>
      </c>
      <c r="H5" s="185" t="s">
        <v>145</v>
      </c>
    </row>
    <row r="6" spans="1:8" ht="16.2" x14ac:dyDescent="0.3">
      <c r="B6" s="101"/>
      <c r="C6" s="102"/>
      <c r="D6" s="102"/>
      <c r="E6" s="102"/>
      <c r="F6" s="102"/>
      <c r="G6" s="186"/>
      <c r="H6" s="186"/>
    </row>
    <row r="7" spans="1:8" ht="15" thickBot="1" x14ac:dyDescent="0.35">
      <c r="B7" s="90" t="s">
        <v>143</v>
      </c>
      <c r="C7" s="91" t="s">
        <v>143</v>
      </c>
      <c r="D7" s="91" t="s">
        <v>143</v>
      </c>
      <c r="E7" s="91" t="s">
        <v>141</v>
      </c>
      <c r="F7" s="91" t="s">
        <v>141</v>
      </c>
      <c r="G7" s="187"/>
      <c r="H7" s="187"/>
    </row>
    <row r="8" spans="1:8" ht="16.8" thickBot="1" x14ac:dyDescent="0.35">
      <c r="B8" s="90">
        <v>5216</v>
      </c>
      <c r="C8" s="91">
        <v>24298</v>
      </c>
      <c r="D8" s="91">
        <v>13535</v>
      </c>
      <c r="E8" s="91" t="s">
        <v>146</v>
      </c>
      <c r="F8" s="91">
        <v>2.75</v>
      </c>
      <c r="G8" s="91">
        <v>2.9</v>
      </c>
      <c r="H8" s="91" t="s">
        <v>160</v>
      </c>
    </row>
    <row r="9" spans="1:8" ht="15" thickBot="1" x14ac:dyDescent="0.35">
      <c r="B9" s="182" t="s">
        <v>147</v>
      </c>
      <c r="C9" s="183"/>
      <c r="D9" s="183"/>
      <c r="E9" s="183"/>
      <c r="F9" s="183"/>
      <c r="G9" s="183"/>
      <c r="H9" s="184"/>
    </row>
    <row r="10" spans="1:8" ht="16.2" x14ac:dyDescent="0.3">
      <c r="B10" s="103" t="s">
        <v>178</v>
      </c>
      <c r="C10" s="89" t="s">
        <v>156</v>
      </c>
      <c r="D10" s="89" t="s">
        <v>157</v>
      </c>
      <c r="E10" s="89" t="s">
        <v>158</v>
      </c>
      <c r="F10" s="89" t="s">
        <v>159</v>
      </c>
      <c r="G10" s="185" t="s">
        <v>144</v>
      </c>
      <c r="H10" s="185" t="s">
        <v>145</v>
      </c>
    </row>
    <row r="11" spans="1:8" ht="16.2" x14ac:dyDescent="0.3">
      <c r="B11" s="88"/>
      <c r="C11" s="89"/>
      <c r="D11" s="89"/>
      <c r="E11" s="89"/>
      <c r="F11" s="89"/>
      <c r="G11" s="186"/>
      <c r="H11" s="186"/>
    </row>
    <row r="12" spans="1:8" ht="15" customHeight="1" thickBot="1" x14ac:dyDescent="0.35">
      <c r="B12" s="90" t="s">
        <v>143</v>
      </c>
      <c r="C12" s="91" t="s">
        <v>143</v>
      </c>
      <c r="D12" s="91" t="s">
        <v>143</v>
      </c>
      <c r="E12" s="91" t="s">
        <v>141</v>
      </c>
      <c r="F12" s="91" t="s">
        <v>141</v>
      </c>
      <c r="G12" s="187"/>
      <c r="H12" s="187"/>
    </row>
    <row r="13" spans="1:8" ht="16.8" thickBot="1" x14ac:dyDescent="0.35">
      <c r="B13" s="90">
        <v>3603</v>
      </c>
      <c r="C13" s="91">
        <v>3798</v>
      </c>
      <c r="D13" s="91">
        <v>11832</v>
      </c>
      <c r="E13" s="91">
        <v>0.26700000000000002</v>
      </c>
      <c r="F13" s="91">
        <v>0.28349999999999997</v>
      </c>
      <c r="G13" s="91">
        <v>2.64</v>
      </c>
      <c r="H13" s="91" t="s">
        <v>161</v>
      </c>
    </row>
    <row r="14" spans="1:8" ht="15.6" customHeight="1" thickBot="1" x14ac:dyDescent="0.35">
      <c r="B14" s="182" t="s">
        <v>168</v>
      </c>
      <c r="C14" s="183"/>
      <c r="D14" s="183"/>
      <c r="E14" s="183"/>
      <c r="F14" s="183"/>
      <c r="G14" s="183"/>
      <c r="H14" s="184"/>
    </row>
    <row r="15" spans="1:8" ht="16.2" x14ac:dyDescent="0.3">
      <c r="B15" s="92" t="s">
        <v>148</v>
      </c>
      <c r="C15" s="93" t="s">
        <v>149</v>
      </c>
      <c r="D15" s="89" t="s">
        <v>157</v>
      </c>
      <c r="E15" s="89" t="s">
        <v>158</v>
      </c>
      <c r="F15" s="89" t="s">
        <v>159</v>
      </c>
      <c r="G15" s="185" t="s">
        <v>144</v>
      </c>
      <c r="H15" s="185" t="s">
        <v>150</v>
      </c>
    </row>
    <row r="16" spans="1:8" x14ac:dyDescent="0.3">
      <c r="B16" s="92" t="s">
        <v>171</v>
      </c>
      <c r="C16" s="93" t="s">
        <v>170</v>
      </c>
      <c r="D16" s="93"/>
      <c r="E16" s="93"/>
      <c r="F16" s="93"/>
      <c r="G16" s="186"/>
      <c r="H16" s="186"/>
    </row>
    <row r="17" spans="1:11" ht="15" thickBot="1" x14ac:dyDescent="0.35">
      <c r="B17" s="90" t="s">
        <v>172</v>
      </c>
      <c r="C17" s="91" t="s">
        <v>172</v>
      </c>
      <c r="D17" s="91" t="s">
        <v>143</v>
      </c>
      <c r="E17" s="91" t="s">
        <v>141</v>
      </c>
      <c r="F17" s="91" t="s">
        <v>141</v>
      </c>
      <c r="G17" s="187"/>
      <c r="H17" s="187"/>
    </row>
    <row r="18" spans="1:11" ht="16.8" thickBot="1" x14ac:dyDescent="0.35">
      <c r="B18" s="90">
        <v>1470</v>
      </c>
      <c r="C18" s="91">
        <v>8936</v>
      </c>
      <c r="D18" s="91">
        <v>4507</v>
      </c>
      <c r="E18" s="91" t="s">
        <v>151</v>
      </c>
      <c r="F18" s="91" t="s">
        <v>151</v>
      </c>
      <c r="G18" s="91">
        <v>2.85</v>
      </c>
      <c r="H18" s="91" t="s">
        <v>162</v>
      </c>
    </row>
    <row r="19" spans="1:11" ht="15.6" customHeight="1" thickBot="1" x14ac:dyDescent="0.35">
      <c r="B19" s="182" t="s">
        <v>169</v>
      </c>
      <c r="C19" s="183"/>
      <c r="D19" s="183"/>
      <c r="E19" s="183"/>
      <c r="F19" s="183"/>
      <c r="G19" s="183"/>
      <c r="H19" s="184"/>
    </row>
    <row r="20" spans="1:11" ht="16.2" x14ac:dyDescent="0.3">
      <c r="B20" s="92" t="s">
        <v>163</v>
      </c>
      <c r="C20" s="93" t="s">
        <v>153</v>
      </c>
      <c r="D20" s="89" t="s">
        <v>157</v>
      </c>
      <c r="E20" s="89" t="s">
        <v>158</v>
      </c>
      <c r="F20" s="89" t="s">
        <v>159</v>
      </c>
      <c r="G20" s="185" t="s">
        <v>144</v>
      </c>
      <c r="H20" s="185" t="s">
        <v>150</v>
      </c>
    </row>
    <row r="21" spans="1:11" x14ac:dyDescent="0.3">
      <c r="B21" s="92" t="s">
        <v>152</v>
      </c>
      <c r="C21" s="93" t="s">
        <v>154</v>
      </c>
      <c r="D21" s="93"/>
      <c r="E21" s="93"/>
      <c r="F21" s="93"/>
      <c r="G21" s="186"/>
      <c r="H21" s="186"/>
    </row>
    <row r="22" spans="1:11" ht="15" thickBot="1" x14ac:dyDescent="0.35">
      <c r="B22" s="90" t="s">
        <v>143</v>
      </c>
      <c r="C22" s="91" t="s">
        <v>143</v>
      </c>
      <c r="D22" s="91" t="s">
        <v>143</v>
      </c>
      <c r="E22" s="91" t="s">
        <v>141</v>
      </c>
      <c r="F22" s="91" t="s">
        <v>141</v>
      </c>
      <c r="G22" s="187"/>
      <c r="H22" s="187"/>
    </row>
    <row r="23" spans="1:11" ht="16.8" thickBot="1" x14ac:dyDescent="0.35">
      <c r="B23" s="90">
        <v>1171</v>
      </c>
      <c r="C23" s="91" t="s">
        <v>151</v>
      </c>
      <c r="D23" s="91">
        <v>7292</v>
      </c>
      <c r="E23" s="91" t="s">
        <v>151</v>
      </c>
      <c r="F23" s="91" t="s">
        <v>151</v>
      </c>
      <c r="G23" s="91">
        <v>4.55</v>
      </c>
      <c r="H23" s="91" t="s">
        <v>164</v>
      </c>
    </row>
    <row r="27" spans="1:11" x14ac:dyDescent="0.3">
      <c r="A27" s="22" t="s">
        <v>265</v>
      </c>
    </row>
    <row r="28" spans="1:11" ht="15" thickBot="1" x14ac:dyDescent="0.35"/>
    <row r="29" spans="1:11" ht="16.8" thickBot="1" x14ac:dyDescent="0.35">
      <c r="B29" s="173"/>
      <c r="C29" s="26" t="s">
        <v>0</v>
      </c>
      <c r="D29" s="12" t="s">
        <v>266</v>
      </c>
      <c r="E29" s="12" t="s">
        <v>109</v>
      </c>
      <c r="F29" s="12" t="s">
        <v>110</v>
      </c>
      <c r="G29" s="12" t="s">
        <v>111</v>
      </c>
      <c r="H29" s="12" t="s">
        <v>112</v>
      </c>
      <c r="I29" s="12" t="s">
        <v>113</v>
      </c>
      <c r="J29" s="12" t="s">
        <v>114</v>
      </c>
      <c r="K29" s="13" t="s">
        <v>115</v>
      </c>
    </row>
    <row r="30" spans="1:11" x14ac:dyDescent="0.3">
      <c r="B30" s="179" t="s">
        <v>259</v>
      </c>
      <c r="C30" s="62" t="s">
        <v>7</v>
      </c>
      <c r="D30" s="174">
        <v>2.79</v>
      </c>
      <c r="E30" s="174">
        <v>4.6900000000000004</v>
      </c>
      <c r="F30" s="174">
        <v>0.221</v>
      </c>
      <c r="G30" s="174">
        <v>0.48499999999999999</v>
      </c>
      <c r="H30" s="174">
        <v>2.79</v>
      </c>
      <c r="I30" s="174">
        <v>1.45</v>
      </c>
      <c r="J30" s="174">
        <v>9.5000000000000001E-2</v>
      </c>
      <c r="K30" s="175">
        <v>36.299999999999997</v>
      </c>
    </row>
    <row r="31" spans="1:11" ht="15" thickBot="1" x14ac:dyDescent="0.35">
      <c r="B31" s="180"/>
      <c r="C31" s="17" t="s">
        <v>9</v>
      </c>
      <c r="D31" s="34">
        <v>0.16900000000000001</v>
      </c>
      <c r="E31" s="34">
        <v>5.5E-2</v>
      </c>
      <c r="F31" s="34">
        <v>8.0000000000000002E-3</v>
      </c>
      <c r="G31" s="34">
        <v>3.0000000000000001E-3</v>
      </c>
      <c r="H31" s="34">
        <v>0.17</v>
      </c>
      <c r="I31" s="34">
        <v>1.6E-2</v>
      </c>
      <c r="J31" s="34">
        <v>8.1000000000000003E-2</v>
      </c>
      <c r="K31" s="43">
        <v>0.19400000000000001</v>
      </c>
    </row>
    <row r="32" spans="1:11" x14ac:dyDescent="0.3">
      <c r="B32" s="181" t="s">
        <v>260</v>
      </c>
      <c r="C32" s="44" t="s">
        <v>7</v>
      </c>
      <c r="D32" s="176">
        <v>2.8</v>
      </c>
      <c r="E32" s="176">
        <v>6</v>
      </c>
      <c r="F32" s="176">
        <v>0.23300000000000001</v>
      </c>
      <c r="G32" s="176" t="s">
        <v>261</v>
      </c>
      <c r="H32" s="176">
        <v>2.8</v>
      </c>
      <c r="I32" s="176">
        <v>1.47</v>
      </c>
      <c r="J32" s="176">
        <v>0.16700000000000001</v>
      </c>
      <c r="K32" s="177">
        <v>38</v>
      </c>
    </row>
    <row r="33" spans="1:11" ht="15" thickBot="1" x14ac:dyDescent="0.35">
      <c r="B33" s="180"/>
      <c r="C33" s="17" t="s">
        <v>9</v>
      </c>
      <c r="D33" s="34">
        <v>0.2</v>
      </c>
      <c r="E33" s="34">
        <v>0.2</v>
      </c>
      <c r="F33" s="34">
        <v>4.0000000000000001E-3</v>
      </c>
      <c r="G33" s="178"/>
      <c r="H33" s="34">
        <v>0.2</v>
      </c>
      <c r="I33" s="34">
        <v>0.1</v>
      </c>
      <c r="J33" s="34">
        <v>1.4999999999999999E-2</v>
      </c>
      <c r="K33" s="43">
        <v>2</v>
      </c>
    </row>
    <row r="37" spans="1:11" ht="16.2" x14ac:dyDescent="0.3">
      <c r="A37" s="22" t="s">
        <v>263</v>
      </c>
    </row>
    <row r="38" spans="1:11" ht="15" thickBot="1" x14ac:dyDescent="0.35"/>
    <row r="39" spans="1:11" ht="15" thickBot="1" x14ac:dyDescent="0.35">
      <c r="B39" s="94" t="s">
        <v>21</v>
      </c>
      <c r="C39" s="95" t="s">
        <v>1</v>
      </c>
      <c r="D39" s="95" t="s">
        <v>2</v>
      </c>
      <c r="E39" s="95" t="s">
        <v>3</v>
      </c>
      <c r="F39" s="95" t="s">
        <v>4</v>
      </c>
      <c r="G39" s="95" t="s">
        <v>5</v>
      </c>
      <c r="H39" s="95" t="s">
        <v>15</v>
      </c>
      <c r="I39" s="95" t="s">
        <v>16</v>
      </c>
      <c r="J39" s="95" t="s">
        <v>17</v>
      </c>
    </row>
    <row r="40" spans="1:11" ht="16.8" thickBot="1" x14ac:dyDescent="0.35">
      <c r="B40" s="96" t="s">
        <v>165</v>
      </c>
      <c r="C40" s="97">
        <v>1</v>
      </c>
      <c r="D40" s="97">
        <v>1</v>
      </c>
      <c r="E40" s="97">
        <v>1</v>
      </c>
      <c r="F40" s="97">
        <v>1</v>
      </c>
      <c r="G40" s="98">
        <v>0.99980000000000002</v>
      </c>
      <c r="H40" s="97">
        <v>1</v>
      </c>
      <c r="I40" s="98">
        <v>0.99970000000000003</v>
      </c>
      <c r="J40" s="97">
        <v>1</v>
      </c>
    </row>
    <row r="44" spans="1:11" x14ac:dyDescent="0.3">
      <c r="A44" s="22" t="s">
        <v>262</v>
      </c>
    </row>
    <row r="45" spans="1:11" ht="15" thickBot="1" x14ac:dyDescent="0.35"/>
    <row r="46" spans="1:11" ht="16.8" thickBot="1" x14ac:dyDescent="0.35">
      <c r="B46" s="86" t="s">
        <v>21</v>
      </c>
      <c r="C46" s="99" t="s">
        <v>166</v>
      </c>
      <c r="D46" s="99" t="s">
        <v>167</v>
      </c>
      <c r="E46" s="95" t="s">
        <v>155</v>
      </c>
    </row>
    <row r="47" spans="1:11" ht="15" thickBot="1" x14ac:dyDescent="0.35">
      <c r="B47" s="100" t="s">
        <v>1</v>
      </c>
      <c r="C47" s="87">
        <v>4.9000000000000002E-2</v>
      </c>
      <c r="D47" s="84">
        <v>0.13200000000000001</v>
      </c>
      <c r="E47" s="91">
        <v>15</v>
      </c>
    </row>
    <row r="48" spans="1:11" ht="15" thickBot="1" x14ac:dyDescent="0.35">
      <c r="B48" s="100" t="s">
        <v>2</v>
      </c>
      <c r="C48" s="87">
        <v>5.0000000000000001E-3</v>
      </c>
      <c r="D48" s="84">
        <v>8.9999999999999993E-3</v>
      </c>
      <c r="E48" s="91">
        <v>10</v>
      </c>
    </row>
    <row r="49" spans="1:35" ht="15" thickBot="1" x14ac:dyDescent="0.35">
      <c r="B49" s="100" t="s">
        <v>3</v>
      </c>
      <c r="C49" s="87">
        <v>2E-3</v>
      </c>
      <c r="D49" s="84">
        <v>4.0000000000000001E-3</v>
      </c>
      <c r="E49" s="91">
        <v>15</v>
      </c>
    </row>
    <row r="50" spans="1:35" ht="15" thickBot="1" x14ac:dyDescent="0.35">
      <c r="B50" s="100" t="s">
        <v>4</v>
      </c>
      <c r="C50" s="87">
        <v>8.4000000000000005E-2</v>
      </c>
      <c r="D50" s="84">
        <v>0.21</v>
      </c>
      <c r="E50" s="91">
        <v>10</v>
      </c>
    </row>
    <row r="51" spans="1:35" ht="15" thickBot="1" x14ac:dyDescent="0.35">
      <c r="B51" s="100" t="s">
        <v>5</v>
      </c>
      <c r="C51" s="87">
        <v>0.307</v>
      </c>
      <c r="D51" s="84">
        <v>0.58099999999999996</v>
      </c>
      <c r="E51" s="91">
        <v>10</v>
      </c>
    </row>
    <row r="52" spans="1:35" ht="15" thickBot="1" x14ac:dyDescent="0.35">
      <c r="B52" s="100" t="s">
        <v>15</v>
      </c>
      <c r="C52" s="87">
        <v>6.0999999999999999E-2</v>
      </c>
      <c r="D52" s="84">
        <v>0.155</v>
      </c>
      <c r="E52" s="91">
        <v>10</v>
      </c>
    </row>
    <row r="53" spans="1:35" ht="15" thickBot="1" x14ac:dyDescent="0.35">
      <c r="B53" s="100" t="s">
        <v>16</v>
      </c>
      <c r="C53" s="87">
        <v>1.4E-2</v>
      </c>
      <c r="D53" s="84">
        <v>3.7999999999999999E-2</v>
      </c>
      <c r="E53" s="91">
        <v>10</v>
      </c>
    </row>
    <row r="54" spans="1:35" ht="15" thickBot="1" x14ac:dyDescent="0.35">
      <c r="B54" s="100" t="s">
        <v>17</v>
      </c>
      <c r="C54" s="87">
        <v>0.443</v>
      </c>
      <c r="D54" s="84">
        <v>0.64400000000000002</v>
      </c>
      <c r="E54" s="91">
        <v>10</v>
      </c>
    </row>
    <row r="56" spans="1:35" ht="15.6" x14ac:dyDescent="0.3">
      <c r="A56" s="104" t="s">
        <v>179</v>
      </c>
      <c r="B56" s="104"/>
      <c r="C56" s="104"/>
      <c r="D56" s="104"/>
      <c r="E56" s="104"/>
      <c r="F56" s="104"/>
      <c r="G56" s="104"/>
      <c r="H56" s="104"/>
      <c r="I56" s="104"/>
      <c r="J56" s="104"/>
      <c r="K56" s="104"/>
      <c r="L56" s="104"/>
      <c r="M56" s="104"/>
      <c r="N56" s="104"/>
      <c r="O56" s="104"/>
      <c r="P56" s="104"/>
      <c r="Q56" s="104"/>
      <c r="R56" s="104"/>
      <c r="S56" s="104"/>
      <c r="T56" s="104"/>
      <c r="U56" s="104"/>
      <c r="V56" s="104"/>
      <c r="W56" s="104"/>
      <c r="X56" s="104"/>
      <c r="Y56" s="104"/>
      <c r="Z56" s="104"/>
      <c r="AA56" s="104"/>
      <c r="AB56" s="104"/>
      <c r="AC56" s="104"/>
      <c r="AD56" s="104"/>
      <c r="AE56" s="104"/>
      <c r="AF56" s="104"/>
      <c r="AG56" s="104"/>
      <c r="AH56" s="104"/>
      <c r="AI56" s="104"/>
    </row>
    <row r="57" spans="1:35" ht="15.6" x14ac:dyDescent="0.3">
      <c r="A57" s="104" t="s">
        <v>180</v>
      </c>
      <c r="B57" s="104"/>
      <c r="C57" s="104"/>
      <c r="D57" s="104"/>
      <c r="E57" s="104"/>
      <c r="F57" s="104"/>
      <c r="G57" s="104"/>
      <c r="H57" s="104"/>
      <c r="I57" s="104"/>
      <c r="J57" s="104"/>
      <c r="K57" s="104"/>
      <c r="L57" s="104"/>
      <c r="M57" s="104"/>
      <c r="N57" s="104"/>
      <c r="O57" s="104"/>
      <c r="P57" s="104"/>
      <c r="Q57" s="104"/>
      <c r="R57" s="104"/>
      <c r="S57" s="104"/>
      <c r="T57" s="104"/>
      <c r="U57" s="104"/>
      <c r="V57" s="104"/>
      <c r="W57" s="104"/>
      <c r="X57" s="104"/>
      <c r="Y57" s="104"/>
      <c r="Z57" s="104"/>
      <c r="AA57" s="104"/>
      <c r="AB57" s="104"/>
      <c r="AC57" s="104"/>
      <c r="AD57" s="104"/>
      <c r="AE57" s="104"/>
      <c r="AF57" s="104"/>
      <c r="AG57" s="104"/>
      <c r="AH57" s="104"/>
      <c r="AI57" s="104"/>
    </row>
    <row r="58" spans="1:35" ht="15.6" x14ac:dyDescent="0.3">
      <c r="A58" s="104" t="s">
        <v>181</v>
      </c>
      <c r="B58" s="104"/>
      <c r="C58" s="104"/>
      <c r="D58" s="104"/>
      <c r="E58" s="104"/>
      <c r="F58" s="104"/>
      <c r="G58" s="104"/>
      <c r="H58" s="104"/>
      <c r="I58" s="104"/>
      <c r="J58" s="104"/>
      <c r="K58" s="104"/>
      <c r="L58" s="104"/>
      <c r="M58" s="104"/>
      <c r="N58" s="104"/>
      <c r="O58" s="104"/>
      <c r="P58" s="104"/>
      <c r="Q58" s="104"/>
      <c r="R58" s="104"/>
      <c r="S58" s="104"/>
      <c r="T58" s="104"/>
      <c r="U58" s="104"/>
      <c r="V58" s="104"/>
      <c r="W58" s="104"/>
      <c r="X58" s="104"/>
      <c r="Y58" s="104"/>
      <c r="Z58" s="104"/>
      <c r="AA58" s="104"/>
      <c r="AB58" s="104"/>
      <c r="AC58" s="104"/>
      <c r="AD58" s="104"/>
      <c r="AE58" s="104"/>
      <c r="AF58" s="104"/>
      <c r="AG58" s="104"/>
      <c r="AH58" s="104"/>
      <c r="AI58" s="104"/>
    </row>
  </sheetData>
  <mergeCells count="14">
    <mergeCell ref="B30:B31"/>
    <mergeCell ref="B32:B33"/>
    <mergeCell ref="B4:H4"/>
    <mergeCell ref="G5:G7"/>
    <mergeCell ref="H5:H7"/>
    <mergeCell ref="B9:H9"/>
    <mergeCell ref="G10:G12"/>
    <mergeCell ref="H10:H12"/>
    <mergeCell ref="B14:H14"/>
    <mergeCell ref="G15:G17"/>
    <mergeCell ref="H15:H17"/>
    <mergeCell ref="B19:H19"/>
    <mergeCell ref="G20:G22"/>
    <mergeCell ref="H20:H22"/>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D67A7-9ED2-4449-8432-D93BAFC234F9}">
  <dimension ref="A2:M82"/>
  <sheetViews>
    <sheetView topLeftCell="A57" workbookViewId="0">
      <selection activeCell="H78" sqref="H78"/>
    </sheetView>
  </sheetViews>
  <sheetFormatPr defaultRowHeight="14.4" x14ac:dyDescent="0.3"/>
  <cols>
    <col min="1" max="1" width="14.21875" customWidth="1"/>
    <col min="2" max="2" width="43.77734375" customWidth="1"/>
    <col min="3" max="3" width="12.44140625" customWidth="1"/>
    <col min="4" max="4" width="12.88671875" customWidth="1"/>
    <col min="5" max="5" width="12.21875" customWidth="1"/>
    <col min="6" max="6" width="16.109375" customWidth="1"/>
    <col min="7" max="7" width="12.21875" customWidth="1"/>
    <col min="8" max="8" width="11.5546875" customWidth="1"/>
    <col min="9" max="9" width="11.88671875" customWidth="1"/>
    <col min="10" max="10" width="22.6640625" customWidth="1"/>
    <col min="11" max="11" width="18.33203125" customWidth="1"/>
    <col min="12" max="12" width="17.88671875" customWidth="1"/>
    <col min="13" max="13" width="18.33203125" customWidth="1"/>
  </cols>
  <sheetData>
    <row r="2" spans="1:13" x14ac:dyDescent="0.3">
      <c r="A2" s="22" t="s">
        <v>212</v>
      </c>
    </row>
    <row r="3" spans="1:13" ht="15" thickBot="1" x14ac:dyDescent="0.35"/>
    <row r="4" spans="1:13" ht="16.8" thickBot="1" x14ac:dyDescent="0.35">
      <c r="B4" s="31"/>
      <c r="C4" s="26" t="s">
        <v>0</v>
      </c>
      <c r="D4" s="12" t="s">
        <v>10</v>
      </c>
      <c r="E4" s="12" t="s">
        <v>11</v>
      </c>
      <c r="F4" s="12" t="s">
        <v>12</v>
      </c>
      <c r="G4" s="12" t="s">
        <v>13</v>
      </c>
      <c r="H4" s="12" t="s">
        <v>14</v>
      </c>
      <c r="I4" s="12" t="s">
        <v>18</v>
      </c>
      <c r="J4" s="12" t="s">
        <v>19</v>
      </c>
      <c r="K4" s="53" t="s">
        <v>20</v>
      </c>
      <c r="L4" s="13" t="s">
        <v>37</v>
      </c>
    </row>
    <row r="5" spans="1:13" x14ac:dyDescent="0.3">
      <c r="B5" s="201" t="s">
        <v>6</v>
      </c>
      <c r="C5" s="30" t="s">
        <v>7</v>
      </c>
      <c r="D5" s="10">
        <v>7.6821887000000002</v>
      </c>
      <c r="E5" s="10">
        <v>74.313134000000005</v>
      </c>
      <c r="F5" s="10">
        <v>0.35023426870000002</v>
      </c>
      <c r="G5" s="49">
        <v>31.854958</v>
      </c>
      <c r="H5" s="58">
        <v>20.081083100000001</v>
      </c>
      <c r="I5" s="10">
        <v>10.841651000000001</v>
      </c>
      <c r="J5" s="10">
        <v>9.9575603000000008</v>
      </c>
      <c r="K5" s="49">
        <v>51.450474300000003</v>
      </c>
      <c r="L5" s="188" t="s">
        <v>35</v>
      </c>
    </row>
    <row r="6" spans="1:13" ht="15" thickBot="1" x14ac:dyDescent="0.35">
      <c r="B6" s="202"/>
      <c r="C6" s="29" t="s">
        <v>9</v>
      </c>
      <c r="D6" s="8">
        <v>6.0047650000000001E-2</v>
      </c>
      <c r="E6" s="8">
        <v>2.5471189999999999</v>
      </c>
      <c r="F6" s="8">
        <v>6.3095220000000001E-4</v>
      </c>
      <c r="G6" s="46">
        <v>5.1617639999999998</v>
      </c>
      <c r="H6" s="48">
        <v>0.36465409999999998</v>
      </c>
      <c r="I6" s="8">
        <v>0.35609059999999998</v>
      </c>
      <c r="J6" s="8">
        <v>0.1364843</v>
      </c>
      <c r="K6" s="46">
        <v>0.2366422</v>
      </c>
      <c r="L6" s="189"/>
    </row>
    <row r="7" spans="1:13" x14ac:dyDescent="0.3">
      <c r="B7" s="203" t="s">
        <v>8</v>
      </c>
      <c r="C7" s="28" t="s">
        <v>7</v>
      </c>
      <c r="D7" s="15">
        <v>7.5302684400000004</v>
      </c>
      <c r="E7" s="15">
        <v>111.03273</v>
      </c>
      <c r="F7" s="15">
        <v>0.23998435979999999</v>
      </c>
      <c r="G7" s="15">
        <v>40.433073999999998</v>
      </c>
      <c r="H7" s="49">
        <v>111.3271421</v>
      </c>
      <c r="I7" s="47">
        <v>10.0287474</v>
      </c>
      <c r="J7" s="15">
        <v>9.8386688000000007</v>
      </c>
      <c r="K7" s="45">
        <v>61.016439200000001</v>
      </c>
      <c r="L7" s="189"/>
    </row>
    <row r="8" spans="1:13" ht="15" thickBot="1" x14ac:dyDescent="0.35">
      <c r="B8" s="202"/>
      <c r="C8" s="29" t="s">
        <v>9</v>
      </c>
      <c r="D8" s="8">
        <v>0.32767664000000002</v>
      </c>
      <c r="E8" s="8">
        <v>5.5879580000000004</v>
      </c>
      <c r="F8" s="8">
        <v>1.41598165E-2</v>
      </c>
      <c r="G8" s="8">
        <v>2.307477</v>
      </c>
      <c r="H8" s="46">
        <v>2.7421647</v>
      </c>
      <c r="I8" s="48">
        <v>0.21282670000000001</v>
      </c>
      <c r="J8" s="8">
        <v>0.38887500000000003</v>
      </c>
      <c r="K8" s="46">
        <v>3.9318344999999999</v>
      </c>
      <c r="L8" s="189"/>
    </row>
    <row r="9" spans="1:13" x14ac:dyDescent="0.3">
      <c r="B9" s="201" t="s">
        <v>22</v>
      </c>
      <c r="C9" s="30" t="s">
        <v>7</v>
      </c>
      <c r="D9" s="10">
        <v>1.0221062999999999</v>
      </c>
      <c r="E9" s="10">
        <v>0.67098550000000001</v>
      </c>
      <c r="F9" s="10">
        <v>1.4644853</v>
      </c>
      <c r="G9" s="10">
        <v>0.79040999999999995</v>
      </c>
      <c r="H9" s="49">
        <v>0.1804885</v>
      </c>
      <c r="I9" s="47">
        <v>1.0815442</v>
      </c>
      <c r="J9" s="15">
        <v>1.0136651999999999</v>
      </c>
      <c r="K9" s="45">
        <v>0.84672449999999999</v>
      </c>
      <c r="L9" s="189"/>
    </row>
    <row r="10" spans="1:13" ht="15" thickBot="1" x14ac:dyDescent="0.35">
      <c r="B10" s="202"/>
      <c r="C10" s="29" t="s">
        <v>9</v>
      </c>
      <c r="D10" s="8">
        <v>4.5436707999999999E-2</v>
      </c>
      <c r="E10" s="8">
        <v>4.1083074999999997E-2</v>
      </c>
      <c r="F10" s="8">
        <v>8.7340236000000002E-2</v>
      </c>
      <c r="G10" s="8">
        <v>0.13612865699999999</v>
      </c>
      <c r="H10" s="46">
        <v>5.5303540000000003E-3</v>
      </c>
      <c r="I10" s="48">
        <v>4.2316353000000001E-2</v>
      </c>
      <c r="J10" s="8">
        <v>4.2585952000000003E-2</v>
      </c>
      <c r="K10" s="46">
        <v>5.5369224000000002E-2</v>
      </c>
      <c r="L10" s="190"/>
    </row>
    <row r="14" spans="1:13" x14ac:dyDescent="0.3">
      <c r="A14" s="22" t="s">
        <v>254</v>
      </c>
    </row>
    <row r="15" spans="1:13" ht="15" thickBot="1" x14ac:dyDescent="0.35"/>
    <row r="16" spans="1:13" ht="16.8" thickBot="1" x14ac:dyDescent="0.35">
      <c r="B16" s="31"/>
      <c r="C16" s="26" t="s">
        <v>0</v>
      </c>
      <c r="D16" s="12" t="s">
        <v>10</v>
      </c>
      <c r="E16" s="12" t="s">
        <v>11</v>
      </c>
      <c r="F16" s="12" t="s">
        <v>12</v>
      </c>
      <c r="G16" s="12" t="s">
        <v>13</v>
      </c>
      <c r="H16" s="12" t="s">
        <v>14</v>
      </c>
      <c r="I16" s="12" t="s">
        <v>18</v>
      </c>
      <c r="J16" s="12" t="s">
        <v>19</v>
      </c>
      <c r="K16" s="13" t="s">
        <v>20</v>
      </c>
      <c r="L16" s="13" t="s">
        <v>37</v>
      </c>
      <c r="M16" s="13" t="s">
        <v>23</v>
      </c>
    </row>
    <row r="17" spans="2:13" x14ac:dyDescent="0.3">
      <c r="B17" s="203" t="s">
        <v>250</v>
      </c>
      <c r="C17" s="44" t="s">
        <v>7</v>
      </c>
      <c r="D17" s="15">
        <v>7.98</v>
      </c>
      <c r="E17" s="14"/>
      <c r="F17" s="15">
        <v>0.27</v>
      </c>
      <c r="G17" s="15">
        <v>35.229999999999997</v>
      </c>
      <c r="H17" s="15">
        <v>50.47</v>
      </c>
      <c r="I17" s="15">
        <v>26.7</v>
      </c>
      <c r="J17" s="15">
        <v>15.99</v>
      </c>
      <c r="K17" s="16">
        <v>76.45</v>
      </c>
      <c r="L17" s="198" t="s">
        <v>35</v>
      </c>
      <c r="M17" s="193" t="s">
        <v>24</v>
      </c>
    </row>
    <row r="18" spans="2:13" x14ac:dyDescent="0.3">
      <c r="B18" s="201"/>
      <c r="C18" s="51" t="s">
        <v>25</v>
      </c>
      <c r="D18" s="3">
        <v>6.44</v>
      </c>
      <c r="E18" s="4"/>
      <c r="F18" s="3">
        <v>0.22</v>
      </c>
      <c r="G18" s="3">
        <v>28.23</v>
      </c>
      <c r="H18" s="3">
        <v>44.58</v>
      </c>
      <c r="I18" s="3">
        <v>18.2</v>
      </c>
      <c r="J18" s="3">
        <v>14.25</v>
      </c>
      <c r="K18" s="5">
        <v>66.150000000000006</v>
      </c>
      <c r="L18" s="199"/>
      <c r="M18" s="194"/>
    </row>
    <row r="19" spans="2:13" ht="15" thickBot="1" x14ac:dyDescent="0.35">
      <c r="B19" s="201"/>
      <c r="C19" s="17" t="s">
        <v>26</v>
      </c>
      <c r="D19" s="36">
        <v>9.89</v>
      </c>
      <c r="E19" s="19"/>
      <c r="F19" s="8">
        <v>0.37</v>
      </c>
      <c r="G19" s="8">
        <v>43.93</v>
      </c>
      <c r="H19" s="8">
        <v>61.88</v>
      </c>
      <c r="I19" s="8">
        <v>33.549999999999997</v>
      </c>
      <c r="J19" s="8">
        <v>18.149999999999999</v>
      </c>
      <c r="K19" s="9">
        <v>93.6</v>
      </c>
      <c r="L19" s="200"/>
      <c r="M19" s="194"/>
    </row>
    <row r="20" spans="2:13" x14ac:dyDescent="0.3">
      <c r="B20" s="191" t="s">
        <v>29</v>
      </c>
      <c r="C20" s="14" t="s">
        <v>7</v>
      </c>
      <c r="D20" s="14">
        <v>1.9</v>
      </c>
      <c r="E20" s="14">
        <v>22.7</v>
      </c>
      <c r="F20" s="41">
        <v>0.1</v>
      </c>
      <c r="G20" s="41">
        <v>9.3000000000000007</v>
      </c>
      <c r="H20" s="41">
        <v>14.2</v>
      </c>
      <c r="I20" s="41">
        <v>10.199999999999999</v>
      </c>
      <c r="J20" s="41">
        <v>4.8</v>
      </c>
      <c r="K20" s="42">
        <v>15.6</v>
      </c>
      <c r="L20" s="198" t="s">
        <v>35</v>
      </c>
      <c r="M20" s="193" t="s">
        <v>28</v>
      </c>
    </row>
    <row r="21" spans="2:13" ht="15" thickBot="1" x14ac:dyDescent="0.35">
      <c r="B21" s="192"/>
      <c r="C21" s="7" t="s">
        <v>9</v>
      </c>
      <c r="D21" s="7">
        <v>1.8</v>
      </c>
      <c r="E21" s="7">
        <v>2.6</v>
      </c>
      <c r="F21" s="34">
        <v>1E-3</v>
      </c>
      <c r="G21" s="34">
        <v>2.2000000000000002</v>
      </c>
      <c r="H21" s="34">
        <v>0.4</v>
      </c>
      <c r="I21" s="34">
        <v>4.8</v>
      </c>
      <c r="J21" s="34">
        <v>0.8</v>
      </c>
      <c r="K21" s="43">
        <v>1.4</v>
      </c>
      <c r="L21" s="199"/>
      <c r="M21" s="194"/>
    </row>
    <row r="22" spans="2:13" x14ac:dyDescent="0.3">
      <c r="B22" s="191" t="s">
        <v>30</v>
      </c>
      <c r="C22" s="14" t="s">
        <v>7</v>
      </c>
      <c r="D22" s="14">
        <v>1.3</v>
      </c>
      <c r="E22" s="14">
        <v>25.3</v>
      </c>
      <c r="F22" s="14">
        <v>0.1</v>
      </c>
      <c r="G22" s="14">
        <v>10.4</v>
      </c>
      <c r="H22" s="14">
        <v>9.6</v>
      </c>
      <c r="I22" s="14">
        <v>8.1</v>
      </c>
      <c r="J22" s="14">
        <v>5.8</v>
      </c>
      <c r="K22" s="50">
        <v>16.2</v>
      </c>
      <c r="L22" s="199"/>
      <c r="M22" s="194"/>
    </row>
    <row r="23" spans="2:13" ht="15" thickBot="1" x14ac:dyDescent="0.35">
      <c r="B23" s="192"/>
      <c r="C23" s="7" t="s">
        <v>9</v>
      </c>
      <c r="D23" s="7">
        <v>0.6</v>
      </c>
      <c r="E23" s="7">
        <v>13.3</v>
      </c>
      <c r="F23" s="7">
        <v>8.9999999999999993E-3</v>
      </c>
      <c r="G23" s="7">
        <v>2.2000000000000002</v>
      </c>
      <c r="H23" s="7">
        <v>0.6</v>
      </c>
      <c r="I23" s="7">
        <v>2.2000000000000002</v>
      </c>
      <c r="J23" s="7">
        <v>5.8</v>
      </c>
      <c r="K23" s="18">
        <v>2.6</v>
      </c>
      <c r="L23" s="200"/>
      <c r="M23" s="195"/>
    </row>
    <row r="24" spans="2:13" x14ac:dyDescent="0.3">
      <c r="B24" s="196" t="s">
        <v>31</v>
      </c>
      <c r="C24" s="14" t="s">
        <v>7</v>
      </c>
      <c r="D24" s="38"/>
      <c r="E24" s="38"/>
      <c r="F24" s="14">
        <v>1.32</v>
      </c>
      <c r="G24" s="14"/>
      <c r="H24" s="14">
        <v>65.099999999999994</v>
      </c>
      <c r="I24" s="14"/>
      <c r="J24" s="14">
        <v>33.200000000000003</v>
      </c>
      <c r="K24" s="39"/>
      <c r="L24" s="203" t="s">
        <v>36</v>
      </c>
      <c r="M24" s="193" t="s">
        <v>34</v>
      </c>
    </row>
    <row r="25" spans="2:13" ht="15" thickBot="1" x14ac:dyDescent="0.35">
      <c r="B25" s="197"/>
      <c r="C25" s="7" t="s">
        <v>9</v>
      </c>
      <c r="D25" s="35"/>
      <c r="E25" s="35"/>
      <c r="F25" s="7">
        <v>0.12</v>
      </c>
      <c r="G25" s="7"/>
      <c r="H25" s="7">
        <v>3.9</v>
      </c>
      <c r="I25" s="7"/>
      <c r="J25" s="7">
        <v>2.8</v>
      </c>
      <c r="K25" s="40"/>
      <c r="L25" s="201"/>
      <c r="M25" s="194"/>
    </row>
    <row r="26" spans="2:13" x14ac:dyDescent="0.3">
      <c r="B26" s="196" t="s">
        <v>32</v>
      </c>
      <c r="C26" s="14" t="s">
        <v>7</v>
      </c>
      <c r="D26" s="38"/>
      <c r="E26" s="38"/>
      <c r="F26" s="14">
        <v>0.78</v>
      </c>
      <c r="G26" s="14"/>
      <c r="H26" s="14">
        <v>70.5</v>
      </c>
      <c r="I26" s="14"/>
      <c r="J26" s="14">
        <v>32.200000000000003</v>
      </c>
      <c r="K26" s="39"/>
      <c r="L26" s="201"/>
      <c r="M26" s="194"/>
    </row>
    <row r="27" spans="2:13" ht="15" thickBot="1" x14ac:dyDescent="0.35">
      <c r="B27" s="197"/>
      <c r="C27" s="7" t="s">
        <v>9</v>
      </c>
      <c r="D27" s="35"/>
      <c r="E27" s="35"/>
      <c r="F27" s="7">
        <v>0.03</v>
      </c>
      <c r="G27" s="7"/>
      <c r="H27" s="7">
        <v>2.1</v>
      </c>
      <c r="I27" s="7"/>
      <c r="J27" s="7">
        <v>2.4</v>
      </c>
      <c r="K27" s="40"/>
      <c r="L27" s="201"/>
      <c r="M27" s="194"/>
    </row>
    <row r="28" spans="2:13" x14ac:dyDescent="0.3">
      <c r="B28" s="196" t="s">
        <v>33</v>
      </c>
      <c r="C28" s="14" t="s">
        <v>7</v>
      </c>
      <c r="D28" s="38"/>
      <c r="E28" s="38"/>
      <c r="F28" s="14">
        <v>0.89</v>
      </c>
      <c r="G28" s="14"/>
      <c r="H28" s="14">
        <v>77.5</v>
      </c>
      <c r="I28" s="14"/>
      <c r="J28" s="14">
        <v>26.8</v>
      </c>
      <c r="K28" s="39"/>
      <c r="L28" s="201"/>
      <c r="M28" s="194"/>
    </row>
    <row r="29" spans="2:13" ht="15" thickBot="1" x14ac:dyDescent="0.35">
      <c r="B29" s="197"/>
      <c r="C29" s="7" t="s">
        <v>9</v>
      </c>
      <c r="D29" s="35"/>
      <c r="E29" s="35"/>
      <c r="F29" s="7">
        <v>0.02</v>
      </c>
      <c r="G29" s="7"/>
      <c r="H29" s="7">
        <v>8.8000000000000007</v>
      </c>
      <c r="I29" s="7"/>
      <c r="J29" s="7">
        <v>0.8</v>
      </c>
      <c r="K29" s="40"/>
      <c r="L29" s="201"/>
      <c r="M29" s="194"/>
    </row>
    <row r="30" spans="2:13" x14ac:dyDescent="0.3">
      <c r="B30" s="196" t="s">
        <v>38</v>
      </c>
      <c r="C30" s="14" t="s">
        <v>7</v>
      </c>
      <c r="D30" s="38"/>
      <c r="E30" s="38"/>
      <c r="F30" s="14">
        <v>0.72</v>
      </c>
      <c r="G30" s="14"/>
      <c r="H30" s="14">
        <v>156</v>
      </c>
      <c r="I30" s="14"/>
      <c r="J30" s="14">
        <v>44.8</v>
      </c>
      <c r="K30" s="39"/>
      <c r="L30" s="201"/>
      <c r="M30" s="194"/>
    </row>
    <row r="31" spans="2:13" ht="15" thickBot="1" x14ac:dyDescent="0.35">
      <c r="B31" s="197"/>
      <c r="C31" s="7" t="s">
        <v>9</v>
      </c>
      <c r="D31" s="35"/>
      <c r="E31" s="35"/>
      <c r="F31" s="7">
        <v>0.08</v>
      </c>
      <c r="G31" s="7"/>
      <c r="H31" s="7">
        <v>8</v>
      </c>
      <c r="I31" s="7"/>
      <c r="J31" s="7">
        <v>0.9</v>
      </c>
      <c r="K31" s="40"/>
      <c r="L31" s="202"/>
      <c r="M31" s="195"/>
    </row>
    <row r="32" spans="2:13" x14ac:dyDescent="0.3">
      <c r="B32" t="s">
        <v>251</v>
      </c>
    </row>
    <row r="36" spans="1:13" ht="16.2" x14ac:dyDescent="0.3">
      <c r="A36" s="21" t="s">
        <v>253</v>
      </c>
    </row>
    <row r="37" spans="1:13" ht="15" thickBot="1" x14ac:dyDescent="0.35">
      <c r="I37" s="1"/>
    </row>
    <row r="38" spans="1:13" ht="16.8" thickBot="1" x14ac:dyDescent="0.35">
      <c r="B38" s="31"/>
      <c r="C38" s="26" t="s">
        <v>10</v>
      </c>
      <c r="D38" s="12" t="s">
        <v>11</v>
      </c>
      <c r="E38" s="12" t="s">
        <v>12</v>
      </c>
      <c r="F38" s="12" t="s">
        <v>13</v>
      </c>
      <c r="G38" s="12" t="s">
        <v>14</v>
      </c>
      <c r="H38" s="12" t="s">
        <v>18</v>
      </c>
      <c r="I38" s="12" t="s">
        <v>19</v>
      </c>
      <c r="J38" s="13" t="s">
        <v>20</v>
      </c>
      <c r="K38" s="31" t="s">
        <v>37</v>
      </c>
    </row>
    <row r="39" spans="1:13" ht="15" thickBot="1" x14ac:dyDescent="0.35">
      <c r="B39" s="32" t="s">
        <v>27</v>
      </c>
      <c r="C39" s="27">
        <v>20</v>
      </c>
      <c r="D39" s="19"/>
      <c r="E39" s="19">
        <v>0.5</v>
      </c>
      <c r="F39" s="19">
        <v>90</v>
      </c>
      <c r="G39" s="19">
        <v>60</v>
      </c>
      <c r="H39" s="19">
        <v>50</v>
      </c>
      <c r="I39" s="19">
        <v>60</v>
      </c>
      <c r="J39" s="20">
        <v>120</v>
      </c>
      <c r="K39" s="32" t="s">
        <v>35</v>
      </c>
    </row>
    <row r="40" spans="1:13" x14ac:dyDescent="0.3">
      <c r="I40" s="1"/>
    </row>
    <row r="43" spans="1:13" x14ac:dyDescent="0.3">
      <c r="A43" s="22" t="s">
        <v>213</v>
      </c>
    </row>
    <row r="44" spans="1:13" ht="15" thickBot="1" x14ac:dyDescent="0.35"/>
    <row r="45" spans="1:13" ht="16.8" thickBot="1" x14ac:dyDescent="0.35">
      <c r="B45" s="11"/>
      <c r="C45" s="26" t="s">
        <v>0</v>
      </c>
      <c r="D45" s="12" t="s">
        <v>10</v>
      </c>
      <c r="E45" s="12" t="s">
        <v>11</v>
      </c>
      <c r="F45" s="12" t="s">
        <v>12</v>
      </c>
      <c r="G45" s="12" t="s">
        <v>13</v>
      </c>
      <c r="H45" s="12" t="s">
        <v>14</v>
      </c>
      <c r="I45" s="12" t="s">
        <v>18</v>
      </c>
      <c r="J45" s="12" t="s">
        <v>19</v>
      </c>
      <c r="K45" s="53" t="s">
        <v>20</v>
      </c>
      <c r="L45" s="53" t="s">
        <v>37</v>
      </c>
      <c r="M45" s="31" t="s">
        <v>23</v>
      </c>
    </row>
    <row r="46" spans="1:13" x14ac:dyDescent="0.3">
      <c r="B46" s="56" t="s">
        <v>42</v>
      </c>
      <c r="C46" s="4" t="s">
        <v>41</v>
      </c>
      <c r="D46" s="4">
        <v>8</v>
      </c>
      <c r="E46" s="4"/>
      <c r="F46" s="4">
        <v>0.2</v>
      </c>
      <c r="G46" s="4">
        <v>26.4</v>
      </c>
      <c r="H46" s="4">
        <v>15.8</v>
      </c>
      <c r="I46" s="4">
        <v>20.8</v>
      </c>
      <c r="J46" s="4">
        <v>18.100000000000001</v>
      </c>
      <c r="K46" s="4">
        <v>55.7</v>
      </c>
      <c r="L46" s="204" t="s">
        <v>35</v>
      </c>
      <c r="M46" s="189" t="s">
        <v>40</v>
      </c>
    </row>
    <row r="47" spans="1:13" x14ac:dyDescent="0.3">
      <c r="B47" s="57" t="s">
        <v>43</v>
      </c>
      <c r="C47" s="2" t="s">
        <v>41</v>
      </c>
      <c r="D47" s="25">
        <v>7.4</v>
      </c>
      <c r="E47" s="25"/>
      <c r="F47" s="2">
        <v>0.18</v>
      </c>
      <c r="G47" s="25">
        <v>32.200000000000003</v>
      </c>
      <c r="H47" s="25">
        <v>16.5</v>
      </c>
      <c r="I47" s="25">
        <v>20.8</v>
      </c>
      <c r="J47" s="25">
        <v>17.100000000000001</v>
      </c>
      <c r="K47" s="25">
        <v>52.4</v>
      </c>
      <c r="L47" s="205"/>
      <c r="M47" s="206"/>
    </row>
    <row r="48" spans="1:13" ht="15" thickBot="1" x14ac:dyDescent="0.35">
      <c r="B48" s="17" t="s">
        <v>44</v>
      </c>
      <c r="C48" s="7" t="s">
        <v>41</v>
      </c>
      <c r="D48" s="7">
        <v>5.48</v>
      </c>
      <c r="E48" s="7">
        <v>61.7</v>
      </c>
      <c r="F48" s="7">
        <v>0.18099999999999999</v>
      </c>
      <c r="G48" s="7">
        <v>20.2</v>
      </c>
      <c r="H48" s="7">
        <v>14.5</v>
      </c>
      <c r="I48" s="7">
        <v>14.7</v>
      </c>
      <c r="J48" s="7">
        <v>15.8</v>
      </c>
      <c r="K48" s="7">
        <v>45</v>
      </c>
      <c r="L48" s="7" t="s">
        <v>35</v>
      </c>
      <c r="M48" s="18" t="s">
        <v>39</v>
      </c>
    </row>
    <row r="52" spans="1:11" x14ac:dyDescent="0.3">
      <c r="A52" s="22" t="s">
        <v>214</v>
      </c>
    </row>
    <row r="53" spans="1:11" ht="15" thickBot="1" x14ac:dyDescent="0.35"/>
    <row r="54" spans="1:11" ht="16.2" thickBot="1" x14ac:dyDescent="0.35">
      <c r="B54" s="11"/>
      <c r="C54" s="12" t="s">
        <v>95</v>
      </c>
      <c r="D54" s="12" t="s">
        <v>96</v>
      </c>
      <c r="E54" s="12" t="s">
        <v>94</v>
      </c>
      <c r="F54" s="12" t="s">
        <v>93</v>
      </c>
      <c r="G54" s="12" t="s">
        <v>92</v>
      </c>
      <c r="H54" s="12" t="s">
        <v>91</v>
      </c>
      <c r="I54" s="12" t="s">
        <v>90</v>
      </c>
      <c r="J54" s="12" t="s">
        <v>89</v>
      </c>
      <c r="K54" s="61" t="s">
        <v>53</v>
      </c>
    </row>
    <row r="55" spans="1:11" x14ac:dyDescent="0.3">
      <c r="B55" s="62" t="s">
        <v>6</v>
      </c>
      <c r="C55" s="10">
        <v>1.401859</v>
      </c>
      <c r="D55" s="10">
        <v>1.2044269999999999</v>
      </c>
      <c r="E55" s="10">
        <v>1.9349959999999999</v>
      </c>
      <c r="F55" s="10">
        <v>1.576978</v>
      </c>
      <c r="G55" s="10">
        <v>1.3849020000000001</v>
      </c>
      <c r="H55" s="10">
        <v>0.7375273</v>
      </c>
      <c r="I55" s="10">
        <v>0.63022529999999999</v>
      </c>
      <c r="J55" s="10">
        <v>1.1433439999999999</v>
      </c>
      <c r="K55" s="63">
        <v>1.1812929999999999</v>
      </c>
    </row>
    <row r="56" spans="1:11" ht="15" thickBot="1" x14ac:dyDescent="0.35">
      <c r="B56" s="17" t="s">
        <v>8</v>
      </c>
      <c r="C56" s="8">
        <v>1.3741369999999999</v>
      </c>
      <c r="D56" s="8">
        <v>1.799558</v>
      </c>
      <c r="E56" s="8">
        <v>1.3258799999999999</v>
      </c>
      <c r="F56" s="8">
        <v>2.0016370000000001</v>
      </c>
      <c r="G56" s="8">
        <v>7.6777340000000001</v>
      </c>
      <c r="H56" s="8">
        <v>0.68222769999999999</v>
      </c>
      <c r="I56" s="8">
        <v>0.62270060000000005</v>
      </c>
      <c r="J56" s="8">
        <v>1.3559209999999999</v>
      </c>
      <c r="K56" s="64">
        <v>1.5235099999999999</v>
      </c>
    </row>
    <row r="57" spans="1:11" ht="15" thickBot="1" x14ac:dyDescent="0.35">
      <c r="I57" s="1"/>
    </row>
    <row r="58" spans="1:11" x14ac:dyDescent="0.3">
      <c r="B58" s="44" t="s">
        <v>50</v>
      </c>
      <c r="C58" s="50" t="s">
        <v>46</v>
      </c>
      <c r="I58" s="59"/>
      <c r="J58" s="169" t="s">
        <v>61</v>
      </c>
      <c r="K58" s="42" t="s">
        <v>54</v>
      </c>
    </row>
    <row r="59" spans="1:11" x14ac:dyDescent="0.3">
      <c r="B59" s="51" t="s">
        <v>51</v>
      </c>
      <c r="C59" s="167" t="s">
        <v>47</v>
      </c>
      <c r="I59" s="59"/>
      <c r="J59" s="170" t="s">
        <v>58</v>
      </c>
      <c r="K59" s="172" t="s">
        <v>55</v>
      </c>
    </row>
    <row r="60" spans="1:11" x14ac:dyDescent="0.3">
      <c r="B60" s="51" t="s">
        <v>52</v>
      </c>
      <c r="C60" s="167" t="s">
        <v>48</v>
      </c>
      <c r="I60" s="59"/>
      <c r="J60" s="170" t="s">
        <v>59</v>
      </c>
      <c r="K60" s="172" t="s">
        <v>56</v>
      </c>
    </row>
    <row r="61" spans="1:11" ht="15" thickBot="1" x14ac:dyDescent="0.35">
      <c r="B61" s="17" t="s">
        <v>45</v>
      </c>
      <c r="C61" s="168" t="s">
        <v>49</v>
      </c>
      <c r="I61" s="59"/>
      <c r="J61" s="171" t="s">
        <v>60</v>
      </c>
      <c r="K61" s="43" t="s">
        <v>57</v>
      </c>
    </row>
    <row r="62" spans="1:11" x14ac:dyDescent="0.3">
      <c r="I62" s="59"/>
      <c r="K62" s="59"/>
    </row>
    <row r="63" spans="1:11" x14ac:dyDescent="0.3">
      <c r="I63" s="60"/>
      <c r="K63" s="59"/>
    </row>
    <row r="65" spans="1:11" x14ac:dyDescent="0.3">
      <c r="A65" s="22" t="s">
        <v>215</v>
      </c>
    </row>
    <row r="66" spans="1:11" ht="15" thickBot="1" x14ac:dyDescent="0.35"/>
    <row r="67" spans="1:11" ht="16.2" thickBot="1" x14ac:dyDescent="0.35">
      <c r="B67" s="11"/>
      <c r="C67" s="66" t="s">
        <v>81</v>
      </c>
      <c r="D67" s="66" t="s">
        <v>82</v>
      </c>
      <c r="E67" s="66" t="s">
        <v>83</v>
      </c>
      <c r="F67" s="66" t="s">
        <v>84</v>
      </c>
      <c r="G67" s="66" t="s">
        <v>85</v>
      </c>
      <c r="H67" s="66" t="s">
        <v>86</v>
      </c>
      <c r="I67" s="66" t="s">
        <v>87</v>
      </c>
      <c r="J67" s="66" t="s">
        <v>88</v>
      </c>
      <c r="K67" s="67" t="s">
        <v>62</v>
      </c>
    </row>
    <row r="68" spans="1:11" x14ac:dyDescent="0.3">
      <c r="B68" s="62" t="s">
        <v>6</v>
      </c>
      <c r="C68" s="10">
        <v>14.018592999999999</v>
      </c>
      <c r="D68" s="10"/>
      <c r="E68" s="10">
        <v>58.049878999999997</v>
      </c>
      <c r="F68" s="10">
        <v>3.153956</v>
      </c>
      <c r="G68" s="10">
        <v>6.9245109999999999</v>
      </c>
      <c r="H68" s="10">
        <v>3.6876359999999999</v>
      </c>
      <c r="I68" s="10">
        <v>3.1511269999999998</v>
      </c>
      <c r="J68" s="10">
        <v>1.1433439999999999</v>
      </c>
      <c r="K68" s="65">
        <v>90.129050000000007</v>
      </c>
    </row>
    <row r="69" spans="1:11" ht="15" thickBot="1" x14ac:dyDescent="0.35">
      <c r="B69" s="17" t="s">
        <v>8</v>
      </c>
      <c r="C69" s="8">
        <v>13.741365999999999</v>
      </c>
      <c r="D69" s="8"/>
      <c r="E69" s="8">
        <v>39.776412999999998</v>
      </c>
      <c r="F69" s="8">
        <v>4.0032750000000004</v>
      </c>
      <c r="G69" s="8">
        <v>38.388669999999998</v>
      </c>
      <c r="H69" s="8">
        <v>3.4111389999999999</v>
      </c>
      <c r="I69" s="8">
        <v>3.1135030000000001</v>
      </c>
      <c r="J69" s="8">
        <v>1.3559209999999999</v>
      </c>
      <c r="K69" s="9">
        <v>103.7903</v>
      </c>
    </row>
    <row r="70" spans="1:11" ht="15" thickBot="1" x14ac:dyDescent="0.35"/>
    <row r="71" spans="1:11" x14ac:dyDescent="0.3">
      <c r="B71" s="44" t="s">
        <v>64</v>
      </c>
      <c r="C71" s="50" t="s">
        <v>63</v>
      </c>
      <c r="J71" s="169" t="s">
        <v>73</v>
      </c>
      <c r="K71" s="50" t="s">
        <v>80</v>
      </c>
    </row>
    <row r="72" spans="1:11" x14ac:dyDescent="0.3">
      <c r="B72" s="51" t="s">
        <v>65</v>
      </c>
      <c r="C72" s="167" t="s">
        <v>69</v>
      </c>
      <c r="J72" s="170" t="s">
        <v>74</v>
      </c>
      <c r="K72" s="167" t="s">
        <v>79</v>
      </c>
    </row>
    <row r="73" spans="1:11" x14ac:dyDescent="0.3">
      <c r="B73" s="51" t="s">
        <v>66</v>
      </c>
      <c r="C73" s="167" t="s">
        <v>70</v>
      </c>
      <c r="J73" s="170" t="s">
        <v>75</v>
      </c>
      <c r="K73" s="167" t="s">
        <v>78</v>
      </c>
    </row>
    <row r="74" spans="1:11" ht="15" thickBot="1" x14ac:dyDescent="0.35">
      <c r="B74" s="51" t="s">
        <v>67</v>
      </c>
      <c r="C74" s="167" t="s">
        <v>71</v>
      </c>
      <c r="J74" s="171" t="s">
        <v>76</v>
      </c>
      <c r="K74" s="168" t="s">
        <v>77</v>
      </c>
    </row>
    <row r="75" spans="1:11" ht="15" thickBot="1" x14ac:dyDescent="0.35">
      <c r="B75" s="17" t="s">
        <v>68</v>
      </c>
      <c r="C75" s="168" t="s">
        <v>72</v>
      </c>
    </row>
    <row r="76" spans="1:11" x14ac:dyDescent="0.3">
      <c r="F76" s="59"/>
    </row>
    <row r="77" spans="1:11" x14ac:dyDescent="0.3">
      <c r="F77" s="60"/>
    </row>
    <row r="78" spans="1:11" x14ac:dyDescent="0.3">
      <c r="F78" s="59"/>
    </row>
    <row r="79" spans="1:11" x14ac:dyDescent="0.3">
      <c r="A79" s="22" t="s">
        <v>256</v>
      </c>
    </row>
    <row r="80" spans="1:11" ht="15" thickBot="1" x14ac:dyDescent="0.35"/>
    <row r="81" spans="2:10" ht="15" thickBot="1" x14ac:dyDescent="0.35">
      <c r="B81" s="144"/>
      <c r="C81" s="66" t="s">
        <v>1</v>
      </c>
      <c r="D81" s="12" t="s">
        <v>2</v>
      </c>
      <c r="E81" s="12" t="s">
        <v>3</v>
      </c>
      <c r="F81" s="12" t="s">
        <v>4</v>
      </c>
      <c r="G81" s="12" t="s">
        <v>5</v>
      </c>
      <c r="H81" s="12" t="s">
        <v>15</v>
      </c>
      <c r="I81" s="12" t="s">
        <v>16</v>
      </c>
      <c r="J81" s="13" t="s">
        <v>17</v>
      </c>
    </row>
    <row r="82" spans="2:10" ht="15" thickBot="1" x14ac:dyDescent="0.35">
      <c r="B82" s="6" t="s">
        <v>255</v>
      </c>
      <c r="C82" s="75">
        <v>10</v>
      </c>
      <c r="D82" s="19"/>
      <c r="E82" s="19">
        <v>30</v>
      </c>
      <c r="F82" s="19">
        <v>2</v>
      </c>
      <c r="G82" s="19">
        <v>5</v>
      </c>
      <c r="H82" s="19">
        <v>5</v>
      </c>
      <c r="I82" s="19">
        <v>5</v>
      </c>
      <c r="J82" s="20">
        <v>1</v>
      </c>
    </row>
  </sheetData>
  <mergeCells count="19">
    <mergeCell ref="L24:L31"/>
    <mergeCell ref="L46:L47"/>
    <mergeCell ref="M46:M47"/>
    <mergeCell ref="L5:L10"/>
    <mergeCell ref="B20:B21"/>
    <mergeCell ref="B22:B23"/>
    <mergeCell ref="M20:M23"/>
    <mergeCell ref="M24:M31"/>
    <mergeCell ref="B24:B25"/>
    <mergeCell ref="B26:B27"/>
    <mergeCell ref="B28:B29"/>
    <mergeCell ref="B30:B31"/>
    <mergeCell ref="L20:L23"/>
    <mergeCell ref="B5:B6"/>
    <mergeCell ref="B7:B8"/>
    <mergeCell ref="B9:B10"/>
    <mergeCell ref="M17:M19"/>
    <mergeCell ref="B17:B19"/>
    <mergeCell ref="L17:L19"/>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153A8-1C0A-41BE-A66E-4DEF78460D5B}">
  <dimension ref="A2:M98"/>
  <sheetViews>
    <sheetView tabSelected="1" workbookViewId="0">
      <selection activeCell="D40" sqref="D40"/>
    </sheetView>
  </sheetViews>
  <sheetFormatPr defaultRowHeight="14.4" x14ac:dyDescent="0.3"/>
  <cols>
    <col min="1" max="1" width="11.6640625" customWidth="1"/>
    <col min="2" max="2" width="43.77734375" customWidth="1"/>
    <col min="3" max="3" width="20" customWidth="1"/>
    <col min="4" max="4" width="23.77734375" customWidth="1"/>
    <col min="5" max="5" width="21.6640625" customWidth="1"/>
    <col min="6" max="6" width="21.109375" customWidth="1"/>
    <col min="7" max="7" width="20.109375" customWidth="1"/>
    <col min="8" max="8" width="22.44140625" customWidth="1"/>
    <col min="9" max="9" width="21" customWidth="1"/>
    <col min="10" max="10" width="20.6640625" customWidth="1"/>
    <col min="11" max="11" width="22.33203125" customWidth="1"/>
    <col min="12" max="12" width="17" customWidth="1"/>
  </cols>
  <sheetData>
    <row r="2" spans="1:11" x14ac:dyDescent="0.3">
      <c r="A2" s="22" t="s">
        <v>217</v>
      </c>
    </row>
    <row r="3" spans="1:11" ht="15" thickBot="1" x14ac:dyDescent="0.35"/>
    <row r="4" spans="1:11" ht="16.8" thickBot="1" x14ac:dyDescent="0.35">
      <c r="B4" s="31"/>
      <c r="C4" s="26" t="s">
        <v>0</v>
      </c>
      <c r="D4" s="12" t="s">
        <v>108</v>
      </c>
      <c r="E4" s="12" t="s">
        <v>109</v>
      </c>
      <c r="F4" s="12" t="s">
        <v>110</v>
      </c>
      <c r="G4" s="12" t="s">
        <v>111</v>
      </c>
      <c r="H4" s="12" t="s">
        <v>112</v>
      </c>
      <c r="I4" s="12" t="s">
        <v>113</v>
      </c>
      <c r="J4" s="12" t="s">
        <v>114</v>
      </c>
      <c r="K4" s="13" t="s">
        <v>115</v>
      </c>
    </row>
    <row r="5" spans="1:11" x14ac:dyDescent="0.3">
      <c r="B5" s="201" t="s">
        <v>6</v>
      </c>
      <c r="C5" s="44" t="s">
        <v>7</v>
      </c>
      <c r="D5" s="68">
        <v>6.0957267819999998</v>
      </c>
      <c r="E5" s="68">
        <v>995.49138302899996</v>
      </c>
      <c r="F5" s="68">
        <v>1.610346327</v>
      </c>
      <c r="G5" s="68">
        <v>49.717614136000002</v>
      </c>
      <c r="H5" s="68">
        <v>7080.92103494</v>
      </c>
      <c r="I5" s="68">
        <v>375.294359026</v>
      </c>
      <c r="J5" s="68">
        <v>130.44035412700001</v>
      </c>
      <c r="K5" s="69">
        <v>4107.1650935179996</v>
      </c>
    </row>
    <row r="6" spans="1:11" ht="15" thickBot="1" x14ac:dyDescent="0.35">
      <c r="B6" s="202"/>
      <c r="C6" s="17" t="s">
        <v>9</v>
      </c>
      <c r="D6" s="70">
        <v>0.45717950870000001</v>
      </c>
      <c r="E6" s="70">
        <v>49.774569151400001</v>
      </c>
      <c r="F6" s="70">
        <v>0.1207759746</v>
      </c>
      <c r="G6" s="70">
        <v>2.4858807068000002</v>
      </c>
      <c r="H6" s="70">
        <v>354.04605174699998</v>
      </c>
      <c r="I6" s="70">
        <v>18.7647179513</v>
      </c>
      <c r="J6" s="70">
        <v>6.5220177063999998</v>
      </c>
      <c r="K6" s="71">
        <v>205.35825467590001</v>
      </c>
    </row>
    <row r="7" spans="1:11" x14ac:dyDescent="0.3">
      <c r="B7" s="203" t="s">
        <v>8</v>
      </c>
      <c r="C7" s="44" t="s">
        <v>7</v>
      </c>
      <c r="D7" s="68">
        <v>4.8316118465000004</v>
      </c>
      <c r="E7" s="68">
        <v>863.96135428340006</v>
      </c>
      <c r="F7" s="68">
        <v>0.89625847979999995</v>
      </c>
      <c r="G7" s="68">
        <v>49.913951741399998</v>
      </c>
      <c r="H7" s="68">
        <v>3291.4731860335</v>
      </c>
      <c r="I7" s="68">
        <v>57.745194283700002</v>
      </c>
      <c r="J7" s="68">
        <v>16.0747645635</v>
      </c>
      <c r="K7" s="69">
        <v>3706.2363007437002</v>
      </c>
    </row>
    <row r="8" spans="1:11" ht="15" thickBot="1" x14ac:dyDescent="0.35">
      <c r="B8" s="202"/>
      <c r="C8" s="74" t="s">
        <v>9</v>
      </c>
      <c r="D8" s="72">
        <v>0.36237088848999999</v>
      </c>
      <c r="E8" s="72">
        <v>43.198067714170001</v>
      </c>
      <c r="F8" s="72">
        <v>6.7219385980000004E-2</v>
      </c>
      <c r="G8" s="72">
        <v>2.49569758707</v>
      </c>
      <c r="H8" s="72">
        <v>164.57365930167001</v>
      </c>
      <c r="I8" s="72">
        <v>2.8872597141899998</v>
      </c>
      <c r="J8" s="72">
        <v>0.80373822816999996</v>
      </c>
      <c r="K8" s="73">
        <v>185.31181503718</v>
      </c>
    </row>
    <row r="9" spans="1:11" x14ac:dyDescent="0.3">
      <c r="B9" s="201" t="s">
        <v>22</v>
      </c>
      <c r="C9" s="44" t="s">
        <v>7</v>
      </c>
      <c r="D9" s="15">
        <v>1.2687308998</v>
      </c>
      <c r="E9" s="15">
        <v>1.1551212407</v>
      </c>
      <c r="F9" s="15">
        <v>1.8068498788</v>
      </c>
      <c r="G9" s="15">
        <v>0.99855664460000004</v>
      </c>
      <c r="H9" s="15">
        <v>2.1566705654999998</v>
      </c>
      <c r="I9" s="15">
        <v>6.5153923126000004</v>
      </c>
      <c r="J9" s="15">
        <v>8.1348908406000007</v>
      </c>
      <c r="K9" s="16">
        <v>1.1109472445999999</v>
      </c>
    </row>
    <row r="10" spans="1:11" ht="15" thickBot="1" x14ac:dyDescent="0.35">
      <c r="B10" s="202"/>
      <c r="C10" s="17" t="s">
        <v>9</v>
      </c>
      <c r="D10" s="8">
        <v>0.13587072274000001</v>
      </c>
      <c r="E10" s="8">
        <v>8.2033950130000005E-2</v>
      </c>
      <c r="F10" s="8">
        <v>0.19349887273999999</v>
      </c>
      <c r="G10" s="8">
        <v>7.0915106660000005E-2</v>
      </c>
      <c r="H10" s="8">
        <v>0.15316158978</v>
      </c>
      <c r="I10" s="8">
        <v>0.46270759223000002</v>
      </c>
      <c r="J10" s="8">
        <v>0.57772050758000004</v>
      </c>
      <c r="K10" s="9">
        <v>7.8896818490000006E-2</v>
      </c>
    </row>
    <row r="11" spans="1:11" x14ac:dyDescent="0.3">
      <c r="B11" s="37"/>
      <c r="C11" s="37"/>
      <c r="D11" s="52"/>
      <c r="E11" s="52"/>
      <c r="F11" s="52"/>
      <c r="G11" s="52"/>
      <c r="H11" s="52"/>
      <c r="I11" s="52"/>
      <c r="J11" s="52"/>
      <c r="K11" s="52"/>
    </row>
    <row r="12" spans="1:11" x14ac:dyDescent="0.3">
      <c r="B12" s="37"/>
      <c r="C12" s="37"/>
      <c r="D12" s="52"/>
      <c r="E12" s="52"/>
      <c r="F12" s="52"/>
      <c r="G12" s="52"/>
      <c r="H12" s="52"/>
      <c r="I12" s="52"/>
      <c r="J12" s="52"/>
      <c r="K12" s="52"/>
    </row>
    <row r="13" spans="1:11" x14ac:dyDescent="0.3">
      <c r="B13" s="37"/>
      <c r="C13" s="37"/>
      <c r="D13" s="52"/>
      <c r="E13" s="52"/>
      <c r="F13" s="52"/>
      <c r="G13" s="52"/>
      <c r="H13" s="52"/>
      <c r="I13" s="52"/>
      <c r="J13" s="52"/>
      <c r="K13" s="52"/>
    </row>
    <row r="14" spans="1:11" x14ac:dyDescent="0.3">
      <c r="A14" s="22" t="s">
        <v>229</v>
      </c>
    </row>
    <row r="15" spans="1:11" ht="15" thickBot="1" x14ac:dyDescent="0.35"/>
    <row r="16" spans="1:11" ht="15" thickBot="1" x14ac:dyDescent="0.35">
      <c r="B16" s="112"/>
      <c r="C16" s="121" t="s">
        <v>0</v>
      </c>
      <c r="D16" s="66" t="s">
        <v>1</v>
      </c>
      <c r="E16" s="66" t="s">
        <v>2</v>
      </c>
      <c r="F16" s="66" t="s">
        <v>3</v>
      </c>
      <c r="G16" s="66" t="s">
        <v>4</v>
      </c>
      <c r="H16" s="66" t="s">
        <v>5</v>
      </c>
      <c r="I16" s="66" t="s">
        <v>15</v>
      </c>
      <c r="J16" s="66" t="s">
        <v>16</v>
      </c>
      <c r="K16" s="79" t="s">
        <v>17</v>
      </c>
    </row>
    <row r="17" spans="1:13" ht="15.6" customHeight="1" x14ac:dyDescent="0.3">
      <c r="B17" s="196" t="s">
        <v>120</v>
      </c>
      <c r="C17" s="122" t="s">
        <v>7</v>
      </c>
      <c r="D17" s="132">
        <v>6.7825891329999997E-5</v>
      </c>
      <c r="E17" s="132">
        <v>1.1414982139999999E-3</v>
      </c>
      <c r="F17" s="132">
        <v>3.9302089189999998E-4</v>
      </c>
      <c r="G17" s="132">
        <v>1.3299537639999999E-4</v>
      </c>
      <c r="H17" s="132">
        <v>3.004733264E-2</v>
      </c>
      <c r="I17" s="132">
        <v>2.9497140870000001E-3</v>
      </c>
      <c r="J17" s="132">
        <v>1.1162522049999999E-3</v>
      </c>
      <c r="K17" s="133">
        <v>6.8023047479999999E-3</v>
      </c>
    </row>
    <row r="18" spans="1:13" ht="15" thickBot="1" x14ac:dyDescent="0.35">
      <c r="B18" s="197"/>
      <c r="C18" s="123" t="s">
        <v>9</v>
      </c>
      <c r="D18" s="134">
        <v>7.2635992999999998E-6</v>
      </c>
      <c r="E18" s="134">
        <v>8.1066475320000007E-5</v>
      </c>
      <c r="F18" s="134">
        <v>4.2089329299999998E-5</v>
      </c>
      <c r="G18" s="134">
        <v>9.4450138160000003E-6</v>
      </c>
      <c r="H18" s="134">
        <v>2.1338897599999999E-3</v>
      </c>
      <c r="I18" s="134">
        <v>2.094816456E-4</v>
      </c>
      <c r="J18" s="134">
        <v>7.9273564120000006E-5</v>
      </c>
      <c r="K18" s="135">
        <v>4.8308342770000002E-4</v>
      </c>
    </row>
    <row r="19" spans="1:13" ht="15.6" customHeight="1" x14ac:dyDescent="0.3">
      <c r="B19" s="209" t="s">
        <v>121</v>
      </c>
      <c r="C19" s="122" t="s">
        <v>7</v>
      </c>
      <c r="D19" s="132">
        <v>5.4844940040000003E-5</v>
      </c>
      <c r="E19" s="132">
        <v>6.6305049639999998E-4</v>
      </c>
      <c r="F19" s="132">
        <v>3.1923119669999999E-4</v>
      </c>
      <c r="G19" s="132">
        <v>1.05193402E-4</v>
      </c>
      <c r="H19" s="132">
        <v>2.519373565E-3</v>
      </c>
      <c r="I19" s="132">
        <v>4.9065074359999996E-4</v>
      </c>
      <c r="J19" s="132">
        <v>1.3922319230000001E-4</v>
      </c>
      <c r="K19" s="133">
        <v>5.1759438070000004E-3</v>
      </c>
    </row>
    <row r="20" spans="1:13" ht="15" thickBot="1" x14ac:dyDescent="0.35">
      <c r="B20" s="197"/>
      <c r="C20" s="123" t="s">
        <v>9</v>
      </c>
      <c r="D20" s="134">
        <v>5.8734453809999997E-6</v>
      </c>
      <c r="E20" s="134">
        <v>4.7088261760000001E-5</v>
      </c>
      <c r="F20" s="134">
        <v>3.4187055289999999E-5</v>
      </c>
      <c r="G20" s="134">
        <v>7.4705840310000003E-6</v>
      </c>
      <c r="H20" s="134">
        <v>1.7891989010000001E-4</v>
      </c>
      <c r="I20" s="134">
        <v>3.4844843300000001E-5</v>
      </c>
      <c r="J20" s="134">
        <v>9.8872984160000004E-6</v>
      </c>
      <c r="K20" s="135">
        <v>3.6758316029999999E-4</v>
      </c>
    </row>
    <row r="21" spans="1:13" x14ac:dyDescent="0.3">
      <c r="B21" s="80"/>
      <c r="C21" s="81"/>
      <c r="D21" s="81"/>
      <c r="E21" s="81"/>
      <c r="F21" s="81"/>
      <c r="G21" s="81"/>
      <c r="H21" s="81"/>
      <c r="I21" s="81"/>
      <c r="J21" s="81"/>
    </row>
    <row r="22" spans="1:13" x14ac:dyDescent="0.3">
      <c r="B22" s="80"/>
      <c r="C22" s="81"/>
      <c r="D22" s="81"/>
      <c r="E22" s="81"/>
      <c r="F22" s="81"/>
      <c r="G22" s="81"/>
      <c r="H22" s="81"/>
      <c r="I22" s="81"/>
      <c r="J22" s="81"/>
    </row>
    <row r="23" spans="1:13" x14ac:dyDescent="0.3">
      <c r="B23" s="80"/>
      <c r="C23" s="81"/>
      <c r="D23" s="81"/>
      <c r="E23" s="81"/>
      <c r="F23" s="81"/>
      <c r="G23" s="81"/>
      <c r="H23" s="81"/>
      <c r="I23" s="81"/>
      <c r="J23" s="81"/>
    </row>
    <row r="24" spans="1:13" x14ac:dyDescent="0.3">
      <c r="A24" s="22" t="s">
        <v>249</v>
      </c>
      <c r="B24" s="80"/>
      <c r="C24" s="81"/>
      <c r="D24" s="81"/>
      <c r="E24" s="81"/>
      <c r="F24" s="81"/>
      <c r="G24" s="81"/>
      <c r="H24" s="81"/>
      <c r="I24" s="81"/>
      <c r="J24" s="81"/>
    </row>
    <row r="25" spans="1:13" ht="15" thickBot="1" x14ac:dyDescent="0.35">
      <c r="B25" s="80"/>
      <c r="C25" s="81"/>
      <c r="D25" s="81"/>
      <c r="E25" s="81"/>
      <c r="F25" s="81"/>
      <c r="G25" s="81"/>
      <c r="H25" s="81"/>
      <c r="I25" s="81"/>
      <c r="J25" s="81"/>
    </row>
    <row r="26" spans="1:13" ht="16.8" thickBot="1" x14ac:dyDescent="0.35">
      <c r="B26" s="124"/>
      <c r="C26" s="54" t="s">
        <v>0</v>
      </c>
      <c r="D26" s="23" t="s">
        <v>10</v>
      </c>
      <c r="E26" s="23" t="s">
        <v>11</v>
      </c>
      <c r="F26" s="23" t="s">
        <v>12</v>
      </c>
      <c r="G26" s="23" t="s">
        <v>13</v>
      </c>
      <c r="H26" s="23" t="s">
        <v>14</v>
      </c>
      <c r="I26" s="23" t="s">
        <v>18</v>
      </c>
      <c r="J26" s="23" t="s">
        <v>19</v>
      </c>
      <c r="K26" s="24" t="s">
        <v>20</v>
      </c>
      <c r="L26" s="13" t="s">
        <v>23</v>
      </c>
    </row>
    <row r="27" spans="1:13" x14ac:dyDescent="0.3">
      <c r="B27" s="191" t="s">
        <v>29</v>
      </c>
      <c r="C27" s="14" t="s">
        <v>7</v>
      </c>
      <c r="D27" s="125">
        <v>16</v>
      </c>
      <c r="E27" s="41">
        <v>502</v>
      </c>
      <c r="F27" s="131" t="s">
        <v>191</v>
      </c>
      <c r="G27" s="41"/>
      <c r="H27" s="41">
        <v>2250</v>
      </c>
      <c r="I27" s="41">
        <v>12</v>
      </c>
      <c r="J27" s="131" t="s">
        <v>192</v>
      </c>
      <c r="K27" s="42">
        <v>1150</v>
      </c>
      <c r="L27" s="193" t="s">
        <v>28</v>
      </c>
    </row>
    <row r="28" spans="1:13" ht="15" thickBot="1" x14ac:dyDescent="0.35">
      <c r="B28" s="192"/>
      <c r="C28" s="7" t="s">
        <v>9</v>
      </c>
      <c r="D28" s="7">
        <v>1</v>
      </c>
      <c r="E28" s="7">
        <v>14</v>
      </c>
      <c r="F28" s="34"/>
      <c r="G28" s="34"/>
      <c r="H28" s="34">
        <v>114</v>
      </c>
      <c r="I28" s="34">
        <v>3</v>
      </c>
      <c r="J28" s="34"/>
      <c r="K28" s="43">
        <v>10</v>
      </c>
      <c r="L28" s="194"/>
    </row>
    <row r="29" spans="1:13" x14ac:dyDescent="0.3">
      <c r="B29" s="191" t="s">
        <v>30</v>
      </c>
      <c r="C29" s="14" t="s">
        <v>7</v>
      </c>
      <c r="D29" s="125">
        <v>179</v>
      </c>
      <c r="E29" s="41">
        <v>512</v>
      </c>
      <c r="F29" s="131" t="s">
        <v>191</v>
      </c>
      <c r="G29" s="41"/>
      <c r="H29" s="41">
        <v>1400</v>
      </c>
      <c r="I29" s="41">
        <v>13</v>
      </c>
      <c r="J29" s="131" t="s">
        <v>192</v>
      </c>
      <c r="K29" s="42">
        <v>1800</v>
      </c>
      <c r="L29" s="194"/>
    </row>
    <row r="30" spans="1:13" ht="15" thickBot="1" x14ac:dyDescent="0.35">
      <c r="B30" s="192"/>
      <c r="C30" s="7" t="s">
        <v>9</v>
      </c>
      <c r="D30" s="7">
        <v>25</v>
      </c>
      <c r="E30" s="7">
        <v>10</v>
      </c>
      <c r="F30" s="7"/>
      <c r="G30" s="7"/>
      <c r="H30" s="7">
        <v>65</v>
      </c>
      <c r="I30" s="7">
        <v>1</v>
      </c>
      <c r="J30" s="7"/>
      <c r="K30" s="18">
        <v>146</v>
      </c>
      <c r="L30" s="195"/>
    </row>
    <row r="31" spans="1:13" x14ac:dyDescent="0.3">
      <c r="B31" s="37"/>
      <c r="C31" s="37"/>
      <c r="D31" s="37"/>
      <c r="E31" s="37"/>
      <c r="F31" s="37"/>
      <c r="G31" s="37"/>
      <c r="H31" s="37"/>
      <c r="I31" s="37"/>
      <c r="J31" s="37"/>
      <c r="K31" s="37"/>
      <c r="L31" s="37"/>
      <c r="M31" s="37"/>
    </row>
    <row r="32" spans="1:13" x14ac:dyDescent="0.3">
      <c r="B32" s="37"/>
      <c r="C32" s="37"/>
      <c r="D32" s="37"/>
      <c r="E32" s="37"/>
      <c r="F32" s="37"/>
      <c r="G32" s="37"/>
      <c r="H32" s="37"/>
      <c r="I32" s="37"/>
      <c r="J32" s="37"/>
      <c r="K32" s="37"/>
      <c r="L32" s="37"/>
      <c r="M32" s="37"/>
    </row>
    <row r="33" spans="1:13" x14ac:dyDescent="0.3">
      <c r="B33" s="37"/>
      <c r="C33" s="37"/>
      <c r="D33" s="37"/>
      <c r="E33" s="37"/>
      <c r="F33" s="37"/>
      <c r="G33" s="37"/>
      <c r="H33" s="37"/>
      <c r="I33" s="37"/>
      <c r="J33" s="37"/>
      <c r="K33" s="37"/>
      <c r="L33" s="37"/>
      <c r="M33" s="37"/>
    </row>
    <row r="34" spans="1:13" ht="16.2" x14ac:dyDescent="0.3">
      <c r="A34" s="22" t="s">
        <v>275</v>
      </c>
    </row>
    <row r="35" spans="1:13" ht="15" thickBot="1" x14ac:dyDescent="0.35"/>
    <row r="36" spans="1:13" ht="15" thickBot="1" x14ac:dyDescent="0.35">
      <c r="B36" s="78"/>
      <c r="C36" s="66" t="s">
        <v>1</v>
      </c>
      <c r="D36" s="66" t="s">
        <v>2</v>
      </c>
      <c r="E36" s="66" t="s">
        <v>3</v>
      </c>
      <c r="F36" s="66" t="s">
        <v>4</v>
      </c>
      <c r="G36" s="66" t="s">
        <v>5</v>
      </c>
      <c r="H36" s="66" t="s">
        <v>15</v>
      </c>
      <c r="I36" s="66" t="s">
        <v>16</v>
      </c>
      <c r="J36" s="79" t="s">
        <v>17</v>
      </c>
    </row>
    <row r="37" spans="1:13" ht="15" thickBot="1" x14ac:dyDescent="0.35">
      <c r="B37" s="6" t="s">
        <v>274</v>
      </c>
      <c r="C37" s="76"/>
      <c r="D37" s="76"/>
      <c r="E37" s="76">
        <v>0.03</v>
      </c>
      <c r="F37" s="76"/>
      <c r="G37" s="76"/>
      <c r="H37" s="76"/>
      <c r="I37" s="76">
        <v>0.1</v>
      </c>
      <c r="J37" s="77"/>
    </row>
    <row r="41" spans="1:13" x14ac:dyDescent="0.3">
      <c r="A41" s="22" t="s">
        <v>267</v>
      </c>
    </row>
    <row r="42" spans="1:13" ht="15" thickBot="1" x14ac:dyDescent="0.35">
      <c r="A42" s="22"/>
    </row>
    <row r="43" spans="1:13" ht="15" thickBot="1" x14ac:dyDescent="0.35">
      <c r="A43" s="22"/>
      <c r="B43" s="11" t="s">
        <v>116</v>
      </c>
      <c r="C43" s="12" t="s">
        <v>117</v>
      </c>
      <c r="D43" s="13" t="s">
        <v>23</v>
      </c>
    </row>
    <row r="44" spans="1:13" ht="16.2" x14ac:dyDescent="0.3">
      <c r="A44" s="22"/>
      <c r="B44" s="62" t="s">
        <v>130</v>
      </c>
      <c r="C44" s="4">
        <v>4</v>
      </c>
      <c r="D44" s="33" t="s">
        <v>129</v>
      </c>
    </row>
    <row r="45" spans="1:13" x14ac:dyDescent="0.3">
      <c r="A45" s="22"/>
      <c r="B45" s="51" t="s">
        <v>127</v>
      </c>
      <c r="C45" s="2">
        <v>83.6</v>
      </c>
      <c r="D45" s="210" t="s">
        <v>126</v>
      </c>
    </row>
    <row r="46" spans="1:13" x14ac:dyDescent="0.3">
      <c r="B46" s="51" t="s">
        <v>128</v>
      </c>
      <c r="C46" s="2">
        <v>69.2</v>
      </c>
      <c r="D46" s="206"/>
    </row>
    <row r="47" spans="1:13" x14ac:dyDescent="0.3">
      <c r="B47" s="51" t="s">
        <v>124</v>
      </c>
      <c r="C47" s="2">
        <v>75.7</v>
      </c>
      <c r="D47" s="210" t="s">
        <v>125</v>
      </c>
    </row>
    <row r="48" spans="1:13" ht="15" thickBot="1" x14ac:dyDescent="0.35">
      <c r="B48" s="17" t="s">
        <v>123</v>
      </c>
      <c r="C48" s="7">
        <v>81.599999999999994</v>
      </c>
      <c r="D48" s="190"/>
    </row>
    <row r="49" spans="1:10" x14ac:dyDescent="0.3">
      <c r="B49" s="37"/>
      <c r="C49" s="37"/>
      <c r="D49" s="37"/>
    </row>
    <row r="50" spans="1:10" x14ac:dyDescent="0.3">
      <c r="B50" s="37"/>
      <c r="C50" s="37"/>
      <c r="D50" s="37"/>
    </row>
    <row r="51" spans="1:10" x14ac:dyDescent="0.3">
      <c r="B51" s="37"/>
      <c r="C51" s="37"/>
      <c r="D51" s="37"/>
    </row>
    <row r="52" spans="1:10" ht="16.2" x14ac:dyDescent="0.3">
      <c r="A52" s="22" t="s">
        <v>268</v>
      </c>
      <c r="B52" s="37"/>
      <c r="C52" s="37"/>
      <c r="D52" s="37"/>
    </row>
    <row r="53" spans="1:10" ht="15" thickBot="1" x14ac:dyDescent="0.35">
      <c r="B53" s="37"/>
      <c r="C53" s="37"/>
    </row>
    <row r="54" spans="1:10" ht="16.8" thickBot="1" x14ac:dyDescent="0.35">
      <c r="B54" s="105" t="s">
        <v>21</v>
      </c>
      <c r="C54" s="23" t="s">
        <v>190</v>
      </c>
      <c r="D54" s="23" t="s">
        <v>193</v>
      </c>
      <c r="E54" s="23" t="s">
        <v>194</v>
      </c>
      <c r="F54" s="23" t="s">
        <v>195</v>
      </c>
      <c r="G54" s="23" t="s">
        <v>196</v>
      </c>
      <c r="H54" s="23" t="s">
        <v>197</v>
      </c>
      <c r="I54" s="23" t="s">
        <v>198</v>
      </c>
      <c r="J54" s="24" t="s">
        <v>199</v>
      </c>
    </row>
    <row r="55" spans="1:10" x14ac:dyDescent="0.3">
      <c r="B55" s="44" t="s">
        <v>6</v>
      </c>
      <c r="C55" s="140">
        <v>5.6782112489999997E-6</v>
      </c>
      <c r="D55" s="140">
        <v>9.2730704170000005E-4</v>
      </c>
      <c r="E55" s="140">
        <v>1.5000486340000001E-6</v>
      </c>
      <c r="F55" s="140">
        <v>4.63122981E-5</v>
      </c>
      <c r="G55" s="140">
        <v>6.5959264440000002E-3</v>
      </c>
      <c r="H55" s="140">
        <v>3.4958926590000002E-4</v>
      </c>
      <c r="I55" s="140">
        <v>1.2150608329999999E-4</v>
      </c>
      <c r="J55" s="141">
        <v>3.8258524159999999E-3</v>
      </c>
    </row>
    <row r="56" spans="1:10" ht="15" thickBot="1" x14ac:dyDescent="0.35">
      <c r="B56" s="17" t="s">
        <v>8</v>
      </c>
      <c r="C56" s="142">
        <v>4.5006795280000002E-6</v>
      </c>
      <c r="D56" s="142">
        <v>8.0478591910000002E-4</v>
      </c>
      <c r="E56" s="142">
        <v>8.3487091260000001E-7</v>
      </c>
      <c r="F56" s="142">
        <v>4.6495187919999997E-5</v>
      </c>
      <c r="G56" s="142">
        <v>3.0660298169999998E-3</v>
      </c>
      <c r="H56" s="142">
        <v>5.3790043990000002E-5</v>
      </c>
      <c r="I56" s="142">
        <v>1.497375329E-5</v>
      </c>
      <c r="J56" s="143">
        <v>3.4523844989999999E-3</v>
      </c>
    </row>
    <row r="57" spans="1:10" x14ac:dyDescent="0.3">
      <c r="B57" s="37"/>
      <c r="C57" s="37"/>
    </row>
    <row r="58" spans="1:10" x14ac:dyDescent="0.3">
      <c r="B58" s="37"/>
      <c r="C58" s="37"/>
    </row>
    <row r="59" spans="1:10" x14ac:dyDescent="0.3">
      <c r="B59" s="37"/>
      <c r="C59" s="37"/>
    </row>
    <row r="60" spans="1:10" ht="16.2" x14ac:dyDescent="0.3">
      <c r="A60" s="22" t="s">
        <v>269</v>
      </c>
    </row>
    <row r="61" spans="1:10" ht="15" thickBot="1" x14ac:dyDescent="0.35"/>
    <row r="62" spans="1:10" ht="16.8" thickBot="1" x14ac:dyDescent="0.35">
      <c r="B62" s="11"/>
      <c r="C62" s="12" t="s">
        <v>190</v>
      </c>
      <c r="D62" s="12" t="s">
        <v>193</v>
      </c>
      <c r="E62" s="12" t="s">
        <v>194</v>
      </c>
      <c r="F62" s="12" t="s">
        <v>195</v>
      </c>
      <c r="G62" s="12" t="s">
        <v>196</v>
      </c>
      <c r="H62" s="12" t="s">
        <v>197</v>
      </c>
      <c r="I62" s="12" t="s">
        <v>198</v>
      </c>
      <c r="J62" s="13" t="s">
        <v>199</v>
      </c>
    </row>
    <row r="63" spans="1:10" ht="15" thickBot="1" x14ac:dyDescent="0.35">
      <c r="B63" s="6" t="s">
        <v>257</v>
      </c>
      <c r="C63" s="75">
        <v>1E-3</v>
      </c>
      <c r="D63" s="76">
        <v>0.2</v>
      </c>
      <c r="E63" s="76">
        <v>3.6000000000000002E-4</v>
      </c>
      <c r="F63" s="76">
        <v>0.3</v>
      </c>
      <c r="G63" s="76">
        <v>5</v>
      </c>
      <c r="H63" s="76">
        <v>1.2999999999999999E-2</v>
      </c>
      <c r="I63" s="76">
        <v>3.5999999999999999E-3</v>
      </c>
      <c r="J63" s="77"/>
    </row>
    <row r="67" spans="1:11" ht="16.2" x14ac:dyDescent="0.3">
      <c r="A67" s="22" t="s">
        <v>270</v>
      </c>
      <c r="B67" s="37"/>
      <c r="C67" s="37"/>
      <c r="D67" s="37"/>
    </row>
    <row r="68" spans="1:11" ht="15" thickBot="1" x14ac:dyDescent="0.35">
      <c r="B68" s="37"/>
      <c r="C68" s="37"/>
    </row>
    <row r="69" spans="1:11" ht="16.8" thickBot="1" x14ac:dyDescent="0.35">
      <c r="B69" s="105"/>
      <c r="C69" s="126"/>
      <c r="D69" s="23" t="s">
        <v>200</v>
      </c>
      <c r="E69" s="23" t="s">
        <v>201</v>
      </c>
      <c r="F69" s="23" t="s">
        <v>202</v>
      </c>
      <c r="G69" s="23" t="s">
        <v>203</v>
      </c>
      <c r="H69" s="23" t="s">
        <v>204</v>
      </c>
      <c r="I69" s="23" t="s">
        <v>205</v>
      </c>
      <c r="J69" s="23" t="s">
        <v>206</v>
      </c>
      <c r="K69" s="24" t="s">
        <v>207</v>
      </c>
    </row>
    <row r="70" spans="1:11" x14ac:dyDescent="0.3">
      <c r="B70" s="191" t="s">
        <v>6</v>
      </c>
      <c r="C70" s="14" t="s">
        <v>118</v>
      </c>
      <c r="D70" s="136">
        <v>6.7921187190000005E-8</v>
      </c>
      <c r="E70" s="136">
        <v>1.109218949E-5</v>
      </c>
      <c r="F70" s="136">
        <v>1.7943165479999999E-8</v>
      </c>
      <c r="G70" s="136">
        <v>5.5397485769999996E-7</v>
      </c>
      <c r="H70" s="136">
        <v>7.8898641670000001E-5</v>
      </c>
      <c r="I70" s="136">
        <v>4.1816897840000003E-6</v>
      </c>
      <c r="J70" s="136">
        <v>1.453422049E-6</v>
      </c>
      <c r="K70" s="137">
        <v>4.5763784879999998E-5</v>
      </c>
    </row>
    <row r="71" spans="1:11" ht="15" thickBot="1" x14ac:dyDescent="0.35">
      <c r="B71" s="192"/>
      <c r="C71" s="7" t="s">
        <v>119</v>
      </c>
      <c r="D71" s="138">
        <v>8.2055075849999994E-8</v>
      </c>
      <c r="E71" s="138">
        <v>1.340039078E-5</v>
      </c>
      <c r="F71" s="138">
        <v>2.1677003380000001E-8</v>
      </c>
      <c r="G71" s="138">
        <v>6.6925286269999999E-7</v>
      </c>
      <c r="H71" s="138">
        <v>9.531685612E-5</v>
      </c>
      <c r="I71" s="138">
        <v>5.0518680049999997E-6</v>
      </c>
      <c r="J71" s="138">
        <v>1.755868256E-6</v>
      </c>
      <c r="K71" s="139">
        <v>5.528688462E-5</v>
      </c>
    </row>
    <row r="72" spans="1:11" x14ac:dyDescent="0.3">
      <c r="B72" s="191" t="s">
        <v>8</v>
      </c>
      <c r="C72" s="14" t="s">
        <v>118</v>
      </c>
      <c r="D72" s="136">
        <v>5.3835879520000002E-8</v>
      </c>
      <c r="E72" s="136">
        <v>9.6266258259999997E-6</v>
      </c>
      <c r="F72" s="136">
        <v>9.9864941700000001E-9</v>
      </c>
      <c r="G72" s="136">
        <v>5.5616253500000001E-7</v>
      </c>
      <c r="H72" s="136">
        <v>3.6674997809999998E-5</v>
      </c>
      <c r="I72" s="136">
        <v>6.4342157880000005E-7</v>
      </c>
      <c r="J72" s="136">
        <v>1.7911188149999999E-7</v>
      </c>
      <c r="K72" s="137">
        <v>4.1296465299999999E-5</v>
      </c>
    </row>
    <row r="73" spans="1:11" ht="15" thickBot="1" x14ac:dyDescent="0.35">
      <c r="B73" s="192"/>
      <c r="C73" s="7" t="s">
        <v>119</v>
      </c>
      <c r="D73" s="138">
        <v>6.5038721510000005E-8</v>
      </c>
      <c r="E73" s="138">
        <v>1.1629854320000001E-5</v>
      </c>
      <c r="F73" s="138">
        <v>1.2064608560000001E-8</v>
      </c>
      <c r="G73" s="138">
        <v>6.7189577919999995E-7</v>
      </c>
      <c r="H73" s="138">
        <v>4.4306789259999999E-5</v>
      </c>
      <c r="I73" s="138">
        <v>7.773127744E-7</v>
      </c>
      <c r="J73" s="138">
        <v>2.1638371809999999E-7</v>
      </c>
      <c r="K73" s="139">
        <v>4.9889949410000002E-5</v>
      </c>
    </row>
    <row r="74" spans="1:11" x14ac:dyDescent="0.3">
      <c r="C74" s="37"/>
    </row>
    <row r="75" spans="1:11" x14ac:dyDescent="0.3">
      <c r="C75" s="37"/>
    </row>
    <row r="76" spans="1:11" x14ac:dyDescent="0.3">
      <c r="C76" s="37"/>
    </row>
    <row r="77" spans="1:11" ht="16.2" x14ac:dyDescent="0.3">
      <c r="A77" s="22" t="s">
        <v>271</v>
      </c>
    </row>
    <row r="78" spans="1:11" ht="15" thickBot="1" x14ac:dyDescent="0.35"/>
    <row r="79" spans="1:11" ht="16.8" thickBot="1" x14ac:dyDescent="0.35">
      <c r="B79" s="105"/>
      <c r="C79" s="126"/>
      <c r="D79" s="23" t="s">
        <v>200</v>
      </c>
      <c r="E79" s="23" t="s">
        <v>201</v>
      </c>
      <c r="F79" s="23" t="s">
        <v>202</v>
      </c>
      <c r="G79" s="23" t="s">
        <v>203</v>
      </c>
      <c r="H79" s="23" t="s">
        <v>204</v>
      </c>
      <c r="I79" s="23" t="s">
        <v>205</v>
      </c>
      <c r="J79" s="23" t="s">
        <v>206</v>
      </c>
      <c r="K79" s="24" t="s">
        <v>207</v>
      </c>
    </row>
    <row r="80" spans="1:11" ht="15" thickBot="1" x14ac:dyDescent="0.35">
      <c r="B80" s="196" t="s">
        <v>257</v>
      </c>
      <c r="C80" s="145" t="s">
        <v>118</v>
      </c>
      <c r="D80" s="148">
        <v>1.1961722489999999E-5</v>
      </c>
      <c r="E80" s="148">
        <v>2.392344498E-3</v>
      </c>
      <c r="F80" s="148">
        <v>4.3062200959999996E-6</v>
      </c>
      <c r="G80" s="148">
        <v>3.588516746E-3</v>
      </c>
      <c r="H80" s="148">
        <v>5.9808612439999999E-2</v>
      </c>
      <c r="I80" s="148">
        <v>1.5550239230000001E-4</v>
      </c>
      <c r="J80" s="148">
        <v>4.3062200959999999E-5</v>
      </c>
      <c r="K80" s="154"/>
    </row>
    <row r="81" spans="1:12" ht="15" thickBot="1" x14ac:dyDescent="0.35">
      <c r="B81" s="197"/>
      <c r="C81" s="19" t="s">
        <v>119</v>
      </c>
      <c r="D81" s="146">
        <v>1.445086705E-5</v>
      </c>
      <c r="E81" s="146">
        <v>2.8901734099999999E-3</v>
      </c>
      <c r="F81" s="146">
        <v>5.2023121390000002E-6</v>
      </c>
      <c r="G81" s="146">
        <v>4.335260116E-3</v>
      </c>
      <c r="H81" s="146">
        <v>7.2254335259999997E-2</v>
      </c>
      <c r="I81" s="146">
        <v>1.8786127170000001E-4</v>
      </c>
      <c r="J81" s="146">
        <v>5.2023121390000001E-5</v>
      </c>
      <c r="K81" s="155"/>
    </row>
    <row r="82" spans="1:12" x14ac:dyDescent="0.3">
      <c r="B82" s="37"/>
      <c r="C82" s="166"/>
      <c r="D82" s="80"/>
      <c r="E82" s="80"/>
      <c r="F82" s="80"/>
      <c r="G82" s="80"/>
      <c r="H82" s="80"/>
      <c r="I82" s="80"/>
      <c r="J82" s="80"/>
    </row>
    <row r="83" spans="1:12" x14ac:dyDescent="0.3">
      <c r="B83" s="37"/>
      <c r="C83" s="166"/>
      <c r="D83" s="80"/>
      <c r="E83" s="80"/>
      <c r="F83" s="80"/>
      <c r="G83" s="80"/>
      <c r="H83" s="80"/>
      <c r="I83" s="80"/>
      <c r="J83" s="80"/>
    </row>
    <row r="84" spans="1:12" x14ac:dyDescent="0.3">
      <c r="B84" s="37"/>
      <c r="C84" s="166"/>
      <c r="D84" s="80"/>
      <c r="E84" s="80"/>
      <c r="F84" s="80"/>
      <c r="G84" s="80"/>
      <c r="H84" s="80"/>
      <c r="I84" s="80"/>
      <c r="J84" s="80"/>
    </row>
    <row r="85" spans="1:12" x14ac:dyDescent="0.3">
      <c r="A85" s="22" t="s">
        <v>272</v>
      </c>
      <c r="B85" s="37"/>
      <c r="C85" s="37"/>
    </row>
    <row r="86" spans="1:12" ht="15" thickBot="1" x14ac:dyDescent="0.35">
      <c r="B86" s="37"/>
      <c r="C86" s="37"/>
    </row>
    <row r="87" spans="1:12" ht="16.8" thickBot="1" x14ac:dyDescent="0.35">
      <c r="B87" s="11"/>
      <c r="C87" s="12" t="s">
        <v>200</v>
      </c>
      <c r="D87" s="12" t="s">
        <v>201</v>
      </c>
      <c r="E87" s="12" t="s">
        <v>202</v>
      </c>
      <c r="F87" s="12" t="s">
        <v>203</v>
      </c>
      <c r="G87" s="12" t="s">
        <v>204</v>
      </c>
      <c r="H87" s="12" t="s">
        <v>205</v>
      </c>
      <c r="I87" s="12" t="s">
        <v>206</v>
      </c>
      <c r="J87" s="13" t="s">
        <v>207</v>
      </c>
    </row>
    <row r="88" spans="1:12" ht="15" thickBot="1" x14ac:dyDescent="0.35">
      <c r="B88" s="6" t="s">
        <v>258</v>
      </c>
      <c r="C88" s="83">
        <v>2.9999999999999997E-4</v>
      </c>
      <c r="D88" s="19">
        <v>0.2</v>
      </c>
      <c r="E88" s="19">
        <v>5.0000000000000001E-4</v>
      </c>
      <c r="F88" s="19">
        <v>1.5</v>
      </c>
      <c r="G88" s="19">
        <v>0.04</v>
      </c>
      <c r="H88" s="19">
        <v>0.02</v>
      </c>
      <c r="I88" s="19">
        <v>1.5</v>
      </c>
      <c r="J88" s="20">
        <v>0.3</v>
      </c>
    </row>
    <row r="92" spans="1:12" x14ac:dyDescent="0.3">
      <c r="A92" s="22" t="s">
        <v>273</v>
      </c>
    </row>
    <row r="93" spans="1:12" ht="15" thickBot="1" x14ac:dyDescent="0.35"/>
    <row r="94" spans="1:12" ht="15" thickBot="1" x14ac:dyDescent="0.35">
      <c r="B94" s="11"/>
      <c r="C94" s="55"/>
      <c r="D94" s="12" t="s">
        <v>1</v>
      </c>
      <c r="E94" s="12" t="s">
        <v>2</v>
      </c>
      <c r="F94" s="12" t="s">
        <v>3</v>
      </c>
      <c r="G94" s="12" t="s">
        <v>4</v>
      </c>
      <c r="H94" s="12" t="s">
        <v>5</v>
      </c>
      <c r="I94" s="12" t="s">
        <v>15</v>
      </c>
      <c r="J94" s="12" t="s">
        <v>16</v>
      </c>
      <c r="K94" s="53" t="s">
        <v>17</v>
      </c>
      <c r="L94" s="13" t="s">
        <v>216</v>
      </c>
    </row>
    <row r="95" spans="1:12" x14ac:dyDescent="0.3">
      <c r="B95" s="196" t="s">
        <v>6</v>
      </c>
      <c r="C95" s="14" t="s">
        <v>118</v>
      </c>
      <c r="D95" s="136">
        <v>2.2640395730000001E-7</v>
      </c>
      <c r="E95" s="136">
        <v>5.5460947470000003E-8</v>
      </c>
      <c r="F95" s="136">
        <v>3.588633095E-8</v>
      </c>
      <c r="G95" s="136">
        <v>3.6931657180000002E-10</v>
      </c>
      <c r="H95" s="136">
        <v>1.972466042E-6</v>
      </c>
      <c r="I95" s="136">
        <v>2.0908448920000001E-7</v>
      </c>
      <c r="J95" s="136">
        <v>9.6894803269999999E-10</v>
      </c>
      <c r="K95" s="150">
        <v>1.5254594959999999E-7</v>
      </c>
      <c r="L95" s="137">
        <f>SUM(D95:K95)</f>
        <v>2.6531859811244996E-6</v>
      </c>
    </row>
    <row r="96" spans="1:12" ht="15" thickBot="1" x14ac:dyDescent="0.35">
      <c r="B96" s="197"/>
      <c r="C96" s="7" t="s">
        <v>119</v>
      </c>
      <c r="D96" s="138">
        <v>2.7351691950000003E-7</v>
      </c>
      <c r="E96" s="138">
        <v>6.7001953879999994E-8</v>
      </c>
      <c r="F96" s="138">
        <v>4.3354006760000002E-8</v>
      </c>
      <c r="G96" s="138">
        <v>4.4616857510000002E-10</v>
      </c>
      <c r="H96" s="138">
        <v>2.3829214029999999E-6</v>
      </c>
      <c r="I96" s="138">
        <v>2.525934002E-7</v>
      </c>
      <c r="J96" s="138">
        <v>1.1705788370000001E-9</v>
      </c>
      <c r="K96" s="151">
        <v>1.842896154E-7</v>
      </c>
      <c r="L96" s="139">
        <f t="shared" ref="L96:L98" si="0">SUM(D96:K96)</f>
        <v>3.2052940461520998E-6</v>
      </c>
    </row>
    <row r="97" spans="2:12" x14ac:dyDescent="0.3">
      <c r="B97" s="207" t="s">
        <v>8</v>
      </c>
      <c r="C97" s="44" t="s">
        <v>118</v>
      </c>
      <c r="D97" s="136">
        <v>1.7945293169999999E-7</v>
      </c>
      <c r="E97" s="136">
        <v>4.8133129129999999E-8</v>
      </c>
      <c r="F97" s="136">
        <v>1.997298834E-8</v>
      </c>
      <c r="G97" s="136">
        <v>3.7077502330000002E-10</v>
      </c>
      <c r="H97" s="136">
        <v>9.1687494530000003E-7</v>
      </c>
      <c r="I97" s="136">
        <v>3.2171078939999997E-8</v>
      </c>
      <c r="J97" s="136">
        <v>1.1940792100000001E-10</v>
      </c>
      <c r="K97" s="150">
        <v>1.3765488430000001E-7</v>
      </c>
      <c r="L97" s="137">
        <f t="shared" si="0"/>
        <v>1.3347501406543E-6</v>
      </c>
    </row>
    <row r="98" spans="2:12" ht="15" thickBot="1" x14ac:dyDescent="0.35">
      <c r="B98" s="208"/>
      <c r="C98" s="17" t="s">
        <v>119</v>
      </c>
      <c r="D98" s="138">
        <v>2.1679573839999999E-7</v>
      </c>
      <c r="E98" s="138">
        <v>5.8149271609999999E-8</v>
      </c>
      <c r="F98" s="138">
        <v>2.412921713E-8</v>
      </c>
      <c r="G98" s="138">
        <v>4.4793051949999999E-10</v>
      </c>
      <c r="H98" s="138">
        <v>1.1076697320000001E-6</v>
      </c>
      <c r="I98" s="138">
        <v>3.8865638719999997E-8</v>
      </c>
      <c r="J98" s="138">
        <v>1.442558121E-10</v>
      </c>
      <c r="K98" s="151">
        <v>1.662998314E-7</v>
      </c>
      <c r="L98" s="139">
        <f t="shared" si="0"/>
        <v>1.6125016155916001E-6</v>
      </c>
    </row>
  </sheetData>
  <mergeCells count="15">
    <mergeCell ref="D47:D48"/>
    <mergeCell ref="D45:D46"/>
    <mergeCell ref="B27:B28"/>
    <mergeCell ref="L27:L30"/>
    <mergeCell ref="B29:B30"/>
    <mergeCell ref="B95:B96"/>
    <mergeCell ref="B97:B98"/>
    <mergeCell ref="B70:B71"/>
    <mergeCell ref="B72:B73"/>
    <mergeCell ref="B5:B6"/>
    <mergeCell ref="B7:B8"/>
    <mergeCell ref="B9:B10"/>
    <mergeCell ref="B17:B18"/>
    <mergeCell ref="B19:B20"/>
    <mergeCell ref="B80:B81"/>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8ABCE-5D6A-437A-A680-337D5760460A}">
  <dimension ref="A2:M120"/>
  <sheetViews>
    <sheetView workbookViewId="0">
      <selection activeCell="I5" sqref="I5"/>
    </sheetView>
  </sheetViews>
  <sheetFormatPr defaultRowHeight="14.4" x14ac:dyDescent="0.3"/>
  <cols>
    <col min="2" max="2" width="42.21875" customWidth="1"/>
    <col min="3" max="3" width="20.6640625" customWidth="1"/>
    <col min="4" max="4" width="25" customWidth="1"/>
    <col min="5" max="5" width="21.77734375" customWidth="1"/>
    <col min="6" max="6" width="21.88671875" customWidth="1"/>
    <col min="7" max="7" width="20.5546875" customWidth="1"/>
    <col min="8" max="8" width="19.88671875" customWidth="1"/>
    <col min="9" max="9" width="19.33203125" customWidth="1"/>
    <col min="10" max="12" width="19.5546875" customWidth="1"/>
    <col min="13" max="13" width="17.44140625" customWidth="1"/>
  </cols>
  <sheetData>
    <row r="2" spans="1:12" x14ac:dyDescent="0.3">
      <c r="A2" s="22" t="s">
        <v>220</v>
      </c>
    </row>
    <row r="3" spans="1:12" ht="15" thickBot="1" x14ac:dyDescent="0.35"/>
    <row r="4" spans="1:12" ht="16.8" thickBot="1" x14ac:dyDescent="0.35">
      <c r="B4" s="31"/>
      <c r="C4" s="26" t="s">
        <v>0</v>
      </c>
      <c r="D4" s="12" t="s">
        <v>99</v>
      </c>
      <c r="E4" s="12" t="s">
        <v>100</v>
      </c>
      <c r="F4" s="12" t="s">
        <v>101</v>
      </c>
      <c r="G4" s="12" t="s">
        <v>102</v>
      </c>
      <c r="H4" s="12" t="s">
        <v>103</v>
      </c>
      <c r="I4" s="12" t="s">
        <v>104</v>
      </c>
      <c r="J4" s="12" t="s">
        <v>105</v>
      </c>
      <c r="K4" s="53" t="s">
        <v>106</v>
      </c>
      <c r="L4" s="31" t="s">
        <v>232</v>
      </c>
    </row>
    <row r="5" spans="1:12" x14ac:dyDescent="0.3">
      <c r="B5" s="203" t="s">
        <v>6</v>
      </c>
      <c r="C5" s="44" t="s">
        <v>7</v>
      </c>
      <c r="D5" s="68">
        <v>0.94130087579999999</v>
      </c>
      <c r="E5" s="68">
        <v>62.065981690199997</v>
      </c>
      <c r="F5" s="68">
        <v>0.19447961650000001</v>
      </c>
      <c r="G5" s="68">
        <v>5.7044604866000004</v>
      </c>
      <c r="H5" s="68">
        <v>45.227588095599998</v>
      </c>
      <c r="I5" s="68">
        <v>151.630044779</v>
      </c>
      <c r="J5" s="68">
        <v>4.2385543202999996</v>
      </c>
      <c r="K5" s="161">
        <v>657.99522166149995</v>
      </c>
      <c r="L5" s="219" t="s">
        <v>233</v>
      </c>
    </row>
    <row r="6" spans="1:12" ht="15" thickBot="1" x14ac:dyDescent="0.35">
      <c r="B6" s="202"/>
      <c r="C6" s="17" t="s">
        <v>9</v>
      </c>
      <c r="D6" s="70">
        <v>7.0597565690000003E-2</v>
      </c>
      <c r="E6" s="70">
        <v>3.1032990845100001</v>
      </c>
      <c r="F6" s="70">
        <v>1.458597124E-2</v>
      </c>
      <c r="G6" s="70">
        <v>0.28522302433000002</v>
      </c>
      <c r="H6" s="70">
        <v>2.26137940478</v>
      </c>
      <c r="I6" s="70">
        <v>7.5815022389499998</v>
      </c>
      <c r="J6" s="70">
        <v>0.21192771601999999</v>
      </c>
      <c r="K6" s="162">
        <v>32.899761083069997</v>
      </c>
      <c r="L6" s="220"/>
    </row>
    <row r="7" spans="1:12" x14ac:dyDescent="0.3">
      <c r="B7" s="203" t="s">
        <v>8</v>
      </c>
      <c r="C7" s="44" t="s">
        <v>7</v>
      </c>
      <c r="D7" s="68">
        <v>2.5698866712999999</v>
      </c>
      <c r="E7" s="68">
        <v>108.4766602557</v>
      </c>
      <c r="F7" s="68">
        <v>0.1934996007</v>
      </c>
      <c r="G7" s="68">
        <v>6.9261500326999998</v>
      </c>
      <c r="H7" s="68">
        <v>28.920811511099998</v>
      </c>
      <c r="I7" s="68">
        <v>56.8905105073</v>
      </c>
      <c r="J7" s="68">
        <v>11.2088920974</v>
      </c>
      <c r="K7" s="161">
        <v>475.42172749970001</v>
      </c>
      <c r="L7" s="219" t="s">
        <v>233</v>
      </c>
    </row>
    <row r="8" spans="1:12" ht="15" thickBot="1" x14ac:dyDescent="0.35">
      <c r="B8" s="202"/>
      <c r="C8" s="17" t="s">
        <v>9</v>
      </c>
      <c r="D8" s="70">
        <v>0.19274150035000001</v>
      </c>
      <c r="E8" s="70">
        <v>5.4238330127800003</v>
      </c>
      <c r="F8" s="70">
        <v>1.451247005E-2</v>
      </c>
      <c r="G8" s="70">
        <v>0.34630750164000002</v>
      </c>
      <c r="H8" s="70">
        <v>1.4460405755500001</v>
      </c>
      <c r="I8" s="70">
        <v>2.8445255253699999</v>
      </c>
      <c r="J8" s="70">
        <v>0.56044460487000003</v>
      </c>
      <c r="K8" s="162">
        <v>23.771086374980001</v>
      </c>
      <c r="L8" s="220"/>
    </row>
    <row r="9" spans="1:12" x14ac:dyDescent="0.3">
      <c r="B9" s="203" t="s">
        <v>22</v>
      </c>
      <c r="C9" s="44" t="s">
        <v>7</v>
      </c>
      <c r="D9" s="15">
        <v>0.36834139999999999</v>
      </c>
      <c r="E9" s="15">
        <v>0.57359020000000005</v>
      </c>
      <c r="F9" s="15">
        <v>1.0107181999999999</v>
      </c>
      <c r="G9" s="15">
        <v>0.82567109999999999</v>
      </c>
      <c r="H9" s="15">
        <v>1.5677519</v>
      </c>
      <c r="I9" s="15">
        <v>2.6719591</v>
      </c>
      <c r="J9" s="15">
        <v>0.37908750000000002</v>
      </c>
      <c r="K9" s="45">
        <v>1.3874844</v>
      </c>
      <c r="L9" s="198"/>
    </row>
    <row r="10" spans="1:12" ht="15" thickBot="1" x14ac:dyDescent="0.35">
      <c r="B10" s="202"/>
      <c r="C10" s="17" t="s">
        <v>9</v>
      </c>
      <c r="D10" s="8">
        <v>3.944636E-2</v>
      </c>
      <c r="E10" s="8">
        <v>4.0735E-2</v>
      </c>
      <c r="F10" s="8">
        <v>0.10823967</v>
      </c>
      <c r="G10" s="8">
        <v>5.8637189999999999E-2</v>
      </c>
      <c r="H10" s="8">
        <v>0.11133799</v>
      </c>
      <c r="I10" s="8">
        <v>0.18975615000000001</v>
      </c>
      <c r="J10" s="8">
        <v>2.692189E-2</v>
      </c>
      <c r="K10" s="46">
        <v>9.8535819999999996E-2</v>
      </c>
      <c r="L10" s="200"/>
    </row>
    <row r="14" spans="1:12" x14ac:dyDescent="0.3">
      <c r="A14" s="22" t="s">
        <v>230</v>
      </c>
    </row>
    <row r="15" spans="1:12" ht="15" thickBot="1" x14ac:dyDescent="0.35"/>
    <row r="16" spans="1:12" ht="15" thickBot="1" x14ac:dyDescent="0.35">
      <c r="B16" s="108"/>
      <c r="C16" s="54" t="s">
        <v>0</v>
      </c>
      <c r="D16" s="106" t="s">
        <v>1</v>
      </c>
      <c r="E16" s="106" t="s">
        <v>2</v>
      </c>
      <c r="F16" s="106" t="s">
        <v>3</v>
      </c>
      <c r="G16" s="106" t="s">
        <v>4</v>
      </c>
      <c r="H16" s="106" t="s">
        <v>5</v>
      </c>
      <c r="I16" s="106" t="s">
        <v>15</v>
      </c>
      <c r="J16" s="106" t="s">
        <v>16</v>
      </c>
      <c r="K16" s="109" t="s">
        <v>17</v>
      </c>
      <c r="L16" s="157"/>
    </row>
    <row r="17" spans="1:13" ht="15.6" customHeight="1" x14ac:dyDescent="0.3">
      <c r="B17" s="196" t="s">
        <v>97</v>
      </c>
      <c r="C17" s="14" t="s">
        <v>7</v>
      </c>
      <c r="D17" s="68">
        <v>1.82692241931</v>
      </c>
      <c r="E17" s="68">
        <v>0.73532880587000005</v>
      </c>
      <c r="F17" s="68">
        <v>1.42880163332</v>
      </c>
      <c r="G17" s="68">
        <v>1.3532241894599999</v>
      </c>
      <c r="H17" s="68">
        <v>7.5331936660000001E-2</v>
      </c>
      <c r="I17" s="68">
        <v>4.7651731073099999</v>
      </c>
      <c r="J17" s="68">
        <v>0.38324036026000002</v>
      </c>
      <c r="K17" s="69">
        <v>1.8894962531999999</v>
      </c>
      <c r="L17" s="156"/>
    </row>
    <row r="18" spans="1:13" ht="15" thickBot="1" x14ac:dyDescent="0.35">
      <c r="B18" s="197"/>
      <c r="C18" s="7" t="s">
        <v>9</v>
      </c>
      <c r="D18" s="70">
        <v>0.195648477982</v>
      </c>
      <c r="E18" s="70">
        <v>5.2221294580000001E-2</v>
      </c>
      <c r="F18" s="70">
        <v>0.153012991653</v>
      </c>
      <c r="G18" s="70">
        <v>9.6102748141000005E-2</v>
      </c>
      <c r="H18" s="70">
        <v>5.349894121E-3</v>
      </c>
      <c r="I18" s="70">
        <v>0.33841120676500003</v>
      </c>
      <c r="J18" s="70">
        <v>2.7216814557000001E-2</v>
      </c>
      <c r="K18" s="71">
        <v>0.13418750858</v>
      </c>
      <c r="L18" s="156"/>
    </row>
    <row r="19" spans="1:13" ht="15.6" customHeight="1" x14ac:dyDescent="0.3">
      <c r="B19" s="196" t="s">
        <v>98</v>
      </c>
      <c r="C19" s="14" t="s">
        <v>7</v>
      </c>
      <c r="D19" s="68">
        <v>6.2927295973000001</v>
      </c>
      <c r="E19" s="68">
        <v>1.4808376401000001</v>
      </c>
      <c r="F19" s="68">
        <v>2.5542531117</v>
      </c>
      <c r="G19" s="68">
        <v>1.6365730517999999</v>
      </c>
      <c r="H19" s="68">
        <v>0.1036300265</v>
      </c>
      <c r="I19" s="68">
        <v>11.6195534927</v>
      </c>
      <c r="J19" s="68">
        <v>8.2240079826999999</v>
      </c>
      <c r="K19" s="69">
        <v>1.5129040167000001</v>
      </c>
      <c r="L19" s="156"/>
    </row>
    <row r="20" spans="1:13" ht="15" thickBot="1" x14ac:dyDescent="0.35">
      <c r="B20" s="197"/>
      <c r="C20" s="7" t="s">
        <v>9</v>
      </c>
      <c r="D20" s="70">
        <v>0.67389997245800004</v>
      </c>
      <c r="E20" s="70">
        <v>0.10516555044799999</v>
      </c>
      <c r="F20" s="70">
        <v>0.27353965795000001</v>
      </c>
      <c r="G20" s="70">
        <v>0.116225507224</v>
      </c>
      <c r="H20" s="70">
        <v>7.3595568359999999E-3</v>
      </c>
      <c r="I20" s="70">
        <v>0.82519292184600002</v>
      </c>
      <c r="J20" s="70">
        <v>0.58404939404900003</v>
      </c>
      <c r="K20" s="71">
        <v>0.10744282788200001</v>
      </c>
      <c r="L20" s="156"/>
    </row>
    <row r="22" spans="1:13" x14ac:dyDescent="0.3">
      <c r="B22" s="80"/>
      <c r="C22" s="81"/>
      <c r="D22" s="81"/>
      <c r="E22" s="81"/>
      <c r="F22" s="81"/>
      <c r="G22" s="81"/>
      <c r="H22" s="81"/>
      <c r="I22" s="81"/>
      <c r="J22" s="81"/>
    </row>
    <row r="23" spans="1:13" x14ac:dyDescent="0.3">
      <c r="B23" s="80"/>
      <c r="C23" s="81"/>
      <c r="D23" s="81"/>
      <c r="E23" s="81"/>
      <c r="F23" s="81"/>
      <c r="G23" s="81"/>
      <c r="H23" s="81"/>
      <c r="I23" s="81"/>
      <c r="J23" s="81"/>
    </row>
    <row r="24" spans="1:13" x14ac:dyDescent="0.3">
      <c r="A24" s="22" t="s">
        <v>247</v>
      </c>
      <c r="B24" s="80"/>
      <c r="C24" s="81"/>
      <c r="D24" s="81"/>
      <c r="E24" s="81"/>
      <c r="F24" s="81"/>
      <c r="G24" s="81"/>
      <c r="H24" s="81"/>
      <c r="I24" s="81"/>
      <c r="J24" s="81"/>
    </row>
    <row r="25" spans="1:13" ht="15" thickBot="1" x14ac:dyDescent="0.35">
      <c r="B25" s="80"/>
      <c r="C25" s="81"/>
      <c r="D25" s="81"/>
      <c r="E25" s="81"/>
      <c r="F25" s="81"/>
      <c r="G25" s="81"/>
      <c r="H25" s="81"/>
      <c r="I25" s="81"/>
      <c r="J25" s="81"/>
    </row>
    <row r="26" spans="1:13" ht="16.8" thickBot="1" x14ac:dyDescent="0.35">
      <c r="B26" s="31"/>
      <c r="C26" s="26" t="s">
        <v>0</v>
      </c>
      <c r="D26" s="12" t="s">
        <v>99</v>
      </c>
      <c r="E26" s="12" t="s">
        <v>133</v>
      </c>
      <c r="F26" s="12" t="s">
        <v>134</v>
      </c>
      <c r="G26" s="12" t="s">
        <v>135</v>
      </c>
      <c r="H26" s="12" t="s">
        <v>136</v>
      </c>
      <c r="I26" s="12" t="s">
        <v>137</v>
      </c>
      <c r="J26" s="12" t="s">
        <v>138</v>
      </c>
      <c r="K26" s="13" t="s">
        <v>139</v>
      </c>
      <c r="L26" s="13" t="s">
        <v>232</v>
      </c>
      <c r="M26" s="13" t="s">
        <v>23</v>
      </c>
    </row>
    <row r="27" spans="1:13" x14ac:dyDescent="0.3">
      <c r="B27" s="191" t="s">
        <v>245</v>
      </c>
      <c r="C27" s="14" t="s">
        <v>7</v>
      </c>
      <c r="D27" s="14">
        <v>1.93</v>
      </c>
      <c r="E27" s="14">
        <v>22.22</v>
      </c>
      <c r="F27" s="41" t="s">
        <v>140</v>
      </c>
      <c r="G27" s="41"/>
      <c r="H27" s="41">
        <v>774</v>
      </c>
      <c r="I27" s="41">
        <v>19.100000000000001</v>
      </c>
      <c r="J27" s="41">
        <v>0.9</v>
      </c>
      <c r="K27" s="42">
        <v>407</v>
      </c>
      <c r="L27" s="203" t="s">
        <v>231</v>
      </c>
      <c r="M27" s="193" t="s">
        <v>28</v>
      </c>
    </row>
    <row r="28" spans="1:13" ht="15" thickBot="1" x14ac:dyDescent="0.35">
      <c r="B28" s="192"/>
      <c r="C28" s="7" t="s">
        <v>9</v>
      </c>
      <c r="D28" s="7">
        <v>0.99</v>
      </c>
      <c r="E28" s="7">
        <v>0.66</v>
      </c>
      <c r="F28" s="34"/>
      <c r="G28" s="34"/>
      <c r="H28" s="34">
        <v>35</v>
      </c>
      <c r="I28" s="34">
        <v>1.36</v>
      </c>
      <c r="J28" s="34">
        <v>0.03</v>
      </c>
      <c r="K28" s="43">
        <v>4.0599999999999996</v>
      </c>
      <c r="L28" s="202"/>
      <c r="M28" s="194"/>
    </row>
    <row r="29" spans="1:13" x14ac:dyDescent="0.3">
      <c r="B29" s="191" t="s">
        <v>246</v>
      </c>
      <c r="C29" s="14" t="s">
        <v>7</v>
      </c>
      <c r="D29" s="14">
        <v>2.41</v>
      </c>
      <c r="E29" s="14">
        <v>22.53</v>
      </c>
      <c r="F29" s="41" t="s">
        <v>140</v>
      </c>
      <c r="G29" s="14"/>
      <c r="H29" s="14">
        <v>269</v>
      </c>
      <c r="I29" s="14">
        <v>21.97</v>
      </c>
      <c r="J29" s="14">
        <v>0.91</v>
      </c>
      <c r="K29" s="50">
        <v>565</v>
      </c>
      <c r="L29" s="203" t="s">
        <v>231</v>
      </c>
      <c r="M29" s="194"/>
    </row>
    <row r="30" spans="1:13" ht="15" thickBot="1" x14ac:dyDescent="0.35">
      <c r="B30" s="211"/>
      <c r="C30" s="163" t="s">
        <v>9</v>
      </c>
      <c r="D30" s="163">
        <v>0.48399999999999999</v>
      </c>
      <c r="E30" s="163">
        <v>0.36</v>
      </c>
      <c r="F30" s="163"/>
      <c r="G30" s="163"/>
      <c r="H30" s="163">
        <v>25.9</v>
      </c>
      <c r="I30" s="163">
        <v>1.3</v>
      </c>
      <c r="J30" s="163">
        <v>2.1999999999999999E-2</v>
      </c>
      <c r="K30" s="85">
        <v>17.8</v>
      </c>
      <c r="L30" s="201"/>
      <c r="M30" s="194"/>
    </row>
    <row r="31" spans="1:13" x14ac:dyDescent="0.3">
      <c r="B31" s="196" t="s">
        <v>276</v>
      </c>
      <c r="C31" s="14" t="s">
        <v>7</v>
      </c>
      <c r="D31" s="14"/>
      <c r="E31" s="14"/>
      <c r="F31" s="14">
        <v>3.6</v>
      </c>
      <c r="G31" s="14"/>
      <c r="H31" s="14"/>
      <c r="I31" s="14"/>
      <c r="J31" s="14">
        <v>28.9</v>
      </c>
      <c r="K31" s="50"/>
      <c r="L31" s="214" t="s">
        <v>234</v>
      </c>
      <c r="M31" s="203" t="s">
        <v>248</v>
      </c>
    </row>
    <row r="32" spans="1:13" ht="15" thickBot="1" x14ac:dyDescent="0.35">
      <c r="B32" s="197"/>
      <c r="C32" s="7" t="s">
        <v>9</v>
      </c>
      <c r="D32" s="7"/>
      <c r="E32" s="7"/>
      <c r="F32" s="7">
        <v>0.2</v>
      </c>
      <c r="G32" s="7"/>
      <c r="H32" s="7"/>
      <c r="I32" s="7"/>
      <c r="J32" s="7">
        <v>0.4</v>
      </c>
      <c r="K32" s="18"/>
      <c r="L32" s="212"/>
      <c r="M32" s="201"/>
    </row>
    <row r="33" spans="2:13" x14ac:dyDescent="0.3">
      <c r="B33" s="196" t="s">
        <v>238</v>
      </c>
      <c r="C33" s="14" t="s">
        <v>7</v>
      </c>
      <c r="D33" s="14"/>
      <c r="E33" s="14"/>
      <c r="F33" s="14">
        <v>4.7</v>
      </c>
      <c r="G33" s="14"/>
      <c r="H33" s="14"/>
      <c r="I33" s="14"/>
      <c r="J33" s="14">
        <v>96.5</v>
      </c>
      <c r="K33" s="50"/>
      <c r="L33" s="212"/>
      <c r="M33" s="201"/>
    </row>
    <row r="34" spans="2:13" ht="15" thickBot="1" x14ac:dyDescent="0.35">
      <c r="B34" s="197"/>
      <c r="C34" s="7" t="s">
        <v>9</v>
      </c>
      <c r="D34" s="7"/>
      <c r="E34" s="7"/>
      <c r="F34" s="7">
        <v>0.1</v>
      </c>
      <c r="G34" s="7"/>
      <c r="H34" s="7"/>
      <c r="I34" s="7"/>
      <c r="J34" s="7">
        <v>1.9</v>
      </c>
      <c r="K34" s="18"/>
      <c r="L34" s="212"/>
      <c r="M34" s="201"/>
    </row>
    <row r="35" spans="2:13" x14ac:dyDescent="0.3">
      <c r="B35" s="196" t="s">
        <v>240</v>
      </c>
      <c r="C35" s="14" t="s">
        <v>7</v>
      </c>
      <c r="D35" s="14"/>
      <c r="E35" s="14"/>
      <c r="F35" s="14">
        <v>3.4</v>
      </c>
      <c r="G35" s="14"/>
      <c r="H35" s="14"/>
      <c r="I35" s="14"/>
      <c r="J35" s="14">
        <v>36.900000000000006</v>
      </c>
      <c r="K35" s="50"/>
      <c r="L35" s="212"/>
      <c r="M35" s="201"/>
    </row>
    <row r="36" spans="2:13" ht="15" thickBot="1" x14ac:dyDescent="0.35">
      <c r="B36" s="197"/>
      <c r="C36" s="7" t="s">
        <v>9</v>
      </c>
      <c r="D36" s="7"/>
      <c r="E36" s="7"/>
      <c r="F36" s="7">
        <v>0.6</v>
      </c>
      <c r="G36" s="7"/>
      <c r="H36" s="7"/>
      <c r="I36" s="7"/>
      <c r="J36" s="7">
        <v>1</v>
      </c>
      <c r="K36" s="18"/>
      <c r="L36" s="212"/>
      <c r="M36" s="201"/>
    </row>
    <row r="37" spans="2:13" x14ac:dyDescent="0.3">
      <c r="B37" s="196" t="s">
        <v>239</v>
      </c>
      <c r="C37" s="14" t="s">
        <v>7</v>
      </c>
      <c r="D37" s="14"/>
      <c r="E37" s="14"/>
      <c r="F37" s="14">
        <v>2.2999999999999998</v>
      </c>
      <c r="G37" s="14"/>
      <c r="H37" s="14"/>
      <c r="I37" s="14"/>
      <c r="J37" s="14">
        <v>25.9</v>
      </c>
      <c r="K37" s="50"/>
      <c r="L37" s="212"/>
      <c r="M37" s="201"/>
    </row>
    <row r="38" spans="2:13" ht="15" thickBot="1" x14ac:dyDescent="0.35">
      <c r="B38" s="197"/>
      <c r="C38" s="7" t="s">
        <v>9</v>
      </c>
      <c r="D38" s="7"/>
      <c r="E38" s="7"/>
      <c r="F38" s="7">
        <v>0.1</v>
      </c>
      <c r="G38" s="7"/>
      <c r="H38" s="7"/>
      <c r="I38" s="7"/>
      <c r="J38" s="7">
        <v>0.5</v>
      </c>
      <c r="K38" s="18"/>
      <c r="L38" s="213"/>
      <c r="M38" s="201"/>
    </row>
    <row r="39" spans="2:13" x14ac:dyDescent="0.3">
      <c r="B39" s="196" t="s">
        <v>237</v>
      </c>
      <c r="C39" s="14" t="s">
        <v>7</v>
      </c>
      <c r="D39" s="14"/>
      <c r="E39" s="14"/>
      <c r="F39" s="14">
        <v>6.4</v>
      </c>
      <c r="G39" s="14"/>
      <c r="H39" s="14"/>
      <c r="I39" s="14"/>
      <c r="J39" s="14">
        <v>111.5</v>
      </c>
      <c r="K39" s="39"/>
      <c r="L39" s="212" t="s">
        <v>235</v>
      </c>
      <c r="M39" s="201"/>
    </row>
    <row r="40" spans="2:13" ht="15" thickBot="1" x14ac:dyDescent="0.35">
      <c r="B40" s="197"/>
      <c r="C40" s="7" t="s">
        <v>9</v>
      </c>
      <c r="D40" s="7"/>
      <c r="E40" s="7"/>
      <c r="F40" s="7">
        <v>0.3</v>
      </c>
      <c r="G40" s="7"/>
      <c r="H40" s="7"/>
      <c r="I40" s="7"/>
      <c r="J40" s="7">
        <v>2.1</v>
      </c>
      <c r="K40" s="40"/>
      <c r="L40" s="212"/>
      <c r="M40" s="201"/>
    </row>
    <row r="41" spans="2:13" x14ac:dyDescent="0.3">
      <c r="B41" s="196" t="s">
        <v>241</v>
      </c>
      <c r="C41" s="14" t="s">
        <v>7</v>
      </c>
      <c r="D41" s="14"/>
      <c r="E41" s="14"/>
      <c r="F41" s="14">
        <v>5.1000000000000005</v>
      </c>
      <c r="G41" s="14"/>
      <c r="H41" s="14"/>
      <c r="I41" s="14"/>
      <c r="J41" s="14">
        <v>81.5</v>
      </c>
      <c r="K41" s="50"/>
      <c r="L41" s="212"/>
      <c r="M41" s="201"/>
    </row>
    <row r="42" spans="2:13" ht="15" thickBot="1" x14ac:dyDescent="0.35">
      <c r="B42" s="197"/>
      <c r="C42" s="7" t="s">
        <v>9</v>
      </c>
      <c r="D42" s="7"/>
      <c r="E42" s="7"/>
      <c r="F42" s="7">
        <v>0.4</v>
      </c>
      <c r="G42" s="7"/>
      <c r="H42" s="7"/>
      <c r="I42" s="7"/>
      <c r="J42" s="7">
        <v>1</v>
      </c>
      <c r="K42" s="18"/>
      <c r="L42" s="212"/>
      <c r="M42" s="201"/>
    </row>
    <row r="43" spans="2:13" x14ac:dyDescent="0.3">
      <c r="B43" s="196" t="s">
        <v>242</v>
      </c>
      <c r="C43" s="14" t="s">
        <v>7</v>
      </c>
      <c r="D43" s="14"/>
      <c r="E43" s="14"/>
      <c r="F43" s="14">
        <v>5.8999999999999995</v>
      </c>
      <c r="G43" s="14"/>
      <c r="H43" s="14"/>
      <c r="I43" s="14"/>
      <c r="J43" s="14">
        <v>102.5</v>
      </c>
      <c r="K43" s="50"/>
      <c r="L43" s="212"/>
      <c r="M43" s="201"/>
    </row>
    <row r="44" spans="2:13" ht="15" thickBot="1" x14ac:dyDescent="0.35">
      <c r="B44" s="197"/>
      <c r="C44" s="7" t="s">
        <v>9</v>
      </c>
      <c r="D44" s="7"/>
      <c r="E44" s="7"/>
      <c r="F44" s="7">
        <v>0.5</v>
      </c>
      <c r="G44" s="7"/>
      <c r="H44" s="7"/>
      <c r="I44" s="7"/>
      <c r="J44" s="7">
        <v>1.2</v>
      </c>
      <c r="K44" s="18"/>
      <c r="L44" s="213"/>
      <c r="M44" s="201"/>
    </row>
    <row r="45" spans="2:13" x14ac:dyDescent="0.3">
      <c r="B45" s="196" t="s">
        <v>244</v>
      </c>
      <c r="C45" s="14" t="s">
        <v>7</v>
      </c>
      <c r="D45" s="14"/>
      <c r="E45" s="14"/>
      <c r="F45" s="14">
        <v>2.2999999999999998</v>
      </c>
      <c r="G45" s="14"/>
      <c r="H45" s="14"/>
      <c r="I45" s="14"/>
      <c r="J45" s="14">
        <v>55.7</v>
      </c>
      <c r="K45" s="50"/>
      <c r="L45" s="212" t="s">
        <v>236</v>
      </c>
      <c r="M45" s="201"/>
    </row>
    <row r="46" spans="2:13" ht="15" thickBot="1" x14ac:dyDescent="0.35">
      <c r="B46" s="197"/>
      <c r="C46" s="7" t="s">
        <v>9</v>
      </c>
      <c r="D46" s="7"/>
      <c r="E46" s="7"/>
      <c r="F46" s="7">
        <v>0.1</v>
      </c>
      <c r="G46" s="7"/>
      <c r="H46" s="7"/>
      <c r="I46" s="7"/>
      <c r="J46" s="7">
        <v>0.9</v>
      </c>
      <c r="K46" s="18"/>
      <c r="L46" s="212"/>
      <c r="M46" s="201"/>
    </row>
    <row r="47" spans="2:13" x14ac:dyDescent="0.3">
      <c r="B47" s="196" t="s">
        <v>243</v>
      </c>
      <c r="C47" s="14" t="s">
        <v>7</v>
      </c>
      <c r="D47" s="14"/>
      <c r="E47" s="14"/>
      <c r="F47" s="14">
        <v>3.3</v>
      </c>
      <c r="G47" s="14"/>
      <c r="H47" s="14"/>
      <c r="I47" s="14"/>
      <c r="J47" s="14">
        <v>71.3</v>
      </c>
      <c r="K47" s="50"/>
      <c r="L47" s="212"/>
      <c r="M47" s="201"/>
    </row>
    <row r="48" spans="2:13" ht="15" thickBot="1" x14ac:dyDescent="0.35">
      <c r="B48" s="197"/>
      <c r="C48" s="7" t="s">
        <v>9</v>
      </c>
      <c r="D48" s="7"/>
      <c r="E48" s="7"/>
      <c r="F48" s="7">
        <v>0.4</v>
      </c>
      <c r="G48" s="7"/>
      <c r="H48" s="7"/>
      <c r="I48" s="7"/>
      <c r="J48" s="7">
        <v>0.9</v>
      </c>
      <c r="K48" s="18"/>
      <c r="L48" s="212"/>
      <c r="M48" s="201"/>
    </row>
    <row r="49" spans="1:13" x14ac:dyDescent="0.3">
      <c r="B49" s="196" t="s">
        <v>241</v>
      </c>
      <c r="C49" s="14" t="s">
        <v>7</v>
      </c>
      <c r="D49" s="14"/>
      <c r="E49" s="14"/>
      <c r="F49" s="14">
        <v>7.6</v>
      </c>
      <c r="G49" s="14"/>
      <c r="H49" s="14"/>
      <c r="I49" s="14"/>
      <c r="J49" s="14">
        <v>105.39999999999999</v>
      </c>
      <c r="K49" s="50"/>
      <c r="L49" s="212"/>
      <c r="M49" s="201"/>
    </row>
    <row r="50" spans="1:13" ht="15" thickBot="1" x14ac:dyDescent="0.35">
      <c r="B50" s="197"/>
      <c r="C50" s="7" t="s">
        <v>9</v>
      </c>
      <c r="D50" s="7"/>
      <c r="E50" s="7"/>
      <c r="F50" s="7">
        <v>0.8</v>
      </c>
      <c r="G50" s="7"/>
      <c r="H50" s="7"/>
      <c r="I50" s="7"/>
      <c r="J50" s="7">
        <v>2.2999999999999998</v>
      </c>
      <c r="K50" s="18"/>
      <c r="L50" s="213"/>
      <c r="M50" s="202"/>
    </row>
    <row r="51" spans="1:13" x14ac:dyDescent="0.3">
      <c r="B51" s="164" t="s">
        <v>252</v>
      </c>
      <c r="C51" s="37"/>
      <c r="D51" s="37"/>
      <c r="E51" s="37"/>
      <c r="F51" s="37"/>
      <c r="G51" s="37"/>
      <c r="H51" s="37"/>
      <c r="I51" s="37"/>
      <c r="J51" s="37"/>
      <c r="K51" s="37"/>
      <c r="L51" s="37"/>
      <c r="M51" s="37"/>
    </row>
    <row r="52" spans="1:13" x14ac:dyDescent="0.3">
      <c r="B52" s="37"/>
      <c r="C52" s="37"/>
      <c r="D52" s="37"/>
      <c r="E52" s="37"/>
      <c r="F52" s="37"/>
      <c r="G52" s="37"/>
      <c r="H52" s="37"/>
      <c r="I52" s="37"/>
      <c r="J52" s="37"/>
      <c r="K52" s="37"/>
      <c r="L52" s="37"/>
      <c r="M52" s="37"/>
    </row>
    <row r="53" spans="1:13" x14ac:dyDescent="0.3">
      <c r="B53" s="37"/>
      <c r="C53" s="37"/>
      <c r="D53" s="37"/>
      <c r="E53" s="37"/>
      <c r="F53" s="37"/>
      <c r="G53" s="37"/>
      <c r="H53" s="37"/>
      <c r="I53" s="37"/>
      <c r="J53" s="37"/>
      <c r="K53" s="37"/>
      <c r="L53" s="37"/>
      <c r="M53" s="37"/>
    </row>
    <row r="54" spans="1:13" x14ac:dyDescent="0.3">
      <c r="B54" s="37"/>
      <c r="C54" s="37"/>
      <c r="D54" s="37"/>
      <c r="E54" s="37"/>
      <c r="F54" s="37"/>
      <c r="G54" s="37"/>
      <c r="H54" s="37"/>
      <c r="I54" s="37"/>
      <c r="J54" s="37"/>
      <c r="K54" s="37"/>
      <c r="L54" s="37"/>
      <c r="M54" s="37"/>
    </row>
    <row r="55" spans="1:13" ht="16.2" x14ac:dyDescent="0.3">
      <c r="A55" s="22" t="s">
        <v>221</v>
      </c>
    </row>
    <row r="57" spans="1:13" ht="15" thickBot="1" x14ac:dyDescent="0.35">
      <c r="B57" s="78"/>
      <c r="C57" s="66" t="s">
        <v>1</v>
      </c>
      <c r="D57" s="66" t="s">
        <v>2</v>
      </c>
      <c r="E57" s="66" t="s">
        <v>3</v>
      </c>
      <c r="F57" s="66" t="s">
        <v>4</v>
      </c>
      <c r="G57" s="66" t="s">
        <v>5</v>
      </c>
      <c r="H57" s="66" t="s">
        <v>15</v>
      </c>
      <c r="I57" s="66" t="s">
        <v>16</v>
      </c>
      <c r="J57" s="79" t="s">
        <v>17</v>
      </c>
    </row>
    <row r="58" spans="1:13" ht="15" thickBot="1" x14ac:dyDescent="0.35">
      <c r="B58" s="6" t="s">
        <v>107</v>
      </c>
      <c r="C58" s="76">
        <v>0.2</v>
      </c>
      <c r="D58" s="76"/>
      <c r="E58" s="76">
        <v>0.01</v>
      </c>
      <c r="F58" s="76"/>
      <c r="G58" s="76">
        <v>1</v>
      </c>
      <c r="H58" s="76"/>
      <c r="I58" s="76">
        <v>0.1</v>
      </c>
      <c r="J58" s="77">
        <v>5</v>
      </c>
    </row>
    <row r="62" spans="1:13" x14ac:dyDescent="0.3">
      <c r="A62" s="22" t="s">
        <v>223</v>
      </c>
    </row>
    <row r="63" spans="1:13" ht="15" thickBot="1" x14ac:dyDescent="0.35">
      <c r="A63" s="22"/>
    </row>
    <row r="64" spans="1:13" ht="15" thickBot="1" x14ac:dyDescent="0.35">
      <c r="A64" s="22"/>
      <c r="B64" s="11" t="s">
        <v>116</v>
      </c>
      <c r="C64" s="12" t="s">
        <v>117</v>
      </c>
      <c r="D64" s="13" t="s">
        <v>23</v>
      </c>
    </row>
    <row r="65" spans="1:10" ht="16.2" x14ac:dyDescent="0.3">
      <c r="A65" s="22"/>
      <c r="B65" s="62" t="s">
        <v>131</v>
      </c>
      <c r="C65" s="4">
        <v>18.7</v>
      </c>
      <c r="D65" s="189" t="s">
        <v>129</v>
      </c>
    </row>
    <row r="66" spans="1:10" ht="16.2" x14ac:dyDescent="0.3">
      <c r="A66" s="22"/>
      <c r="B66" s="51" t="s">
        <v>132</v>
      </c>
      <c r="C66" s="82">
        <v>0.51232876709999997</v>
      </c>
      <c r="D66" s="206"/>
    </row>
    <row r="67" spans="1:10" x14ac:dyDescent="0.3">
      <c r="A67" s="22"/>
      <c r="B67" s="51" t="s">
        <v>127</v>
      </c>
      <c r="C67" s="2">
        <v>83.6</v>
      </c>
      <c r="D67" s="210" t="s">
        <v>126</v>
      </c>
    </row>
    <row r="68" spans="1:10" x14ac:dyDescent="0.3">
      <c r="B68" s="51" t="s">
        <v>128</v>
      </c>
      <c r="C68" s="2">
        <v>69.2</v>
      </c>
      <c r="D68" s="206"/>
    </row>
    <row r="69" spans="1:10" x14ac:dyDescent="0.3">
      <c r="B69" s="51" t="s">
        <v>124</v>
      </c>
      <c r="C69" s="2">
        <v>75.7</v>
      </c>
      <c r="D69" s="210" t="s">
        <v>125</v>
      </c>
    </row>
    <row r="70" spans="1:10" ht="15" thickBot="1" x14ac:dyDescent="0.35">
      <c r="B70" s="17" t="s">
        <v>123</v>
      </c>
      <c r="C70" s="7">
        <v>81.599999999999994</v>
      </c>
      <c r="D70" s="190"/>
    </row>
    <row r="71" spans="1:10" x14ac:dyDescent="0.3">
      <c r="B71" s="37"/>
      <c r="C71" s="37"/>
      <c r="D71" s="37"/>
    </row>
    <row r="72" spans="1:10" x14ac:dyDescent="0.3">
      <c r="B72" s="37"/>
      <c r="C72" s="37"/>
      <c r="D72" s="37"/>
    </row>
    <row r="73" spans="1:10" x14ac:dyDescent="0.3">
      <c r="B73" s="37"/>
      <c r="C73" s="37"/>
      <c r="D73" s="37"/>
    </row>
    <row r="74" spans="1:10" ht="16.2" x14ac:dyDescent="0.3">
      <c r="A74" s="22" t="s">
        <v>222</v>
      </c>
      <c r="B74" s="37"/>
      <c r="C74" s="37"/>
      <c r="D74" s="37"/>
    </row>
    <row r="75" spans="1:10" ht="15" thickBot="1" x14ac:dyDescent="0.35">
      <c r="B75" s="37"/>
      <c r="C75" s="37"/>
    </row>
    <row r="76" spans="1:10" ht="16.8" thickBot="1" x14ac:dyDescent="0.35">
      <c r="B76" s="105"/>
      <c r="C76" s="23" t="s">
        <v>190</v>
      </c>
      <c r="D76" s="23" t="s">
        <v>193</v>
      </c>
      <c r="E76" s="23" t="s">
        <v>194</v>
      </c>
      <c r="F76" s="23" t="s">
        <v>195</v>
      </c>
      <c r="G76" s="23" t="s">
        <v>196</v>
      </c>
      <c r="H76" s="23" t="s">
        <v>197</v>
      </c>
      <c r="I76" s="23" t="s">
        <v>198</v>
      </c>
      <c r="J76" s="24" t="s">
        <v>199</v>
      </c>
    </row>
    <row r="77" spans="1:10" ht="15" thickBot="1" x14ac:dyDescent="0.35">
      <c r="B77" s="144" t="s">
        <v>6</v>
      </c>
      <c r="C77" s="148">
        <v>4.8225551720000001E-5</v>
      </c>
      <c r="D77" s="148">
        <v>3.1798187879999999E-3</v>
      </c>
      <c r="E77" s="148">
        <v>9.9637502150000006E-6</v>
      </c>
      <c r="F77" s="148">
        <v>2.922559208E-4</v>
      </c>
      <c r="G77" s="148">
        <v>2.3171394450000001E-3</v>
      </c>
      <c r="H77" s="148">
        <v>7.7684433900000001E-3</v>
      </c>
      <c r="I77" s="148">
        <v>2.1715333090000001E-4</v>
      </c>
      <c r="J77" s="149">
        <v>3.3710988070000003E-2</v>
      </c>
    </row>
    <row r="78" spans="1:10" ht="15" thickBot="1" x14ac:dyDescent="0.35">
      <c r="B78" s="6" t="s">
        <v>8</v>
      </c>
      <c r="C78" s="146">
        <v>1.3166268699999999E-4</v>
      </c>
      <c r="D78" s="146">
        <v>5.5575713609999997E-3</v>
      </c>
      <c r="E78" s="146">
        <v>9.9135411849999998E-6</v>
      </c>
      <c r="F78" s="146">
        <v>3.5484659070000001E-4</v>
      </c>
      <c r="G78" s="146">
        <v>1.481696371E-3</v>
      </c>
      <c r="H78" s="146">
        <v>2.9146645110000001E-3</v>
      </c>
      <c r="I78" s="146">
        <v>5.7426378690000001E-4</v>
      </c>
      <c r="J78" s="147">
        <v>2.4357222750000001E-2</v>
      </c>
    </row>
    <row r="79" spans="1:10" x14ac:dyDescent="0.3">
      <c r="B79" s="37"/>
      <c r="C79" s="37"/>
    </row>
    <row r="80" spans="1:10" x14ac:dyDescent="0.3">
      <c r="B80" s="37"/>
      <c r="C80" s="37"/>
    </row>
    <row r="81" spans="1:12" x14ac:dyDescent="0.3">
      <c r="B81" s="37"/>
      <c r="C81" s="37"/>
    </row>
    <row r="82" spans="1:12" ht="16.2" x14ac:dyDescent="0.3">
      <c r="A82" s="22" t="s">
        <v>224</v>
      </c>
    </row>
    <row r="83" spans="1:12" ht="15" thickBot="1" x14ac:dyDescent="0.35"/>
    <row r="84" spans="1:12" ht="16.8" thickBot="1" x14ac:dyDescent="0.35">
      <c r="B84" s="11"/>
      <c r="C84" s="12" t="s">
        <v>190</v>
      </c>
      <c r="D84" s="12" t="s">
        <v>193</v>
      </c>
      <c r="E84" s="12" t="s">
        <v>194</v>
      </c>
      <c r="F84" s="12" t="s">
        <v>195</v>
      </c>
      <c r="G84" s="12" t="s">
        <v>196</v>
      </c>
      <c r="H84" s="12" t="s">
        <v>197</v>
      </c>
      <c r="I84" s="12" t="s">
        <v>198</v>
      </c>
      <c r="J84" s="13" t="s">
        <v>199</v>
      </c>
    </row>
    <row r="85" spans="1:12" ht="15" thickBot="1" x14ac:dyDescent="0.35">
      <c r="B85" s="6" t="s">
        <v>257</v>
      </c>
      <c r="C85" s="75">
        <v>1E-3</v>
      </c>
      <c r="D85" s="76">
        <v>0.2</v>
      </c>
      <c r="E85" s="76">
        <v>3.6000000000000002E-4</v>
      </c>
      <c r="F85" s="76">
        <v>0.3</v>
      </c>
      <c r="G85" s="76">
        <v>5</v>
      </c>
      <c r="H85" s="76">
        <v>1.2999999999999999E-2</v>
      </c>
      <c r="I85" s="76">
        <v>3.5999999999999999E-3</v>
      </c>
      <c r="J85" s="77"/>
    </row>
    <row r="89" spans="1:12" ht="16.2" x14ac:dyDescent="0.3">
      <c r="A89" s="22" t="s">
        <v>225</v>
      </c>
      <c r="B89" s="37"/>
      <c r="C89" s="37"/>
      <c r="D89" s="37"/>
    </row>
    <row r="90" spans="1:12" ht="15" thickBot="1" x14ac:dyDescent="0.35">
      <c r="B90" s="37"/>
      <c r="C90" s="37"/>
    </row>
    <row r="91" spans="1:12" ht="16.8" thickBot="1" x14ac:dyDescent="0.35">
      <c r="B91" s="105"/>
      <c r="C91" s="126"/>
      <c r="D91" s="23" t="s">
        <v>200</v>
      </c>
      <c r="E91" s="23" t="s">
        <v>201</v>
      </c>
      <c r="F91" s="23" t="s">
        <v>202</v>
      </c>
      <c r="G91" s="23" t="s">
        <v>203</v>
      </c>
      <c r="H91" s="23" t="s">
        <v>204</v>
      </c>
      <c r="I91" s="23" t="s">
        <v>205</v>
      </c>
      <c r="J91" s="23" t="s">
        <v>206</v>
      </c>
      <c r="K91" s="24" t="s">
        <v>207</v>
      </c>
      <c r="L91" s="110"/>
    </row>
    <row r="92" spans="1:12" x14ac:dyDescent="0.3">
      <c r="B92" s="196" t="s">
        <v>6</v>
      </c>
      <c r="C92" s="14" t="s">
        <v>118</v>
      </c>
      <c r="D92" s="127">
        <v>5.7686066650000003E-7</v>
      </c>
      <c r="E92" s="127">
        <v>3.8036109900000002E-5</v>
      </c>
      <c r="F92" s="127">
        <v>1.19183615E-7</v>
      </c>
      <c r="G92" s="127">
        <v>3.4958842200000002E-6</v>
      </c>
      <c r="H92" s="127">
        <v>2.7716979010000001E-5</v>
      </c>
      <c r="I92" s="127">
        <v>9.2923964000000002E-5</v>
      </c>
      <c r="J92" s="127">
        <v>2.5975278819999998E-6</v>
      </c>
      <c r="K92" s="128">
        <v>4.0324148409999998E-4</v>
      </c>
      <c r="L92" s="158"/>
    </row>
    <row r="93" spans="1:12" ht="15" thickBot="1" x14ac:dyDescent="0.35">
      <c r="B93" s="197"/>
      <c r="C93" s="7" t="s">
        <v>119</v>
      </c>
      <c r="D93" s="129">
        <v>6.9690103639999998E-7</v>
      </c>
      <c r="E93" s="129">
        <v>4.5951138549999999E-5</v>
      </c>
      <c r="F93" s="129">
        <v>1.4398482970000001E-7</v>
      </c>
      <c r="G93" s="129">
        <v>4.2233514569999996E-6</v>
      </c>
      <c r="H93" s="129">
        <v>3.3484674060000003E-5</v>
      </c>
      <c r="I93" s="129">
        <v>1.1226074260000001E-4</v>
      </c>
      <c r="J93" s="129">
        <v>3.1380539149999999E-6</v>
      </c>
      <c r="K93" s="130">
        <v>4.8715300680000001E-4</v>
      </c>
      <c r="L93" s="158"/>
    </row>
    <row r="94" spans="1:12" x14ac:dyDescent="0.3">
      <c r="B94" s="196" t="s">
        <v>8</v>
      </c>
      <c r="C94" s="14" t="s">
        <v>118</v>
      </c>
      <c r="D94" s="127">
        <v>1.5749125240000001E-6</v>
      </c>
      <c r="E94" s="127">
        <v>6.6478126330000005E-5</v>
      </c>
      <c r="F94" s="127">
        <v>1.1858302849999999E-7</v>
      </c>
      <c r="G94" s="127">
        <v>4.2445764439999997E-6</v>
      </c>
      <c r="H94" s="127">
        <v>1.77236408E-5</v>
      </c>
      <c r="I94" s="127">
        <v>3.4864408030000003E-5</v>
      </c>
      <c r="J94" s="127">
        <v>6.8691840540000002E-6</v>
      </c>
      <c r="K94" s="128">
        <v>2.9135433909999999E-4</v>
      </c>
      <c r="L94" s="158"/>
    </row>
    <row r="95" spans="1:12" ht="15" thickBot="1" x14ac:dyDescent="0.35">
      <c r="B95" s="197"/>
      <c r="C95" s="7" t="s">
        <v>119</v>
      </c>
      <c r="D95" s="129">
        <v>1.902639986E-6</v>
      </c>
      <c r="E95" s="129">
        <v>8.0311724869999999E-5</v>
      </c>
      <c r="F95" s="129">
        <v>1.432592657E-7</v>
      </c>
      <c r="G95" s="129">
        <v>5.1278409060000002E-6</v>
      </c>
      <c r="H95" s="129">
        <v>2.1411797260000001E-5</v>
      </c>
      <c r="I95" s="129">
        <v>4.2119429349999999E-5</v>
      </c>
      <c r="J95" s="129">
        <v>8.2986096369999997E-6</v>
      </c>
      <c r="K95" s="130">
        <v>3.519829877E-4</v>
      </c>
      <c r="L95" s="158"/>
    </row>
    <row r="96" spans="1:12" x14ac:dyDescent="0.3">
      <c r="B96" s="37"/>
      <c r="C96" s="37"/>
    </row>
    <row r="97" spans="1:12" x14ac:dyDescent="0.3">
      <c r="B97" s="37"/>
      <c r="C97" s="37"/>
    </row>
    <row r="98" spans="1:12" x14ac:dyDescent="0.3">
      <c r="B98" s="37"/>
      <c r="C98" s="37"/>
    </row>
    <row r="99" spans="1:12" x14ac:dyDescent="0.3">
      <c r="A99" s="22" t="s">
        <v>226</v>
      </c>
    </row>
    <row r="100" spans="1:12" ht="15" thickBot="1" x14ac:dyDescent="0.35"/>
    <row r="101" spans="1:12" ht="16.8" thickBot="1" x14ac:dyDescent="0.35">
      <c r="B101" s="11"/>
      <c r="C101" s="55"/>
      <c r="D101" s="23" t="s">
        <v>200</v>
      </c>
      <c r="E101" s="23" t="s">
        <v>201</v>
      </c>
      <c r="F101" s="23" t="s">
        <v>202</v>
      </c>
      <c r="G101" s="23" t="s">
        <v>203</v>
      </c>
      <c r="H101" s="23" t="s">
        <v>204</v>
      </c>
      <c r="I101" s="23" t="s">
        <v>205</v>
      </c>
      <c r="J101" s="23" t="s">
        <v>206</v>
      </c>
      <c r="K101" s="24" t="s">
        <v>207</v>
      </c>
      <c r="L101" s="110"/>
    </row>
    <row r="102" spans="1:12" ht="15" thickBot="1" x14ac:dyDescent="0.35">
      <c r="B102" s="196" t="s">
        <v>257</v>
      </c>
      <c r="C102" s="145" t="s">
        <v>118</v>
      </c>
      <c r="D102" s="148">
        <v>1.1961722489999999E-5</v>
      </c>
      <c r="E102" s="148">
        <v>2.392344498E-3</v>
      </c>
      <c r="F102" s="148">
        <v>4.3062200959999996E-6</v>
      </c>
      <c r="G102" s="148">
        <v>3.588516746E-3</v>
      </c>
      <c r="H102" s="148">
        <v>5.9808612439999999E-2</v>
      </c>
      <c r="I102" s="148">
        <v>1.5550239230000001E-4</v>
      </c>
      <c r="J102" s="148">
        <v>4.3062200959999999E-5</v>
      </c>
      <c r="K102" s="154"/>
      <c r="L102" s="159"/>
    </row>
    <row r="103" spans="1:12" ht="15" thickBot="1" x14ac:dyDescent="0.35">
      <c r="B103" s="197"/>
      <c r="C103" s="19" t="s">
        <v>119</v>
      </c>
      <c r="D103" s="146">
        <v>1.445086705E-5</v>
      </c>
      <c r="E103" s="146">
        <v>2.8901734099999999E-3</v>
      </c>
      <c r="F103" s="146">
        <v>5.2023121390000002E-6</v>
      </c>
      <c r="G103" s="146">
        <v>4.335260116E-3</v>
      </c>
      <c r="H103" s="146">
        <v>7.2254335259999997E-2</v>
      </c>
      <c r="I103" s="146">
        <v>1.8786127170000001E-4</v>
      </c>
      <c r="J103" s="146">
        <v>5.2023121390000001E-5</v>
      </c>
      <c r="K103" s="155"/>
      <c r="L103" s="160"/>
    </row>
    <row r="107" spans="1:12" x14ac:dyDescent="0.3">
      <c r="A107" s="22" t="s">
        <v>227</v>
      </c>
      <c r="B107" s="37"/>
      <c r="C107" s="37"/>
    </row>
    <row r="108" spans="1:12" ht="15" thickBot="1" x14ac:dyDescent="0.35">
      <c r="B108" s="37"/>
      <c r="C108" s="37"/>
    </row>
    <row r="109" spans="1:12" ht="16.8" thickBot="1" x14ac:dyDescent="0.35">
      <c r="B109" s="11"/>
      <c r="C109" s="12" t="s">
        <v>200</v>
      </c>
      <c r="D109" s="12" t="s">
        <v>201</v>
      </c>
      <c r="E109" s="12" t="s">
        <v>202</v>
      </c>
      <c r="F109" s="12" t="s">
        <v>203</v>
      </c>
      <c r="G109" s="12" t="s">
        <v>204</v>
      </c>
      <c r="H109" s="12" t="s">
        <v>205</v>
      </c>
      <c r="I109" s="12" t="s">
        <v>206</v>
      </c>
      <c r="J109" s="13" t="s">
        <v>207</v>
      </c>
    </row>
    <row r="110" spans="1:12" ht="15" thickBot="1" x14ac:dyDescent="0.35">
      <c r="B110" s="6" t="s">
        <v>258</v>
      </c>
      <c r="C110" s="83">
        <v>2.9999999999999997E-4</v>
      </c>
      <c r="D110" s="19">
        <v>0.2</v>
      </c>
      <c r="E110" s="19">
        <v>5.0000000000000001E-4</v>
      </c>
      <c r="F110" s="19">
        <v>1.5</v>
      </c>
      <c r="G110" s="19">
        <v>0.04</v>
      </c>
      <c r="H110" s="19">
        <v>0.02</v>
      </c>
      <c r="I110" s="19">
        <v>1.5</v>
      </c>
      <c r="J110" s="20">
        <v>0.3</v>
      </c>
    </row>
    <row r="114" spans="1:12" x14ac:dyDescent="0.3">
      <c r="A114" s="22" t="s">
        <v>228</v>
      </c>
    </row>
    <row r="115" spans="1:12" ht="15" thickBot="1" x14ac:dyDescent="0.35"/>
    <row r="116" spans="1:12" ht="15" thickBot="1" x14ac:dyDescent="0.35">
      <c r="B116" s="152"/>
      <c r="C116" s="153"/>
      <c r="D116" s="12" t="s">
        <v>1</v>
      </c>
      <c r="E116" s="12" t="s">
        <v>2</v>
      </c>
      <c r="F116" s="12" t="s">
        <v>3</v>
      </c>
      <c r="G116" s="12" t="s">
        <v>4</v>
      </c>
      <c r="H116" s="12" t="s">
        <v>5</v>
      </c>
      <c r="I116" s="12" t="s">
        <v>15</v>
      </c>
      <c r="J116" s="12" t="s">
        <v>16</v>
      </c>
      <c r="K116" s="53" t="s">
        <v>17</v>
      </c>
      <c r="L116" s="13" t="s">
        <v>216</v>
      </c>
    </row>
    <row r="117" spans="1:12" x14ac:dyDescent="0.3">
      <c r="B117" s="196" t="s">
        <v>6</v>
      </c>
      <c r="C117" s="14" t="s">
        <v>118</v>
      </c>
      <c r="D117" s="136">
        <v>1.9228688880000001E-6</v>
      </c>
      <c r="E117" s="136">
        <v>1.9018054950000001E-7</v>
      </c>
      <c r="F117" s="136">
        <v>2.3836722999999999E-7</v>
      </c>
      <c r="G117" s="136">
        <v>2.3305894800000001E-9</v>
      </c>
      <c r="H117" s="136">
        <v>6.9292447509999999E-7</v>
      </c>
      <c r="I117" s="136">
        <v>4.6461981999999999E-6</v>
      </c>
      <c r="J117" s="136">
        <v>1.7316852549999999E-9</v>
      </c>
      <c r="K117" s="150">
        <v>1.3441382799999999E-6</v>
      </c>
      <c r="L117" s="137">
        <f>SUM(D117:K117)</f>
        <v>9.0387398973349987E-6</v>
      </c>
    </row>
    <row r="118" spans="1:12" ht="15" thickBot="1" x14ac:dyDescent="0.35">
      <c r="B118" s="197"/>
      <c r="C118" s="7" t="s">
        <v>119</v>
      </c>
      <c r="D118" s="138">
        <v>2.323003455E-6</v>
      </c>
      <c r="E118" s="138">
        <v>2.2975569279999999E-7</v>
      </c>
      <c r="F118" s="138">
        <v>2.8796965940000002E-7</v>
      </c>
      <c r="G118" s="138">
        <v>2.815567638E-9</v>
      </c>
      <c r="H118" s="138">
        <v>8.3711685149999998E-7</v>
      </c>
      <c r="I118" s="138">
        <v>5.6130371319999999E-6</v>
      </c>
      <c r="J118" s="138">
        <v>2.0920359429999999E-9</v>
      </c>
      <c r="K118" s="151">
        <v>1.623843356E-6</v>
      </c>
      <c r="L118" s="139">
        <f>SUM(D118:K118)</f>
        <v>1.0919633750281E-5</v>
      </c>
    </row>
    <row r="119" spans="1:12" x14ac:dyDescent="0.3">
      <c r="B119" s="196" t="s">
        <v>8</v>
      </c>
      <c r="C119" s="14" t="s">
        <v>118</v>
      </c>
      <c r="D119" s="136">
        <v>5.2497084129999998E-6</v>
      </c>
      <c r="E119" s="136">
        <v>3.3239063160000001E-7</v>
      </c>
      <c r="F119" s="136">
        <v>2.3716605699999999E-7</v>
      </c>
      <c r="G119" s="136">
        <v>2.8297176289999999E-9</v>
      </c>
      <c r="H119" s="136">
        <v>4.430910199E-7</v>
      </c>
      <c r="I119" s="136">
        <v>1.7432204010000001E-6</v>
      </c>
      <c r="J119" s="136">
        <v>4.5794560360000002E-9</v>
      </c>
      <c r="K119" s="150">
        <v>9.7118113039999994E-7</v>
      </c>
      <c r="L119" s="137">
        <f>SUM(D119:K119)</f>
        <v>8.9841668265650007E-6</v>
      </c>
    </row>
    <row r="120" spans="1:12" ht="15" thickBot="1" x14ac:dyDescent="0.35">
      <c r="B120" s="197"/>
      <c r="C120" s="7" t="s">
        <v>119</v>
      </c>
      <c r="D120" s="138">
        <v>6.3421332850000002E-6</v>
      </c>
      <c r="E120" s="138">
        <v>4.0155862440000002E-7</v>
      </c>
      <c r="F120" s="138">
        <v>2.8651853129999998E-7</v>
      </c>
      <c r="G120" s="138">
        <v>3.4185606040000002E-9</v>
      </c>
      <c r="H120" s="138">
        <v>5.3529493160000004E-7</v>
      </c>
      <c r="I120" s="138">
        <v>2.1059714670000002E-6</v>
      </c>
      <c r="J120" s="138">
        <v>5.5324064249999996E-9</v>
      </c>
      <c r="K120" s="151">
        <v>1.173276626E-6</v>
      </c>
      <c r="L120" s="139">
        <f>SUM(D120:K120)</f>
        <v>1.0853704432328999E-5</v>
      </c>
    </row>
  </sheetData>
  <mergeCells count="35">
    <mergeCell ref="L5:L6"/>
    <mergeCell ref="L7:L8"/>
    <mergeCell ref="L9:L10"/>
    <mergeCell ref="L31:L38"/>
    <mergeCell ref="L39:L44"/>
    <mergeCell ref="D65:D66"/>
    <mergeCell ref="D67:D68"/>
    <mergeCell ref="D69:D70"/>
    <mergeCell ref="B27:B28"/>
    <mergeCell ref="M27:M30"/>
    <mergeCell ref="B29:B30"/>
    <mergeCell ref="L27:L28"/>
    <mergeCell ref="L29:L30"/>
    <mergeCell ref="L45:L50"/>
    <mergeCell ref="M31:M50"/>
    <mergeCell ref="B31:B32"/>
    <mergeCell ref="B33:B34"/>
    <mergeCell ref="B35:B36"/>
    <mergeCell ref="B37:B38"/>
    <mergeCell ref="B39:B40"/>
    <mergeCell ref="B117:B118"/>
    <mergeCell ref="B119:B120"/>
    <mergeCell ref="B92:B93"/>
    <mergeCell ref="B94:B95"/>
    <mergeCell ref="B5:B6"/>
    <mergeCell ref="B7:B8"/>
    <mergeCell ref="B9:B10"/>
    <mergeCell ref="B17:B18"/>
    <mergeCell ref="B19:B20"/>
    <mergeCell ref="B41:B42"/>
    <mergeCell ref="B43:B44"/>
    <mergeCell ref="B45:B46"/>
    <mergeCell ref="B47:B48"/>
    <mergeCell ref="B49:B50"/>
    <mergeCell ref="B102:B103"/>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F44D9-013A-41F3-9E72-85EE244C8EF0}">
  <dimension ref="A2:N77"/>
  <sheetViews>
    <sheetView topLeftCell="A51" workbookViewId="0">
      <selection activeCell="N15" sqref="N15"/>
    </sheetView>
  </sheetViews>
  <sheetFormatPr defaultRowHeight="14.4" x14ac:dyDescent="0.3"/>
  <cols>
    <col min="3" max="3" width="9.109375" customWidth="1"/>
    <col min="4" max="4" width="18.5546875" customWidth="1"/>
    <col min="5" max="5" width="11.6640625" customWidth="1"/>
    <col min="6" max="6" width="11.44140625" customWidth="1"/>
    <col min="7" max="7" width="11.6640625" customWidth="1"/>
    <col min="8" max="9" width="11.21875" customWidth="1"/>
    <col min="10" max="10" width="11.44140625" customWidth="1"/>
    <col min="11" max="11" width="10.33203125" customWidth="1"/>
    <col min="12" max="12" width="11.44140625" customWidth="1"/>
  </cols>
  <sheetData>
    <row r="2" spans="1:14" x14ac:dyDescent="0.3">
      <c r="A2" s="22" t="s">
        <v>218</v>
      </c>
    </row>
    <row r="3" spans="1:14" ht="15" thickBot="1" x14ac:dyDescent="0.35">
      <c r="B3" s="22"/>
    </row>
    <row r="4" spans="1:14" ht="16.8" thickBot="1" x14ac:dyDescent="0.35">
      <c r="B4" s="111" t="s">
        <v>185</v>
      </c>
      <c r="C4" s="31"/>
      <c r="D4" s="26" t="s">
        <v>0</v>
      </c>
      <c r="E4" s="12" t="s">
        <v>108</v>
      </c>
      <c r="F4" s="12" t="s">
        <v>109</v>
      </c>
      <c r="G4" s="12" t="s">
        <v>110</v>
      </c>
      <c r="H4" s="12" t="s">
        <v>111</v>
      </c>
      <c r="I4" s="12" t="s">
        <v>112</v>
      </c>
      <c r="J4" s="12" t="s">
        <v>113</v>
      </c>
      <c r="K4" s="12" t="s">
        <v>114</v>
      </c>
      <c r="L4" s="13" t="s">
        <v>115</v>
      </c>
      <c r="N4" s="110"/>
    </row>
    <row r="5" spans="1:14" x14ac:dyDescent="0.3">
      <c r="B5" s="22"/>
      <c r="C5" s="201" t="s">
        <v>6</v>
      </c>
      <c r="D5" s="44" t="s">
        <v>7</v>
      </c>
      <c r="E5" s="15">
        <v>0.51813677648370016</v>
      </c>
      <c r="F5" s="15">
        <v>84.616767557464826</v>
      </c>
      <c r="G5" s="15">
        <v>0.13687943782805737</v>
      </c>
      <c r="H5" s="15">
        <v>4.2259972015840148</v>
      </c>
      <c r="I5" s="15">
        <v>601.87828796990959</v>
      </c>
      <c r="J5" s="15">
        <v>31.900020517170031</v>
      </c>
      <c r="K5" s="15">
        <v>11.087430100795965</v>
      </c>
      <c r="L5" s="16">
        <v>349.10903294903454</v>
      </c>
    </row>
    <row r="6" spans="1:14" ht="15" thickBot="1" x14ac:dyDescent="0.35">
      <c r="B6" s="22"/>
      <c r="C6" s="202"/>
      <c r="D6" s="17" t="s">
        <v>9</v>
      </c>
      <c r="E6" s="8">
        <v>3.8860258236277506E-2</v>
      </c>
      <c r="F6" s="8">
        <v>4.2308383778732415</v>
      </c>
      <c r="G6" s="8">
        <v>1.0265957837104302E-2</v>
      </c>
      <c r="H6" s="8">
        <v>0.21129986007920079</v>
      </c>
      <c r="I6" s="8">
        <v>30.093914398495478</v>
      </c>
      <c r="J6" s="8">
        <v>1.5950010258585017</v>
      </c>
      <c r="K6" s="8">
        <v>0.55437150503979826</v>
      </c>
      <c r="L6" s="9">
        <v>17.455451647451728</v>
      </c>
    </row>
    <row r="7" spans="1:14" x14ac:dyDescent="0.3">
      <c r="B7" s="22"/>
      <c r="C7" s="203" t="s">
        <v>8</v>
      </c>
      <c r="D7" s="62" t="s">
        <v>7</v>
      </c>
      <c r="E7" s="10">
        <v>0.41068700695157051</v>
      </c>
      <c r="F7" s="10">
        <v>73.436715114092635</v>
      </c>
      <c r="G7" s="10">
        <v>7.6181970779266556E-2</v>
      </c>
      <c r="H7" s="10">
        <v>4.2426858980190536</v>
      </c>
      <c r="I7" s="10">
        <v>279.77522081284729</v>
      </c>
      <c r="J7" s="10">
        <v>4.9083415141157074</v>
      </c>
      <c r="K7" s="10">
        <v>1.366354987895704</v>
      </c>
      <c r="L7" s="65">
        <v>315.03008556321151</v>
      </c>
    </row>
    <row r="8" spans="1:14" ht="15" thickBot="1" x14ac:dyDescent="0.35">
      <c r="B8" s="22"/>
      <c r="C8" s="202"/>
      <c r="D8" s="17" t="s">
        <v>9</v>
      </c>
      <c r="E8" s="8">
        <v>3.0801525521367785E-2</v>
      </c>
      <c r="F8" s="8">
        <v>3.6718357557046324</v>
      </c>
      <c r="G8" s="8">
        <v>5.713647808444992E-3</v>
      </c>
      <c r="H8" s="8">
        <v>0.2121342949009527</v>
      </c>
      <c r="I8" s="8">
        <v>13.988761040642364</v>
      </c>
      <c r="J8" s="8">
        <v>0.24541707570578539</v>
      </c>
      <c r="K8" s="8">
        <v>6.8317749394785202E-2</v>
      </c>
      <c r="L8" s="9">
        <v>15.751504278160576</v>
      </c>
    </row>
    <row r="9" spans="1:14" x14ac:dyDescent="0.3">
      <c r="B9" s="22"/>
      <c r="C9" s="201" t="s">
        <v>22</v>
      </c>
      <c r="D9" s="44" t="s">
        <v>7</v>
      </c>
      <c r="E9" s="15">
        <v>1.2687308998</v>
      </c>
      <c r="F9" s="15">
        <v>1.1551212407</v>
      </c>
      <c r="G9" s="15">
        <v>1.8068498788</v>
      </c>
      <c r="H9" s="15">
        <v>0.99855664460000004</v>
      </c>
      <c r="I9" s="15">
        <v>2.1566705654999998</v>
      </c>
      <c r="J9" s="15">
        <v>6.5153923126000004</v>
      </c>
      <c r="K9" s="15">
        <v>8.1348908406000007</v>
      </c>
      <c r="L9" s="16">
        <v>1.1109472445999999</v>
      </c>
    </row>
    <row r="10" spans="1:14" ht="15" thickBot="1" x14ac:dyDescent="0.35">
      <c r="B10" s="22"/>
      <c r="C10" s="202"/>
      <c r="D10" s="17" t="s">
        <v>9</v>
      </c>
      <c r="E10" s="8">
        <v>0.13587072274000001</v>
      </c>
      <c r="F10" s="8">
        <v>8.2033950130000005E-2</v>
      </c>
      <c r="G10" s="8">
        <v>0.19349887273999999</v>
      </c>
      <c r="H10" s="8">
        <v>7.0915106660000005E-2</v>
      </c>
      <c r="I10" s="8">
        <v>0.15316158978</v>
      </c>
      <c r="J10" s="8">
        <v>0.46270759223000002</v>
      </c>
      <c r="K10" s="8">
        <v>0.57772050758000004</v>
      </c>
      <c r="L10" s="9">
        <v>7.8896818490000006E-2</v>
      </c>
    </row>
    <row r="11" spans="1:14" x14ac:dyDescent="0.3">
      <c r="B11" t="s">
        <v>186</v>
      </c>
    </row>
    <row r="12" spans="1:14" ht="15" thickBot="1" x14ac:dyDescent="0.35">
      <c r="B12" s="22"/>
    </row>
    <row r="13" spans="1:14" ht="16.8" thickBot="1" x14ac:dyDescent="0.35">
      <c r="B13" s="111" t="s">
        <v>187</v>
      </c>
      <c r="C13" s="31"/>
      <c r="D13" s="26" t="s">
        <v>0</v>
      </c>
      <c r="E13" s="12" t="s">
        <v>108</v>
      </c>
      <c r="F13" s="12" t="s">
        <v>109</v>
      </c>
      <c r="G13" s="12" t="s">
        <v>110</v>
      </c>
      <c r="H13" s="12" t="s">
        <v>111</v>
      </c>
      <c r="I13" s="12" t="s">
        <v>112</v>
      </c>
      <c r="J13" s="12" t="s">
        <v>113</v>
      </c>
      <c r="K13" s="12" t="s">
        <v>114</v>
      </c>
      <c r="L13" s="13" t="s">
        <v>115</v>
      </c>
    </row>
    <row r="14" spans="1:14" x14ac:dyDescent="0.3">
      <c r="B14" s="111"/>
      <c r="C14" s="201" t="s">
        <v>6</v>
      </c>
      <c r="D14" s="44" t="s">
        <v>7</v>
      </c>
      <c r="E14" s="113">
        <v>3.136447527994791</v>
      </c>
      <c r="F14" s="113">
        <v>163.02693314696</v>
      </c>
      <c r="G14" s="113">
        <v>1.2608427576241708</v>
      </c>
      <c r="H14" s="113">
        <v>23.500203396582286</v>
      </c>
      <c r="I14" s="113">
        <v>373.28474775331938</v>
      </c>
      <c r="J14" s="113">
        <v>30.141669999424401</v>
      </c>
      <c r="K14" s="113">
        <v>6.9824141565868505</v>
      </c>
      <c r="L14" s="114">
        <v>1141.0970118948271</v>
      </c>
    </row>
    <row r="15" spans="1:14" ht="15" thickBot="1" x14ac:dyDescent="0.35">
      <c r="B15" s="111"/>
      <c r="C15" s="201"/>
      <c r="D15" s="74" t="s">
        <v>9</v>
      </c>
      <c r="E15" s="118">
        <v>0.23523356459960931</v>
      </c>
      <c r="F15" s="118">
        <v>8.1513466573480002</v>
      </c>
      <c r="G15" s="118">
        <v>9.4563206821812809E-2</v>
      </c>
      <c r="H15" s="118">
        <v>1.1750101698291144</v>
      </c>
      <c r="I15" s="118">
        <v>18.66423738766597</v>
      </c>
      <c r="J15" s="118">
        <v>1.5070834999712202</v>
      </c>
      <c r="K15" s="118">
        <v>0.34912070782934257</v>
      </c>
      <c r="L15" s="119">
        <v>57.05485059474136</v>
      </c>
    </row>
    <row r="16" spans="1:14" x14ac:dyDescent="0.3">
      <c r="B16" s="111"/>
      <c r="C16" s="203" t="s">
        <v>8</v>
      </c>
      <c r="D16" s="44" t="s">
        <v>7</v>
      </c>
      <c r="E16" s="113">
        <v>0.90501627890890124</v>
      </c>
      <c r="F16" s="113">
        <v>45.476769375238149</v>
      </c>
      <c r="G16" s="113">
        <v>1.1633686185920793</v>
      </c>
      <c r="H16" s="113">
        <v>0.53072292502993146</v>
      </c>
      <c r="I16" s="113">
        <v>310.86289742429818</v>
      </c>
      <c r="J16" s="113">
        <v>18.573440105350116</v>
      </c>
      <c r="K16" s="113">
        <v>3.2376985069786275</v>
      </c>
      <c r="L16" s="114">
        <v>249.88509198066151</v>
      </c>
    </row>
    <row r="17" spans="2:12" ht="15" thickBot="1" x14ac:dyDescent="0.35">
      <c r="B17" s="111"/>
      <c r="C17" s="201"/>
      <c r="D17" s="74" t="s">
        <v>9</v>
      </c>
      <c r="E17" s="118">
        <v>6.7876220918167585E-2</v>
      </c>
      <c r="F17" s="118">
        <v>2.2738384687619075</v>
      </c>
      <c r="G17" s="118">
        <v>8.7252646394405942E-2</v>
      </c>
      <c r="H17" s="118">
        <v>2.6536146251496574E-2</v>
      </c>
      <c r="I17" s="118">
        <v>15.54314487121491</v>
      </c>
      <c r="J17" s="118">
        <v>0.92867200526750582</v>
      </c>
      <c r="K17" s="118">
        <v>0.1618849253489314</v>
      </c>
      <c r="L17" s="119">
        <v>12.494254599033077</v>
      </c>
    </row>
    <row r="18" spans="2:12" x14ac:dyDescent="0.3">
      <c r="B18" s="111"/>
      <c r="C18" s="203" t="s">
        <v>22</v>
      </c>
      <c r="D18" s="44" t="s">
        <v>7</v>
      </c>
      <c r="E18" s="113">
        <v>3.4851200000000002</v>
      </c>
      <c r="F18" s="113">
        <v>3.5938020000000002</v>
      </c>
      <c r="G18" s="113">
        <v>1.089882</v>
      </c>
      <c r="H18" s="113">
        <v>44.390307999999997</v>
      </c>
      <c r="I18" s="113">
        <v>1.2038040000000001</v>
      </c>
      <c r="J18" s="113">
        <v>1.6268940000000001</v>
      </c>
      <c r="K18" s="113">
        <v>2.1619899999999999</v>
      </c>
      <c r="L18" s="114">
        <v>4.5779030000000001</v>
      </c>
    </row>
    <row r="19" spans="2:12" ht="15" thickBot="1" x14ac:dyDescent="0.35">
      <c r="B19" s="111"/>
      <c r="C19" s="202"/>
      <c r="D19" s="17" t="s">
        <v>9</v>
      </c>
      <c r="E19" s="36">
        <v>0.37322787000000002</v>
      </c>
      <c r="F19" s="36">
        <v>0.25522321999999997</v>
      </c>
      <c r="G19" s="36">
        <v>0.11671751</v>
      </c>
      <c r="H19" s="36">
        <v>3.1524935699999999</v>
      </c>
      <c r="I19" s="36">
        <v>8.5491269999999994E-2</v>
      </c>
      <c r="J19" s="36">
        <v>0.11553815000000001</v>
      </c>
      <c r="K19" s="36">
        <v>0.15353933</v>
      </c>
      <c r="L19" s="115">
        <v>0.32511173999999998</v>
      </c>
    </row>
    <row r="20" spans="2:12" ht="15" thickBot="1" x14ac:dyDescent="0.35">
      <c r="B20" s="111"/>
    </row>
    <row r="21" spans="2:12" ht="16.8" thickBot="1" x14ac:dyDescent="0.35">
      <c r="B21" s="111" t="s">
        <v>188</v>
      </c>
      <c r="C21" s="31"/>
      <c r="D21" s="26" t="s">
        <v>0</v>
      </c>
      <c r="E21" s="12" t="s">
        <v>108</v>
      </c>
      <c r="F21" s="12" t="s">
        <v>109</v>
      </c>
      <c r="G21" s="12" t="s">
        <v>110</v>
      </c>
      <c r="H21" s="12" t="s">
        <v>111</v>
      </c>
      <c r="I21" s="12" t="s">
        <v>112</v>
      </c>
      <c r="J21" s="12" t="s">
        <v>113</v>
      </c>
      <c r="K21" s="12" t="s">
        <v>114</v>
      </c>
      <c r="L21" s="13" t="s">
        <v>115</v>
      </c>
    </row>
    <row r="22" spans="2:12" x14ac:dyDescent="0.3">
      <c r="B22" s="111"/>
      <c r="C22" s="201" t="s">
        <v>6</v>
      </c>
      <c r="D22" s="44" t="s">
        <v>7</v>
      </c>
      <c r="E22" s="113">
        <v>0.90946093012360441</v>
      </c>
      <c r="F22" s="113">
        <v>59.459290166136014</v>
      </c>
      <c r="G22" s="113">
        <v>0.17587135435360104</v>
      </c>
      <c r="H22" s="113">
        <v>2.9479396535125026</v>
      </c>
      <c r="I22" s="113">
        <v>196.55512174762859</v>
      </c>
      <c r="J22" s="113">
        <v>30.307760397198074</v>
      </c>
      <c r="K22" s="113">
        <v>1.9007620968801944</v>
      </c>
      <c r="L22" s="114">
        <v>1012.1144214155062</v>
      </c>
    </row>
    <row r="23" spans="2:12" ht="15" thickBot="1" x14ac:dyDescent="0.35">
      <c r="B23" s="111"/>
      <c r="C23" s="202"/>
      <c r="D23" s="74" t="s">
        <v>9</v>
      </c>
      <c r="E23" s="118">
        <v>6.8209569759270325E-2</v>
      </c>
      <c r="F23" s="118">
        <v>2.9729645083068008</v>
      </c>
      <c r="G23" s="118">
        <v>1.3190351576520078E-2</v>
      </c>
      <c r="H23" s="118">
        <v>0.14739698267562515</v>
      </c>
      <c r="I23" s="118">
        <v>9.8277560873814309</v>
      </c>
      <c r="J23" s="118">
        <v>1.5153880198599037</v>
      </c>
      <c r="K23" s="118">
        <v>9.5038104844009721E-2</v>
      </c>
      <c r="L23" s="119">
        <v>50.60572107077531</v>
      </c>
    </row>
    <row r="24" spans="2:12" x14ac:dyDescent="0.3">
      <c r="B24" s="111"/>
      <c r="C24" s="203" t="s">
        <v>8</v>
      </c>
      <c r="D24" s="44" t="s">
        <v>7</v>
      </c>
      <c r="E24" s="113">
        <v>0.89061824277250168</v>
      </c>
      <c r="F24" s="113">
        <v>41.580308080817375</v>
      </c>
      <c r="G24" s="113">
        <v>1.0250640862879075</v>
      </c>
      <c r="H24" s="113">
        <v>0.51318600840046225</v>
      </c>
      <c r="I24" s="113">
        <v>293.03482263014308</v>
      </c>
      <c r="J24" s="113">
        <v>16.865349360828009</v>
      </c>
      <c r="K24" s="113">
        <v>3.1556897966109401</v>
      </c>
      <c r="L24" s="114">
        <v>235.9619226814001</v>
      </c>
    </row>
    <row r="25" spans="2:12" ht="15" thickBot="1" x14ac:dyDescent="0.35">
      <c r="B25" s="111"/>
      <c r="C25" s="201"/>
      <c r="D25" s="74" t="s">
        <v>9</v>
      </c>
      <c r="E25" s="118">
        <v>6.679636820793762E-2</v>
      </c>
      <c r="F25" s="118">
        <v>2.0790154040408688</v>
      </c>
      <c r="G25" s="118">
        <v>7.6879806471593051E-2</v>
      </c>
      <c r="H25" s="118">
        <v>2.5659300420023113E-2</v>
      </c>
      <c r="I25" s="118">
        <v>14.651741131507155</v>
      </c>
      <c r="J25" s="118">
        <v>0.84326746804140051</v>
      </c>
      <c r="K25" s="118">
        <v>0.15778448983054702</v>
      </c>
      <c r="L25" s="119">
        <v>11.798096134070006</v>
      </c>
    </row>
    <row r="26" spans="2:12" x14ac:dyDescent="0.3">
      <c r="B26" s="111"/>
      <c r="C26" s="203" t="s">
        <v>22</v>
      </c>
      <c r="D26" s="44" t="s">
        <v>7</v>
      </c>
      <c r="E26" s="15">
        <v>1.0269009</v>
      </c>
      <c r="F26" s="15">
        <v>1.4335617</v>
      </c>
      <c r="G26" s="15">
        <v>0.1725362</v>
      </c>
      <c r="H26" s="15">
        <v>5.7587491999999996</v>
      </c>
      <c r="I26" s="15">
        <v>0.67243379999999997</v>
      </c>
      <c r="J26" s="15">
        <v>1.8015357000000001</v>
      </c>
      <c r="K26" s="15">
        <v>0.60383439999999999</v>
      </c>
      <c r="L26" s="16">
        <v>4.3000357999999999</v>
      </c>
    </row>
    <row r="27" spans="2:12" ht="15" thickBot="1" x14ac:dyDescent="0.35">
      <c r="B27" s="111"/>
      <c r="C27" s="202"/>
      <c r="D27" s="17" t="s">
        <v>9</v>
      </c>
      <c r="E27" s="8">
        <v>0.10997270000000001</v>
      </c>
      <c r="F27" s="8">
        <v>0.10180813</v>
      </c>
      <c r="G27" s="8">
        <v>1.8477219999999999E-2</v>
      </c>
      <c r="H27" s="8">
        <v>0.40897260000000002</v>
      </c>
      <c r="I27" s="8">
        <v>4.7754640000000001E-2</v>
      </c>
      <c r="J27" s="8">
        <v>0.12794075999999999</v>
      </c>
      <c r="K27" s="8">
        <v>4.2882869999999997E-2</v>
      </c>
      <c r="L27" s="9">
        <v>0.30537826000000001</v>
      </c>
    </row>
    <row r="28" spans="2:12" ht="15" thickBot="1" x14ac:dyDescent="0.35">
      <c r="B28" s="111"/>
    </row>
    <row r="29" spans="2:12" ht="16.8" thickBot="1" x14ac:dyDescent="0.35">
      <c r="B29" s="111" t="s">
        <v>189</v>
      </c>
      <c r="C29" s="31"/>
      <c r="D29" s="26" t="s">
        <v>0</v>
      </c>
      <c r="E29" s="12" t="s">
        <v>108</v>
      </c>
      <c r="F29" s="12" t="s">
        <v>109</v>
      </c>
      <c r="G29" s="12" t="s">
        <v>110</v>
      </c>
      <c r="H29" s="12" t="s">
        <v>111</v>
      </c>
      <c r="I29" s="12" t="s">
        <v>112</v>
      </c>
      <c r="J29" s="12" t="s">
        <v>113</v>
      </c>
      <c r="K29" s="12" t="s">
        <v>114</v>
      </c>
      <c r="L29" s="13" t="s">
        <v>115</v>
      </c>
    </row>
    <row r="30" spans="2:12" x14ac:dyDescent="0.3">
      <c r="B30" s="111"/>
      <c r="C30" s="201" t="s">
        <v>6</v>
      </c>
      <c r="D30" s="44" t="s">
        <v>7</v>
      </c>
      <c r="E30" s="113">
        <v>1.123028390081815</v>
      </c>
      <c r="F30" s="113">
        <v>154.43852324871852</v>
      </c>
      <c r="G30" s="113">
        <v>0.12140664157030376</v>
      </c>
      <c r="H30" s="113">
        <v>5.7405615019231693</v>
      </c>
      <c r="I30" s="113">
        <v>14.5</v>
      </c>
      <c r="J30" s="113">
        <v>330.68630012820404</v>
      </c>
      <c r="K30" s="113">
        <v>4.0436265545108379</v>
      </c>
      <c r="L30" s="114">
        <v>642.55135094706009</v>
      </c>
    </row>
    <row r="31" spans="2:12" ht="15" thickBot="1" x14ac:dyDescent="0.35">
      <c r="B31" s="111"/>
      <c r="C31" s="202"/>
      <c r="D31" s="17" t="s">
        <v>9</v>
      </c>
      <c r="E31" s="36">
        <v>8.4227129256136124E-2</v>
      </c>
      <c r="F31" s="36">
        <v>7.7219261624359268</v>
      </c>
      <c r="G31" s="36">
        <v>9.1054981177727812E-3</v>
      </c>
      <c r="H31" s="36">
        <v>0.28702807509615846</v>
      </c>
      <c r="I31" s="36">
        <v>0.72500000000000009</v>
      </c>
      <c r="J31" s="36">
        <v>16.534315006410203</v>
      </c>
      <c r="K31" s="36">
        <v>0.2021813277255419</v>
      </c>
      <c r="L31" s="115">
        <v>32.127567547353003</v>
      </c>
    </row>
    <row r="32" spans="2:12" x14ac:dyDescent="0.3">
      <c r="B32" s="111"/>
      <c r="C32" s="203" t="s">
        <v>8</v>
      </c>
      <c r="D32" s="62" t="s">
        <v>7</v>
      </c>
      <c r="E32" s="116">
        <v>0.9946758820945647</v>
      </c>
      <c r="F32" s="116">
        <v>27.685175103434776</v>
      </c>
      <c r="G32" s="116">
        <v>0.61885011884876184</v>
      </c>
      <c r="H32" s="120">
        <v>0.21</v>
      </c>
      <c r="I32" s="116">
        <v>172.2509385689842</v>
      </c>
      <c r="J32" s="116">
        <v>53.921656712402097</v>
      </c>
      <c r="K32" s="116">
        <v>3.6019625934445574</v>
      </c>
      <c r="L32" s="117">
        <v>278.83724281963276</v>
      </c>
    </row>
    <row r="33" spans="2:12" ht="15" thickBot="1" x14ac:dyDescent="0.35">
      <c r="B33" s="111"/>
      <c r="C33" s="201"/>
      <c r="D33" s="74" t="s">
        <v>9</v>
      </c>
      <c r="E33" s="118">
        <v>7.460069115709235E-2</v>
      </c>
      <c r="F33" s="118">
        <v>1.3842587551717389</v>
      </c>
      <c r="G33" s="118">
        <v>4.6413758913657135E-2</v>
      </c>
      <c r="H33" s="165">
        <v>0</v>
      </c>
      <c r="I33" s="118">
        <v>8.6125469284492109</v>
      </c>
      <c r="J33" s="118">
        <v>2.6960828356201052</v>
      </c>
      <c r="K33" s="118">
        <v>0.18009812967222788</v>
      </c>
      <c r="L33" s="119">
        <v>13.941862140981639</v>
      </c>
    </row>
    <row r="34" spans="2:12" x14ac:dyDescent="0.3">
      <c r="B34" s="111"/>
      <c r="C34" s="203" t="s">
        <v>22</v>
      </c>
      <c r="D34" s="44" t="s">
        <v>7</v>
      </c>
      <c r="E34" s="15">
        <v>1.13539038</v>
      </c>
      <c r="F34" s="15">
        <v>5.5923294300000004</v>
      </c>
      <c r="G34" s="15">
        <v>0.19728453000000001</v>
      </c>
      <c r="H34" s="15">
        <v>27.33600715</v>
      </c>
      <c r="I34" s="15">
        <v>8.438996E-2</v>
      </c>
      <c r="J34" s="15">
        <v>6.1480495199999998</v>
      </c>
      <c r="K34" s="15">
        <v>1.1254241300000001</v>
      </c>
      <c r="L34" s="16">
        <v>2.3101567200000002</v>
      </c>
    </row>
    <row r="35" spans="2:12" ht="15" thickBot="1" x14ac:dyDescent="0.35">
      <c r="B35" s="111"/>
      <c r="C35" s="202"/>
      <c r="D35" s="17" t="s">
        <v>9</v>
      </c>
      <c r="E35" s="8">
        <v>0.121591041</v>
      </c>
      <c r="F35" s="8">
        <v>0.39715387200000002</v>
      </c>
      <c r="G35" s="8">
        <v>2.1127562999999999E-2</v>
      </c>
      <c r="H35" s="8">
        <v>1.3668003580000001</v>
      </c>
      <c r="I35" s="8">
        <v>5.9931730000000001E-3</v>
      </c>
      <c r="J35" s="8">
        <v>0.43661978499999998</v>
      </c>
      <c r="K35" s="8">
        <v>7.9924932000000004E-2</v>
      </c>
      <c r="L35" s="9">
        <v>0.164061809</v>
      </c>
    </row>
    <row r="36" spans="2:12" ht="15" thickBot="1" x14ac:dyDescent="0.35">
      <c r="B36" s="111"/>
    </row>
    <row r="37" spans="2:12" ht="16.8" thickBot="1" x14ac:dyDescent="0.35">
      <c r="B37" s="111" t="s">
        <v>183</v>
      </c>
      <c r="C37" s="31"/>
      <c r="D37" s="26" t="s">
        <v>0</v>
      </c>
      <c r="E37" s="12" t="s">
        <v>108</v>
      </c>
      <c r="F37" s="12" t="s">
        <v>109</v>
      </c>
      <c r="G37" s="12" t="s">
        <v>110</v>
      </c>
      <c r="H37" s="12" t="s">
        <v>111</v>
      </c>
      <c r="I37" s="12" t="s">
        <v>112</v>
      </c>
      <c r="J37" s="12" t="s">
        <v>113</v>
      </c>
      <c r="K37" s="12" t="s">
        <v>114</v>
      </c>
      <c r="L37" s="13" t="s">
        <v>115</v>
      </c>
    </row>
    <row r="38" spans="2:12" x14ac:dyDescent="0.3">
      <c r="B38" s="111"/>
      <c r="C38" s="201" t="s">
        <v>6</v>
      </c>
      <c r="D38" s="44" t="s">
        <v>7</v>
      </c>
      <c r="E38" s="113">
        <v>0.91531204138425692</v>
      </c>
      <c r="F38" s="113">
        <v>197.24696496873599</v>
      </c>
      <c r="G38" s="113">
        <v>0.61480739556373165</v>
      </c>
      <c r="H38" s="113">
        <v>5.2771972376910696</v>
      </c>
      <c r="I38" s="113">
        <v>29.884960056910757</v>
      </c>
      <c r="J38" s="113">
        <v>51.052577523862993</v>
      </c>
      <c r="K38" s="113">
        <v>8.4164520778066336</v>
      </c>
      <c r="L38" s="114">
        <v>599.69225599561753</v>
      </c>
    </row>
    <row r="39" spans="2:12" ht="15" thickBot="1" x14ac:dyDescent="0.35">
      <c r="B39" s="111"/>
      <c r="C39" s="202"/>
      <c r="D39" s="17" t="s">
        <v>9</v>
      </c>
      <c r="E39" s="36">
        <v>6.8648403103819269E-2</v>
      </c>
      <c r="F39" s="36">
        <v>9.8623482484368008</v>
      </c>
      <c r="G39" s="36">
        <v>4.6110554667279875E-2</v>
      </c>
      <c r="H39" s="36">
        <v>0.26385986188455351</v>
      </c>
      <c r="I39" s="36">
        <v>1.4942480028455378</v>
      </c>
      <c r="J39" s="36">
        <v>2.5526288761931499</v>
      </c>
      <c r="K39" s="36">
        <v>0.42082260389033171</v>
      </c>
      <c r="L39" s="115">
        <v>29.984612799780876</v>
      </c>
    </row>
    <row r="40" spans="2:12" x14ac:dyDescent="0.3">
      <c r="B40" s="111"/>
      <c r="C40" s="203" t="s">
        <v>8</v>
      </c>
      <c r="D40" s="62" t="s">
        <v>7</v>
      </c>
      <c r="E40" s="116">
        <v>2.0957462489626586</v>
      </c>
      <c r="F40" s="116">
        <v>108.97357511638216</v>
      </c>
      <c r="G40" s="116">
        <v>0.16438612955688237</v>
      </c>
      <c r="H40" s="116">
        <v>4.1957042905310162</v>
      </c>
      <c r="I40" s="116">
        <v>43.669843203081321</v>
      </c>
      <c r="J40" s="116">
        <v>40.716863217688648</v>
      </c>
      <c r="K40" s="116">
        <v>13.575257931889647</v>
      </c>
      <c r="L40" s="117">
        <v>483.93750694940297</v>
      </c>
    </row>
    <row r="41" spans="2:12" ht="15" thickBot="1" x14ac:dyDescent="0.35">
      <c r="B41" s="111"/>
      <c r="C41" s="201"/>
      <c r="D41" s="74" t="s">
        <v>9</v>
      </c>
      <c r="E41" s="118">
        <v>0.15718096867219938</v>
      </c>
      <c r="F41" s="118">
        <v>5.4486787558191088</v>
      </c>
      <c r="G41" s="118">
        <v>1.2328959716766176E-2</v>
      </c>
      <c r="H41" s="118">
        <v>0.20978521452655083</v>
      </c>
      <c r="I41" s="118">
        <v>2.1834921601540662</v>
      </c>
      <c r="J41" s="118">
        <v>2.0358431608844323</v>
      </c>
      <c r="K41" s="118">
        <v>0.67876289659448241</v>
      </c>
      <c r="L41" s="119">
        <v>24.196875347470151</v>
      </c>
    </row>
    <row r="42" spans="2:12" x14ac:dyDescent="0.3">
      <c r="B42" s="111"/>
      <c r="C42" s="203" t="s">
        <v>22</v>
      </c>
      <c r="D42" s="44" t="s">
        <v>7</v>
      </c>
      <c r="E42" s="15">
        <v>0.43920429999999999</v>
      </c>
      <c r="F42" s="15">
        <v>1.8145690999999999</v>
      </c>
      <c r="G42" s="15">
        <v>3.7610575000000002</v>
      </c>
      <c r="H42" s="15">
        <v>1.2609064000000001</v>
      </c>
      <c r="I42" s="15">
        <v>0.68604949999999998</v>
      </c>
      <c r="J42" s="15">
        <v>1.2569782</v>
      </c>
      <c r="K42" s="15">
        <v>0.6215347</v>
      </c>
      <c r="L42" s="16">
        <v>1.2422915999999999</v>
      </c>
    </row>
    <row r="43" spans="2:12" ht="15" thickBot="1" x14ac:dyDescent="0.35">
      <c r="B43" s="111"/>
      <c r="C43" s="202"/>
      <c r="D43" s="17" t="s">
        <v>9</v>
      </c>
      <c r="E43" s="8">
        <v>4.7035189999999998E-2</v>
      </c>
      <c r="F43" s="8">
        <v>0.12886636000000001</v>
      </c>
      <c r="G43" s="8">
        <v>0.40277856000000001</v>
      </c>
      <c r="H43" s="8">
        <v>8.9546559999999997E-2</v>
      </c>
      <c r="I43" s="8">
        <v>4.8721590000000002E-2</v>
      </c>
      <c r="J43" s="8">
        <v>8.9267589999999994E-2</v>
      </c>
      <c r="K43" s="8">
        <v>4.4139909999999997E-2</v>
      </c>
      <c r="L43" s="9">
        <v>8.8224579999999997E-2</v>
      </c>
    </row>
    <row r="44" spans="2:12" ht="15" thickBot="1" x14ac:dyDescent="0.35">
      <c r="B44" s="111"/>
    </row>
    <row r="45" spans="2:12" ht="16.8" thickBot="1" x14ac:dyDescent="0.35">
      <c r="B45" s="111" t="s">
        <v>182</v>
      </c>
      <c r="C45" s="31"/>
      <c r="D45" s="26" t="s">
        <v>0</v>
      </c>
      <c r="E45" s="12" t="s">
        <v>108</v>
      </c>
      <c r="F45" s="12" t="s">
        <v>109</v>
      </c>
      <c r="G45" s="12" t="s">
        <v>110</v>
      </c>
      <c r="H45" s="12" t="s">
        <v>111</v>
      </c>
      <c r="I45" s="12" t="s">
        <v>112</v>
      </c>
      <c r="J45" s="12" t="s">
        <v>113</v>
      </c>
      <c r="K45" s="12" t="s">
        <v>114</v>
      </c>
      <c r="L45" s="13" t="s">
        <v>115</v>
      </c>
    </row>
    <row r="46" spans="2:12" x14ac:dyDescent="0.3">
      <c r="B46" s="111"/>
      <c r="C46" s="201" t="s">
        <v>6</v>
      </c>
      <c r="D46" s="44" t="s">
        <v>7</v>
      </c>
      <c r="E46" s="68">
        <v>0.94130087579999999</v>
      </c>
      <c r="F46" s="68">
        <v>62.065981690199997</v>
      </c>
      <c r="G46" s="68">
        <v>0.19447961650000001</v>
      </c>
      <c r="H46" s="68">
        <v>5.7044604866000004</v>
      </c>
      <c r="I46" s="68">
        <v>45.227588095599998</v>
      </c>
      <c r="J46" s="68">
        <v>151.630044779</v>
      </c>
      <c r="K46" s="68">
        <v>4.2385543202999996</v>
      </c>
      <c r="L46" s="69">
        <v>657.99522166149995</v>
      </c>
    </row>
    <row r="47" spans="2:12" ht="15" thickBot="1" x14ac:dyDescent="0.35">
      <c r="B47" s="111"/>
      <c r="C47" s="202"/>
      <c r="D47" s="17" t="s">
        <v>9</v>
      </c>
      <c r="E47" s="70">
        <v>7.0597565690000003E-2</v>
      </c>
      <c r="F47" s="70">
        <v>3.1032990845100001</v>
      </c>
      <c r="G47" s="70">
        <v>1.458597124E-2</v>
      </c>
      <c r="H47" s="70">
        <v>0.28522302433000002</v>
      </c>
      <c r="I47" s="70">
        <v>2.26137940478</v>
      </c>
      <c r="J47" s="70">
        <v>7.5815022389499998</v>
      </c>
      <c r="K47" s="70">
        <v>0.21192771601999999</v>
      </c>
      <c r="L47" s="71">
        <v>32.899761083069997</v>
      </c>
    </row>
    <row r="48" spans="2:12" x14ac:dyDescent="0.3">
      <c r="B48" s="111"/>
      <c r="C48" s="203" t="s">
        <v>8</v>
      </c>
      <c r="D48" s="44" t="s">
        <v>7</v>
      </c>
      <c r="E48" s="68">
        <v>2.5698866712999999</v>
      </c>
      <c r="F48" s="68">
        <v>108.4766602557</v>
      </c>
      <c r="G48" s="68">
        <v>0.1934996007</v>
      </c>
      <c r="H48" s="68">
        <v>6.9261500326999998</v>
      </c>
      <c r="I48" s="68">
        <v>28.920811511099998</v>
      </c>
      <c r="J48" s="68">
        <v>56.8905105073</v>
      </c>
      <c r="K48" s="68">
        <v>11.2088920974</v>
      </c>
      <c r="L48" s="69">
        <v>475.42172749970001</v>
      </c>
    </row>
    <row r="49" spans="1:13" ht="15" thickBot="1" x14ac:dyDescent="0.35">
      <c r="B49" s="111"/>
      <c r="C49" s="202"/>
      <c r="D49" s="17" t="s">
        <v>9</v>
      </c>
      <c r="E49" s="70">
        <v>0.19274150035000001</v>
      </c>
      <c r="F49" s="70">
        <v>5.4238330127800003</v>
      </c>
      <c r="G49" s="70">
        <v>1.451247005E-2</v>
      </c>
      <c r="H49" s="70">
        <v>0.34630750164000002</v>
      </c>
      <c r="I49" s="70">
        <v>1.4460405755500001</v>
      </c>
      <c r="J49" s="70">
        <v>2.8445255253699999</v>
      </c>
      <c r="K49" s="70">
        <v>0.56044460487000003</v>
      </c>
      <c r="L49" s="71">
        <v>23.771086374980001</v>
      </c>
    </row>
    <row r="50" spans="1:13" x14ac:dyDescent="0.3">
      <c r="B50" s="111"/>
      <c r="C50" s="201" t="s">
        <v>22</v>
      </c>
      <c r="D50" s="44" t="s">
        <v>7</v>
      </c>
      <c r="E50" s="15">
        <v>0.36834139999999999</v>
      </c>
      <c r="F50" s="15">
        <v>0.57359020000000005</v>
      </c>
      <c r="G50" s="15">
        <v>1.0107181999999999</v>
      </c>
      <c r="H50" s="15">
        <v>0.82567109999999999</v>
      </c>
      <c r="I50" s="15">
        <v>1.5677519</v>
      </c>
      <c r="J50" s="15">
        <v>2.6719591</v>
      </c>
      <c r="K50" s="15">
        <v>0.37908750000000002</v>
      </c>
      <c r="L50" s="16">
        <v>1.3874844</v>
      </c>
    </row>
    <row r="51" spans="1:13" ht="15" thickBot="1" x14ac:dyDescent="0.35">
      <c r="B51" s="111"/>
      <c r="C51" s="202"/>
      <c r="D51" s="17" t="s">
        <v>9</v>
      </c>
      <c r="E51" s="8">
        <v>3.944636E-2</v>
      </c>
      <c r="F51" s="8">
        <v>4.0735E-2</v>
      </c>
      <c r="G51" s="8">
        <v>0.10823967</v>
      </c>
      <c r="H51" s="8">
        <v>5.8637189999999999E-2</v>
      </c>
      <c r="I51" s="8">
        <v>0.11133799</v>
      </c>
      <c r="J51" s="8">
        <v>0.18975615000000001</v>
      </c>
      <c r="K51" s="8">
        <v>2.692189E-2</v>
      </c>
      <c r="L51" s="9">
        <v>9.8535819999999996E-2</v>
      </c>
    </row>
    <row r="55" spans="1:13" x14ac:dyDescent="0.3">
      <c r="A55" s="22" t="s">
        <v>219</v>
      </c>
      <c r="C55" s="37"/>
      <c r="D55" s="37"/>
      <c r="E55" s="52"/>
      <c r="F55" s="52"/>
      <c r="G55" s="52"/>
      <c r="H55" s="52"/>
      <c r="I55" s="52"/>
      <c r="J55" s="52"/>
      <c r="K55" s="52"/>
      <c r="L55" s="52"/>
    </row>
    <row r="56" spans="1:13" ht="15" thickBot="1" x14ac:dyDescent="0.35"/>
    <row r="57" spans="1:13" ht="15" thickBot="1" x14ac:dyDescent="0.35">
      <c r="C57" s="105"/>
      <c r="D57" s="106" t="s">
        <v>122</v>
      </c>
      <c r="E57" s="23" t="s">
        <v>0</v>
      </c>
      <c r="F57" s="106" t="s">
        <v>1</v>
      </c>
      <c r="G57" s="106" t="s">
        <v>2</v>
      </c>
      <c r="H57" s="106" t="s">
        <v>3</v>
      </c>
      <c r="I57" s="106" t="s">
        <v>4</v>
      </c>
      <c r="J57" s="106" t="s">
        <v>5</v>
      </c>
      <c r="K57" s="106" t="s">
        <v>15</v>
      </c>
      <c r="L57" s="106" t="s">
        <v>16</v>
      </c>
      <c r="M57" s="107" t="s">
        <v>17</v>
      </c>
    </row>
    <row r="58" spans="1:13" x14ac:dyDescent="0.3">
      <c r="C58" s="196" t="s">
        <v>6</v>
      </c>
      <c r="D58" s="215" t="s">
        <v>208</v>
      </c>
      <c r="E58" s="44" t="s">
        <v>7</v>
      </c>
      <c r="F58" s="15">
        <v>0.16612785359999999</v>
      </c>
      <c r="G58" s="15">
        <v>0.52033309979999998</v>
      </c>
      <c r="H58" s="15">
        <v>0.1091725228</v>
      </c>
      <c r="I58" s="15">
        <v>0.18027768199999999</v>
      </c>
      <c r="J58" s="15">
        <v>1.6164147807</v>
      </c>
      <c r="K58" s="15">
        <v>1.0609820414</v>
      </c>
      <c r="L58" s="15">
        <v>1.5918775979999999</v>
      </c>
      <c r="M58" s="16">
        <v>0.30670644289999999</v>
      </c>
    </row>
    <row r="59" spans="1:13" x14ac:dyDescent="0.3">
      <c r="C59" s="209"/>
      <c r="D59" s="216"/>
      <c r="E59" s="51" t="s">
        <v>9</v>
      </c>
      <c r="F59" s="3">
        <v>1.7891011049999999E-2</v>
      </c>
      <c r="G59" s="3">
        <v>3.7045195340000003E-2</v>
      </c>
      <c r="H59" s="3">
        <v>1.175725062E-2</v>
      </c>
      <c r="I59" s="3">
        <v>1.2834897390000001E-2</v>
      </c>
      <c r="J59" s="3">
        <v>0.11508089976999999</v>
      </c>
      <c r="K59" s="3">
        <v>7.5536780179999999E-2</v>
      </c>
      <c r="L59" s="3">
        <v>0.11333397127</v>
      </c>
      <c r="M59" s="5">
        <v>2.1836012540000001E-2</v>
      </c>
    </row>
    <row r="60" spans="1:13" x14ac:dyDescent="0.3">
      <c r="C60" s="209"/>
      <c r="D60" s="217" t="s">
        <v>209</v>
      </c>
      <c r="E60" s="51" t="s">
        <v>7</v>
      </c>
      <c r="F60" s="3">
        <v>3.4680874579999998</v>
      </c>
      <c r="G60" s="3">
        <v>2.7486789699999998</v>
      </c>
      <c r="H60" s="3">
        <v>7.2094458069999998</v>
      </c>
      <c r="I60" s="3">
        <v>7.9916676300000002</v>
      </c>
      <c r="J60" s="3">
        <v>1.903883024</v>
      </c>
      <c r="K60" s="3">
        <v>0.99700617199999997</v>
      </c>
      <c r="L60" s="3">
        <v>3.6826650760000001</v>
      </c>
      <c r="M60" s="5">
        <v>1.1302573410000001</v>
      </c>
    </row>
    <row r="61" spans="1:13" x14ac:dyDescent="0.3">
      <c r="C61" s="209"/>
      <c r="D61" s="216"/>
      <c r="E61" s="51" t="s">
        <v>9</v>
      </c>
      <c r="F61" s="3">
        <v>0.37349300352999998</v>
      </c>
      <c r="G61" s="3">
        <v>0.19569262351</v>
      </c>
      <c r="H61" s="3">
        <v>0.77641570481</v>
      </c>
      <c r="I61" s="3">
        <v>0.56896801028999999</v>
      </c>
      <c r="J61" s="3">
        <v>0.13554724573999999</v>
      </c>
      <c r="K61" s="3">
        <v>7.0982008279999995E-2</v>
      </c>
      <c r="L61" s="3">
        <v>0.26218790843000001</v>
      </c>
      <c r="M61" s="5">
        <v>8.0468845799999994E-2</v>
      </c>
    </row>
    <row r="62" spans="1:13" x14ac:dyDescent="0.3">
      <c r="C62" s="209"/>
      <c r="D62" s="217" t="s">
        <v>210</v>
      </c>
      <c r="E62" s="51" t="s">
        <v>7</v>
      </c>
      <c r="F62" s="3">
        <v>0.81438426306</v>
      </c>
      <c r="G62" s="3">
        <v>0.38596547764</v>
      </c>
      <c r="H62" s="3">
        <v>1.45676240142</v>
      </c>
      <c r="I62" s="3">
        <v>0.51481192242999996</v>
      </c>
      <c r="J62" s="3">
        <v>13.58941445186</v>
      </c>
      <c r="K62" s="3">
        <v>9.1880219370000002E-2</v>
      </c>
      <c r="L62" s="3">
        <v>0.47123886848000002</v>
      </c>
      <c r="M62" s="5">
        <v>1.5790873460499999</v>
      </c>
    </row>
    <row r="63" spans="1:13" x14ac:dyDescent="0.3">
      <c r="C63" s="209"/>
      <c r="D63" s="216"/>
      <c r="E63" s="51" t="s">
        <v>9</v>
      </c>
      <c r="F63" s="3">
        <v>8.7704484998999993E-2</v>
      </c>
      <c r="G63" s="3">
        <v>2.7478871746E-2</v>
      </c>
      <c r="H63" s="3">
        <v>0.15688490308200001</v>
      </c>
      <c r="I63" s="3">
        <v>3.6652114267999997E-2</v>
      </c>
      <c r="J63" s="3">
        <v>0.96750045914799998</v>
      </c>
      <c r="K63" s="3">
        <v>6.5414263979999996E-3</v>
      </c>
      <c r="L63" s="3">
        <v>3.3549923968000002E-2</v>
      </c>
      <c r="M63" s="5">
        <v>0.112423367302</v>
      </c>
    </row>
    <row r="64" spans="1:13" x14ac:dyDescent="0.3">
      <c r="C64" s="209"/>
      <c r="D64" s="217" t="s">
        <v>211</v>
      </c>
      <c r="E64" s="51" t="s">
        <v>7</v>
      </c>
      <c r="F64" s="3">
        <v>1.233836521</v>
      </c>
      <c r="G64" s="3">
        <v>0.78492776600000003</v>
      </c>
      <c r="H64" s="3">
        <v>0.1985817913</v>
      </c>
      <c r="I64" s="3">
        <v>1.0905245050000001</v>
      </c>
      <c r="J64" s="3">
        <v>0.48640687399999999</v>
      </c>
      <c r="K64" s="3">
        <v>6.4935607946999996</v>
      </c>
      <c r="L64" s="3">
        <v>0.48164423480000002</v>
      </c>
      <c r="M64" s="5">
        <v>1.0741471527999999</v>
      </c>
    </row>
    <row r="65" spans="3:13" x14ac:dyDescent="0.3">
      <c r="C65" s="209"/>
      <c r="D65" s="216"/>
      <c r="E65" s="51" t="s">
        <v>9</v>
      </c>
      <c r="F65" s="3">
        <v>0.13287707235999999</v>
      </c>
      <c r="G65" s="3">
        <v>5.5883053439999997E-2</v>
      </c>
      <c r="H65" s="3">
        <v>2.1386112830000002E-2</v>
      </c>
      <c r="I65" s="3">
        <v>7.7640060440000006E-2</v>
      </c>
      <c r="J65" s="3">
        <v>3.4629812459999999E-2</v>
      </c>
      <c r="K65" s="3">
        <v>0.46231006292999999</v>
      </c>
      <c r="L65" s="3">
        <v>3.4290735629999999E-2</v>
      </c>
      <c r="M65" s="5">
        <v>7.6474072320000003E-2</v>
      </c>
    </row>
    <row r="66" spans="3:13" x14ac:dyDescent="0.3">
      <c r="C66" s="209"/>
      <c r="D66" s="217" t="s">
        <v>184</v>
      </c>
      <c r="E66" s="51" t="s">
        <v>7</v>
      </c>
      <c r="F66" s="3">
        <v>0.97786020949999997</v>
      </c>
      <c r="G66" s="3">
        <v>3.1859655966</v>
      </c>
      <c r="H66" s="3">
        <v>3.1790770585999999</v>
      </c>
      <c r="I66" s="3">
        <v>0.92741289790000003</v>
      </c>
      <c r="J66" s="3">
        <v>0.66242029960000004</v>
      </c>
      <c r="K66" s="3">
        <v>0.3375334291</v>
      </c>
      <c r="L66" s="3">
        <v>1.9906535508000001</v>
      </c>
      <c r="M66" s="5">
        <v>0.91367150829999999</v>
      </c>
    </row>
    <row r="67" spans="3:13" ht="15" thickBot="1" x14ac:dyDescent="0.35">
      <c r="C67" s="197"/>
      <c r="D67" s="218"/>
      <c r="E67" s="17" t="s">
        <v>9</v>
      </c>
      <c r="F67" s="8">
        <v>0.10530990094999999</v>
      </c>
      <c r="G67" s="8">
        <v>0.22682531234</v>
      </c>
      <c r="H67" s="8">
        <v>0.34236825151</v>
      </c>
      <c r="I67" s="8">
        <v>6.602730439E-2</v>
      </c>
      <c r="J67" s="8">
        <v>4.716111546E-2</v>
      </c>
      <c r="K67" s="8">
        <v>2.4030744579999999E-2</v>
      </c>
      <c r="L67" s="8">
        <v>0.14172488677</v>
      </c>
      <c r="M67" s="9">
        <v>6.5048984039999994E-2</v>
      </c>
    </row>
    <row r="68" spans="3:13" x14ac:dyDescent="0.3">
      <c r="C68" s="196" t="s">
        <v>8</v>
      </c>
      <c r="D68" s="215" t="s">
        <v>208</v>
      </c>
      <c r="E68" s="44" t="s">
        <v>7</v>
      </c>
      <c r="F68" s="15">
        <v>0.45634220178000001</v>
      </c>
      <c r="G68" s="15">
        <v>1.6188552510100001</v>
      </c>
      <c r="H68" s="15">
        <v>6.5852295769999999E-2</v>
      </c>
      <c r="I68" s="15">
        <v>8.0141490261099992</v>
      </c>
      <c r="J68" s="15">
        <v>0.90224552748999998</v>
      </c>
      <c r="K68" s="15">
        <v>0.26492735541000001</v>
      </c>
      <c r="L68" s="15">
        <v>0.42306931062999997</v>
      </c>
      <c r="M68" s="16">
        <v>1.26385154982</v>
      </c>
    </row>
    <row r="69" spans="3:13" x14ac:dyDescent="0.3">
      <c r="C69" s="209"/>
      <c r="D69" s="216"/>
      <c r="E69" s="51" t="s">
        <v>9</v>
      </c>
      <c r="F69" s="3">
        <v>4.9145421400999999E-2</v>
      </c>
      <c r="G69" s="3">
        <v>0.11525464943200001</v>
      </c>
      <c r="H69" s="3">
        <v>7.0919121950000002E-3</v>
      </c>
      <c r="I69" s="3">
        <v>0.57056857673399997</v>
      </c>
      <c r="J69" s="3">
        <v>6.4235509573000005E-2</v>
      </c>
      <c r="K69" s="3">
        <v>1.8861543953999999E-2</v>
      </c>
      <c r="L69" s="3">
        <v>3.0120484861999999E-2</v>
      </c>
      <c r="M69" s="5">
        <v>8.9980106138999996E-2</v>
      </c>
    </row>
    <row r="70" spans="3:13" x14ac:dyDescent="0.3">
      <c r="C70" s="209"/>
      <c r="D70" s="217" t="s">
        <v>209</v>
      </c>
      <c r="E70" s="51" t="s">
        <v>7</v>
      </c>
      <c r="F70" s="3">
        <v>1.021882274</v>
      </c>
      <c r="G70" s="3">
        <v>1.0964435669999999</v>
      </c>
      <c r="H70" s="3">
        <v>1.1413067560000001</v>
      </c>
      <c r="I70" s="3">
        <v>1.036758064</v>
      </c>
      <c r="J70" s="3">
        <v>1.06349154</v>
      </c>
      <c r="K70" s="3">
        <v>1.1040313070000001</v>
      </c>
      <c r="L70" s="3">
        <v>1.0285525390000001</v>
      </c>
      <c r="M70" s="5">
        <v>1.0616535149999999</v>
      </c>
    </row>
    <row r="71" spans="3:13" x14ac:dyDescent="0.3">
      <c r="C71" s="209"/>
      <c r="D71" s="216"/>
      <c r="E71" s="51" t="s">
        <v>9</v>
      </c>
      <c r="F71" s="3">
        <v>0.11005082326</v>
      </c>
      <c r="G71" s="3">
        <v>7.8061468950000004E-2</v>
      </c>
      <c r="H71" s="3">
        <v>0.1229121507</v>
      </c>
      <c r="I71" s="3">
        <v>7.3812150339999993E-2</v>
      </c>
      <c r="J71" s="3">
        <v>7.5715444290000003E-2</v>
      </c>
      <c r="K71" s="3">
        <v>7.8601679320000006E-2</v>
      </c>
      <c r="L71" s="3">
        <v>7.3227956760000004E-2</v>
      </c>
      <c r="M71" s="5">
        <v>7.5584585869999998E-2</v>
      </c>
    </row>
    <row r="72" spans="3:13" x14ac:dyDescent="0.3">
      <c r="C72" s="209"/>
      <c r="D72" s="217" t="s">
        <v>210</v>
      </c>
      <c r="E72" s="51" t="s">
        <v>7</v>
      </c>
      <c r="F72" s="3">
        <v>0.9004219229</v>
      </c>
      <c r="G72" s="3">
        <v>1.5056527074999999</v>
      </c>
      <c r="H72" s="3">
        <v>1.6657184678000001</v>
      </c>
      <c r="I72" s="3">
        <v>2.4437428970999999</v>
      </c>
      <c r="J72" s="3">
        <v>1.7054618808999999</v>
      </c>
      <c r="K72" s="3">
        <v>0.31355699669999998</v>
      </c>
      <c r="L72" s="3">
        <v>0.87829313580000001</v>
      </c>
      <c r="M72" s="5">
        <v>0.84835090570000005</v>
      </c>
    </row>
    <row r="73" spans="3:13" x14ac:dyDescent="0.3">
      <c r="C73" s="209"/>
      <c r="D73" s="216"/>
      <c r="E73" s="51" t="s">
        <v>9</v>
      </c>
      <c r="F73" s="3">
        <v>9.6970244400000002E-2</v>
      </c>
      <c r="G73" s="3">
        <v>0.10719517687000001</v>
      </c>
      <c r="H73" s="3">
        <v>0.17938826547</v>
      </c>
      <c r="I73" s="3">
        <v>0.12218714486</v>
      </c>
      <c r="J73" s="3">
        <v>0.12142062182</v>
      </c>
      <c r="K73" s="3">
        <v>2.232373877E-2</v>
      </c>
      <c r="L73" s="3">
        <v>6.2530215350000001E-2</v>
      </c>
      <c r="M73" s="5">
        <v>6.039847366E-2</v>
      </c>
    </row>
    <row r="74" spans="3:13" x14ac:dyDescent="0.3">
      <c r="C74" s="209"/>
      <c r="D74" s="217" t="s">
        <v>211</v>
      </c>
      <c r="E74" s="51" t="s">
        <v>7</v>
      </c>
      <c r="F74" s="3">
        <v>0.47728628140000001</v>
      </c>
      <c r="G74" s="3">
        <v>0.25468915754999999</v>
      </c>
      <c r="H74" s="3">
        <v>3.7857886942499999</v>
      </c>
      <c r="I74" s="3">
        <v>5.0176319740000003E-2</v>
      </c>
      <c r="J74" s="3">
        <v>3.9542520249600002</v>
      </c>
      <c r="K74" s="3">
        <v>1.32761849962</v>
      </c>
      <c r="L74" s="3">
        <v>0.26599623506999998</v>
      </c>
      <c r="M74" s="5">
        <v>0.57762486253000001</v>
      </c>
    </row>
    <row r="75" spans="3:13" x14ac:dyDescent="0.3">
      <c r="C75" s="209"/>
      <c r="D75" s="216"/>
      <c r="E75" s="51" t="s">
        <v>9</v>
      </c>
      <c r="F75" s="3">
        <v>5.1400977899999999E-2</v>
      </c>
      <c r="G75" s="3">
        <v>1.8132633878000001E-2</v>
      </c>
      <c r="H75" s="3">
        <v>0.40770759309100002</v>
      </c>
      <c r="I75" s="3">
        <v>2.533779945E-3</v>
      </c>
      <c r="J75" s="3">
        <v>0.28152358317499998</v>
      </c>
      <c r="K75" s="3">
        <v>9.4520003970999994E-2</v>
      </c>
      <c r="L75" s="3">
        <v>1.8937643006999998E-2</v>
      </c>
      <c r="M75" s="5">
        <v>4.1124091233000003E-2</v>
      </c>
    </row>
    <row r="76" spans="3:13" x14ac:dyDescent="0.3">
      <c r="C76" s="209"/>
      <c r="D76" s="217" t="s">
        <v>184</v>
      </c>
      <c r="E76" s="51" t="s">
        <v>7</v>
      </c>
      <c r="F76" s="3">
        <v>0.82008862299999996</v>
      </c>
      <c r="G76" s="3">
        <v>1.0070922980000001</v>
      </c>
      <c r="H76" s="3">
        <v>0.85432115090000005</v>
      </c>
      <c r="I76" s="3">
        <v>0.60729171780000002</v>
      </c>
      <c r="J76" s="3">
        <v>1.5137548195999999</v>
      </c>
      <c r="K76" s="3">
        <v>0.71749497429999998</v>
      </c>
      <c r="L76" s="3">
        <v>1.2141428393</v>
      </c>
      <c r="M76" s="5">
        <v>1.0204568337</v>
      </c>
    </row>
    <row r="77" spans="3:13" ht="15" thickBot="1" x14ac:dyDescent="0.35">
      <c r="C77" s="197"/>
      <c r="D77" s="218"/>
      <c r="E77" s="17" t="s">
        <v>9</v>
      </c>
      <c r="F77" s="8">
        <v>8.8318811639999995E-2</v>
      </c>
      <c r="G77" s="8">
        <v>7.170009158E-2</v>
      </c>
      <c r="H77" s="8">
        <v>9.2005457329999998E-2</v>
      </c>
      <c r="I77" s="8">
        <v>4.3236227570000001E-2</v>
      </c>
      <c r="J77" s="8">
        <v>0.107772008</v>
      </c>
      <c r="K77" s="8">
        <v>5.108216543E-2</v>
      </c>
      <c r="L77" s="8">
        <v>8.6441086819999999E-2</v>
      </c>
      <c r="M77" s="9">
        <v>7.265158176E-2</v>
      </c>
    </row>
  </sheetData>
  <mergeCells count="30">
    <mergeCell ref="C32:C33"/>
    <mergeCell ref="C34:C35"/>
    <mergeCell ref="C38:C39"/>
    <mergeCell ref="C40:C41"/>
    <mergeCell ref="C18:C19"/>
    <mergeCell ref="C22:C23"/>
    <mergeCell ref="C24:C25"/>
    <mergeCell ref="C26:C27"/>
    <mergeCell ref="C30:C31"/>
    <mergeCell ref="C5:C6"/>
    <mergeCell ref="C7:C8"/>
    <mergeCell ref="C9:C10"/>
    <mergeCell ref="C14:C15"/>
    <mergeCell ref="C16:C17"/>
    <mergeCell ref="C42:C43"/>
    <mergeCell ref="C46:C47"/>
    <mergeCell ref="C48:C49"/>
    <mergeCell ref="C50:C51"/>
    <mergeCell ref="C58:C67"/>
    <mergeCell ref="C68:C77"/>
    <mergeCell ref="D58:D59"/>
    <mergeCell ref="D60:D61"/>
    <mergeCell ref="D62:D63"/>
    <mergeCell ref="D64:D65"/>
    <mergeCell ref="D66:D67"/>
    <mergeCell ref="D68:D69"/>
    <mergeCell ref="D70:D71"/>
    <mergeCell ref="D72:D73"/>
    <mergeCell ref="D74:D75"/>
    <mergeCell ref="D76:D77"/>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5</vt:i4>
      </vt:variant>
    </vt:vector>
  </HeadingPairs>
  <TitlesOfParts>
    <vt:vector size="5" baseType="lpstr">
      <vt:lpstr>A. Analytical method evaluation</vt:lpstr>
      <vt:lpstr>B. Soil</vt:lpstr>
      <vt:lpstr>C. Grapes</vt:lpstr>
      <vt:lpstr>D. Wine</vt:lpstr>
      <vt:lpstr>E. Technology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Lubomír Prokeš</dc:creator>
  <cp:lastModifiedBy>Lubomír Prokeš</cp:lastModifiedBy>
  <dcterms:created xsi:type="dcterms:W3CDTF">2025-01-25T10:03:12Z</dcterms:created>
  <dcterms:modified xsi:type="dcterms:W3CDTF">2025-04-20T19:17:51Z</dcterms:modified>
</cp:coreProperties>
</file>