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rcacuk-my.sharepoint.com/personal/jisa1_bgs_ac_uk/Documents/Isaboke Job PhD thesis/Soil_Plant publication/EGAH R1 Revision/"/>
    </mc:Choice>
  </mc:AlternateContent>
  <xr:revisionPtr revIDLastSave="151" documentId="8_{A42F3A0A-2BB5-4F2C-BEDB-AFB30FC22C23}" xr6:coauthVersionLast="47" xr6:coauthVersionMax="47" xr10:uidLastSave="{F32BF874-3DFE-452A-9517-D9140B000B80}"/>
  <bookViews>
    <workbookView xWindow="28680" yWindow="-120" windowWidth="29040" windowHeight="16440" tabRatio="669" activeTab="1" xr2:uid="{24B953AC-908A-4BB3-A012-2538F7F09A8F}"/>
  </bookViews>
  <sheets>
    <sheet name="Title Page" sheetId="21" r:id="rId1"/>
    <sheet name="Supplementary Data 1" sheetId="19" r:id="rId2"/>
    <sheet name="Supplementary Data 2" sheetId="1" r:id="rId3"/>
    <sheet name="Supplementary Data 3" sheetId="24" r:id="rId4"/>
    <sheet name="Supplementary Data 4" sheetId="25" r:id="rId5"/>
    <sheet name="Supplementary Data 5" sheetId="26" r:id="rId6"/>
  </sheets>
  <definedNames>
    <definedName name="_Hlk172898515" localSheetId="0">'Title Page'!#REF!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6" i="19" l="1"/>
  <c r="D118" i="19" s="1"/>
  <c r="D108" i="19"/>
  <c r="D110" i="19" s="1"/>
  <c r="E24" i="19" l="1"/>
  <c r="F24" i="19"/>
  <c r="F26" i="19" s="1"/>
  <c r="G24" i="19"/>
  <c r="G26" i="19" s="1"/>
  <c r="H24" i="19"/>
  <c r="H26" i="19" s="1"/>
  <c r="I24" i="19"/>
  <c r="I26" i="19" s="1"/>
  <c r="J24" i="19"/>
  <c r="K24" i="19"/>
  <c r="K26" i="19" s="1"/>
  <c r="L24" i="19"/>
  <c r="L26" i="19" s="1"/>
  <c r="M24" i="19"/>
  <c r="M26" i="19" s="1"/>
  <c r="N24" i="19"/>
  <c r="N26" i="19" s="1"/>
  <c r="O24" i="19"/>
  <c r="O26" i="19" s="1"/>
  <c r="P24" i="19"/>
  <c r="P26" i="19" s="1"/>
  <c r="Q24" i="19"/>
  <c r="Q26" i="19" s="1"/>
  <c r="R24" i="19"/>
  <c r="R26" i="19" s="1"/>
  <c r="S24" i="19"/>
  <c r="S26" i="19" s="1"/>
  <c r="T24" i="19"/>
  <c r="T26" i="19" s="1"/>
  <c r="U24" i="19"/>
  <c r="U26" i="19" s="1"/>
  <c r="V24" i="19"/>
  <c r="W24" i="19"/>
  <c r="W26" i="19" s="1"/>
  <c r="X24" i="19"/>
  <c r="Y24" i="19"/>
  <c r="Z24" i="19"/>
  <c r="Z26" i="19" s="1"/>
  <c r="AA24" i="19"/>
  <c r="AB24" i="19"/>
  <c r="AC24" i="19"/>
  <c r="AD24" i="19"/>
  <c r="AE24" i="19"/>
  <c r="AF24" i="19"/>
  <c r="AF26" i="19" s="1"/>
  <c r="AG24" i="19"/>
  <c r="AH24" i="19"/>
  <c r="AH26" i="19" s="1"/>
  <c r="AI24" i="19"/>
  <c r="AJ24" i="19"/>
  <c r="AJ26" i="19" s="1"/>
  <c r="AK24" i="19"/>
  <c r="AL24" i="19"/>
  <c r="AM24" i="19"/>
  <c r="AN24" i="19"/>
  <c r="AO24" i="19"/>
  <c r="AO26" i="19" s="1"/>
  <c r="AP24" i="19"/>
  <c r="AQ24" i="19"/>
  <c r="AR24" i="19"/>
  <c r="AS24" i="19"/>
  <c r="AT24" i="19"/>
  <c r="AU24" i="19"/>
  <c r="AV24" i="19"/>
  <c r="AW24" i="19"/>
  <c r="AX24" i="19"/>
  <c r="AY24" i="19"/>
  <c r="AZ24" i="19"/>
  <c r="BA24" i="19"/>
  <c r="BB24" i="19"/>
  <c r="BC24" i="19"/>
  <c r="BC26" i="19" s="1"/>
  <c r="BD24" i="19"/>
  <c r="BE24" i="19"/>
  <c r="BF24" i="19"/>
  <c r="BF26" i="19" s="1"/>
  <c r="D24" i="19"/>
  <c r="AF78" i="19"/>
  <c r="E78" i="19"/>
  <c r="F78" i="19"/>
  <c r="G78" i="19"/>
  <c r="H78" i="19"/>
  <c r="I78" i="19"/>
  <c r="J78" i="19"/>
  <c r="K78" i="19"/>
  <c r="K80" i="19" s="1"/>
  <c r="L78" i="19"/>
  <c r="M78" i="19"/>
  <c r="N78" i="19"/>
  <c r="N80" i="19" s="1"/>
  <c r="O78" i="19"/>
  <c r="O80" i="19" s="1"/>
  <c r="P78" i="19"/>
  <c r="P80" i="19" s="1"/>
  <c r="Q78" i="19"/>
  <c r="Q80" i="19" s="1"/>
  <c r="R78" i="19"/>
  <c r="R80" i="19" s="1"/>
  <c r="S78" i="19"/>
  <c r="S80" i="19" s="1"/>
  <c r="T78" i="19"/>
  <c r="T80" i="19" s="1"/>
  <c r="U78" i="19"/>
  <c r="U80" i="19" s="1"/>
  <c r="V78" i="19"/>
  <c r="W78" i="19"/>
  <c r="W80" i="19" s="1"/>
  <c r="X78" i="19"/>
  <c r="Y78" i="19"/>
  <c r="Z78" i="19"/>
  <c r="AA78" i="19"/>
  <c r="AB78" i="19"/>
  <c r="AC78" i="19"/>
  <c r="AD78" i="19"/>
  <c r="AE78" i="19"/>
  <c r="AG78" i="19"/>
  <c r="AH78" i="19"/>
  <c r="AI78" i="19"/>
  <c r="AJ78" i="19"/>
  <c r="AK78" i="19"/>
  <c r="AL78" i="19"/>
  <c r="AM78" i="19"/>
  <c r="AN78" i="19"/>
  <c r="AO78" i="19"/>
  <c r="AP78" i="19"/>
  <c r="AQ78" i="19"/>
  <c r="AR78" i="19"/>
  <c r="AS78" i="19"/>
  <c r="AT78" i="19"/>
  <c r="AU78" i="19"/>
  <c r="AV78" i="19"/>
  <c r="AW78" i="19"/>
  <c r="AX78" i="19"/>
  <c r="AY78" i="19"/>
  <c r="AZ78" i="19"/>
  <c r="BA78" i="19"/>
  <c r="BB78" i="19"/>
  <c r="BC78" i="19"/>
  <c r="BC80" i="19" s="1"/>
  <c r="BD78" i="19"/>
  <c r="BE78" i="19"/>
  <c r="BF78" i="19"/>
  <c r="D78" i="19"/>
  <c r="E57" i="19"/>
  <c r="F57" i="19"/>
  <c r="F59" i="19" s="1"/>
  <c r="G57" i="19"/>
  <c r="G59" i="19" s="1"/>
  <c r="H57" i="19"/>
  <c r="H59" i="19" s="1"/>
  <c r="I57" i="19"/>
  <c r="I59" i="19" s="1"/>
  <c r="J57" i="19"/>
  <c r="K57" i="19"/>
  <c r="K59" i="19" s="1"/>
  <c r="L57" i="19"/>
  <c r="L59" i="19" s="1"/>
  <c r="M57" i="19"/>
  <c r="M59" i="19" s="1"/>
  <c r="N57" i="19"/>
  <c r="N59" i="19" s="1"/>
  <c r="O57" i="19"/>
  <c r="O59" i="19" s="1"/>
  <c r="P57" i="19"/>
  <c r="P59" i="19" s="1"/>
  <c r="Q57" i="19"/>
  <c r="Q59" i="19" s="1"/>
  <c r="R57" i="19"/>
  <c r="R59" i="19" s="1"/>
  <c r="S57" i="19"/>
  <c r="T57" i="19"/>
  <c r="U57" i="19"/>
  <c r="U59" i="19" s="1"/>
  <c r="V57" i="19"/>
  <c r="V59" i="19" s="1"/>
  <c r="W57" i="19"/>
  <c r="X57" i="19"/>
  <c r="Y57" i="19"/>
  <c r="Y59" i="19" s="1"/>
  <c r="Z57" i="19"/>
  <c r="Z59" i="19" s="1"/>
  <c r="AA57" i="19"/>
  <c r="AA59" i="19" s="1"/>
  <c r="AB57" i="19"/>
  <c r="AB59" i="19" s="1"/>
  <c r="AC57" i="19"/>
  <c r="AD57" i="19"/>
  <c r="AD59" i="19" s="1"/>
  <c r="AE57" i="19"/>
  <c r="AF57" i="19"/>
  <c r="AG57" i="19"/>
  <c r="AH57" i="19"/>
  <c r="AI57" i="19"/>
  <c r="AJ57" i="19"/>
  <c r="AJ59" i="19" s="1"/>
  <c r="AK57" i="19"/>
  <c r="AK59" i="19" s="1"/>
  <c r="AL57" i="19"/>
  <c r="AL59" i="19" s="1"/>
  <c r="AM57" i="19"/>
  <c r="AN57" i="19"/>
  <c r="AN59" i="19" s="1"/>
  <c r="AO57" i="19"/>
  <c r="AP57" i="19"/>
  <c r="AP59" i="19" s="1"/>
  <c r="AQ57" i="19"/>
  <c r="AQ59" i="19" s="1"/>
  <c r="AR57" i="19"/>
  <c r="AS57" i="19"/>
  <c r="AT57" i="19"/>
  <c r="AU57" i="19"/>
  <c r="AV57" i="19"/>
  <c r="AW57" i="19"/>
  <c r="AW59" i="19" s="1"/>
  <c r="AX57" i="19"/>
  <c r="AY57" i="19"/>
  <c r="AZ57" i="19"/>
  <c r="BA57" i="19"/>
  <c r="BB57" i="19"/>
  <c r="BC57" i="19"/>
  <c r="BD57" i="19"/>
  <c r="BE57" i="19"/>
  <c r="BE59" i="19" s="1"/>
  <c r="BF57" i="19"/>
  <c r="BF59" i="19" s="1"/>
  <c r="D57" i="19"/>
  <c r="BF92" i="19"/>
  <c r="BF94" i="19" s="1"/>
  <c r="BE92" i="19"/>
  <c r="BD92" i="19"/>
  <c r="BC92" i="19"/>
  <c r="BC94" i="19" s="1"/>
  <c r="BB92" i="19"/>
  <c r="BB94" i="19" s="1"/>
  <c r="BA92" i="19"/>
  <c r="AZ92" i="19"/>
  <c r="AY92" i="19"/>
  <c r="AX92" i="19"/>
  <c r="AW92" i="19"/>
  <c r="AV92" i="19"/>
  <c r="AU92" i="19"/>
  <c r="AT92" i="19"/>
  <c r="AS92" i="19"/>
  <c r="AR92" i="19"/>
  <c r="AQ92" i="19"/>
  <c r="AP92" i="19"/>
  <c r="AO92" i="19"/>
  <c r="AN92" i="19"/>
  <c r="AM92" i="19"/>
  <c r="AL92" i="19"/>
  <c r="AK92" i="19"/>
  <c r="AJ92" i="19"/>
  <c r="AI92" i="19"/>
  <c r="AH92" i="19"/>
  <c r="AH94" i="19" s="1"/>
  <c r="AG92" i="19"/>
  <c r="AG94" i="19" s="1"/>
  <c r="AF92" i="19"/>
  <c r="AF94" i="19" s="1"/>
  <c r="AE92" i="19"/>
  <c r="AE94" i="19" s="1"/>
  <c r="AD92" i="19"/>
  <c r="AC92" i="19"/>
  <c r="AB92" i="19"/>
  <c r="AA92" i="19"/>
  <c r="Z92" i="19"/>
  <c r="Z94" i="19" s="1"/>
  <c r="Y92" i="19"/>
  <c r="X92" i="19"/>
  <c r="W92" i="19"/>
  <c r="W94" i="19" s="1"/>
  <c r="V92" i="19"/>
  <c r="U92" i="19"/>
  <c r="U94" i="19" s="1"/>
  <c r="T92" i="19"/>
  <c r="T94" i="19" s="1"/>
  <c r="S92" i="19"/>
  <c r="S94" i="19" s="1"/>
  <c r="R92" i="19"/>
  <c r="R94" i="19" s="1"/>
  <c r="Q92" i="19"/>
  <c r="Q94" i="19" s="1"/>
  <c r="P92" i="19"/>
  <c r="P94" i="19" s="1"/>
  <c r="O92" i="19"/>
  <c r="O94" i="19" s="1"/>
  <c r="N92" i="19"/>
  <c r="N94" i="19" s="1"/>
  <c r="M92" i="19"/>
  <c r="M94" i="19" s="1"/>
  <c r="L92" i="19"/>
  <c r="L94" i="19" s="1"/>
  <c r="K92" i="19"/>
  <c r="K94" i="19" s="1"/>
  <c r="J92" i="19"/>
  <c r="J94" i="19" s="1"/>
  <c r="I92" i="19"/>
  <c r="I94" i="19" s="1"/>
  <c r="H92" i="19"/>
  <c r="H94" i="19" s="1"/>
  <c r="G92" i="19"/>
  <c r="G94" i="19" s="1"/>
  <c r="F92" i="19"/>
  <c r="F94" i="19" s="1"/>
  <c r="E92" i="19"/>
  <c r="E94" i="19" s="1"/>
  <c r="D92" i="19"/>
  <c r="D94" i="19" s="1"/>
</calcChain>
</file>

<file path=xl/sharedStrings.xml><?xml version="1.0" encoding="utf-8"?>
<sst xmlns="http://schemas.openxmlformats.org/spreadsheetml/2006/main" count="891" uniqueCount="195">
  <si>
    <t>Supplementary data</t>
  </si>
  <si>
    <t>Soil erosion and land-use management influence bioavailable selenium within agricultural ecosystems</t>
  </si>
  <si>
    <r>
      <t>Job Isaboke</t>
    </r>
    <r>
      <rPr>
        <vertAlign val="superscript"/>
        <sz val="11"/>
        <color theme="1"/>
        <rFont val="Times New Roman"/>
        <family val="1"/>
      </rPr>
      <t>1,2</t>
    </r>
    <r>
      <rPr>
        <sz val="11"/>
        <color theme="1"/>
        <rFont val="Times New Roman"/>
        <family val="1"/>
      </rPr>
      <t>, Olivier S. Humphrey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*, Ruth Njoroge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Odipo Osano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and Michael J. Watts</t>
    </r>
    <r>
      <rPr>
        <vertAlign val="superscript"/>
        <sz val="11"/>
        <color theme="1"/>
        <rFont val="Times New Roman"/>
        <family val="1"/>
      </rPr>
      <t xml:space="preserve">2 </t>
    </r>
  </si>
  <si>
    <t xml:space="preserve">Department of Environmental Biology and Health, School of Environmental Studies, University of Eldoret, Eldoret, Kenya </t>
  </si>
  <si>
    <t>Inorganic Geochemistry, Centre for Environmental Geochemistry, British Geological Survey, Nottingham, NG12 5GG, UK</t>
  </si>
  <si>
    <t>Department of Soil Science, School of Agriculture and Biotechnology, University of Eldoret, Eldoret, Kenya</t>
  </si>
  <si>
    <t>Contents</t>
  </si>
  <si>
    <t>Supplementary Data 1. QC data</t>
  </si>
  <si>
    <r>
      <t xml:space="preserve">Supplementary Data 2. 2021 and 2023 </t>
    </r>
    <r>
      <rPr>
        <vertAlign val="superscript"/>
        <sz val="11"/>
        <color theme="1"/>
        <rFont val="Times New Roman"/>
        <family val="1"/>
      </rPr>
      <t>239+240</t>
    </r>
    <r>
      <rPr>
        <sz val="11"/>
        <color theme="1"/>
        <rFont val="Times New Roman"/>
        <family val="1"/>
      </rPr>
      <t>Pu data; (</t>
    </r>
    <r>
      <rPr>
        <i/>
        <sz val="11"/>
        <color theme="1"/>
        <rFont val="Times New Roman"/>
        <family val="1"/>
      </rPr>
      <t>Isaboke et al., 2026</t>
    </r>
    <r>
      <rPr>
        <sz val="11"/>
        <color theme="1"/>
        <rFont val="Times New Roman"/>
        <family val="1"/>
      </rPr>
      <t>)</t>
    </r>
  </si>
  <si>
    <t>Supplementary Data 3. 2021 and 2023 both Total and Bioavailable selenium</t>
  </si>
  <si>
    <t>Supplementary Data 4. 4th-order polynomial regression: crop Se vs Bioavailable Se</t>
  </si>
  <si>
    <t>Supplementary Data 5. Normality Test: Model Diagnostic for all Plots</t>
  </si>
  <si>
    <t>QC data</t>
  </si>
  <si>
    <t>Limits of detection</t>
  </si>
  <si>
    <t>Li</t>
  </si>
  <si>
    <t>Be</t>
  </si>
  <si>
    <t>Na</t>
  </si>
  <si>
    <t>Mg</t>
  </si>
  <si>
    <t>Al</t>
  </si>
  <si>
    <t xml:space="preserve">P </t>
  </si>
  <si>
    <t xml:space="preserve">S </t>
  </si>
  <si>
    <t xml:space="preserve">K </t>
  </si>
  <si>
    <t>Ca</t>
  </si>
  <si>
    <t>Ti</t>
  </si>
  <si>
    <t xml:space="preserve">V </t>
  </si>
  <si>
    <t>Cr</t>
  </si>
  <si>
    <t>Mn</t>
  </si>
  <si>
    <t>Fe</t>
  </si>
  <si>
    <t>Co</t>
  </si>
  <si>
    <t>Ni</t>
  </si>
  <si>
    <t>Cu</t>
  </si>
  <si>
    <t>Zn</t>
  </si>
  <si>
    <t>Ga</t>
  </si>
  <si>
    <t>As</t>
  </si>
  <si>
    <t>Se</t>
  </si>
  <si>
    <t>Rb</t>
  </si>
  <si>
    <t>Sr</t>
  </si>
  <si>
    <t xml:space="preserve">Y </t>
  </si>
  <si>
    <t>Zr</t>
  </si>
  <si>
    <t>Nb</t>
  </si>
  <si>
    <t>Mo</t>
  </si>
  <si>
    <t>Ag</t>
  </si>
  <si>
    <t>Cd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</si>
  <si>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</si>
  <si>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</si>
  <si>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</si>
  <si>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</si>
  <si>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</si>
  <si>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</si>
  <si>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</si>
  <si>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</si>
  <si>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</si>
  <si>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</si>
  <si>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</si>
  <si>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</si>
  <si>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</si>
  <si>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</si>
  <si>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</si>
  <si>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</si>
  <si>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</si>
  <si>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</si>
  <si>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</si>
  <si>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</si>
  <si>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 xml:space="preserve">W </t>
  </si>
  <si>
    <t>Tl</t>
  </si>
  <si>
    <t>Pb</t>
  </si>
  <si>
    <t>Bi</t>
  </si>
  <si>
    <t>Th</t>
  </si>
  <si>
    <t xml:space="preserve">U </t>
  </si>
  <si>
    <r>
      <t>mg kg</t>
    </r>
    <r>
      <rPr>
        <vertAlign val="superscript"/>
        <sz val="11"/>
        <rFont val="Times New Roman"/>
        <family val="1"/>
      </rPr>
      <t>-1</t>
    </r>
  </si>
  <si>
    <t>CRM Recoveries</t>
  </si>
  <si>
    <t>CRM</t>
  </si>
  <si>
    <t>Sample Matrix</t>
  </si>
  <si>
    <t>2711A (1)</t>
  </si>
  <si>
    <t>Montana Soil</t>
  </si>
  <si>
    <t>2711A (2)</t>
  </si>
  <si>
    <t>2711A (3)</t>
  </si>
  <si>
    <t>2711A (4)</t>
  </si>
  <si>
    <t>2711A (5)</t>
  </si>
  <si>
    <t>2711A (6)</t>
  </si>
  <si>
    <t>2711A (7)</t>
  </si>
  <si>
    <t>2711A (8)</t>
  </si>
  <si>
    <t>2711A (9)</t>
  </si>
  <si>
    <t>2711A (10)</t>
  </si>
  <si>
    <t>2711A (11)</t>
  </si>
  <si>
    <t>2711A (12)</t>
  </si>
  <si>
    <t>2711A (13)</t>
  </si>
  <si>
    <t>2711A (14)</t>
  </si>
  <si>
    <t>Average</t>
  </si>
  <si>
    <t>Certificate Value (mg/kg)</t>
  </si>
  <si>
    <t>Recovery (%)</t>
  </si>
  <si>
    <t>BCR-2 (1)</t>
  </si>
  <si>
    <t>Basalt</t>
  </si>
  <si>
    <t>BCR-2 (2)</t>
  </si>
  <si>
    <t>BCR-2 (3)</t>
  </si>
  <si>
    <t>BCR-2 (4)</t>
  </si>
  <si>
    <t>BCR-2 (5)</t>
  </si>
  <si>
    <t>BCR-2 (6)</t>
  </si>
  <si>
    <t>&lt;0.2</t>
  </si>
  <si>
    <t>BCR-2 (7)</t>
  </si>
  <si>
    <t>BCR-2 (8)</t>
  </si>
  <si>
    <t>BCR-2 (9)</t>
  </si>
  <si>
    <t>BCR-2 (10)</t>
  </si>
  <si>
    <t>BCR-2 (11)</t>
  </si>
  <si>
    <t>BCR-2 (12)</t>
  </si>
  <si>
    <t>BCR-2 (13)</t>
  </si>
  <si>
    <t>BCR-2 (14)</t>
  </si>
  <si>
    <t>BCR-2 (15)</t>
  </si>
  <si>
    <t>BCR-2 (16)</t>
  </si>
  <si>
    <t>BCR-2 (17)</t>
  </si>
  <si>
    <t>BCR-2 (18)</t>
  </si>
  <si>
    <t>BCR-2 (19)</t>
  </si>
  <si>
    <t>BCR-2 (20)</t>
  </si>
  <si>
    <t>BCR-2 (21)</t>
  </si>
  <si>
    <t>BCR-2 (22)</t>
  </si>
  <si>
    <t>BCR-2 (23)</t>
  </si>
  <si>
    <t>BCR-2 (24)</t>
  </si>
  <si>
    <t>BCR-2 (25)</t>
  </si>
  <si>
    <t>BCR-2 (26)</t>
  </si>
  <si>
    <t>BCR-2 (27)</t>
  </si>
  <si>
    <t>BGS 102 (1)</t>
  </si>
  <si>
    <t>Ironstone Soil</t>
  </si>
  <si>
    <t>BGS 102 (2)</t>
  </si>
  <si>
    <t>BGS 102 (3)</t>
  </si>
  <si>
    <t>BGS 102 (4)</t>
  </si>
  <si>
    <t>BGS 102 (5)</t>
  </si>
  <si>
    <t>BGS 102 (6)</t>
  </si>
  <si>
    <t>BGS 102 (7)</t>
  </si>
  <si>
    <t>BGS 102 (8)</t>
  </si>
  <si>
    <t>BGS 102 (9)</t>
  </si>
  <si>
    <t>BGS 102 (10)</t>
  </si>
  <si>
    <t>BGS 102 (11)</t>
  </si>
  <si>
    <t>BGS 102 (12)</t>
  </si>
  <si>
    <t>BGS 102 (13)</t>
  </si>
  <si>
    <t>BGS 102 (14)</t>
  </si>
  <si>
    <t>BGS 102 (15)</t>
  </si>
  <si>
    <t>MESS-4 (1)</t>
  </si>
  <si>
    <t>Marine Sediment</t>
  </si>
  <si>
    <t>MESS-4 (2)</t>
  </si>
  <si>
    <t>MESS-4 (3)</t>
  </si>
  <si>
    <t>MESS-4 (4)</t>
  </si>
  <si>
    <t>MESS-4 (5)</t>
  </si>
  <si>
    <t>MESS-4 (6)</t>
  </si>
  <si>
    <t>MESS-4 (7)</t>
  </si>
  <si>
    <t>MESS-4 (8)</t>
  </si>
  <si>
    <r>
      <t xml:space="preserve">Erosion modelled from </t>
    </r>
    <r>
      <rPr>
        <b/>
        <vertAlign val="superscript"/>
        <sz val="14"/>
        <color theme="1"/>
        <rFont val="Times New Roman"/>
        <family val="1"/>
      </rPr>
      <t>239+240</t>
    </r>
    <r>
      <rPr>
        <b/>
        <sz val="14"/>
        <color theme="1"/>
        <rFont val="Times New Roman"/>
        <family val="1"/>
      </rPr>
      <t>Pu in t ha</t>
    </r>
    <r>
      <rPr>
        <b/>
        <vertAlign val="superscript"/>
        <sz val="14"/>
        <color theme="1"/>
        <rFont val="Times New Roman"/>
        <family val="1"/>
      </rPr>
      <t>-1</t>
    </r>
    <r>
      <rPr>
        <b/>
        <sz val="14"/>
        <color theme="1"/>
        <rFont val="Times New Roman"/>
        <family val="1"/>
      </rPr>
      <t xml:space="preserve"> yr</t>
    </r>
    <r>
      <rPr>
        <b/>
        <vertAlign val="superscript"/>
        <sz val="14"/>
        <color theme="1"/>
        <rFont val="Times New Roman"/>
        <family val="1"/>
      </rPr>
      <t xml:space="preserve">-1 </t>
    </r>
    <r>
      <rPr>
        <b/>
        <sz val="14"/>
        <color theme="1"/>
        <rFont val="Times New Roman"/>
        <family val="1"/>
      </rPr>
      <t>(</t>
    </r>
    <r>
      <rPr>
        <b/>
        <i/>
        <sz val="14"/>
        <color theme="1"/>
        <rFont val="Times New Roman"/>
        <family val="1"/>
      </rPr>
      <t>Isaboke et al., 2026</t>
    </r>
    <r>
      <rPr>
        <b/>
        <sz val="14"/>
        <color theme="1"/>
        <rFont val="Times New Roman"/>
        <family val="1"/>
      </rPr>
      <t>)</t>
    </r>
  </si>
  <si>
    <t>Plots</t>
  </si>
  <si>
    <t>Plot Sections</t>
  </si>
  <si>
    <t>Latitude</t>
  </si>
  <si>
    <t>Longitude</t>
  </si>
  <si>
    <t>Inventory change 2021</t>
  </si>
  <si>
    <t xml:space="preserve">Inventory Change 2023 </t>
  </si>
  <si>
    <t>plot 1</t>
  </si>
  <si>
    <t>section 1</t>
  </si>
  <si>
    <t>section 2</t>
  </si>
  <si>
    <t>section 3</t>
  </si>
  <si>
    <t>section 4</t>
  </si>
  <si>
    <t>section 5</t>
  </si>
  <si>
    <t>plot 2</t>
  </si>
  <si>
    <t>plot 3</t>
  </si>
  <si>
    <t>section 6</t>
  </si>
  <si>
    <t>2021 and 2023 both total and bioavailable selenium</t>
  </si>
  <si>
    <t>Total Se 2021</t>
  </si>
  <si>
    <t>Bioavailable Se 2021</t>
  </si>
  <si>
    <t>Total Se 2023</t>
  </si>
  <si>
    <t>Bioavailable Se 2023</t>
  </si>
  <si>
    <t>mg kg-1</t>
  </si>
  <si>
    <t>Total elemental dissolutions</t>
  </si>
  <si>
    <t>Soil</t>
  </si>
  <si>
    <t>Se bioaccessibly elemental dissolutions</t>
  </si>
  <si>
    <t>Sample Name</t>
  </si>
  <si>
    <r>
      <t>µg kg</t>
    </r>
    <r>
      <rPr>
        <vertAlign val="superscript"/>
        <sz val="11"/>
        <rFont val="Times New Roman"/>
        <family val="1"/>
      </rPr>
      <t>-1</t>
    </r>
  </si>
  <si>
    <t>Reference Value (µg/kg)</t>
  </si>
  <si>
    <t xml:space="preserve">GSS 7 1 </t>
  </si>
  <si>
    <t>GSS 7 2</t>
  </si>
  <si>
    <t>GSS 7 3</t>
  </si>
  <si>
    <t>BGS 102 (1960) 1</t>
  </si>
  <si>
    <t>BGS 102 (1960) 2</t>
  </si>
  <si>
    <t>BGS 102 (1960) 3</t>
  </si>
  <si>
    <t>BGS 102 (1960) 4</t>
  </si>
  <si>
    <t>Lateritic soil</t>
  </si>
  <si>
    <t>30159-0008</t>
  </si>
  <si>
    <t>30159-0008 Dup</t>
  </si>
  <si>
    <t>RSD (%)</t>
  </si>
  <si>
    <t>30159-0022</t>
  </si>
  <si>
    <t>30159-0022 Dup</t>
  </si>
  <si>
    <t>30159-0061</t>
  </si>
  <si>
    <t>30159-0061 Dup</t>
  </si>
  <si>
    <t>30513-0017</t>
  </si>
  <si>
    <t>30513-0017 Dup</t>
  </si>
  <si>
    <t>30513-0050</t>
  </si>
  <si>
    <t>30513-0050 Dup</t>
  </si>
  <si>
    <t>Sample</t>
  </si>
  <si>
    <t>Matrix</t>
  </si>
  <si>
    <t>Duplicate 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</si>
</sst>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0.000"/>
    <numFmt numFmtId="166" formatCode="[&gt;=100]0;[&gt;=10]0.0;0.00"/>
    <numFmt numFmtId="167" formatCode="[&gt;=100]0;[&gt;=1]0.0;0.0"/>
    <numFmt numFmtId="168" formatCode="[&gt;=10]00.0;[&gt;=1]0.00;0.000"/>
    <numFmt numFmtId="169" formatCode="[&gt;=100]0;[&gt;=10]0;0"/>
    <numFmt numFmtId="170" formatCode="[&gt;=100]0.0;[&gt;=1]0.00;0.00"/>
    <numFmt numFmtId="171" formatCode="[&gt;=10]00;[&gt;=1]0.0;0.00"/>
    <numFmt numFmtId="172" formatCode="[&gt;=10]00;[&gt;=1]0;0.0"/>
    <numFmt numFmtId="173" formatCode="0.00000"/>
  </numFmts>
  <fonts count="18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Geneva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name val="Times New Roman"/>
      <family val="1"/>
    </font>
    <font>
      <sz val="11"/>
      <color indexed="9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2"/>
      <color theme="1"/>
      <name val="Times New Roman"/>
      <family val="1"/>
      <charset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4">
    <xf numFmtId="0" fontId="0" fillId="0" borderId="0" xfId="0"/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/>
    <xf numFmtId="2" fontId="4" fillId="0" borderId="0" xfId="0" applyNumberFormat="1" applyFont="1"/>
    <xf numFmtId="165" fontId="4" fillId="0" borderId="0" xfId="0" applyNumberFormat="1" applyFont="1"/>
    <xf numFmtId="0" fontId="5" fillId="0" borderId="0" xfId="0" applyFont="1"/>
    <xf numFmtId="168" fontId="8" fillId="0" borderId="0" xfId="1" applyNumberFormat="1" applyFont="1" applyAlignment="1">
      <alignment horizontal="right"/>
    </xf>
    <xf numFmtId="168" fontId="8" fillId="0" borderId="0" xfId="2" applyNumberFormat="1" applyFont="1" applyAlignment="1">
      <alignment horizontal="right"/>
    </xf>
    <xf numFmtId="169" fontId="8" fillId="0" borderId="0" xfId="2" applyNumberFormat="1" applyFont="1" applyAlignment="1">
      <alignment horizontal="right"/>
    </xf>
    <xf numFmtId="168" fontId="8" fillId="0" borderId="0" xfId="1" applyNumberFormat="1" applyFont="1" applyAlignment="1">
      <alignment horizontal="right" vertical="center"/>
    </xf>
    <xf numFmtId="168" fontId="5" fillId="0" borderId="0" xfId="0" applyNumberFormat="1" applyFont="1"/>
    <xf numFmtId="171" fontId="5" fillId="0" borderId="0" xfId="0" applyNumberFormat="1" applyFont="1"/>
    <xf numFmtId="172" fontId="5" fillId="0" borderId="0" xfId="0" applyNumberFormat="1" applyFont="1"/>
    <xf numFmtId="0" fontId="8" fillId="0" borderId="0" xfId="1" applyFont="1"/>
    <xf numFmtId="15" fontId="8" fillId="0" borderId="0" xfId="1" applyNumberFormat="1" applyFont="1" applyAlignment="1">
      <alignment horizontal="center"/>
    </xf>
    <xf numFmtId="166" fontId="8" fillId="0" borderId="0" xfId="1" applyNumberFormat="1" applyFont="1" applyAlignment="1">
      <alignment horizontal="right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1" fontId="8" fillId="0" borderId="0" xfId="0" applyNumberFormat="1" applyFont="1" applyAlignment="1">
      <alignment horizontal="right" vertical="top"/>
    </xf>
    <xf numFmtId="2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8" fontId="8" fillId="0" borderId="0" xfId="2" applyNumberFormat="1" applyFont="1" applyAlignment="1">
      <alignment horizontal="center"/>
    </xf>
    <xf numFmtId="14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10" fillId="0" borderId="0" xfId="1" applyFont="1" applyAlignment="1">
      <alignment horizontal="right"/>
    </xf>
    <xf numFmtId="167" fontId="8" fillId="0" borderId="0" xfId="0" applyNumberFormat="1" applyFont="1" applyAlignment="1">
      <alignment horizontal="right" vertical="top"/>
    </xf>
    <xf numFmtId="166" fontId="8" fillId="0" borderId="0" xfId="0" applyNumberFormat="1" applyFont="1" applyAlignment="1">
      <alignment horizontal="right" vertical="top"/>
    </xf>
    <xf numFmtId="168" fontId="8" fillId="0" borderId="0" xfId="0" applyNumberFormat="1" applyFont="1" applyAlignment="1">
      <alignment horizontal="right" vertical="top"/>
    </xf>
    <xf numFmtId="1" fontId="10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/>
    </xf>
    <xf numFmtId="167" fontId="8" fillId="0" borderId="0" xfId="2" applyNumberFormat="1" applyFont="1" applyAlignment="1">
      <alignment horizontal="right"/>
    </xf>
    <xf numFmtId="166" fontId="8" fillId="0" borderId="0" xfId="2" applyNumberFormat="1" applyFont="1" applyAlignment="1">
      <alignment horizontal="right"/>
    </xf>
    <xf numFmtId="170" fontId="8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168" fontId="8" fillId="0" borderId="0" xfId="1" applyNumberFormat="1" applyFont="1"/>
    <xf numFmtId="168" fontId="11" fillId="0" borderId="0" xfId="1" applyNumberFormat="1" applyFont="1"/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12" fillId="0" borderId="0" xfId="0" applyFont="1"/>
    <xf numFmtId="173" fontId="4" fillId="0" borderId="0" xfId="0" applyNumberFormat="1" applyFont="1"/>
    <xf numFmtId="0" fontId="10" fillId="0" borderId="0" xfId="1" applyFont="1" applyAlignment="1">
      <alignment horizontal="center"/>
    </xf>
    <xf numFmtId="0" fontId="10" fillId="0" borderId="0" xfId="1" applyFont="1"/>
    <xf numFmtId="167" fontId="10" fillId="0" borderId="0" xfId="1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3" fillId="0" borderId="0" xfId="0" applyFont="1" applyAlignment="1">
      <alignment horizontal="center"/>
    </xf>
    <xf numFmtId="0" fontId="7" fillId="0" borderId="0" xfId="0" applyFont="1"/>
    <xf numFmtId="0" fontId="8" fillId="0" borderId="1" xfId="1" applyFont="1" applyBorder="1" applyAlignment="1">
      <alignment horizontal="center"/>
    </xf>
    <xf numFmtId="0" fontId="10" fillId="0" borderId="1" xfId="1" applyFont="1" applyBorder="1" applyAlignment="1">
      <alignment horizontal="right"/>
    </xf>
    <xf numFmtId="1" fontId="10" fillId="0" borderId="1" xfId="0" applyNumberFormat="1" applyFont="1" applyBorder="1" applyAlignment="1">
      <alignment horizontal="right" vertical="top"/>
    </xf>
    <xf numFmtId="0" fontId="8" fillId="0" borderId="1" xfId="1" applyFont="1" applyBorder="1"/>
    <xf numFmtId="167" fontId="10" fillId="0" borderId="0" xfId="1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top"/>
    </xf>
    <xf numFmtId="2" fontId="10" fillId="0" borderId="0" xfId="0" applyNumberFormat="1" applyFont="1" applyAlignment="1">
      <alignment horizontal="right" vertical="top"/>
    </xf>
    <xf numFmtId="164" fontId="5" fillId="0" borderId="0" xfId="0" applyNumberFormat="1" applyFont="1"/>
  </cellXfs>
  <cellStyles count="3">
    <cellStyle name="Normal" xfId="0" builtinId="0"/>
    <cellStyle name="Normal 2 2 2 2" xfId="1" xr:uid="{46E18FEC-3841-4569-8AC6-EABA7530814D}"/>
    <cellStyle name="Normal_full suite PBET spreadsheet" xfId="2" xr:uid="{2E31B0FA-5C4E-471A-8E4C-DEE6D5694E20}"/>
  </cellStyles>
  <dxfs count="1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1</xdr:row>
      <xdr:rowOff>7620</xdr:rowOff>
    </xdr:from>
    <xdr:to>
      <xdr:col>18</xdr:col>
      <xdr:colOff>45720</xdr:colOff>
      <xdr:row>37</xdr:row>
      <xdr:rowOff>45720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71D3F8-C915-662D-1213-DAA4C7AE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190500"/>
          <a:ext cx="9776460" cy="6621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</xdr:colOff>
      <xdr:row>1</xdr:row>
      <xdr:rowOff>30480</xdr:rowOff>
    </xdr:from>
    <xdr:to>
      <xdr:col>17</xdr:col>
      <xdr:colOff>403860</xdr:colOff>
      <xdr:row>29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5312D-B54A-4F76-BF22-9F2AD9EE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213360"/>
          <a:ext cx="9525000" cy="520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38</xdr:row>
      <xdr:rowOff>0</xdr:rowOff>
    </xdr:from>
    <xdr:to>
      <xdr:col>21</xdr:col>
      <xdr:colOff>327660</xdr:colOff>
      <xdr:row>90</xdr:row>
      <xdr:rowOff>15240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492567-BF52-498F-8032-67818E89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949440"/>
          <a:ext cx="11910060" cy="952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A92DC-2880-4038-94B2-CDD1DA04F547}">
  <dimension ref="A1:AK42"/>
  <sheetViews>
    <sheetView workbookViewId="0">
      <selection activeCell="Q16" sqref="Q16"/>
    </sheetView>
  </sheetViews>
  <sheetFormatPr defaultColWidth="9.140625" defaultRowHeight="15"/>
  <cols>
    <col min="1" max="1" width="2.7109375" style="1" customWidth="1"/>
    <col min="2" max="13" width="9.140625" style="1" customWidth="1"/>
    <col min="14" max="16384" width="9.140625" style="1"/>
  </cols>
  <sheetData>
    <row r="1" spans="1:37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</row>
    <row r="2" spans="1:37" ht="15.75">
      <c r="A2" s="5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</row>
    <row r="3" spans="1:37" ht="18">
      <c r="A3" s="43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</row>
    <row r="4" spans="1:37">
      <c r="A4" s="41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</row>
    <row r="5" spans="1:37" ht="18">
      <c r="A5" s="42">
        <v>1</v>
      </c>
      <c r="B5" s="43" t="s">
        <v>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</row>
    <row r="6" spans="1:37" ht="18">
      <c r="A6" s="42">
        <v>2</v>
      </c>
      <c r="B6" s="43" t="s">
        <v>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</row>
    <row r="7" spans="1:37" ht="18">
      <c r="A7" s="42">
        <v>3</v>
      </c>
      <c r="B7" s="43" t="s">
        <v>5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</row>
    <row r="8" spans="1:37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</row>
    <row r="9" spans="1:37">
      <c r="A9" s="44" t="s">
        <v>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</row>
    <row r="10" spans="1:37">
      <c r="A10" s="40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</row>
    <row r="11" spans="1:37" ht="18">
      <c r="A11" s="40" t="s">
        <v>8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</row>
    <row r="12" spans="1:37">
      <c r="A12" s="40" t="s">
        <v>9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</row>
    <row r="13" spans="1:37">
      <c r="A13" s="40" t="s">
        <v>10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</row>
    <row r="14" spans="1:37">
      <c r="A14" s="40" t="s">
        <v>11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</row>
    <row r="15" spans="1:37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</row>
    <row r="16" spans="1:37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</row>
    <row r="17" spans="1:37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</row>
    <row r="18" spans="1:37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</row>
    <row r="19" spans="1:37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</row>
    <row r="20" spans="1:37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</row>
    <row r="21" spans="1:37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</row>
    <row r="22" spans="1:37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</row>
    <row r="23" spans="1:37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</row>
    <row r="24" spans="1:37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</row>
    <row r="25" spans="1:37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</row>
    <row r="26" spans="1:37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</row>
    <row r="27" spans="1:37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</row>
    <row r="28" spans="1:37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</row>
    <row r="29" spans="1:37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</row>
    <row r="30" spans="1:37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</row>
    <row r="31" spans="1:37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</row>
    <row r="32" spans="1:37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</row>
    <row r="36" spans="1:37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</row>
    <row r="37" spans="1:37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</row>
    <row r="38" spans="1:37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</row>
    <row r="39" spans="1:37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</row>
    <row r="40" spans="1:37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</row>
    <row r="41" spans="1:37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</row>
    <row r="42" spans="1:37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A67A5-4E93-46D7-BF98-FBA732237927}">
  <dimension ref="A1:BF141"/>
  <sheetViews>
    <sheetView tabSelected="1" topLeftCell="A119" workbookViewId="0">
      <selection activeCell="G143" sqref="G143"/>
    </sheetView>
  </sheetViews>
  <sheetFormatPr defaultColWidth="16.42578125" defaultRowHeight="15"/>
  <cols>
    <col min="1" max="1" width="38.5703125" style="1" bestFit="1" customWidth="1"/>
    <col min="2" max="2" width="15.42578125" style="1" bestFit="1" customWidth="1"/>
    <col min="3" max="3" width="25" style="1" bestFit="1" customWidth="1"/>
    <col min="4" max="58" width="9.28515625" style="1" customWidth="1"/>
    <col min="59" max="16384" width="16.42578125" style="1"/>
  </cols>
  <sheetData>
    <row r="1" spans="1:58">
      <c r="A1" s="6" t="s">
        <v>12</v>
      </c>
    </row>
    <row r="2" spans="1:58">
      <c r="A2" s="6" t="s">
        <v>167</v>
      </c>
    </row>
    <row r="3" spans="1:58">
      <c r="A3" s="53" t="s">
        <v>13</v>
      </c>
      <c r="D3" s="7" t="s">
        <v>14</v>
      </c>
      <c r="E3" s="7" t="s">
        <v>15</v>
      </c>
      <c r="F3" s="8" t="s">
        <v>16</v>
      </c>
      <c r="G3" s="8" t="s">
        <v>17</v>
      </c>
      <c r="H3" s="9" t="s">
        <v>18</v>
      </c>
      <c r="I3" s="8" t="s">
        <v>19</v>
      </c>
      <c r="J3" s="8" t="s">
        <v>20</v>
      </c>
      <c r="K3" s="8" t="s">
        <v>21</v>
      </c>
      <c r="L3" s="8" t="s">
        <v>22</v>
      </c>
      <c r="M3" s="8" t="s">
        <v>23</v>
      </c>
      <c r="N3" s="8" t="s">
        <v>24</v>
      </c>
      <c r="O3" s="8" t="s">
        <v>25</v>
      </c>
      <c r="P3" s="8" t="s">
        <v>26</v>
      </c>
      <c r="Q3" s="9" t="s">
        <v>27</v>
      </c>
      <c r="R3" s="7" t="s">
        <v>28</v>
      </c>
      <c r="S3" s="8" t="s">
        <v>29</v>
      </c>
      <c r="T3" s="8" t="s">
        <v>30</v>
      </c>
      <c r="U3" s="7" t="s">
        <v>31</v>
      </c>
      <c r="V3" s="7" t="s">
        <v>32</v>
      </c>
      <c r="W3" s="7" t="s">
        <v>33</v>
      </c>
      <c r="X3" s="7" t="s">
        <v>34</v>
      </c>
      <c r="Y3" s="7" t="s">
        <v>35</v>
      </c>
      <c r="Z3" s="8" t="s">
        <v>36</v>
      </c>
      <c r="AA3" s="7" t="s">
        <v>37</v>
      </c>
      <c r="AB3" s="8" t="s">
        <v>38</v>
      </c>
      <c r="AC3" s="7" t="s">
        <v>39</v>
      </c>
      <c r="AD3" s="8" t="s">
        <v>40</v>
      </c>
      <c r="AE3" s="7" t="s">
        <v>41</v>
      </c>
      <c r="AF3" s="7" t="s">
        <v>42</v>
      </c>
      <c r="AG3" s="8" t="s">
        <v>43</v>
      </c>
      <c r="AH3" s="7" t="s">
        <v>44</v>
      </c>
      <c r="AI3" s="7" t="s">
        <v>45</v>
      </c>
      <c r="AJ3" s="8" t="s">
        <v>46</v>
      </c>
      <c r="AK3" s="7" t="s">
        <v>47</v>
      </c>
      <c r="AL3" s="7" t="s">
        <v>48</v>
      </c>
      <c r="AM3" s="7" t="s">
        <v>49</v>
      </c>
      <c r="AN3" s="7" t="s">
        <v>50</v>
      </c>
      <c r="AO3" s="7" t="s">
        <v>51</v>
      </c>
      <c r="AP3" s="7" t="s">
        <v>52</v>
      </c>
      <c r="AQ3" s="7" t="s">
        <v>53</v>
      </c>
      <c r="AR3" s="7" t="s">
        <v>54</v>
      </c>
      <c r="AS3" s="7" t="s">
        <v>55</v>
      </c>
      <c r="AT3" s="7" t="s">
        <v>56</v>
      </c>
      <c r="AU3" s="7" t="s">
        <v>57</v>
      </c>
      <c r="AV3" s="7" t="s">
        <v>58</v>
      </c>
      <c r="AW3" s="7" t="s">
        <v>59</v>
      </c>
      <c r="AX3" s="7" t="s">
        <v>60</v>
      </c>
      <c r="AY3" s="7" t="s">
        <v>61</v>
      </c>
      <c r="AZ3" s="8" t="s">
        <v>62</v>
      </c>
      <c r="BA3" s="8" t="s">
        <v>63</v>
      </c>
      <c r="BB3" s="8" t="s">
        <v>64</v>
      </c>
      <c r="BC3" s="8" t="s">
        <v>65</v>
      </c>
      <c r="BD3" s="8" t="s">
        <v>66</v>
      </c>
      <c r="BE3" s="7" t="s">
        <v>67</v>
      </c>
      <c r="BF3" s="7" t="s">
        <v>68</v>
      </c>
    </row>
    <row r="4" spans="1:58" ht="18">
      <c r="D4" s="10" t="s">
        <v>69</v>
      </c>
      <c r="E4" s="10" t="s">
        <v>69</v>
      </c>
      <c r="F4" s="10" t="s">
        <v>69</v>
      </c>
      <c r="G4" s="10" t="s">
        <v>69</v>
      </c>
      <c r="H4" s="10" t="s">
        <v>69</v>
      </c>
      <c r="I4" s="10" t="s">
        <v>69</v>
      </c>
      <c r="J4" s="10" t="s">
        <v>69</v>
      </c>
      <c r="K4" s="10" t="s">
        <v>69</v>
      </c>
      <c r="L4" s="10" t="s">
        <v>69</v>
      </c>
      <c r="M4" s="10" t="s">
        <v>69</v>
      </c>
      <c r="N4" s="10" t="s">
        <v>69</v>
      </c>
      <c r="O4" s="10" t="s">
        <v>69</v>
      </c>
      <c r="P4" s="10" t="s">
        <v>69</v>
      </c>
      <c r="Q4" s="10" t="s">
        <v>69</v>
      </c>
      <c r="R4" s="10" t="s">
        <v>69</v>
      </c>
      <c r="S4" s="10" t="s">
        <v>69</v>
      </c>
      <c r="T4" s="10" t="s">
        <v>69</v>
      </c>
      <c r="U4" s="10" t="s">
        <v>69</v>
      </c>
      <c r="V4" s="10" t="s">
        <v>69</v>
      </c>
      <c r="W4" s="10" t="s">
        <v>69</v>
      </c>
      <c r="X4" s="10" t="s">
        <v>69</v>
      </c>
      <c r="Y4" s="10" t="s">
        <v>69</v>
      </c>
      <c r="Z4" s="10" t="s">
        <v>69</v>
      </c>
      <c r="AA4" s="10" t="s">
        <v>69</v>
      </c>
      <c r="AB4" s="10" t="s">
        <v>69</v>
      </c>
      <c r="AC4" s="10" t="s">
        <v>69</v>
      </c>
      <c r="AD4" s="10" t="s">
        <v>69</v>
      </c>
      <c r="AE4" s="10" t="s">
        <v>69</v>
      </c>
      <c r="AF4" s="10" t="s">
        <v>69</v>
      </c>
      <c r="AG4" s="10" t="s">
        <v>69</v>
      </c>
      <c r="AH4" s="10" t="s">
        <v>69</v>
      </c>
      <c r="AI4" s="10" t="s">
        <v>69</v>
      </c>
      <c r="AJ4" s="10" t="s">
        <v>69</v>
      </c>
      <c r="AK4" s="10" t="s">
        <v>69</v>
      </c>
      <c r="AL4" s="10" t="s">
        <v>69</v>
      </c>
      <c r="AM4" s="10" t="s">
        <v>69</v>
      </c>
      <c r="AN4" s="10" t="s">
        <v>69</v>
      </c>
      <c r="AO4" s="10" t="s">
        <v>69</v>
      </c>
      <c r="AP4" s="10" t="s">
        <v>69</v>
      </c>
      <c r="AQ4" s="10" t="s">
        <v>69</v>
      </c>
      <c r="AR4" s="10" t="s">
        <v>69</v>
      </c>
      <c r="AS4" s="10" t="s">
        <v>69</v>
      </c>
      <c r="AT4" s="10" t="s">
        <v>69</v>
      </c>
      <c r="AU4" s="10" t="s">
        <v>69</v>
      </c>
      <c r="AV4" s="10" t="s">
        <v>69</v>
      </c>
      <c r="AW4" s="10" t="s">
        <v>69</v>
      </c>
      <c r="AX4" s="10" t="s">
        <v>69</v>
      </c>
      <c r="AY4" s="10" t="s">
        <v>69</v>
      </c>
      <c r="AZ4" s="10" t="s">
        <v>69</v>
      </c>
      <c r="BA4" s="10" t="s">
        <v>69</v>
      </c>
      <c r="BB4" s="10" t="s">
        <v>69</v>
      </c>
      <c r="BC4" s="10" t="s">
        <v>69</v>
      </c>
      <c r="BD4" s="10" t="s">
        <v>69</v>
      </c>
      <c r="BE4" s="10" t="s">
        <v>69</v>
      </c>
      <c r="BF4" s="10" t="s">
        <v>69</v>
      </c>
    </row>
    <row r="5" spans="1:58">
      <c r="D5" s="11">
        <v>2</v>
      </c>
      <c r="E5" s="11">
        <v>7.0000000000000007E-2</v>
      </c>
      <c r="F5" s="12">
        <v>191</v>
      </c>
      <c r="G5" s="12">
        <v>11</v>
      </c>
      <c r="H5" s="12">
        <v>20</v>
      </c>
      <c r="I5" s="11">
        <v>5</v>
      </c>
      <c r="J5" s="11">
        <v>79</v>
      </c>
      <c r="K5" s="11">
        <v>90</v>
      </c>
      <c r="L5" s="11">
        <v>1400</v>
      </c>
      <c r="M5" s="11">
        <v>4</v>
      </c>
      <c r="N5" s="13">
        <v>0.4</v>
      </c>
      <c r="O5" s="11">
        <v>0.3</v>
      </c>
      <c r="P5" s="11">
        <v>2</v>
      </c>
      <c r="Q5" s="11">
        <v>20</v>
      </c>
      <c r="R5" s="11">
        <v>0.02</v>
      </c>
      <c r="S5" s="11">
        <v>0.06</v>
      </c>
      <c r="T5" s="11">
        <v>0.9</v>
      </c>
      <c r="U5" s="11">
        <v>3</v>
      </c>
      <c r="V5" s="11">
        <v>0.05</v>
      </c>
      <c r="W5" s="11">
        <v>0.03</v>
      </c>
      <c r="X5" s="11">
        <v>0.2</v>
      </c>
      <c r="Y5" s="11">
        <v>0.2</v>
      </c>
      <c r="Z5" s="11">
        <v>0.4</v>
      </c>
      <c r="AA5" s="11">
        <v>0.02</v>
      </c>
      <c r="AB5" s="11">
        <v>0.3</v>
      </c>
      <c r="AC5" s="11">
        <v>0.1</v>
      </c>
      <c r="AD5" s="11">
        <v>0.05</v>
      </c>
      <c r="AE5" s="11">
        <v>0.03</v>
      </c>
      <c r="AF5" s="11">
        <v>0.01</v>
      </c>
      <c r="AG5" s="11">
        <v>0.06</v>
      </c>
      <c r="AH5" s="11">
        <v>0.02</v>
      </c>
      <c r="AI5" s="11">
        <v>0.02</v>
      </c>
      <c r="AJ5" s="11">
        <v>3</v>
      </c>
      <c r="AK5" s="11">
        <v>7.0000000000000007E-2</v>
      </c>
      <c r="AL5" s="11">
        <v>0.2</v>
      </c>
      <c r="AM5" s="11">
        <v>0.02</v>
      </c>
      <c r="AN5" s="11">
        <v>0.05</v>
      </c>
      <c r="AO5" s="11">
        <v>0.02</v>
      </c>
      <c r="AP5" s="11">
        <v>5.0000000000000001E-3</v>
      </c>
      <c r="AQ5" s="11">
        <v>0.01</v>
      </c>
      <c r="AR5" s="11">
        <v>3.0000000000000001E-3</v>
      </c>
      <c r="AS5" s="11">
        <v>0.02</v>
      </c>
      <c r="AT5" s="11">
        <v>2E-3</v>
      </c>
      <c r="AU5" s="11">
        <v>0.04</v>
      </c>
      <c r="AV5" s="11">
        <v>3.0000000000000001E-3</v>
      </c>
      <c r="AW5" s="11">
        <v>0.01</v>
      </c>
      <c r="AX5" s="11">
        <v>4.0000000000000001E-3</v>
      </c>
      <c r="AY5" s="11">
        <v>0.02</v>
      </c>
      <c r="AZ5" s="11">
        <v>0.02</v>
      </c>
      <c r="BA5" s="11">
        <v>0.02</v>
      </c>
      <c r="BB5" s="11">
        <v>0.03</v>
      </c>
      <c r="BC5" s="11">
        <v>0.3</v>
      </c>
      <c r="BD5" s="11">
        <v>0.01</v>
      </c>
      <c r="BE5" s="11">
        <v>0.02</v>
      </c>
      <c r="BF5" s="11">
        <v>6.0000000000000001E-3</v>
      </c>
    </row>
    <row r="6" spans="1:58">
      <c r="D6" s="11"/>
      <c r="E6" s="11"/>
      <c r="F6" s="12"/>
      <c r="G6" s="12"/>
      <c r="H6" s="12"/>
      <c r="I6" s="11"/>
      <c r="J6" s="11"/>
      <c r="K6" s="11"/>
      <c r="L6" s="11"/>
      <c r="M6" s="11"/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</row>
    <row r="7" spans="1:58">
      <c r="A7" s="53" t="s">
        <v>70</v>
      </c>
    </row>
    <row r="8" spans="1:58" s="14" customFormat="1">
      <c r="B8" s="15"/>
      <c r="C8" s="16"/>
      <c r="D8" s="7" t="s">
        <v>14</v>
      </c>
      <c r="E8" s="7" t="s">
        <v>15</v>
      </c>
      <c r="F8" s="8" t="s">
        <v>16</v>
      </c>
      <c r="G8" s="8" t="s">
        <v>17</v>
      </c>
      <c r="H8" s="9" t="s">
        <v>18</v>
      </c>
      <c r="I8" s="8" t="s">
        <v>19</v>
      </c>
      <c r="J8" s="8" t="s">
        <v>20</v>
      </c>
      <c r="K8" s="8" t="s">
        <v>21</v>
      </c>
      <c r="L8" s="8" t="s">
        <v>22</v>
      </c>
      <c r="M8" s="8" t="s">
        <v>23</v>
      </c>
      <c r="N8" s="8" t="s">
        <v>24</v>
      </c>
      <c r="O8" s="8" t="s">
        <v>25</v>
      </c>
      <c r="P8" s="8" t="s">
        <v>26</v>
      </c>
      <c r="Q8" s="9" t="s">
        <v>27</v>
      </c>
      <c r="R8" s="7" t="s">
        <v>28</v>
      </c>
      <c r="S8" s="8" t="s">
        <v>29</v>
      </c>
      <c r="T8" s="8" t="s">
        <v>30</v>
      </c>
      <c r="U8" s="7" t="s">
        <v>31</v>
      </c>
      <c r="V8" s="7" t="s">
        <v>32</v>
      </c>
      <c r="W8" s="7" t="s">
        <v>33</v>
      </c>
      <c r="X8" s="7" t="s">
        <v>34</v>
      </c>
      <c r="Y8" s="7" t="s">
        <v>35</v>
      </c>
      <c r="Z8" s="8" t="s">
        <v>36</v>
      </c>
      <c r="AA8" s="7" t="s">
        <v>37</v>
      </c>
      <c r="AB8" s="8" t="s">
        <v>38</v>
      </c>
      <c r="AC8" s="7" t="s">
        <v>39</v>
      </c>
      <c r="AD8" s="8" t="s">
        <v>40</v>
      </c>
      <c r="AE8" s="7" t="s">
        <v>41</v>
      </c>
      <c r="AF8" s="7" t="s">
        <v>42</v>
      </c>
      <c r="AG8" s="8" t="s">
        <v>43</v>
      </c>
      <c r="AH8" s="7" t="s">
        <v>44</v>
      </c>
      <c r="AI8" s="7" t="s">
        <v>45</v>
      </c>
      <c r="AJ8" s="8" t="s">
        <v>46</v>
      </c>
      <c r="AK8" s="7" t="s">
        <v>47</v>
      </c>
      <c r="AL8" s="7" t="s">
        <v>48</v>
      </c>
      <c r="AM8" s="7" t="s">
        <v>49</v>
      </c>
      <c r="AN8" s="7" t="s">
        <v>50</v>
      </c>
      <c r="AO8" s="7" t="s">
        <v>51</v>
      </c>
      <c r="AP8" s="7" t="s">
        <v>52</v>
      </c>
      <c r="AQ8" s="7" t="s">
        <v>53</v>
      </c>
      <c r="AR8" s="7" t="s">
        <v>54</v>
      </c>
      <c r="AS8" s="7" t="s">
        <v>55</v>
      </c>
      <c r="AT8" s="7" t="s">
        <v>56</v>
      </c>
      <c r="AU8" s="7" t="s">
        <v>57</v>
      </c>
      <c r="AV8" s="7" t="s">
        <v>58</v>
      </c>
      <c r="AW8" s="7" t="s">
        <v>59</v>
      </c>
      <c r="AX8" s="7" t="s">
        <v>60</v>
      </c>
      <c r="AY8" s="7" t="s">
        <v>61</v>
      </c>
      <c r="AZ8" s="8" t="s">
        <v>62</v>
      </c>
      <c r="BA8" s="8" t="s">
        <v>63</v>
      </c>
      <c r="BB8" s="8" t="s">
        <v>64</v>
      </c>
      <c r="BC8" s="8" t="s">
        <v>65</v>
      </c>
      <c r="BD8" s="8" t="s">
        <v>66</v>
      </c>
      <c r="BE8" s="7" t="s">
        <v>67</v>
      </c>
      <c r="BF8" s="7" t="s">
        <v>68</v>
      </c>
    </row>
    <row r="9" spans="1:58" s="14" customFormat="1" ht="18">
      <c r="A9" s="17" t="s">
        <v>71</v>
      </c>
      <c r="B9" s="15" t="s">
        <v>72</v>
      </c>
      <c r="C9" s="16"/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69</v>
      </c>
      <c r="AA9" s="10" t="s">
        <v>69</v>
      </c>
      <c r="AB9" s="10" t="s">
        <v>69</v>
      </c>
      <c r="AC9" s="10" t="s">
        <v>69</v>
      </c>
      <c r="AD9" s="10" t="s">
        <v>69</v>
      </c>
      <c r="AE9" s="10" t="s">
        <v>69</v>
      </c>
      <c r="AF9" s="10" t="s">
        <v>69</v>
      </c>
      <c r="AG9" s="10" t="s">
        <v>69</v>
      </c>
      <c r="AH9" s="10" t="s">
        <v>69</v>
      </c>
      <c r="AI9" s="10" t="s">
        <v>69</v>
      </c>
      <c r="AJ9" s="10" t="s">
        <v>69</v>
      </c>
      <c r="AK9" s="10" t="s">
        <v>69</v>
      </c>
      <c r="AL9" s="10" t="s">
        <v>69</v>
      </c>
      <c r="AM9" s="10" t="s">
        <v>69</v>
      </c>
      <c r="AN9" s="10" t="s">
        <v>69</v>
      </c>
      <c r="AO9" s="10" t="s">
        <v>69</v>
      </c>
      <c r="AP9" s="10" t="s">
        <v>69</v>
      </c>
      <c r="AQ9" s="10" t="s">
        <v>69</v>
      </c>
      <c r="AR9" s="10" t="s">
        <v>69</v>
      </c>
      <c r="AS9" s="10" t="s">
        <v>69</v>
      </c>
      <c r="AT9" s="10" t="s">
        <v>69</v>
      </c>
      <c r="AU9" s="10" t="s">
        <v>69</v>
      </c>
      <c r="AV9" s="10" t="s">
        <v>69</v>
      </c>
      <c r="AW9" s="10" t="s">
        <v>69</v>
      </c>
      <c r="AX9" s="10" t="s">
        <v>69</v>
      </c>
      <c r="AY9" s="10" t="s">
        <v>69</v>
      </c>
      <c r="AZ9" s="10" t="s">
        <v>69</v>
      </c>
      <c r="BA9" s="10" t="s">
        <v>69</v>
      </c>
      <c r="BB9" s="10" t="s">
        <v>69</v>
      </c>
      <c r="BC9" s="10" t="s">
        <v>69</v>
      </c>
      <c r="BD9" s="10" t="s">
        <v>69</v>
      </c>
      <c r="BE9" s="10" t="s">
        <v>69</v>
      </c>
      <c r="BF9" s="10" t="s">
        <v>69</v>
      </c>
    </row>
    <row r="10" spans="1:58" s="14" customFormat="1">
      <c r="A10" s="17" t="s">
        <v>73</v>
      </c>
      <c r="B10" s="17" t="s">
        <v>74</v>
      </c>
      <c r="C10" s="18"/>
      <c r="D10" s="19">
        <v>23.869384876301542</v>
      </c>
      <c r="E10" s="20">
        <v>2.2506204537897219</v>
      </c>
      <c r="F10" s="19">
        <v>12233.325977791772</v>
      </c>
      <c r="G10" s="19">
        <v>10011.818995350413</v>
      </c>
      <c r="H10" s="19">
        <v>70522.601511094545</v>
      </c>
      <c r="I10" s="19">
        <v>804.4121071684765</v>
      </c>
      <c r="J10" s="19">
        <v>441.39193394961239</v>
      </c>
      <c r="K10" s="19">
        <v>26008.999221983009</v>
      </c>
      <c r="L10" s="19">
        <v>23785.535348053887</v>
      </c>
      <c r="M10" s="19">
        <v>2461.7335433577264</v>
      </c>
      <c r="N10" s="21">
        <v>79.731053086629814</v>
      </c>
      <c r="O10" s="21">
        <v>41.983530192732175</v>
      </c>
      <c r="P10" s="19">
        <v>608.34593130246685</v>
      </c>
      <c r="Q10" s="19">
        <v>27363.758145482549</v>
      </c>
      <c r="R10" s="20">
        <v>9.2864328083753893</v>
      </c>
      <c r="S10" s="21">
        <v>20.722104879613173</v>
      </c>
      <c r="T10" s="19">
        <v>121.36807494739641</v>
      </c>
      <c r="U10" s="19">
        <v>392.02005636469926</v>
      </c>
      <c r="V10" s="21">
        <v>16.08002613004837</v>
      </c>
      <c r="W10" s="21">
        <v>103.41994426190831</v>
      </c>
      <c r="X10" s="20">
        <v>1.8634634240529258</v>
      </c>
      <c r="Y10" s="19">
        <v>118.62455975646758</v>
      </c>
      <c r="Z10" s="19">
        <v>219.30650282133286</v>
      </c>
      <c r="AA10" s="21">
        <v>24.992780986817206</v>
      </c>
      <c r="AB10" s="21">
        <v>61.800059467556174</v>
      </c>
      <c r="AC10" s="21">
        <v>15.101992962121091</v>
      </c>
      <c r="AD10" s="20">
        <v>1.7908126017367361</v>
      </c>
      <c r="AE10" s="22">
        <v>6.0191517510759924</v>
      </c>
      <c r="AF10" s="21">
        <v>53.20714650140377</v>
      </c>
      <c r="AG10" s="20">
        <v>4.1446587803784993</v>
      </c>
      <c r="AH10" s="21">
        <v>22.678908936416217</v>
      </c>
      <c r="AI10" s="20">
        <v>6.8167060608855161</v>
      </c>
      <c r="AJ10" s="19">
        <v>662.51556655652871</v>
      </c>
      <c r="AK10" s="21">
        <v>33.798592949295163</v>
      </c>
      <c r="AL10" s="21">
        <v>64.945818774234297</v>
      </c>
      <c r="AM10" s="20">
        <v>7.6317007423328898</v>
      </c>
      <c r="AN10" s="21">
        <v>32.587126708668016</v>
      </c>
      <c r="AO10" s="20">
        <v>5.7346119916952869</v>
      </c>
      <c r="AP10" s="22">
        <v>0.94364271016383128</v>
      </c>
      <c r="AQ10" s="20">
        <v>5.3073343724187767</v>
      </c>
      <c r="AR10" s="22">
        <v>0.68116875625822104</v>
      </c>
      <c r="AS10" s="22">
        <v>4.0838571342300893</v>
      </c>
      <c r="AT10" s="22">
        <v>0.81400275965806224</v>
      </c>
      <c r="AU10" s="22">
        <v>2.3558324190055941</v>
      </c>
      <c r="AV10" s="22">
        <v>0.3260092055899465</v>
      </c>
      <c r="AW10" s="22">
        <v>2.1460194216150623</v>
      </c>
      <c r="AX10" s="22">
        <v>0.33854120909870805</v>
      </c>
      <c r="AY10" s="22">
        <v>2.1842730061336049</v>
      </c>
      <c r="AZ10" s="22">
        <v>1.0174219235512838</v>
      </c>
      <c r="BA10" s="22">
        <v>2.3412364426819487</v>
      </c>
      <c r="BB10" s="22">
        <v>2.4664528848116229</v>
      </c>
      <c r="BC10" s="19">
        <v>1305.6793101141934</v>
      </c>
      <c r="BD10" s="22">
        <v>3.0642670652495556</v>
      </c>
      <c r="BE10" s="21">
        <v>11.722778326644342</v>
      </c>
      <c r="BF10" s="22">
        <v>2.2194417204015662</v>
      </c>
    </row>
    <row r="11" spans="1:58" s="14" customFormat="1">
      <c r="A11" s="17" t="s">
        <v>75</v>
      </c>
      <c r="B11" s="23" t="s">
        <v>74</v>
      </c>
      <c r="C11" s="24"/>
      <c r="D11" s="19">
        <v>30.086854242542231</v>
      </c>
      <c r="E11" s="20">
        <v>2.4547997888562376</v>
      </c>
      <c r="F11" s="19">
        <v>12020.386555814899</v>
      </c>
      <c r="G11" s="19">
        <v>8708.7114333347708</v>
      </c>
      <c r="H11" s="19">
        <v>64500.679721582615</v>
      </c>
      <c r="I11" s="19">
        <v>860.61616856799412</v>
      </c>
      <c r="J11" s="19">
        <v>373.92799108137768</v>
      </c>
      <c r="K11" s="19">
        <v>26512.094378387388</v>
      </c>
      <c r="L11" s="19">
        <v>23991.665042169356</v>
      </c>
      <c r="M11" s="19">
        <v>2094.1758571629553</v>
      </c>
      <c r="N11" s="21">
        <v>77.302435465845889</v>
      </c>
      <c r="O11" s="21">
        <v>40.986722391763564</v>
      </c>
      <c r="P11" s="19">
        <v>619.04572172257804</v>
      </c>
      <c r="Q11" s="19">
        <v>26952.976675830807</v>
      </c>
      <c r="R11" s="20">
        <v>9.0757727191185893</v>
      </c>
      <c r="S11" s="21">
        <v>20.414322250500337</v>
      </c>
      <c r="T11" s="19">
        <v>123.70851516489284</v>
      </c>
      <c r="U11" s="19">
        <v>408.0503372310618</v>
      </c>
      <c r="V11" s="21">
        <v>14.598439983072565</v>
      </c>
      <c r="W11" s="21">
        <v>98.211890366723125</v>
      </c>
      <c r="X11" s="20">
        <v>1.8144317545632385</v>
      </c>
      <c r="Y11" s="19">
        <v>113.45215001444885</v>
      </c>
      <c r="Z11" s="19">
        <v>225.99422408028892</v>
      </c>
      <c r="AA11" s="21">
        <v>22.798601477441327</v>
      </c>
      <c r="AB11" s="21">
        <v>57.934768765805117</v>
      </c>
      <c r="AC11" s="21">
        <v>14.945683466763636</v>
      </c>
      <c r="AD11" s="20">
        <v>1.7672489214427167</v>
      </c>
      <c r="AE11" s="22">
        <v>5.7687201597877245</v>
      </c>
      <c r="AF11" s="21">
        <v>51.008391289003555</v>
      </c>
      <c r="AG11" s="20">
        <v>4.3320543075542615</v>
      </c>
      <c r="AH11" s="21">
        <v>21.549012682951709</v>
      </c>
      <c r="AI11" s="20">
        <v>6.3035873288713624</v>
      </c>
      <c r="AJ11" s="19">
        <v>634.37511700138907</v>
      </c>
      <c r="AK11" s="21">
        <v>32.362866366653115</v>
      </c>
      <c r="AL11" s="21">
        <v>67.385613072910346</v>
      </c>
      <c r="AM11" s="20">
        <v>7.8003862925441751</v>
      </c>
      <c r="AN11" s="21">
        <v>28.227860700400214</v>
      </c>
      <c r="AO11" s="20">
        <v>5.4952991766539174</v>
      </c>
      <c r="AP11" s="22">
        <v>1.0178837491396484</v>
      </c>
      <c r="AQ11" s="20">
        <v>4.7830121065679778</v>
      </c>
      <c r="AR11" s="22">
        <v>0.70864348247989162</v>
      </c>
      <c r="AS11" s="22">
        <v>4.2304431050478382</v>
      </c>
      <c r="AT11" s="22">
        <v>0.84348427158117056</v>
      </c>
      <c r="AU11" s="22">
        <v>2.3610076183392104</v>
      </c>
      <c r="AV11" s="22">
        <v>0.33867036844580672</v>
      </c>
      <c r="AW11" s="22">
        <v>2.3088018390141323</v>
      </c>
      <c r="AX11" s="22">
        <v>0.33302428067041084</v>
      </c>
      <c r="AY11" s="22">
        <v>2.1205391005394194</v>
      </c>
      <c r="AZ11" s="22">
        <v>1.0965771864049016</v>
      </c>
      <c r="BA11" s="22">
        <v>2.2949193531684156</v>
      </c>
      <c r="BB11" s="22">
        <v>2.6731403243135641</v>
      </c>
      <c r="BC11" s="19">
        <v>1321.8373755604678</v>
      </c>
      <c r="BD11" s="22">
        <v>2.8745013251798497</v>
      </c>
      <c r="BE11" s="21">
        <v>12.092797081927353</v>
      </c>
      <c r="BF11" s="22">
        <v>2.335412733454739</v>
      </c>
    </row>
    <row r="12" spans="1:58" s="14" customFormat="1">
      <c r="A12" s="17" t="s">
        <v>76</v>
      </c>
      <c r="B12" s="23" t="s">
        <v>74</v>
      </c>
      <c r="C12" s="24"/>
      <c r="D12" s="19">
        <v>25.775827457207996</v>
      </c>
      <c r="E12" s="20">
        <v>2.1143924896882371</v>
      </c>
      <c r="F12" s="19">
        <v>12216.052363704477</v>
      </c>
      <c r="G12" s="19">
        <v>9207.1991884635554</v>
      </c>
      <c r="H12" s="19">
        <v>66487.299818232263</v>
      </c>
      <c r="I12" s="19">
        <v>865.08553993680664</v>
      </c>
      <c r="J12" s="19">
        <v>356.00855566082777</v>
      </c>
      <c r="K12" s="19">
        <v>26600.232577849216</v>
      </c>
      <c r="L12" s="19">
        <v>24428.286143932946</v>
      </c>
      <c r="M12" s="19">
        <v>2254.0332463106697</v>
      </c>
      <c r="N12" s="21">
        <v>78.448593222973017</v>
      </c>
      <c r="O12" s="21">
        <v>40.995093801395427</v>
      </c>
      <c r="P12" s="19">
        <v>630.38546145702662</v>
      </c>
      <c r="Q12" s="19">
        <v>27517.923627171065</v>
      </c>
      <c r="R12" s="20">
        <v>9.0888464407073251</v>
      </c>
      <c r="S12" s="21">
        <v>20.813360111878321</v>
      </c>
      <c r="T12" s="19">
        <v>123.5494668796437</v>
      </c>
      <c r="U12" s="19">
        <v>407.06326879630848</v>
      </c>
      <c r="V12" s="21">
        <v>14.371434790328793</v>
      </c>
      <c r="W12" s="21">
        <v>98.106568311059846</v>
      </c>
      <c r="X12" s="20">
        <v>1.6340661045120008</v>
      </c>
      <c r="Y12" s="19">
        <v>117.50382641444511</v>
      </c>
      <c r="Z12" s="19">
        <v>226.63894911621094</v>
      </c>
      <c r="AA12" s="21">
        <v>23.647508521637423</v>
      </c>
      <c r="AB12" s="21">
        <v>59.847431289535471</v>
      </c>
      <c r="AC12" s="21">
        <v>15.944185988614931</v>
      </c>
      <c r="AD12" s="20">
        <v>1.8332067368458929</v>
      </c>
      <c r="AE12" s="22">
        <v>6.2352368483509828</v>
      </c>
      <c r="AF12" s="21">
        <v>52.130411922543374</v>
      </c>
      <c r="AG12" s="20">
        <v>4.1441348392878927</v>
      </c>
      <c r="AH12" s="21">
        <v>22.129509240681774</v>
      </c>
      <c r="AI12" s="20">
        <v>6.5900806285010995</v>
      </c>
      <c r="AJ12" s="19">
        <v>649.79100772992979</v>
      </c>
      <c r="AK12" s="21">
        <v>34.641589459285107</v>
      </c>
      <c r="AL12" s="21">
        <v>73.362293256775772</v>
      </c>
      <c r="AM12" s="20">
        <v>8.4303153523276304</v>
      </c>
      <c r="AN12" s="21">
        <v>29.638816083744384</v>
      </c>
      <c r="AO12" s="20">
        <v>5.6421314708795975</v>
      </c>
      <c r="AP12" s="22">
        <v>1.04477337009079</v>
      </c>
      <c r="AQ12" s="20">
        <v>5.1481934301791119</v>
      </c>
      <c r="AR12" s="22">
        <v>0.77206891105449604</v>
      </c>
      <c r="AS12" s="22">
        <v>4.5189782546779753</v>
      </c>
      <c r="AT12" s="22">
        <v>0.88994474164688253</v>
      </c>
      <c r="AU12" s="22">
        <v>2.4370527109474796</v>
      </c>
      <c r="AV12" s="22">
        <v>0.36857992420368302</v>
      </c>
      <c r="AW12" s="22">
        <v>2.3642708559858447</v>
      </c>
      <c r="AX12" s="22">
        <v>0.34090703092925584</v>
      </c>
      <c r="AY12" s="22">
        <v>2.2076300747173105</v>
      </c>
      <c r="AZ12" s="22">
        <v>1.1711749522063912</v>
      </c>
      <c r="BA12" s="22">
        <v>2.538226313878361</v>
      </c>
      <c r="BB12" s="22">
        <v>2.7626824950025339</v>
      </c>
      <c r="BC12" s="19">
        <v>1373.530535133742</v>
      </c>
      <c r="BD12" s="22">
        <v>2.9942874754747533</v>
      </c>
      <c r="BE12" s="21">
        <v>12.739021205070475</v>
      </c>
      <c r="BF12" s="22">
        <v>2.4464677271335082</v>
      </c>
    </row>
    <row r="13" spans="1:58" s="14" customFormat="1">
      <c r="A13" s="17" t="s">
        <v>77</v>
      </c>
      <c r="B13" s="23" t="s">
        <v>74</v>
      </c>
      <c r="C13" s="24"/>
      <c r="D13" s="19">
        <v>26.996252212062071</v>
      </c>
      <c r="E13" s="20">
        <v>2.2498868856356626</v>
      </c>
      <c r="F13" s="19">
        <v>11827.528186084861</v>
      </c>
      <c r="G13" s="19">
        <v>8898.941503518723</v>
      </c>
      <c r="H13" s="19">
        <v>66111.890291492135</v>
      </c>
      <c r="I13" s="19">
        <v>841.76323124173518</v>
      </c>
      <c r="J13" s="19">
        <v>379.70630997246604</v>
      </c>
      <c r="K13" s="19">
        <v>25932.819890052589</v>
      </c>
      <c r="L13" s="19">
        <v>24066.13690710735</v>
      </c>
      <c r="M13" s="19">
        <v>2183.3190067607725</v>
      </c>
      <c r="N13" s="21">
        <v>76.268645239529945</v>
      </c>
      <c r="O13" s="21">
        <v>39.687844740903529</v>
      </c>
      <c r="P13" s="19">
        <v>614.62455200064801</v>
      </c>
      <c r="Q13" s="19">
        <v>27036.437343269081</v>
      </c>
      <c r="R13" s="20">
        <v>9.041512787911552</v>
      </c>
      <c r="S13" s="21">
        <v>19.545679561858098</v>
      </c>
      <c r="T13" s="19">
        <v>121.83736202151455</v>
      </c>
      <c r="U13" s="19">
        <v>389.76510719633615</v>
      </c>
      <c r="V13" s="21">
        <v>13.153645818278624</v>
      </c>
      <c r="W13" s="21">
        <v>105.56289430845484</v>
      </c>
      <c r="X13" s="20">
        <v>2.0026646994749528</v>
      </c>
      <c r="Y13" s="19">
        <v>116.73527506954346</v>
      </c>
      <c r="Z13" s="19">
        <v>219.09758304223661</v>
      </c>
      <c r="AA13" s="21">
        <v>23.221643466302883</v>
      </c>
      <c r="AB13" s="21">
        <v>57.770407514515178</v>
      </c>
      <c r="AC13" s="21">
        <v>15.128579981457753</v>
      </c>
      <c r="AD13" s="20">
        <v>1.7962817699439573</v>
      </c>
      <c r="AE13" s="22">
        <v>5.8647407972805086</v>
      </c>
      <c r="AF13" s="21">
        <v>51.528605815355526</v>
      </c>
      <c r="AG13" s="20">
        <v>3.9899786908010983</v>
      </c>
      <c r="AH13" s="21">
        <v>21.594496138331174</v>
      </c>
      <c r="AI13" s="20">
        <v>6.4231398302624854</v>
      </c>
      <c r="AJ13" s="19">
        <v>654.14993815421076</v>
      </c>
      <c r="AK13" s="21">
        <v>32.190428636480789</v>
      </c>
      <c r="AL13" s="21">
        <v>67.428276642476902</v>
      </c>
      <c r="AM13" s="20">
        <v>7.7628184664231323</v>
      </c>
      <c r="AN13" s="21">
        <v>28.173562859429836</v>
      </c>
      <c r="AO13" s="20">
        <v>5.3911627823769814</v>
      </c>
      <c r="AP13" s="22">
        <v>1.012063416794867</v>
      </c>
      <c r="AQ13" s="20">
        <v>4.8394242949765687</v>
      </c>
      <c r="AR13" s="22">
        <v>0.72713826682367599</v>
      </c>
      <c r="AS13" s="22">
        <v>4.2459291166247759</v>
      </c>
      <c r="AT13" s="22">
        <v>0.84765239262319114</v>
      </c>
      <c r="AU13" s="22">
        <v>2.4111281724348563</v>
      </c>
      <c r="AV13" s="22">
        <v>0.35339797415396901</v>
      </c>
      <c r="AW13" s="22">
        <v>2.3417479238493195</v>
      </c>
      <c r="AX13" s="22">
        <v>0.3223647256647314</v>
      </c>
      <c r="AY13" s="22">
        <v>2.1296119733718331</v>
      </c>
      <c r="AZ13" s="22">
        <v>1.1156324315068227</v>
      </c>
      <c r="BA13" s="22">
        <v>2.3298093215128248</v>
      </c>
      <c r="BB13" s="22">
        <v>2.6784245789066725</v>
      </c>
      <c r="BC13" s="19">
        <v>1356.365480542501</v>
      </c>
      <c r="BD13" s="22">
        <v>2.9036572492288526</v>
      </c>
      <c r="BE13" s="21">
        <v>12.937538963972022</v>
      </c>
      <c r="BF13" s="22">
        <v>2.4137854732053565</v>
      </c>
    </row>
    <row r="14" spans="1:58" s="14" customFormat="1">
      <c r="A14" s="17" t="s">
        <v>78</v>
      </c>
      <c r="B14" s="23" t="s">
        <v>74</v>
      </c>
      <c r="C14" s="25"/>
      <c r="D14" s="19">
        <v>23.481068711313263</v>
      </c>
      <c r="E14" s="20">
        <v>2.5528457686062995</v>
      </c>
      <c r="F14" s="19">
        <v>11693.771523760252</v>
      </c>
      <c r="G14" s="19">
        <v>9123.7638361618901</v>
      </c>
      <c r="H14" s="19">
        <v>65203.967007393629</v>
      </c>
      <c r="I14" s="19">
        <v>827.13818420518112</v>
      </c>
      <c r="J14" s="19">
        <v>355.20093457407808</v>
      </c>
      <c r="K14" s="19">
        <v>25728.31948303659</v>
      </c>
      <c r="L14" s="19">
        <v>24104.823923779692</v>
      </c>
      <c r="M14" s="19">
        <v>2368.757609646219</v>
      </c>
      <c r="N14" s="21">
        <v>80.172776747385839</v>
      </c>
      <c r="O14" s="21">
        <v>43.102699684391702</v>
      </c>
      <c r="P14" s="19">
        <v>615.60983972418626</v>
      </c>
      <c r="Q14" s="19">
        <v>26276.368765918363</v>
      </c>
      <c r="R14" s="20">
        <v>9.4591390951209036</v>
      </c>
      <c r="S14" s="21">
        <v>20.926717172546823</v>
      </c>
      <c r="T14" s="19">
        <v>127.9007010847194</v>
      </c>
      <c r="U14" s="19">
        <v>407.89852732820964</v>
      </c>
      <c r="V14" s="21">
        <v>15.002815431875819</v>
      </c>
      <c r="W14" s="21">
        <v>108.13997804831729</v>
      </c>
      <c r="X14" s="20">
        <v>1.8216087055512129</v>
      </c>
      <c r="Y14" s="19">
        <v>112.4190292313266</v>
      </c>
      <c r="Z14" s="19">
        <v>224.47924516578234</v>
      </c>
      <c r="AA14" s="21">
        <v>24.178766311060155</v>
      </c>
      <c r="AB14" s="21">
        <v>60.460924774455066</v>
      </c>
      <c r="AC14" s="21">
        <v>14.606262401370739</v>
      </c>
      <c r="AD14" s="20">
        <v>1.7496885596169258</v>
      </c>
      <c r="AE14" s="22">
        <v>6.1401468775180046</v>
      </c>
      <c r="AF14" s="21">
        <v>53.455455040335195</v>
      </c>
      <c r="AG14" s="20">
        <v>3.8943624623827673</v>
      </c>
      <c r="AH14" s="21">
        <v>22.062362349202516</v>
      </c>
      <c r="AI14" s="20">
        <v>6.5992247449609884</v>
      </c>
      <c r="AJ14" s="19">
        <v>656.33049523987279</v>
      </c>
      <c r="AK14" s="21">
        <v>35.458531799002166</v>
      </c>
      <c r="AL14" s="21">
        <v>68.166441838494649</v>
      </c>
      <c r="AM14" s="20">
        <v>7.8789550126461387</v>
      </c>
      <c r="AN14" s="21">
        <v>30.493095061964407</v>
      </c>
      <c r="AO14" s="20">
        <v>5.7561054569042724</v>
      </c>
      <c r="AP14" s="22">
        <v>1.0151527439829018</v>
      </c>
      <c r="AQ14" s="20">
        <v>4.9298090680987716</v>
      </c>
      <c r="AR14" s="22">
        <v>0.71127452218035314</v>
      </c>
      <c r="AS14" s="22">
        <v>4.2996545295333313</v>
      </c>
      <c r="AT14" s="22">
        <v>0.82960612043403659</v>
      </c>
      <c r="AU14" s="22">
        <v>2.380757474495772</v>
      </c>
      <c r="AV14" s="22">
        <v>0.35522225433169213</v>
      </c>
      <c r="AW14" s="22">
        <v>2.3051917418386272</v>
      </c>
      <c r="AX14" s="22">
        <v>0.32602997049318139</v>
      </c>
      <c r="AY14" s="22">
        <v>2.0975576020351423</v>
      </c>
      <c r="AZ14" s="22">
        <v>1.1110429432354487</v>
      </c>
      <c r="BA14" s="22">
        <v>2.3183292790119694</v>
      </c>
      <c r="BB14" s="22">
        <v>2.6650509144696359</v>
      </c>
      <c r="BC14" s="19">
        <v>1306.9736720842563</v>
      </c>
      <c r="BD14" s="22">
        <v>2.9417973188713815</v>
      </c>
      <c r="BE14" s="21">
        <v>12.563695048098669</v>
      </c>
      <c r="BF14" s="22">
        <v>2.2920795439003112</v>
      </c>
    </row>
    <row r="15" spans="1:58" s="14" customFormat="1">
      <c r="A15" s="17" t="s">
        <v>79</v>
      </c>
      <c r="B15" s="23" t="s">
        <v>74</v>
      </c>
      <c r="C15" s="25"/>
      <c r="D15" s="19">
        <v>28.7</v>
      </c>
      <c r="E15" s="20">
        <v>2.4500000000000002</v>
      </c>
      <c r="F15" s="19">
        <v>14028</v>
      </c>
      <c r="G15" s="19">
        <v>10962</v>
      </c>
      <c r="H15" s="19">
        <v>78430</v>
      </c>
      <c r="I15" s="19">
        <v>932</v>
      </c>
      <c r="J15" s="19">
        <v>406</v>
      </c>
      <c r="K15" s="19">
        <v>26032</v>
      </c>
      <c r="L15" s="19">
        <v>27340</v>
      </c>
      <c r="M15" s="19">
        <v>2335</v>
      </c>
      <c r="N15" s="21">
        <v>80.14</v>
      </c>
      <c r="O15" s="21">
        <v>43.1</v>
      </c>
      <c r="P15" s="19">
        <v>659</v>
      </c>
      <c r="Q15" s="19">
        <v>29355</v>
      </c>
      <c r="R15" s="20">
        <v>9.7200000000000006</v>
      </c>
      <c r="S15" s="21">
        <v>20.69</v>
      </c>
      <c r="T15" s="19">
        <v>129.41</v>
      </c>
      <c r="U15" s="19">
        <v>437</v>
      </c>
      <c r="V15" s="21">
        <v>15.58</v>
      </c>
      <c r="W15" s="21">
        <v>108.32</v>
      </c>
      <c r="X15" s="20">
        <v>1.8</v>
      </c>
      <c r="Y15" s="19">
        <v>117</v>
      </c>
      <c r="Z15" s="19">
        <v>222.91</v>
      </c>
      <c r="AA15" s="21">
        <v>25.34</v>
      </c>
      <c r="AB15" s="21">
        <v>66.3</v>
      </c>
      <c r="AC15" s="21">
        <v>15.7</v>
      </c>
      <c r="AD15" s="20">
        <v>1.84</v>
      </c>
      <c r="AE15" s="22">
        <v>6.2</v>
      </c>
      <c r="AF15" s="21">
        <v>56.46</v>
      </c>
      <c r="AG15" s="20">
        <v>4.4800000000000004</v>
      </c>
      <c r="AH15" s="21">
        <v>24.3</v>
      </c>
      <c r="AI15" s="20">
        <v>6.68</v>
      </c>
      <c r="AJ15" s="19">
        <v>722.8</v>
      </c>
      <c r="AK15" s="21">
        <v>35.5</v>
      </c>
      <c r="AL15" s="21">
        <v>70.3</v>
      </c>
      <c r="AM15" s="20">
        <v>7.99</v>
      </c>
      <c r="AN15" s="21">
        <v>31.53</v>
      </c>
      <c r="AO15" s="20">
        <v>6.0359999999999996</v>
      </c>
      <c r="AP15" s="22">
        <v>1.006</v>
      </c>
      <c r="AQ15" s="20">
        <v>5.2329999999999997</v>
      </c>
      <c r="AR15" s="22">
        <v>0.75</v>
      </c>
      <c r="AS15" s="22">
        <v>4.5039999999999996</v>
      </c>
      <c r="AT15" s="22">
        <v>0.872</v>
      </c>
      <c r="AU15" s="22">
        <v>2.4689999999999999</v>
      </c>
      <c r="AV15" s="22">
        <v>0.36499999999999999</v>
      </c>
      <c r="AW15" s="22">
        <v>2.528</v>
      </c>
      <c r="AX15" s="22">
        <v>0.34499999999999997</v>
      </c>
      <c r="AY15" s="22">
        <v>2.31</v>
      </c>
      <c r="AZ15" s="22">
        <v>1.17</v>
      </c>
      <c r="BA15" s="22">
        <v>2.4020000000000001</v>
      </c>
      <c r="BB15" s="22">
        <v>2.82</v>
      </c>
      <c r="BC15" s="19">
        <v>1467.8</v>
      </c>
      <c r="BD15" s="22">
        <v>3.13</v>
      </c>
      <c r="BE15" s="21">
        <v>13.308999999999999</v>
      </c>
      <c r="BF15" s="22">
        <v>2.5249999999999999</v>
      </c>
    </row>
    <row r="16" spans="1:58" s="14" customFormat="1">
      <c r="A16" s="26" t="s">
        <v>80</v>
      </c>
      <c r="B16" s="23" t="s">
        <v>74</v>
      </c>
      <c r="C16" s="25"/>
      <c r="D16" s="19">
        <v>28.2</v>
      </c>
      <c r="E16" s="20">
        <v>1.97</v>
      </c>
      <c r="F16" s="19">
        <v>13734</v>
      </c>
      <c r="G16" s="19">
        <v>10693</v>
      </c>
      <c r="H16" s="19">
        <v>75644</v>
      </c>
      <c r="I16" s="19">
        <v>877</v>
      </c>
      <c r="J16" s="19">
        <v>375</v>
      </c>
      <c r="K16" s="19">
        <v>25436</v>
      </c>
      <c r="L16" s="19">
        <v>25896</v>
      </c>
      <c r="M16" s="19">
        <v>2290</v>
      </c>
      <c r="N16" s="21">
        <v>79</v>
      </c>
      <c r="O16" s="21">
        <v>42.3</v>
      </c>
      <c r="P16" s="19">
        <v>655</v>
      </c>
      <c r="Q16" s="19">
        <v>29114</v>
      </c>
      <c r="R16" s="20">
        <v>9.2899999999999991</v>
      </c>
      <c r="S16" s="21">
        <v>20.100000000000001</v>
      </c>
      <c r="T16" s="19">
        <v>124.77</v>
      </c>
      <c r="U16" s="19">
        <v>419</v>
      </c>
      <c r="V16" s="21">
        <v>15.02</v>
      </c>
      <c r="W16" s="21">
        <v>99.17</v>
      </c>
      <c r="X16" s="20">
        <v>2</v>
      </c>
      <c r="Y16" s="19">
        <v>117.7</v>
      </c>
      <c r="Z16" s="19">
        <v>224.35</v>
      </c>
      <c r="AA16" s="21">
        <v>25.23</v>
      </c>
      <c r="AB16" s="21">
        <v>67.7</v>
      </c>
      <c r="AC16" s="21">
        <v>15.3</v>
      </c>
      <c r="AD16" s="20">
        <v>1.74</v>
      </c>
      <c r="AE16" s="22">
        <v>6.28</v>
      </c>
      <c r="AF16" s="21">
        <v>57.48</v>
      </c>
      <c r="AG16" s="20">
        <v>4.3899999999999997</v>
      </c>
      <c r="AH16" s="21">
        <v>23.03</v>
      </c>
      <c r="AI16" s="20">
        <v>6.99</v>
      </c>
      <c r="AJ16" s="19">
        <v>739.2</v>
      </c>
      <c r="AK16" s="21">
        <v>35.19</v>
      </c>
      <c r="AL16" s="21">
        <v>69.2</v>
      </c>
      <c r="AM16" s="20">
        <v>7.92</v>
      </c>
      <c r="AN16" s="21">
        <v>32.15</v>
      </c>
      <c r="AO16" s="20">
        <v>6.1369999999999996</v>
      </c>
      <c r="AP16" s="22">
        <v>1.0349999999999999</v>
      </c>
      <c r="AQ16" s="20">
        <v>5.3259999999999996</v>
      </c>
      <c r="AR16" s="22">
        <v>0.75900000000000001</v>
      </c>
      <c r="AS16" s="22">
        <v>4.6790000000000003</v>
      </c>
      <c r="AT16" s="22">
        <v>0.88200000000000001</v>
      </c>
      <c r="AU16" s="22">
        <v>2.4580000000000002</v>
      </c>
      <c r="AV16" s="22">
        <v>0.36</v>
      </c>
      <c r="AW16" s="22">
        <v>2.4140000000000001</v>
      </c>
      <c r="AX16" s="22">
        <v>0.35399999999999998</v>
      </c>
      <c r="AY16" s="22">
        <v>2.2400000000000002</v>
      </c>
      <c r="AZ16" s="22">
        <v>1.1499999999999999</v>
      </c>
      <c r="BA16" s="22">
        <v>2.6560000000000001</v>
      </c>
      <c r="BB16" s="22">
        <v>2.79</v>
      </c>
      <c r="BC16" s="19">
        <v>1474.5</v>
      </c>
      <c r="BD16" s="22">
        <v>3.19</v>
      </c>
      <c r="BE16" s="21">
        <v>13.467000000000001</v>
      </c>
      <c r="BF16" s="22">
        <v>2.468</v>
      </c>
    </row>
    <row r="17" spans="1:58" s="14" customFormat="1">
      <c r="A17" s="26" t="s">
        <v>81</v>
      </c>
      <c r="B17" s="23" t="s">
        <v>74</v>
      </c>
      <c r="C17" s="25"/>
      <c r="D17" s="19">
        <v>30.086854242542231</v>
      </c>
      <c r="E17" s="20">
        <v>2.4547997888562376</v>
      </c>
      <c r="F17" s="19">
        <v>12020.386555814899</v>
      </c>
      <c r="G17" s="19">
        <v>8708.7114333347708</v>
      </c>
      <c r="H17" s="19">
        <v>64500.679721582615</v>
      </c>
      <c r="I17" s="19">
        <v>860.61616856799412</v>
      </c>
      <c r="J17" s="19">
        <v>373.92799108137768</v>
      </c>
      <c r="K17" s="19">
        <v>26512.094378387388</v>
      </c>
      <c r="L17" s="19">
        <v>23991.665042169356</v>
      </c>
      <c r="M17" s="19">
        <v>2094.1758571629553</v>
      </c>
      <c r="N17" s="21">
        <v>77.302435465845889</v>
      </c>
      <c r="O17" s="21">
        <v>40.986722391763564</v>
      </c>
      <c r="P17" s="19">
        <v>619.04572172257804</v>
      </c>
      <c r="Q17" s="19">
        <v>26952.976675830807</v>
      </c>
      <c r="R17" s="20">
        <v>9.0757727191185893</v>
      </c>
      <c r="S17" s="21">
        <v>20.414322250500337</v>
      </c>
      <c r="T17" s="19">
        <v>123.70851516489284</v>
      </c>
      <c r="U17" s="19">
        <v>408.0503372310618</v>
      </c>
      <c r="V17" s="21">
        <v>14.598439983072565</v>
      </c>
      <c r="W17" s="21">
        <v>98.211890366723125</v>
      </c>
      <c r="X17" s="20">
        <v>1.8144317545632385</v>
      </c>
      <c r="Y17" s="19">
        <v>113.45215001444885</v>
      </c>
      <c r="Z17" s="19">
        <v>225.99422408028892</v>
      </c>
      <c r="AA17" s="21">
        <v>22.798601477441327</v>
      </c>
      <c r="AB17" s="21">
        <v>57.934768765805117</v>
      </c>
      <c r="AC17" s="21">
        <v>14.945683466763636</v>
      </c>
      <c r="AD17" s="20">
        <v>1.7672489214427167</v>
      </c>
      <c r="AE17" s="22">
        <v>5.7687201597877245</v>
      </c>
      <c r="AF17" s="21">
        <v>51.008391289003555</v>
      </c>
      <c r="AG17" s="20">
        <v>4.3320543075542615</v>
      </c>
      <c r="AH17" s="21">
        <v>21.549012682951709</v>
      </c>
      <c r="AI17" s="20">
        <v>6.3035873288713624</v>
      </c>
      <c r="AJ17" s="19">
        <v>634.37511700138907</v>
      </c>
      <c r="AK17" s="21">
        <v>32.362866366653115</v>
      </c>
      <c r="AL17" s="21">
        <v>67.385613072910346</v>
      </c>
      <c r="AM17" s="20">
        <v>7.8003862925441751</v>
      </c>
      <c r="AN17" s="21">
        <v>28.227860700400214</v>
      </c>
      <c r="AO17" s="20">
        <v>5.4952991766539174</v>
      </c>
      <c r="AP17" s="22">
        <v>1.0178837491396484</v>
      </c>
      <c r="AQ17" s="20">
        <v>4.7830121065679778</v>
      </c>
      <c r="AR17" s="22">
        <v>0.70864348247989162</v>
      </c>
      <c r="AS17" s="22">
        <v>4.2304431050478382</v>
      </c>
      <c r="AT17" s="22">
        <v>0.84348427158117056</v>
      </c>
      <c r="AU17" s="22">
        <v>2.3610076183392104</v>
      </c>
      <c r="AV17" s="22">
        <v>0.33867036844580672</v>
      </c>
      <c r="AW17" s="22">
        <v>2.3088018390141323</v>
      </c>
      <c r="AX17" s="22">
        <v>0.33302428067041084</v>
      </c>
      <c r="AY17" s="22">
        <v>2.1205391005394194</v>
      </c>
      <c r="AZ17" s="22">
        <v>1.0965771864049016</v>
      </c>
      <c r="BA17" s="22">
        <v>2.2949193531684156</v>
      </c>
      <c r="BB17" s="22">
        <v>2.6731403243135641</v>
      </c>
      <c r="BC17" s="19">
        <v>1321.8373755604678</v>
      </c>
      <c r="BD17" s="22">
        <v>2.8745013251798497</v>
      </c>
      <c r="BE17" s="21">
        <v>12.092797081927353</v>
      </c>
      <c r="BF17" s="22">
        <v>2.335412733454739</v>
      </c>
    </row>
    <row r="18" spans="1:58" s="14" customFormat="1">
      <c r="A18" s="26" t="s">
        <v>82</v>
      </c>
      <c r="B18" s="23" t="s">
        <v>74</v>
      </c>
      <c r="C18" s="25"/>
      <c r="D18" s="19">
        <v>25.775827457207996</v>
      </c>
      <c r="E18" s="20">
        <v>2.1143924896882371</v>
      </c>
      <c r="F18" s="19">
        <v>12216.052363704477</v>
      </c>
      <c r="G18" s="19">
        <v>9207.1991884635554</v>
      </c>
      <c r="H18" s="19">
        <v>66487.299818232263</v>
      </c>
      <c r="I18" s="19">
        <v>865.08553993680664</v>
      </c>
      <c r="J18" s="19">
        <v>356.00855566082777</v>
      </c>
      <c r="K18" s="19">
        <v>26600.232577849216</v>
      </c>
      <c r="L18" s="19">
        <v>24428.286143932946</v>
      </c>
      <c r="M18" s="19">
        <v>2254.0332463106697</v>
      </c>
      <c r="N18" s="21">
        <v>78.448593222973017</v>
      </c>
      <c r="O18" s="21">
        <v>40.995093801395427</v>
      </c>
      <c r="P18" s="19">
        <v>630.38546145702662</v>
      </c>
      <c r="Q18" s="19">
        <v>27517.923627171065</v>
      </c>
      <c r="R18" s="20">
        <v>9.0888464407073251</v>
      </c>
      <c r="S18" s="21">
        <v>20.813360111878321</v>
      </c>
      <c r="T18" s="19">
        <v>123.5494668796437</v>
      </c>
      <c r="U18" s="19">
        <v>407.06326879630848</v>
      </c>
      <c r="V18" s="21">
        <v>14.371434790328793</v>
      </c>
      <c r="W18" s="21">
        <v>98.106568311059846</v>
      </c>
      <c r="X18" s="20">
        <v>1.6340661045120008</v>
      </c>
      <c r="Y18" s="19">
        <v>117.50382641444511</v>
      </c>
      <c r="Z18" s="19">
        <v>226.63894911621094</v>
      </c>
      <c r="AA18" s="21">
        <v>23.647508521637423</v>
      </c>
      <c r="AB18" s="21">
        <v>59.847431289535471</v>
      </c>
      <c r="AC18" s="21">
        <v>15.944185988614931</v>
      </c>
      <c r="AD18" s="20">
        <v>1.8332067368458929</v>
      </c>
      <c r="AE18" s="22">
        <v>6.2352368483509828</v>
      </c>
      <c r="AF18" s="21">
        <v>52.130411922543374</v>
      </c>
      <c r="AG18" s="20">
        <v>4.1441348392878927</v>
      </c>
      <c r="AH18" s="21">
        <v>22.129509240681774</v>
      </c>
      <c r="AI18" s="20">
        <v>6.5900806285010995</v>
      </c>
      <c r="AJ18" s="19">
        <v>649.79100772992979</v>
      </c>
      <c r="AK18" s="21">
        <v>34.641589459285107</v>
      </c>
      <c r="AL18" s="21">
        <v>73.362293256775772</v>
      </c>
      <c r="AM18" s="20">
        <v>8.4303153523276304</v>
      </c>
      <c r="AN18" s="21">
        <v>29.638816083744384</v>
      </c>
      <c r="AO18" s="20">
        <v>5.6421314708795975</v>
      </c>
      <c r="AP18" s="22">
        <v>1.04477337009079</v>
      </c>
      <c r="AQ18" s="20">
        <v>5.1481934301791119</v>
      </c>
      <c r="AR18" s="22">
        <v>0.77206891105449604</v>
      </c>
      <c r="AS18" s="22">
        <v>4.5189782546779753</v>
      </c>
      <c r="AT18" s="22">
        <v>0.88994474164688253</v>
      </c>
      <c r="AU18" s="22">
        <v>2.4370527109474796</v>
      </c>
      <c r="AV18" s="22">
        <v>0.36857992420368302</v>
      </c>
      <c r="AW18" s="22">
        <v>2.3642708559858447</v>
      </c>
      <c r="AX18" s="22">
        <v>0.34090703092925584</v>
      </c>
      <c r="AY18" s="22">
        <v>2.2076300747173105</v>
      </c>
      <c r="AZ18" s="22">
        <v>1.1711749522063912</v>
      </c>
      <c r="BA18" s="22">
        <v>2.538226313878361</v>
      </c>
      <c r="BB18" s="22">
        <v>2.7626824950025339</v>
      </c>
      <c r="BC18" s="19">
        <v>1373.530535133742</v>
      </c>
      <c r="BD18" s="22">
        <v>2.9942874754747533</v>
      </c>
      <c r="BE18" s="21">
        <v>12.739021205070475</v>
      </c>
      <c r="BF18" s="22">
        <v>2.4464677271335082</v>
      </c>
    </row>
    <row r="19" spans="1:58" s="14" customFormat="1">
      <c r="A19" s="26" t="s">
        <v>83</v>
      </c>
      <c r="B19" s="23" t="s">
        <v>74</v>
      </c>
      <c r="C19" s="25"/>
      <c r="D19" s="19">
        <v>26.996252212062071</v>
      </c>
      <c r="E19" s="20">
        <v>2.2498868856356626</v>
      </c>
      <c r="F19" s="19">
        <v>11827.528186084861</v>
      </c>
      <c r="G19" s="19">
        <v>8898.941503518723</v>
      </c>
      <c r="H19" s="19">
        <v>66111.890291492135</v>
      </c>
      <c r="I19" s="19">
        <v>841.76323124173518</v>
      </c>
      <c r="J19" s="19">
        <v>379.70630997246604</v>
      </c>
      <c r="K19" s="19">
        <v>25932.819890052589</v>
      </c>
      <c r="L19" s="19">
        <v>24066.13690710735</v>
      </c>
      <c r="M19" s="19">
        <v>2183.3190067607725</v>
      </c>
      <c r="N19" s="21">
        <v>76.268645239529945</v>
      </c>
      <c r="O19" s="21">
        <v>39.687844740903529</v>
      </c>
      <c r="P19" s="19">
        <v>614.62455200064801</v>
      </c>
      <c r="Q19" s="19">
        <v>27036.437343269081</v>
      </c>
      <c r="R19" s="20">
        <v>9.041512787911552</v>
      </c>
      <c r="S19" s="21">
        <v>19.545679561858098</v>
      </c>
      <c r="T19" s="19">
        <v>121.83736202151455</v>
      </c>
      <c r="U19" s="19">
        <v>389.76510719633615</v>
      </c>
      <c r="V19" s="21">
        <v>13.153645818278624</v>
      </c>
      <c r="W19" s="21">
        <v>105.56289430845484</v>
      </c>
      <c r="X19" s="20">
        <v>2.0026646994749528</v>
      </c>
      <c r="Y19" s="19">
        <v>116.73527506954346</v>
      </c>
      <c r="Z19" s="19">
        <v>219.09758304223661</v>
      </c>
      <c r="AA19" s="21">
        <v>23.221643466302883</v>
      </c>
      <c r="AB19" s="21">
        <v>57.770407514515178</v>
      </c>
      <c r="AC19" s="21">
        <v>15.128579981457753</v>
      </c>
      <c r="AD19" s="20">
        <v>1.7962817699439573</v>
      </c>
      <c r="AE19" s="22">
        <v>5.8647407972805086</v>
      </c>
      <c r="AF19" s="21">
        <v>51.528605815355526</v>
      </c>
      <c r="AG19" s="20">
        <v>3.9899786908010983</v>
      </c>
      <c r="AH19" s="21">
        <v>21.594496138331174</v>
      </c>
      <c r="AI19" s="20">
        <v>6.4231398302624854</v>
      </c>
      <c r="AJ19" s="19">
        <v>654.14993815421076</v>
      </c>
      <c r="AK19" s="21">
        <v>32.190428636480789</v>
      </c>
      <c r="AL19" s="21">
        <v>67.428276642476902</v>
      </c>
      <c r="AM19" s="20">
        <v>7.7628184664231323</v>
      </c>
      <c r="AN19" s="21">
        <v>28.173562859429836</v>
      </c>
      <c r="AO19" s="20">
        <v>5.3911627823769814</v>
      </c>
      <c r="AP19" s="22">
        <v>1.012063416794867</v>
      </c>
      <c r="AQ19" s="20">
        <v>4.8394242949765687</v>
      </c>
      <c r="AR19" s="22">
        <v>0.72713826682367599</v>
      </c>
      <c r="AS19" s="22">
        <v>4.2459291166247759</v>
      </c>
      <c r="AT19" s="22">
        <v>0.84765239262319114</v>
      </c>
      <c r="AU19" s="22">
        <v>2.4111281724348563</v>
      </c>
      <c r="AV19" s="22">
        <v>0.35339797415396901</v>
      </c>
      <c r="AW19" s="22">
        <v>2.3417479238493195</v>
      </c>
      <c r="AX19" s="22">
        <v>0.3223647256647314</v>
      </c>
      <c r="AY19" s="22">
        <v>2.1296119733718331</v>
      </c>
      <c r="AZ19" s="22">
        <v>1.1156324315068227</v>
      </c>
      <c r="BA19" s="22">
        <v>2.3298093215128248</v>
      </c>
      <c r="BB19" s="22">
        <v>2.6784245789066725</v>
      </c>
      <c r="BC19" s="19">
        <v>1356.365480542501</v>
      </c>
      <c r="BD19" s="22">
        <v>2.9036572492288526</v>
      </c>
      <c r="BE19" s="21">
        <v>12.937538963972022</v>
      </c>
      <c r="BF19" s="22">
        <v>2.4137854732053565</v>
      </c>
    </row>
    <row r="20" spans="1:58" s="14" customFormat="1">
      <c r="A20" s="26" t="s">
        <v>84</v>
      </c>
      <c r="B20" s="23" t="s">
        <v>74</v>
      </c>
      <c r="C20" s="25"/>
      <c r="D20" s="19">
        <v>22.621781011023749</v>
      </c>
      <c r="E20" s="20">
        <v>2.1920608312261636</v>
      </c>
      <c r="F20" s="19">
        <v>12554.491555269404</v>
      </c>
      <c r="G20" s="19">
        <v>9676.7714347229776</v>
      </c>
      <c r="H20" s="19">
        <v>60420.075106061566</v>
      </c>
      <c r="I20" s="19">
        <v>852.29117062459898</v>
      </c>
      <c r="J20" s="19">
        <v>366.3491455152901</v>
      </c>
      <c r="K20" s="19">
        <v>25743.253869908312</v>
      </c>
      <c r="L20" s="19">
        <v>23622.687426807744</v>
      </c>
      <c r="M20" s="19">
        <v>2295.1955465648525</v>
      </c>
      <c r="N20" s="21">
        <v>81.831904555773463</v>
      </c>
      <c r="O20" s="21">
        <v>43.013079714055038</v>
      </c>
      <c r="P20" s="19">
        <v>613.82795959552755</v>
      </c>
      <c r="Q20" s="19">
        <v>26710.871556828497</v>
      </c>
      <c r="R20" s="20">
        <v>9.3910173089565134</v>
      </c>
      <c r="S20" s="21">
        <v>20.966051325736636</v>
      </c>
      <c r="T20" s="19">
        <v>126.10020754019182</v>
      </c>
      <c r="U20" s="19">
        <v>405.11215802139827</v>
      </c>
      <c r="V20" s="21">
        <v>14.946292401447273</v>
      </c>
      <c r="W20" s="21">
        <v>99.281884082151919</v>
      </c>
      <c r="X20" s="20">
        <v>1.8803517895416808</v>
      </c>
      <c r="Y20" s="19">
        <v>115.85404891156399</v>
      </c>
      <c r="Z20" s="19">
        <v>212.8624233746541</v>
      </c>
      <c r="AA20" s="21">
        <v>24.307606025023965</v>
      </c>
      <c r="AB20" s="21">
        <v>58.529948549926047</v>
      </c>
      <c r="AC20" s="21">
        <v>15.206895376650612</v>
      </c>
      <c r="AD20" s="20">
        <v>1.7665431969643945</v>
      </c>
      <c r="AE20" s="22">
        <v>6.0779982653274169</v>
      </c>
      <c r="AF20" s="21">
        <v>53.47296748861551</v>
      </c>
      <c r="AG20" s="20">
        <v>4.1329804019117429</v>
      </c>
      <c r="AH20" s="21">
        <v>22.086951047656193</v>
      </c>
      <c r="AI20" s="20">
        <v>6.6197761535162307</v>
      </c>
      <c r="AJ20" s="19">
        <v>660.43928235698763</v>
      </c>
      <c r="AK20" s="21">
        <v>33.024205656187128</v>
      </c>
      <c r="AL20" s="21">
        <v>63.509426231489137</v>
      </c>
      <c r="AM20" s="20">
        <v>7.3203594572672941</v>
      </c>
      <c r="AN20" s="21">
        <v>28.906104622468934</v>
      </c>
      <c r="AO20" s="20">
        <v>5.5363519497393119</v>
      </c>
      <c r="AP20" s="22">
        <v>1.0260607104247612</v>
      </c>
      <c r="AQ20" s="20">
        <v>4.7697016104568197</v>
      </c>
      <c r="AR20" s="22">
        <v>0.71678703574637803</v>
      </c>
      <c r="AS20" s="22">
        <v>4.0637841496823173</v>
      </c>
      <c r="AT20" s="22">
        <v>0.84757093252686688</v>
      </c>
      <c r="AU20" s="22">
        <v>2.4026625872504304</v>
      </c>
      <c r="AV20" s="22">
        <v>0.35466192297245824</v>
      </c>
      <c r="AW20" s="22">
        <v>2.1874188642438273</v>
      </c>
      <c r="AX20" s="22">
        <v>0.33084268444947901</v>
      </c>
      <c r="AY20" s="22">
        <v>2.1845438452287231</v>
      </c>
      <c r="AZ20" s="22">
        <v>1.0925004217575278</v>
      </c>
      <c r="BA20" s="22">
        <v>2.2376709217779629</v>
      </c>
      <c r="BB20" s="22">
        <v>2.6860892633944813</v>
      </c>
      <c r="BC20" s="19">
        <v>1338.2144017851163</v>
      </c>
      <c r="BD20" s="22">
        <v>2.8907735441918185</v>
      </c>
      <c r="BE20" s="21">
        <v>12.339602616497775</v>
      </c>
      <c r="BF20" s="22">
        <v>2.2447519952430142</v>
      </c>
    </row>
    <row r="21" spans="1:58" s="14" customFormat="1">
      <c r="A21" s="26" t="s">
        <v>85</v>
      </c>
      <c r="B21" s="23" t="s">
        <v>74</v>
      </c>
      <c r="C21" s="25"/>
      <c r="D21" s="19">
        <v>24.065987230452855</v>
      </c>
      <c r="E21" s="20">
        <v>1.9694180269374129</v>
      </c>
      <c r="F21" s="19">
        <v>12103.775105480792</v>
      </c>
      <c r="G21" s="19">
        <v>9257.7668046613635</v>
      </c>
      <c r="H21" s="19">
        <v>58507.340699289467</v>
      </c>
      <c r="I21" s="19">
        <v>778.21154456963995</v>
      </c>
      <c r="J21" s="19">
        <v>342.6246037846052</v>
      </c>
      <c r="K21" s="19">
        <v>23786.79411466945</v>
      </c>
      <c r="L21" s="19">
        <v>23691.084367528387</v>
      </c>
      <c r="M21" s="19">
        <v>2254.7187206842927</v>
      </c>
      <c r="N21" s="21">
        <v>78.23647033381296</v>
      </c>
      <c r="O21" s="21">
        <v>42.357767236052631</v>
      </c>
      <c r="P21" s="19">
        <v>599.52323486652938</v>
      </c>
      <c r="Q21" s="19">
        <v>26287.404825627473</v>
      </c>
      <c r="R21" s="20">
        <v>9.0900682960321753</v>
      </c>
      <c r="S21" s="21">
        <v>20.404244891910775</v>
      </c>
      <c r="T21" s="19">
        <v>125.20944763036691</v>
      </c>
      <c r="U21" s="19">
        <v>388.41265688198138</v>
      </c>
      <c r="V21" s="21">
        <v>13.573446377966658</v>
      </c>
      <c r="W21" s="21">
        <v>96.213929209414687</v>
      </c>
      <c r="X21" s="20">
        <v>1.5081700406095377</v>
      </c>
      <c r="Y21" s="19">
        <v>115.68722447571416</v>
      </c>
      <c r="Z21" s="19">
        <v>212.00389386240121</v>
      </c>
      <c r="AA21" s="21">
        <v>24.284432698669189</v>
      </c>
      <c r="AB21" s="21">
        <v>57.985508133109342</v>
      </c>
      <c r="AC21" s="21">
        <v>14.424143973225863</v>
      </c>
      <c r="AD21" s="20">
        <v>1.8561762171434562</v>
      </c>
      <c r="AE21" s="22">
        <v>5.6520631728651818</v>
      </c>
      <c r="AF21" s="21">
        <v>52.927696028486181</v>
      </c>
      <c r="AG21" s="20">
        <v>4.1101341167126506</v>
      </c>
      <c r="AH21" s="21">
        <v>22.31279519577221</v>
      </c>
      <c r="AI21" s="20">
        <v>6.3564298754291819</v>
      </c>
      <c r="AJ21" s="19">
        <v>653.56338595506304</v>
      </c>
      <c r="AK21" s="21">
        <v>33.972663690585357</v>
      </c>
      <c r="AL21" s="21">
        <v>64.97906603002474</v>
      </c>
      <c r="AM21" s="20">
        <v>7.4645717525632804</v>
      </c>
      <c r="AN21" s="21">
        <v>29.895910454039253</v>
      </c>
      <c r="AO21" s="20">
        <v>5.6703126448930439</v>
      </c>
      <c r="AP21" s="22">
        <v>1.0197141010443738</v>
      </c>
      <c r="AQ21" s="20">
        <v>4.8190131746313938</v>
      </c>
      <c r="AR21" s="22">
        <v>0.73412166588900618</v>
      </c>
      <c r="AS21" s="22">
        <v>4.1831535522357797</v>
      </c>
      <c r="AT21" s="22">
        <v>0.87648453909831503</v>
      </c>
      <c r="AU21" s="22">
        <v>2.3492582872790835</v>
      </c>
      <c r="AV21" s="22">
        <v>0.35198396284270439</v>
      </c>
      <c r="AW21" s="22">
        <v>2.2458350200749337</v>
      </c>
      <c r="AX21" s="22">
        <v>0.3089783058419453</v>
      </c>
      <c r="AY21" s="22">
        <v>2.0795159895885189</v>
      </c>
      <c r="AZ21" s="22">
        <v>1.0823418843131178</v>
      </c>
      <c r="BA21" s="22">
        <v>2.1449331184073124</v>
      </c>
      <c r="BB21" s="22">
        <v>2.6067176553741427</v>
      </c>
      <c r="BC21" s="19">
        <v>1335.4042614642951</v>
      </c>
      <c r="BD21" s="22">
        <v>2.8641646191467292</v>
      </c>
      <c r="BE21" s="21">
        <v>12.958158080838091</v>
      </c>
      <c r="BF21" s="22">
        <v>2.2581496529345881</v>
      </c>
    </row>
    <row r="22" spans="1:58" s="14" customFormat="1">
      <c r="A22" s="26" t="s">
        <v>86</v>
      </c>
      <c r="B22" s="23" t="s">
        <v>74</v>
      </c>
      <c r="C22" s="25"/>
      <c r="D22" s="19">
        <v>22.244245328236882</v>
      </c>
      <c r="E22" s="20">
        <v>1.8652509029483897</v>
      </c>
      <c r="F22" s="19">
        <v>12308.384973819622</v>
      </c>
      <c r="G22" s="19">
        <v>9431.9686222916334</v>
      </c>
      <c r="H22" s="19">
        <v>59948.395002554913</v>
      </c>
      <c r="I22" s="19">
        <v>848.83232488439057</v>
      </c>
      <c r="J22" s="19">
        <v>367.74943650543958</v>
      </c>
      <c r="K22" s="19">
        <v>25571.281431838263</v>
      </c>
      <c r="L22" s="19">
        <v>24048.238162388006</v>
      </c>
      <c r="M22" s="19">
        <v>2367.2042259447335</v>
      </c>
      <c r="N22" s="21">
        <v>80.014315427583099</v>
      </c>
      <c r="O22" s="21">
        <v>43.219545299218126</v>
      </c>
      <c r="P22" s="19">
        <v>610.34764605617318</v>
      </c>
      <c r="Q22" s="19">
        <v>26581.840714185491</v>
      </c>
      <c r="R22" s="20">
        <v>9.2109053946700215</v>
      </c>
      <c r="S22" s="21">
        <v>20.488175193921411</v>
      </c>
      <c r="T22" s="19">
        <v>123.86953990438867</v>
      </c>
      <c r="U22" s="19">
        <v>394.70091038362204</v>
      </c>
      <c r="V22" s="21">
        <v>14.644207499751708</v>
      </c>
      <c r="W22" s="21">
        <v>100.01717803654505</v>
      </c>
      <c r="X22" s="20">
        <v>1.5221731541726347</v>
      </c>
      <c r="Y22" s="19">
        <v>115.52767323513058</v>
      </c>
      <c r="Z22" s="19">
        <v>211.46194946666515</v>
      </c>
      <c r="AA22" s="21">
        <v>24.448560221722964</v>
      </c>
      <c r="AB22" s="21">
        <v>61.237493849975671</v>
      </c>
      <c r="AC22" s="21">
        <v>15.035799521649491</v>
      </c>
      <c r="AD22" s="20">
        <v>1.758226457084294</v>
      </c>
      <c r="AE22" s="22">
        <v>5.8743313553540748</v>
      </c>
      <c r="AF22" s="21">
        <v>52.439140520370216</v>
      </c>
      <c r="AG22" s="20">
        <v>4.0252669582419642</v>
      </c>
      <c r="AH22" s="21">
        <v>22.685163734086977</v>
      </c>
      <c r="AI22" s="20">
        <v>6.6237910759238146</v>
      </c>
      <c r="AJ22" s="19">
        <v>656.5488083528686</v>
      </c>
      <c r="AK22" s="21">
        <v>33.130139872997894</v>
      </c>
      <c r="AL22" s="21">
        <v>63.894234567065148</v>
      </c>
      <c r="AM22" s="20">
        <v>7.3689692994886187</v>
      </c>
      <c r="AN22" s="21">
        <v>29.196705487977955</v>
      </c>
      <c r="AO22" s="20">
        <v>5.524272828809357</v>
      </c>
      <c r="AP22" s="22">
        <v>1.0098993992635212</v>
      </c>
      <c r="AQ22" s="20">
        <v>4.8429586496842729</v>
      </c>
      <c r="AR22" s="22">
        <v>0.7412829491495232</v>
      </c>
      <c r="AS22" s="22">
        <v>4.010750804641976</v>
      </c>
      <c r="AT22" s="22">
        <v>0.82774742244926769</v>
      </c>
      <c r="AU22" s="22">
        <v>2.4317255023182827</v>
      </c>
      <c r="AV22" s="22">
        <v>0.34576385305121926</v>
      </c>
      <c r="AW22" s="22">
        <v>2.2145718507601559</v>
      </c>
      <c r="AX22" s="22">
        <v>0.33304596267752967</v>
      </c>
      <c r="AY22" s="22">
        <v>2.2219287236966916</v>
      </c>
      <c r="AZ22" s="22">
        <v>1.1021442600293427</v>
      </c>
      <c r="BA22" s="22">
        <v>2.4344329876609083</v>
      </c>
      <c r="BB22" s="22">
        <v>2.6161800179457741</v>
      </c>
      <c r="BC22" s="19">
        <v>1328.2391502442479</v>
      </c>
      <c r="BD22" s="22">
        <v>2.8071105872105857</v>
      </c>
      <c r="BE22" s="21">
        <v>12.366856147243274</v>
      </c>
      <c r="BF22" s="22">
        <v>2.3853016952455821</v>
      </c>
    </row>
    <row r="23" spans="1:58" s="14" customFormat="1">
      <c r="A23" s="26" t="s">
        <v>87</v>
      </c>
      <c r="B23" s="23" t="s">
        <v>74</v>
      </c>
      <c r="C23" s="25"/>
      <c r="D23" s="19">
        <v>22.91725520930294</v>
      </c>
      <c r="E23" s="20">
        <v>2.1969598843679363</v>
      </c>
      <c r="F23" s="19">
        <v>11965.88713169181</v>
      </c>
      <c r="G23" s="19">
        <v>9119.0066658450523</v>
      </c>
      <c r="H23" s="19">
        <v>61744.389214724484</v>
      </c>
      <c r="I23" s="19">
        <v>767.83571165456488</v>
      </c>
      <c r="J23" s="19">
        <v>351.5493869468815</v>
      </c>
      <c r="K23" s="19">
        <v>23496.173207370008</v>
      </c>
      <c r="L23" s="19">
        <v>23070.445842647383</v>
      </c>
      <c r="M23" s="19">
        <v>2257.1327948674002</v>
      </c>
      <c r="N23" s="21">
        <v>78.840812569514796</v>
      </c>
      <c r="O23" s="21">
        <v>41.565596254592364</v>
      </c>
      <c r="P23" s="19">
        <v>592.68582420213295</v>
      </c>
      <c r="Q23" s="19">
        <v>26163.056324770219</v>
      </c>
      <c r="R23" s="20">
        <v>9.1139663752129625</v>
      </c>
      <c r="S23" s="21">
        <v>20.526162167938697</v>
      </c>
      <c r="T23" s="19">
        <v>121.55912341262372</v>
      </c>
      <c r="U23" s="19">
        <v>386.22294848400145</v>
      </c>
      <c r="V23" s="21">
        <v>14.466258387621959</v>
      </c>
      <c r="W23" s="21">
        <v>95.18106519319106</v>
      </c>
      <c r="X23" s="20">
        <v>1.6493423586674918</v>
      </c>
      <c r="Y23" s="19">
        <v>113.33723454435504</v>
      </c>
      <c r="Z23" s="19">
        <v>206.60502104432021</v>
      </c>
      <c r="AA23" s="21">
        <v>23.860164686838015</v>
      </c>
      <c r="AB23" s="21">
        <v>56.048827828313165</v>
      </c>
      <c r="AC23" s="21">
        <v>14.482019769255595</v>
      </c>
      <c r="AD23" s="20">
        <v>1.7978999841579872</v>
      </c>
      <c r="AE23" s="22">
        <v>5.6287513885339964</v>
      </c>
      <c r="AF23" s="21">
        <v>52.472951995607886</v>
      </c>
      <c r="AG23" s="20">
        <v>3.9806331156382182</v>
      </c>
      <c r="AH23" s="21">
        <v>22.119302793945796</v>
      </c>
      <c r="AI23" s="20">
        <v>6.2847307184343482</v>
      </c>
      <c r="AJ23" s="19">
        <v>647.82808224957046</v>
      </c>
      <c r="AK23" s="21">
        <v>33.365106862225737</v>
      </c>
      <c r="AL23" s="21">
        <v>63.664684146626563</v>
      </c>
      <c r="AM23" s="20">
        <v>7.3292505904433911</v>
      </c>
      <c r="AN23" s="21">
        <v>29.001207935330843</v>
      </c>
      <c r="AO23" s="20">
        <v>5.5936206585008845</v>
      </c>
      <c r="AP23" s="22">
        <v>1.0325186528816328</v>
      </c>
      <c r="AQ23" s="20">
        <v>4.7424827128592524</v>
      </c>
      <c r="AR23" s="22">
        <v>0.73659004778874881</v>
      </c>
      <c r="AS23" s="22">
        <v>3.9438847106446127</v>
      </c>
      <c r="AT23" s="22">
        <v>0.80796486750436458</v>
      </c>
      <c r="AU23" s="22">
        <v>2.3314817253611877</v>
      </c>
      <c r="AV23" s="22">
        <v>0.3353487514002112</v>
      </c>
      <c r="AW23" s="22">
        <v>2.1444291202539936</v>
      </c>
      <c r="AX23" s="22">
        <v>0.32657304458705677</v>
      </c>
      <c r="AY23" s="22">
        <v>2.0921938798489417</v>
      </c>
      <c r="AZ23" s="22">
        <v>1.0754496895226839</v>
      </c>
      <c r="BA23" s="22">
        <v>2.2109519681414329</v>
      </c>
      <c r="BB23" s="22">
        <v>2.5795449191509152</v>
      </c>
      <c r="BC23" s="19">
        <v>1332.61451772541</v>
      </c>
      <c r="BD23" s="22">
        <v>2.8141697403398229</v>
      </c>
      <c r="BE23" s="21">
        <v>11.98554804000757</v>
      </c>
      <c r="BF23" s="22">
        <v>2.1751577971830969</v>
      </c>
    </row>
    <row r="24" spans="1:58" s="14" customFormat="1">
      <c r="A24" s="17"/>
      <c r="B24" s="17"/>
      <c r="C24" s="27" t="s">
        <v>88</v>
      </c>
      <c r="D24" s="19">
        <f>AVERAGE(D10:D23)</f>
        <v>25.84411358501827</v>
      </c>
      <c r="E24" s="19">
        <f t="shared" ref="E24:BF24" si="0">AVERAGE(E10:E23)</f>
        <v>2.2203795854454427</v>
      </c>
      <c r="F24" s="19">
        <f t="shared" si="0"/>
        <v>12339.255034215868</v>
      </c>
      <c r="G24" s="19">
        <f t="shared" si="0"/>
        <v>9421.8429006905317</v>
      </c>
      <c r="H24" s="19">
        <f t="shared" si="0"/>
        <v>66044.322014552323</v>
      </c>
      <c r="I24" s="19">
        <f t="shared" si="0"/>
        <v>844.47506589999455</v>
      </c>
      <c r="J24" s="19">
        <f t="shared" si="0"/>
        <v>373.22508247894638</v>
      </c>
      <c r="K24" s="19">
        <f t="shared" si="0"/>
        <v>25706.651072956003</v>
      </c>
      <c r="L24" s="19">
        <f t="shared" si="0"/>
        <v>24323.642232687456</v>
      </c>
      <c r="M24" s="19">
        <f t="shared" si="0"/>
        <v>2263.7713329667158</v>
      </c>
      <c r="N24" s="19">
        <f t="shared" si="0"/>
        <v>78.714762898385544</v>
      </c>
      <c r="O24" s="19">
        <f t="shared" si="0"/>
        <v>41.712967160654792</v>
      </c>
      <c r="P24" s="19">
        <f t="shared" si="0"/>
        <v>620.17513615053724</v>
      </c>
      <c r="Q24" s="19">
        <f t="shared" si="0"/>
        <v>27204.783973239602</v>
      </c>
      <c r="R24" s="19">
        <f t="shared" si="0"/>
        <v>9.2124137981316352</v>
      </c>
      <c r="S24" s="19">
        <f t="shared" si="0"/>
        <v>20.455012820010072</v>
      </c>
      <c r="T24" s="19">
        <f t="shared" si="0"/>
        <v>124.16984161798493</v>
      </c>
      <c r="U24" s="19">
        <f t="shared" si="0"/>
        <v>402.86604885080891</v>
      </c>
      <c r="V24" s="19">
        <f t="shared" si="0"/>
        <v>14.540006243719409</v>
      </c>
      <c r="W24" s="19">
        <f t="shared" si="0"/>
        <v>100.964763200286</v>
      </c>
      <c r="X24" s="19">
        <f t="shared" si="0"/>
        <v>1.7819596135497051</v>
      </c>
      <c r="Y24" s="19">
        <f t="shared" si="0"/>
        <v>115.8237337965309</v>
      </c>
      <c r="Z24" s="19">
        <f t="shared" si="0"/>
        <v>219.81718201518774</v>
      </c>
      <c r="AA24" s="19">
        <f t="shared" si="0"/>
        <v>23.998415561492486</v>
      </c>
      <c r="AB24" s="19">
        <f t="shared" si="0"/>
        <v>60.083426981646213</v>
      </c>
      <c r="AC24" s="19">
        <f t="shared" si="0"/>
        <v>15.135286634139003</v>
      </c>
      <c r="AD24" s="19">
        <f t="shared" si="0"/>
        <v>1.7923444195120661</v>
      </c>
      <c r="AE24" s="19">
        <f t="shared" si="0"/>
        <v>5.9721313158223648</v>
      </c>
      <c r="AF24" s="19">
        <f t="shared" si="0"/>
        <v>52.946441116330256</v>
      </c>
      <c r="AG24" s="19">
        <f t="shared" si="0"/>
        <v>4.1493122507537397</v>
      </c>
      <c r="AH24" s="19">
        <f t="shared" si="0"/>
        <v>22.272965727214945</v>
      </c>
      <c r="AI24" s="19">
        <f t="shared" si="0"/>
        <v>6.5431624431728554</v>
      </c>
      <c r="AJ24" s="19">
        <f t="shared" si="0"/>
        <v>662.56126760585369</v>
      </c>
      <c r="AK24" s="19">
        <f t="shared" si="0"/>
        <v>33.702072125366534</v>
      </c>
      <c r="AL24" s="19">
        <f t="shared" si="0"/>
        <v>67.500859823732895</v>
      </c>
      <c r="AM24" s="19">
        <f t="shared" si="0"/>
        <v>7.7779176483808197</v>
      </c>
      <c r="AN24" s="19">
        <f t="shared" si="0"/>
        <v>29.702902111257025</v>
      </c>
      <c r="AO24" s="19">
        <f t="shared" si="0"/>
        <v>5.64610445645451</v>
      </c>
      <c r="AP24" s="19">
        <f t="shared" si="0"/>
        <v>1.0169592421294023</v>
      </c>
      <c r="AQ24" s="19">
        <f t="shared" si="0"/>
        <v>4.9651113751140432</v>
      </c>
      <c r="AR24" s="19">
        <f t="shared" si="0"/>
        <v>0.73185187840916843</v>
      </c>
      <c r="AS24" s="19">
        <f t="shared" si="0"/>
        <v>4.2684847024049484</v>
      </c>
      <c r="AT24" s="19">
        <f t="shared" si="0"/>
        <v>0.85139567524095727</v>
      </c>
      <c r="AU24" s="19">
        <f t="shared" si="0"/>
        <v>2.3997924999395317</v>
      </c>
      <c r="AV24" s="19">
        <f t="shared" si="0"/>
        <v>0.35109189169965344</v>
      </c>
      <c r="AW24" s="19">
        <f t="shared" si="0"/>
        <v>2.3010790897489422</v>
      </c>
      <c r="AX24" s="19">
        <f t="shared" si="0"/>
        <v>0.33254308940547833</v>
      </c>
      <c r="AY24" s="19">
        <f t="shared" si="0"/>
        <v>2.1661125245563393</v>
      </c>
      <c r="AZ24" s="19">
        <f t="shared" si="0"/>
        <v>1.1119764473318312</v>
      </c>
      <c r="BA24" s="19">
        <f t="shared" si="0"/>
        <v>2.3622474782000524</v>
      </c>
      <c r="BB24" s="19">
        <f t="shared" si="0"/>
        <v>2.6756093179708644</v>
      </c>
      <c r="BC24" s="19">
        <f t="shared" si="0"/>
        <v>1356.6351497064959</v>
      </c>
      <c r="BD24" s="19">
        <f t="shared" si="0"/>
        <v>2.9462267839126288</v>
      </c>
      <c r="BE24" s="19">
        <f t="shared" si="0"/>
        <v>12.589382340090674</v>
      </c>
      <c r="BF24" s="19">
        <f t="shared" si="0"/>
        <v>2.3542295908925261</v>
      </c>
    </row>
    <row r="25" spans="1:58" s="14" customFormat="1">
      <c r="A25" s="17"/>
      <c r="B25" s="17"/>
      <c r="C25" s="27" t="s">
        <v>89</v>
      </c>
      <c r="D25" s="28"/>
      <c r="E25" s="29"/>
      <c r="F25" s="19">
        <v>12000</v>
      </c>
      <c r="G25" s="19">
        <v>10700</v>
      </c>
      <c r="H25" s="19">
        <v>67200</v>
      </c>
      <c r="I25" s="19">
        <v>842</v>
      </c>
      <c r="J25" s="19"/>
      <c r="K25" s="19">
        <v>25300</v>
      </c>
      <c r="L25" s="19">
        <v>24200</v>
      </c>
      <c r="M25" s="19">
        <v>3170</v>
      </c>
      <c r="N25" s="19">
        <v>80.7</v>
      </c>
      <c r="O25" s="19">
        <v>52.3</v>
      </c>
      <c r="P25" s="19">
        <v>675</v>
      </c>
      <c r="Q25" s="19">
        <v>28200</v>
      </c>
      <c r="R25" s="19">
        <v>9.89</v>
      </c>
      <c r="S25" s="19">
        <v>21.7</v>
      </c>
      <c r="T25" s="19">
        <v>140</v>
      </c>
      <c r="U25" s="19">
        <v>414</v>
      </c>
      <c r="V25" s="29"/>
      <c r="W25" s="19">
        <v>107</v>
      </c>
      <c r="X25" s="29"/>
      <c r="Y25" s="29"/>
      <c r="Z25" s="19">
        <v>242</v>
      </c>
      <c r="AA25" s="29"/>
      <c r="AB25" s="29"/>
      <c r="AC25" s="29"/>
      <c r="AD25" s="29"/>
      <c r="AE25" s="30"/>
      <c r="AF25" s="19">
        <v>54.1</v>
      </c>
      <c r="AG25" s="29"/>
      <c r="AH25" s="19">
        <v>23.8</v>
      </c>
      <c r="AI25" s="30"/>
      <c r="AJ25" s="19">
        <v>730</v>
      </c>
      <c r="AK25" s="29"/>
      <c r="AL25" s="29"/>
      <c r="AM25" s="30"/>
      <c r="AN25" s="29"/>
      <c r="AO25" s="19">
        <v>5.93</v>
      </c>
      <c r="AP25" s="30"/>
      <c r="AQ25" s="30"/>
      <c r="AR25" s="30"/>
      <c r="AS25" s="30"/>
      <c r="AT25" s="30"/>
      <c r="AU25" s="29"/>
      <c r="AV25" s="30"/>
      <c r="AW25" s="30"/>
      <c r="AX25" s="30"/>
      <c r="AY25" s="30"/>
      <c r="AZ25" s="30"/>
      <c r="BA25" s="30"/>
      <c r="BB25" s="30"/>
      <c r="BC25" s="19">
        <v>1400</v>
      </c>
      <c r="BD25" s="30"/>
      <c r="BE25" s="30"/>
      <c r="BF25" s="19">
        <v>3.01</v>
      </c>
    </row>
    <row r="26" spans="1:58" s="14" customFormat="1">
      <c r="A26" s="17"/>
      <c r="B26" s="17"/>
      <c r="C26" s="27" t="s">
        <v>90</v>
      </c>
      <c r="D26" s="28"/>
      <c r="E26" s="29"/>
      <c r="F26" s="31">
        <f>(F24/F25)*100</f>
        <v>102.82712528513223</v>
      </c>
      <c r="G26" s="31">
        <f t="shared" ref="G26:BF26" si="1">(G24/G25)*100</f>
        <v>88.054606548509639</v>
      </c>
      <c r="H26" s="31">
        <f t="shared" si="1"/>
        <v>98.280241093083802</v>
      </c>
      <c r="I26" s="31">
        <f t="shared" si="1"/>
        <v>100.29395081947679</v>
      </c>
      <c r="J26" s="31"/>
      <c r="K26" s="31">
        <f t="shared" si="1"/>
        <v>101.60731649389724</v>
      </c>
      <c r="L26" s="31">
        <f t="shared" si="1"/>
        <v>100.51091831689033</v>
      </c>
      <c r="M26" s="31">
        <f t="shared" si="1"/>
        <v>71.412344888539934</v>
      </c>
      <c r="N26" s="31">
        <f t="shared" si="1"/>
        <v>97.53997880840835</v>
      </c>
      <c r="O26" s="31">
        <f t="shared" si="1"/>
        <v>79.757107381749123</v>
      </c>
      <c r="P26" s="31">
        <f t="shared" si="1"/>
        <v>91.877797948227737</v>
      </c>
      <c r="Q26" s="31">
        <f t="shared" si="1"/>
        <v>96.470865153331914</v>
      </c>
      <c r="R26" s="31">
        <f t="shared" si="1"/>
        <v>93.148774500825425</v>
      </c>
      <c r="S26" s="31">
        <f t="shared" si="1"/>
        <v>94.262731889447338</v>
      </c>
      <c r="T26" s="31">
        <f t="shared" si="1"/>
        <v>88.692744012846376</v>
      </c>
      <c r="U26" s="31">
        <f t="shared" si="1"/>
        <v>97.31063981903597</v>
      </c>
      <c r="V26" s="31"/>
      <c r="W26" s="31">
        <f t="shared" si="1"/>
        <v>94.359591775968227</v>
      </c>
      <c r="X26" s="31"/>
      <c r="Y26" s="31"/>
      <c r="Z26" s="31">
        <f t="shared" si="1"/>
        <v>90.833546287267666</v>
      </c>
      <c r="AA26" s="31"/>
      <c r="AB26" s="31"/>
      <c r="AC26" s="31"/>
      <c r="AD26" s="31"/>
      <c r="AE26" s="31"/>
      <c r="AF26" s="31">
        <f t="shared" si="1"/>
        <v>97.867728495989383</v>
      </c>
      <c r="AG26" s="31"/>
      <c r="AH26" s="31">
        <f t="shared" si="1"/>
        <v>93.583889610146826</v>
      </c>
      <c r="AI26" s="31"/>
      <c r="AJ26" s="31">
        <f t="shared" si="1"/>
        <v>90.761817480253924</v>
      </c>
      <c r="AK26" s="31"/>
      <c r="AL26" s="31"/>
      <c r="AM26" s="31"/>
      <c r="AN26" s="31"/>
      <c r="AO26" s="31">
        <f t="shared" si="1"/>
        <v>95.212554071745529</v>
      </c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>
        <f t="shared" si="1"/>
        <v>96.902510693321133</v>
      </c>
      <c r="BD26" s="31"/>
      <c r="BE26" s="31"/>
      <c r="BF26" s="31">
        <f t="shared" si="1"/>
        <v>78.213607670848049</v>
      </c>
    </row>
    <row r="27" spans="1:58" s="14" customFormat="1">
      <c r="A27" s="17"/>
      <c r="B27" s="17"/>
      <c r="C27" s="27"/>
      <c r="D27" s="28"/>
      <c r="E27" s="29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</row>
    <row r="28" spans="1:58" s="14" customFormat="1">
      <c r="A28" s="17"/>
      <c r="B28" s="17"/>
      <c r="C28" s="27"/>
      <c r="D28" s="7" t="s">
        <v>14</v>
      </c>
      <c r="E28" s="7" t="s">
        <v>15</v>
      </c>
      <c r="F28" s="8" t="s">
        <v>16</v>
      </c>
      <c r="G28" s="8" t="s">
        <v>17</v>
      </c>
      <c r="H28" s="9" t="s">
        <v>18</v>
      </c>
      <c r="I28" s="8" t="s">
        <v>19</v>
      </c>
      <c r="J28" s="8" t="s">
        <v>20</v>
      </c>
      <c r="K28" s="8" t="s">
        <v>21</v>
      </c>
      <c r="L28" s="8" t="s">
        <v>22</v>
      </c>
      <c r="M28" s="8" t="s">
        <v>23</v>
      </c>
      <c r="N28" s="8" t="s">
        <v>24</v>
      </c>
      <c r="O28" s="8" t="s">
        <v>25</v>
      </c>
      <c r="P28" s="8" t="s">
        <v>26</v>
      </c>
      <c r="Q28" s="9" t="s">
        <v>27</v>
      </c>
      <c r="R28" s="7" t="s">
        <v>28</v>
      </c>
      <c r="S28" s="8" t="s">
        <v>29</v>
      </c>
      <c r="T28" s="8" t="s">
        <v>30</v>
      </c>
      <c r="U28" s="7" t="s">
        <v>31</v>
      </c>
      <c r="V28" s="7" t="s">
        <v>32</v>
      </c>
      <c r="W28" s="7" t="s">
        <v>33</v>
      </c>
      <c r="X28" s="7" t="s">
        <v>34</v>
      </c>
      <c r="Y28" s="7" t="s">
        <v>35</v>
      </c>
      <c r="Z28" s="8" t="s">
        <v>36</v>
      </c>
      <c r="AA28" s="7" t="s">
        <v>37</v>
      </c>
      <c r="AB28" s="8" t="s">
        <v>38</v>
      </c>
      <c r="AC28" s="7" t="s">
        <v>39</v>
      </c>
      <c r="AD28" s="8" t="s">
        <v>40</v>
      </c>
      <c r="AE28" s="7" t="s">
        <v>41</v>
      </c>
      <c r="AF28" s="7" t="s">
        <v>42</v>
      </c>
      <c r="AG28" s="8" t="s">
        <v>43</v>
      </c>
      <c r="AH28" s="7" t="s">
        <v>44</v>
      </c>
      <c r="AI28" s="7" t="s">
        <v>45</v>
      </c>
      <c r="AJ28" s="8" t="s">
        <v>46</v>
      </c>
      <c r="AK28" s="7" t="s">
        <v>47</v>
      </c>
      <c r="AL28" s="7" t="s">
        <v>48</v>
      </c>
      <c r="AM28" s="7" t="s">
        <v>49</v>
      </c>
      <c r="AN28" s="7" t="s">
        <v>50</v>
      </c>
      <c r="AO28" s="7" t="s">
        <v>51</v>
      </c>
      <c r="AP28" s="7" t="s">
        <v>52</v>
      </c>
      <c r="AQ28" s="7" t="s">
        <v>53</v>
      </c>
      <c r="AR28" s="7" t="s">
        <v>54</v>
      </c>
      <c r="AS28" s="7" t="s">
        <v>55</v>
      </c>
      <c r="AT28" s="7" t="s">
        <v>56</v>
      </c>
      <c r="AU28" s="7" t="s">
        <v>57</v>
      </c>
      <c r="AV28" s="7" t="s">
        <v>58</v>
      </c>
      <c r="AW28" s="7" t="s">
        <v>59</v>
      </c>
      <c r="AX28" s="7" t="s">
        <v>60</v>
      </c>
      <c r="AY28" s="7" t="s">
        <v>61</v>
      </c>
      <c r="AZ28" s="8" t="s">
        <v>62</v>
      </c>
      <c r="BA28" s="8" t="s">
        <v>63</v>
      </c>
      <c r="BB28" s="8" t="s">
        <v>64</v>
      </c>
      <c r="BC28" s="8" t="s">
        <v>65</v>
      </c>
      <c r="BD28" s="8" t="s">
        <v>66</v>
      </c>
      <c r="BE28" s="7" t="s">
        <v>67</v>
      </c>
      <c r="BF28" s="7" t="s">
        <v>68</v>
      </c>
    </row>
    <row r="29" spans="1:58" s="14" customFormat="1" ht="18">
      <c r="A29" s="17" t="s">
        <v>71</v>
      </c>
      <c r="B29" s="15" t="s">
        <v>72</v>
      </c>
      <c r="C29" s="18"/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s="10" t="s">
        <v>69</v>
      </c>
      <c r="AC29" s="10" t="s">
        <v>69</v>
      </c>
      <c r="AD29" s="10" t="s">
        <v>69</v>
      </c>
      <c r="AE29" s="10" t="s">
        <v>69</v>
      </c>
      <c r="AF29" s="10" t="s">
        <v>69</v>
      </c>
      <c r="AG29" s="10" t="s">
        <v>69</v>
      </c>
      <c r="AH29" s="10" t="s">
        <v>69</v>
      </c>
      <c r="AI29" s="10" t="s">
        <v>69</v>
      </c>
      <c r="AJ29" s="10" t="s">
        <v>69</v>
      </c>
      <c r="AK29" s="10" t="s">
        <v>69</v>
      </c>
      <c r="AL29" s="10" t="s">
        <v>69</v>
      </c>
      <c r="AM29" s="10" t="s">
        <v>69</v>
      </c>
      <c r="AN29" s="10" t="s">
        <v>69</v>
      </c>
      <c r="AO29" s="10" t="s">
        <v>69</v>
      </c>
      <c r="AP29" s="10" t="s">
        <v>69</v>
      </c>
      <c r="AQ29" s="10" t="s">
        <v>69</v>
      </c>
      <c r="AR29" s="10" t="s">
        <v>69</v>
      </c>
      <c r="AS29" s="10" t="s">
        <v>69</v>
      </c>
      <c r="AT29" s="10" t="s">
        <v>69</v>
      </c>
      <c r="AU29" s="10" t="s">
        <v>69</v>
      </c>
      <c r="AV29" s="10" t="s">
        <v>69</v>
      </c>
      <c r="AW29" s="10" t="s">
        <v>69</v>
      </c>
      <c r="AX29" s="10" t="s">
        <v>69</v>
      </c>
      <c r="AY29" s="10" t="s">
        <v>69</v>
      </c>
      <c r="AZ29" s="10" t="s">
        <v>69</v>
      </c>
      <c r="BA29" s="10" t="s">
        <v>69</v>
      </c>
      <c r="BB29" s="10" t="s">
        <v>69</v>
      </c>
      <c r="BC29" s="10" t="s">
        <v>69</v>
      </c>
      <c r="BD29" s="10" t="s">
        <v>69</v>
      </c>
      <c r="BE29" s="10" t="s">
        <v>69</v>
      </c>
      <c r="BF29" s="10" t="s">
        <v>69</v>
      </c>
    </row>
    <row r="30" spans="1:58" s="14" customFormat="1">
      <c r="A30" s="17" t="s">
        <v>91</v>
      </c>
      <c r="B30" s="17" t="s">
        <v>92</v>
      </c>
      <c r="C30" s="18"/>
      <c r="D30" s="28">
        <v>8.4877575816174176</v>
      </c>
      <c r="E30" s="29">
        <v>1.9013670275666277</v>
      </c>
      <c r="F30" s="19">
        <v>23546.192021245653</v>
      </c>
      <c r="G30" s="19">
        <v>22001.552466149227</v>
      </c>
      <c r="H30" s="19">
        <v>72055.01351441248</v>
      </c>
      <c r="I30" s="19">
        <v>1435.7816622571079</v>
      </c>
      <c r="J30" s="19">
        <v>204.46591674563101</v>
      </c>
      <c r="K30" s="19">
        <v>13879.763524582935</v>
      </c>
      <c r="L30" s="19">
        <v>47720.463767952235</v>
      </c>
      <c r="M30" s="19">
        <v>13091.657337281724</v>
      </c>
      <c r="N30" s="29">
        <v>438.87874305424452</v>
      </c>
      <c r="O30" s="29">
        <v>15.158488059932326</v>
      </c>
      <c r="P30" s="19">
        <v>1500.6618279709514</v>
      </c>
      <c r="Q30" s="19">
        <v>95198.83337374535</v>
      </c>
      <c r="R30" s="30">
        <v>36.370206658902141</v>
      </c>
      <c r="S30" s="29">
        <v>11.446614486822806</v>
      </c>
      <c r="T30" s="28">
        <v>15.464149379988033</v>
      </c>
      <c r="U30" s="19">
        <v>133.1536647268093</v>
      </c>
      <c r="V30" s="29">
        <v>21.16243577689805</v>
      </c>
      <c r="W30" s="30">
        <v>0.53854426031752944</v>
      </c>
      <c r="X30" s="29">
        <v>8.7455654575623654E-2</v>
      </c>
      <c r="Y30" s="29">
        <v>46.385744563411968</v>
      </c>
      <c r="Z30" s="29">
        <v>312.86469516727391</v>
      </c>
      <c r="AA30" s="29">
        <v>34.245990985709653</v>
      </c>
      <c r="AB30" s="29">
        <v>171.60502237389349</v>
      </c>
      <c r="AC30" s="29">
        <v>11.17215778032832</v>
      </c>
      <c r="AD30" s="29">
        <v>260.32831392470507</v>
      </c>
      <c r="AE30" s="30">
        <v>4.6690549065802611E-2</v>
      </c>
      <c r="AF30" s="30">
        <v>0.25210145212478402</v>
      </c>
      <c r="AG30" s="29">
        <v>2.0510374258552404</v>
      </c>
      <c r="AH30" s="30">
        <v>0.32342412316063318</v>
      </c>
      <c r="AI30" s="30">
        <v>1.0652432714618627</v>
      </c>
      <c r="AJ30" s="19">
        <v>628.09229990610561</v>
      </c>
      <c r="AK30" s="29">
        <v>24.375742928518655</v>
      </c>
      <c r="AL30" s="29">
        <v>50.508482036310603</v>
      </c>
      <c r="AM30" s="30">
        <v>6.4252839698640978</v>
      </c>
      <c r="AN30" s="29">
        <v>30.267284298888484</v>
      </c>
      <c r="AO30" s="30">
        <v>6.5365237441386705</v>
      </c>
      <c r="AP30" s="30">
        <v>1.8456706555827647</v>
      </c>
      <c r="AQ30" s="30">
        <v>7.0924326315208885</v>
      </c>
      <c r="AR30" s="30">
        <v>0.97234175540517909</v>
      </c>
      <c r="AS30" s="30">
        <v>6.0325540833023572</v>
      </c>
      <c r="AT30" s="30">
        <v>1.1988309606489931</v>
      </c>
      <c r="AU30" s="29">
        <v>3.4456564632697244</v>
      </c>
      <c r="AV30" s="30">
        <v>0.47626019531870295</v>
      </c>
      <c r="AW30" s="30">
        <v>3.176823926317875</v>
      </c>
      <c r="AX30" s="30">
        <v>0.4831394256750452</v>
      </c>
      <c r="AY30" s="30">
        <v>4.7139641683212457</v>
      </c>
      <c r="AZ30" s="30">
        <v>0.64829145535000643</v>
      </c>
      <c r="BA30" s="30">
        <v>0.45280331682064712</v>
      </c>
      <c r="BB30" s="30">
        <v>0.24338048167665219</v>
      </c>
      <c r="BC30" s="28">
        <v>9.2360434726329039</v>
      </c>
      <c r="BD30" s="30">
        <v>6.0264851106465525E-2</v>
      </c>
      <c r="BE30" s="30">
        <v>5.3419167135476249</v>
      </c>
      <c r="BF30" s="30">
        <v>1.5272344484919862</v>
      </c>
    </row>
    <row r="31" spans="1:58" s="14" customFormat="1">
      <c r="A31" s="17" t="s">
        <v>93</v>
      </c>
      <c r="B31" s="17" t="s">
        <v>92</v>
      </c>
      <c r="C31" s="18"/>
      <c r="D31" s="28">
        <v>8.6867927103550748</v>
      </c>
      <c r="E31" s="29">
        <v>1.5983523735934022</v>
      </c>
      <c r="F31" s="19">
        <v>22296.960044399559</v>
      </c>
      <c r="G31" s="19">
        <v>20567.191535058057</v>
      </c>
      <c r="H31" s="19">
        <v>59855.664741067667</v>
      </c>
      <c r="I31" s="19">
        <v>1689.0522804694072</v>
      </c>
      <c r="J31" s="19">
        <v>237.40674734926228</v>
      </c>
      <c r="K31" s="19">
        <v>14390.263075395684</v>
      </c>
      <c r="L31" s="19">
        <v>48969.024234585268</v>
      </c>
      <c r="M31" s="19">
        <v>11957.30548426178</v>
      </c>
      <c r="N31" s="29">
        <v>448.26251324596569</v>
      </c>
      <c r="O31" s="29">
        <v>16.429809663822397</v>
      </c>
      <c r="P31" s="19">
        <v>1609.8803324349653</v>
      </c>
      <c r="Q31" s="19">
        <v>94628.003613221634</v>
      </c>
      <c r="R31" s="30">
        <v>37.519711959697702</v>
      </c>
      <c r="S31" s="29">
        <v>12.105306773797572</v>
      </c>
      <c r="T31" s="28">
        <v>16.311761710712151</v>
      </c>
      <c r="U31" s="19">
        <v>138.42954230036381</v>
      </c>
      <c r="V31" s="29">
        <v>21.253234423335009</v>
      </c>
      <c r="W31" s="30">
        <v>0.60539078653300427</v>
      </c>
      <c r="X31" s="29">
        <v>0.15868131542000097</v>
      </c>
      <c r="Y31" s="29">
        <v>45.021862857319384</v>
      </c>
      <c r="Z31" s="29">
        <v>333.32882971436931</v>
      </c>
      <c r="AA31" s="29">
        <v>33.331843478953658</v>
      </c>
      <c r="AB31" s="29">
        <v>169.94367718997077</v>
      </c>
      <c r="AC31" s="29">
        <v>11.096002796128879</v>
      </c>
      <c r="AD31" s="29">
        <v>257.56137770228611</v>
      </c>
      <c r="AE31" s="30">
        <v>5.1758283013395745E-2</v>
      </c>
      <c r="AF31" s="30">
        <v>0.26798063868061234</v>
      </c>
      <c r="AG31" s="29">
        <v>1.9717151414573255</v>
      </c>
      <c r="AH31" s="30">
        <v>0.2721350739698864</v>
      </c>
      <c r="AI31" s="30">
        <v>1.0675618594109242</v>
      </c>
      <c r="AJ31" s="19">
        <v>610.67952753954251</v>
      </c>
      <c r="AK31" s="29">
        <v>24.064128267798456</v>
      </c>
      <c r="AL31" s="29">
        <v>50.222042019851166</v>
      </c>
      <c r="AM31" s="30">
        <v>6.3086312892601581</v>
      </c>
      <c r="AN31" s="29">
        <v>29.098373419720602</v>
      </c>
      <c r="AO31" s="30">
        <v>6.5315592983835238</v>
      </c>
      <c r="AP31" s="30">
        <v>1.7653399988109701</v>
      </c>
      <c r="AQ31" s="30">
        <v>7.0130647065867118</v>
      </c>
      <c r="AR31" s="30">
        <v>0.98486152111502712</v>
      </c>
      <c r="AS31" s="30">
        <v>6.0829744783628739</v>
      </c>
      <c r="AT31" s="30">
        <v>1.2097670466475587</v>
      </c>
      <c r="AU31" s="29">
        <v>3.4671819896441023</v>
      </c>
      <c r="AV31" s="30">
        <v>0.46967794354157616</v>
      </c>
      <c r="AW31" s="30">
        <v>3.1499073847933206</v>
      </c>
      <c r="AX31" s="30">
        <v>0.46756001580521572</v>
      </c>
      <c r="AY31" s="30">
        <v>4.656648651090439</v>
      </c>
      <c r="AZ31" s="30">
        <v>0.66882969503399814</v>
      </c>
      <c r="BA31" s="30">
        <v>0.4304446956228572</v>
      </c>
      <c r="BB31" s="30">
        <v>0.22144394989006944</v>
      </c>
      <c r="BC31" s="28">
        <v>8.9442227445332367</v>
      </c>
      <c r="BD31" s="30">
        <v>5.1729656898808131E-2</v>
      </c>
      <c r="BE31" s="30">
        <v>5.0573523701569396</v>
      </c>
      <c r="BF31" s="30">
        <v>1.4582362131011384</v>
      </c>
    </row>
    <row r="32" spans="1:58" s="14" customFormat="1">
      <c r="A32" s="17" t="s">
        <v>94</v>
      </c>
      <c r="B32" s="17" t="s">
        <v>92</v>
      </c>
      <c r="C32" s="18"/>
      <c r="D32" s="28">
        <v>7.8493839299150379</v>
      </c>
      <c r="E32" s="29">
        <v>1.6178119849017538</v>
      </c>
      <c r="F32" s="19">
        <v>22591.570715107831</v>
      </c>
      <c r="G32" s="19">
        <v>21395.417161495046</v>
      </c>
      <c r="H32" s="19">
        <v>72050.028313276765</v>
      </c>
      <c r="I32" s="19">
        <v>1414.4990091640921</v>
      </c>
      <c r="J32" s="19">
        <v>240.41391592776293</v>
      </c>
      <c r="K32" s="19">
        <v>13775.640865873982</v>
      </c>
      <c r="L32" s="19">
        <v>46980.403923988619</v>
      </c>
      <c r="M32" s="19">
        <v>13382.425705263366</v>
      </c>
      <c r="N32" s="29">
        <v>438.29793487972114</v>
      </c>
      <c r="O32" s="29">
        <v>15.736546303904358</v>
      </c>
      <c r="P32" s="19">
        <v>1462.5448964173167</v>
      </c>
      <c r="Q32" s="19">
        <v>94805.57073535127</v>
      </c>
      <c r="R32" s="30">
        <v>35.548260649267561</v>
      </c>
      <c r="S32" s="29">
        <v>11.623078716227861</v>
      </c>
      <c r="T32" s="28">
        <v>14.965765109879909</v>
      </c>
      <c r="U32" s="19">
        <v>135.15419074451941</v>
      </c>
      <c r="V32" s="29">
        <v>21.686216870124102</v>
      </c>
      <c r="W32" s="30">
        <v>0.48287376205921884</v>
      </c>
      <c r="X32" s="29">
        <v>3.2481932044126263E-2</v>
      </c>
      <c r="Y32" s="29">
        <v>46.409783080611057</v>
      </c>
      <c r="Z32" s="29">
        <v>303.11411594560161</v>
      </c>
      <c r="AA32" s="29">
        <v>34.077211851709301</v>
      </c>
      <c r="AB32" s="29">
        <v>168.38366391745978</v>
      </c>
      <c r="AC32" s="29">
        <v>10.937884187059733</v>
      </c>
      <c r="AD32" s="29">
        <v>270.94764744389647</v>
      </c>
      <c r="AE32" s="30">
        <v>6.4873007531330684E-2</v>
      </c>
      <c r="AF32" s="30">
        <v>0.2458163111338334</v>
      </c>
      <c r="AG32" s="29">
        <v>1.9277413977383797</v>
      </c>
      <c r="AH32" s="30">
        <v>0.29938133453573917</v>
      </c>
      <c r="AI32" s="30">
        <v>1.124015640194181</v>
      </c>
      <c r="AJ32" s="19">
        <v>617.47298949746357</v>
      </c>
      <c r="AK32" s="29">
        <v>23.693531369551096</v>
      </c>
      <c r="AL32" s="29">
        <v>49.150501428452607</v>
      </c>
      <c r="AM32" s="30">
        <v>6.3053083083264685</v>
      </c>
      <c r="AN32" s="29">
        <v>30.379178760921249</v>
      </c>
      <c r="AO32" s="30">
        <v>6.2693313700105984</v>
      </c>
      <c r="AP32" s="30">
        <v>1.7703595628726838</v>
      </c>
      <c r="AQ32" s="30">
        <v>6.9399536362378971</v>
      </c>
      <c r="AR32" s="30">
        <v>0.96078929983814665</v>
      </c>
      <c r="AS32" s="30">
        <v>5.9575010406603006</v>
      </c>
      <c r="AT32" s="30">
        <v>1.1863314690094475</v>
      </c>
      <c r="AU32" s="29">
        <v>3.2862843245753908</v>
      </c>
      <c r="AV32" s="30">
        <v>0.47060910021830554</v>
      </c>
      <c r="AW32" s="30">
        <v>3.0243074409111674</v>
      </c>
      <c r="AX32" s="30">
        <v>0.46875383477996385</v>
      </c>
      <c r="AY32" s="30">
        <v>4.6006425481630231</v>
      </c>
      <c r="AZ32" s="30">
        <v>0.62211256888323729</v>
      </c>
      <c r="BA32" s="30">
        <v>0.43352032320570255</v>
      </c>
      <c r="BB32" s="30">
        <v>0.23647061996242902</v>
      </c>
      <c r="BC32" s="28">
        <v>8.6658305861720031</v>
      </c>
      <c r="BD32" s="30">
        <v>5.1184283060401729E-2</v>
      </c>
      <c r="BE32" s="30">
        <v>5.1219697191821796</v>
      </c>
      <c r="BF32" s="30">
        <v>1.4942089888295211</v>
      </c>
    </row>
    <row r="33" spans="1:58" s="14" customFormat="1">
      <c r="A33" s="17" t="s">
        <v>95</v>
      </c>
      <c r="B33" s="17" t="s">
        <v>92</v>
      </c>
      <c r="C33" s="18"/>
      <c r="D33" s="28">
        <v>8.0287345963572889</v>
      </c>
      <c r="E33" s="29">
        <v>1.2052856279050574</v>
      </c>
      <c r="F33" s="19">
        <v>22011.252848887882</v>
      </c>
      <c r="G33" s="19">
        <v>20752.462778215264</v>
      </c>
      <c r="H33" s="19">
        <v>65285.727920286176</v>
      </c>
      <c r="I33" s="19">
        <v>1511.4583648809919</v>
      </c>
      <c r="J33" s="19">
        <v>214.03154380965626</v>
      </c>
      <c r="K33" s="19">
        <v>13197.76228537299</v>
      </c>
      <c r="L33" s="19">
        <v>45122.640462448762</v>
      </c>
      <c r="M33" s="19">
        <v>12402.365050398037</v>
      </c>
      <c r="N33" s="29">
        <v>421.26798059157107</v>
      </c>
      <c r="O33" s="29">
        <v>14.89883696835148</v>
      </c>
      <c r="P33" s="19">
        <v>1427.2951813566929</v>
      </c>
      <c r="Q33" s="19">
        <v>89969.205045316179</v>
      </c>
      <c r="R33" s="30">
        <v>34.977593514539031</v>
      </c>
      <c r="S33" s="29">
        <v>11.38629833601629</v>
      </c>
      <c r="T33" s="28">
        <v>15.165226607551558</v>
      </c>
      <c r="U33" s="19">
        <v>127.38889570505386</v>
      </c>
      <c r="V33" s="29">
        <v>20.379751428534657</v>
      </c>
      <c r="W33" s="30">
        <v>0.59971935143156652</v>
      </c>
      <c r="X33" s="29">
        <v>7.4994989611273419E-2</v>
      </c>
      <c r="Y33" s="29">
        <v>44.998114516763465</v>
      </c>
      <c r="Z33" s="29">
        <v>303.23588173155366</v>
      </c>
      <c r="AA33" s="29">
        <v>32.5217259839254</v>
      </c>
      <c r="AB33" s="29">
        <v>165.10602511156671</v>
      </c>
      <c r="AC33" s="29">
        <v>10.874236856942462</v>
      </c>
      <c r="AD33" s="29">
        <v>249.48228400239222</v>
      </c>
      <c r="AE33" s="30">
        <v>5.1897021361811735E-2</v>
      </c>
      <c r="AF33" s="30">
        <v>0.22156347467490542</v>
      </c>
      <c r="AG33" s="29">
        <v>1.9889465232177668</v>
      </c>
      <c r="AH33" s="30">
        <v>0.32380877179240897</v>
      </c>
      <c r="AI33" s="30">
        <v>1.0644519154324446</v>
      </c>
      <c r="AJ33" s="19">
        <v>608.55749769703391</v>
      </c>
      <c r="AK33" s="29">
        <v>23.533271233558377</v>
      </c>
      <c r="AL33" s="29">
        <v>48.685339254766433</v>
      </c>
      <c r="AM33" s="30">
        <v>6.2656568066812177</v>
      </c>
      <c r="AN33" s="29">
        <v>28.843705672764607</v>
      </c>
      <c r="AO33" s="30">
        <v>6.260737591605448</v>
      </c>
      <c r="AP33" s="30">
        <v>1.7638897456660738</v>
      </c>
      <c r="AQ33" s="30">
        <v>6.8271020645481366</v>
      </c>
      <c r="AR33" s="30">
        <v>0.95888578074420017</v>
      </c>
      <c r="AS33" s="30">
        <v>5.9503464902613556</v>
      </c>
      <c r="AT33" s="30">
        <v>1.1862702633947551</v>
      </c>
      <c r="AU33" s="29">
        <v>3.3208124756777679</v>
      </c>
      <c r="AV33" s="30">
        <v>0.47236105387857064</v>
      </c>
      <c r="AW33" s="30">
        <v>3.1123635113401527</v>
      </c>
      <c r="AX33" s="30">
        <v>0.46861316263651309</v>
      </c>
      <c r="AY33" s="30">
        <v>4.5594973826025713</v>
      </c>
      <c r="AZ33" s="30">
        <v>0.64762362552017527</v>
      </c>
      <c r="BA33" s="30">
        <v>0.43733665997741411</v>
      </c>
      <c r="BB33" s="30">
        <v>0.23834584954989452</v>
      </c>
      <c r="BC33" s="28">
        <v>9.0580250164204656</v>
      </c>
      <c r="BD33" s="30">
        <v>5.6298188557760753E-2</v>
      </c>
      <c r="BE33" s="30">
        <v>5.2559053587246733</v>
      </c>
      <c r="BF33" s="30">
        <v>1.5295534185641999</v>
      </c>
    </row>
    <row r="34" spans="1:58" s="14" customFormat="1">
      <c r="A34" s="17" t="s">
        <v>96</v>
      </c>
      <c r="B34" s="17" t="s">
        <v>92</v>
      </c>
      <c r="C34" s="18"/>
      <c r="D34" s="28">
        <v>8.0287345963572889</v>
      </c>
      <c r="E34" s="29">
        <v>1.2052856279050574</v>
      </c>
      <c r="F34" s="19">
        <v>22011.252848887882</v>
      </c>
      <c r="G34" s="19">
        <v>20752.462778215264</v>
      </c>
      <c r="H34" s="19">
        <v>65285.727920286176</v>
      </c>
      <c r="I34" s="19">
        <v>1511.4583648809919</v>
      </c>
      <c r="J34" s="19">
        <v>214.03154380965626</v>
      </c>
      <c r="K34" s="19">
        <v>13197.76228537299</v>
      </c>
      <c r="L34" s="19">
        <v>45122.640462448762</v>
      </c>
      <c r="M34" s="19">
        <v>12402.365050398037</v>
      </c>
      <c r="N34" s="29">
        <v>421.26798059157107</v>
      </c>
      <c r="O34" s="29">
        <v>14.89883696835148</v>
      </c>
      <c r="P34" s="19">
        <v>1427.2951813566929</v>
      </c>
      <c r="Q34" s="19">
        <v>89969.205045316179</v>
      </c>
      <c r="R34" s="30">
        <v>34.977593514539031</v>
      </c>
      <c r="S34" s="29">
        <v>11.38629833601629</v>
      </c>
      <c r="T34" s="28">
        <v>15.165226607551558</v>
      </c>
      <c r="U34" s="19">
        <v>127.38889570505386</v>
      </c>
      <c r="V34" s="29">
        <v>20.379751428534657</v>
      </c>
      <c r="W34" s="30">
        <v>0.59971935143156652</v>
      </c>
      <c r="X34" s="29">
        <v>7.4994989611273419E-2</v>
      </c>
      <c r="Y34" s="29">
        <v>44.998114516763465</v>
      </c>
      <c r="Z34" s="29">
        <v>303.23588173155366</v>
      </c>
      <c r="AA34" s="29">
        <v>32.5217259839254</v>
      </c>
      <c r="AB34" s="29">
        <v>165.10602511156671</v>
      </c>
      <c r="AC34" s="29">
        <v>10.874236856942462</v>
      </c>
      <c r="AD34" s="29">
        <v>249.48228400239222</v>
      </c>
      <c r="AE34" s="30">
        <v>5.1897021361811735E-2</v>
      </c>
      <c r="AF34" s="30">
        <v>0.22156347467490542</v>
      </c>
      <c r="AG34" s="29">
        <v>1.9889465232177668</v>
      </c>
      <c r="AH34" s="30">
        <v>0.32380877179240897</v>
      </c>
      <c r="AI34" s="30">
        <v>1.0644519154324446</v>
      </c>
      <c r="AJ34" s="19">
        <v>608.55749769703391</v>
      </c>
      <c r="AK34" s="29">
        <v>23.533271233558377</v>
      </c>
      <c r="AL34" s="29">
        <v>48.685339254766433</v>
      </c>
      <c r="AM34" s="30">
        <v>6.2656568066812177</v>
      </c>
      <c r="AN34" s="29">
        <v>28.843705672764607</v>
      </c>
      <c r="AO34" s="30">
        <v>6.260737591605448</v>
      </c>
      <c r="AP34" s="30">
        <v>1.7638897456660738</v>
      </c>
      <c r="AQ34" s="30">
        <v>6.8271020645481366</v>
      </c>
      <c r="AR34" s="30">
        <v>0.95888578074420017</v>
      </c>
      <c r="AS34" s="30">
        <v>5.9503464902613556</v>
      </c>
      <c r="AT34" s="30">
        <v>1.1862702633947551</v>
      </c>
      <c r="AU34" s="29">
        <v>3.3208124756777679</v>
      </c>
      <c r="AV34" s="30">
        <v>0.47236105387857064</v>
      </c>
      <c r="AW34" s="30">
        <v>3.1123635113401527</v>
      </c>
      <c r="AX34" s="30">
        <v>0.46861316263651309</v>
      </c>
      <c r="AY34" s="30">
        <v>4.5594973826025713</v>
      </c>
      <c r="AZ34" s="30">
        <v>0.64762362552017527</v>
      </c>
      <c r="BA34" s="30">
        <v>0.43733665997741411</v>
      </c>
      <c r="BB34" s="30">
        <v>0.23834584954989452</v>
      </c>
      <c r="BC34" s="28">
        <v>9.0580250164204656</v>
      </c>
      <c r="BD34" s="30">
        <v>5.6298188557760753E-2</v>
      </c>
      <c r="BE34" s="30">
        <v>5.2559053587246733</v>
      </c>
      <c r="BF34" s="30">
        <v>1.5295534185641999</v>
      </c>
    </row>
    <row r="35" spans="1:58" s="14" customFormat="1">
      <c r="A35" s="17" t="s">
        <v>97</v>
      </c>
      <c r="B35" s="32" t="s">
        <v>92</v>
      </c>
      <c r="C35" s="32"/>
      <c r="D35" s="28">
        <v>8.1999999999999993</v>
      </c>
      <c r="E35" s="29">
        <v>1.5</v>
      </c>
      <c r="F35" s="19">
        <v>23761</v>
      </c>
      <c r="G35" s="19">
        <v>21940</v>
      </c>
      <c r="H35" s="19">
        <v>73839</v>
      </c>
      <c r="I35" s="19">
        <v>1634</v>
      </c>
      <c r="J35" s="19">
        <v>240</v>
      </c>
      <c r="K35" s="19">
        <v>15650</v>
      </c>
      <c r="L35" s="19">
        <v>51032</v>
      </c>
      <c r="M35" s="19">
        <v>13527</v>
      </c>
      <c r="N35" s="29">
        <v>442.7</v>
      </c>
      <c r="O35" s="29">
        <v>15.4</v>
      </c>
      <c r="P35" s="19">
        <v>1632</v>
      </c>
      <c r="Q35" s="19">
        <v>99658</v>
      </c>
      <c r="R35" s="30">
        <v>36.39</v>
      </c>
      <c r="S35" s="29">
        <v>11.2</v>
      </c>
      <c r="T35" s="28">
        <v>16.03</v>
      </c>
      <c r="U35" s="19">
        <v>137.4</v>
      </c>
      <c r="V35" s="29">
        <v>18.75</v>
      </c>
      <c r="W35" s="30">
        <v>0.5</v>
      </c>
      <c r="X35" s="29" t="s">
        <v>98</v>
      </c>
      <c r="Y35" s="29">
        <v>46.4</v>
      </c>
      <c r="Z35" s="29">
        <v>327.8</v>
      </c>
      <c r="AA35" s="29">
        <v>35.11</v>
      </c>
      <c r="AB35" s="29">
        <v>188.9</v>
      </c>
      <c r="AC35" s="29">
        <v>11.54</v>
      </c>
      <c r="AD35" s="29">
        <v>271.125</v>
      </c>
      <c r="AE35" s="30">
        <v>0.04</v>
      </c>
      <c r="AF35" s="30">
        <v>0.26600000000000001</v>
      </c>
      <c r="AG35" s="29">
        <v>2.16</v>
      </c>
      <c r="AH35" s="30">
        <v>0.37</v>
      </c>
      <c r="AI35" s="30">
        <v>1.1200000000000001</v>
      </c>
      <c r="AJ35" s="19">
        <v>683.3</v>
      </c>
      <c r="AK35" s="29">
        <v>24.16</v>
      </c>
      <c r="AL35" s="29">
        <v>51.3</v>
      </c>
      <c r="AM35" s="30">
        <v>6.47</v>
      </c>
      <c r="AN35" s="29">
        <v>28.53</v>
      </c>
      <c r="AO35" s="30">
        <v>6.55</v>
      </c>
      <c r="AP35" s="30">
        <v>1.92</v>
      </c>
      <c r="AQ35" s="30">
        <v>6.71</v>
      </c>
      <c r="AR35" s="30">
        <v>1.0660000000000001</v>
      </c>
      <c r="AS35" s="30">
        <v>6.37</v>
      </c>
      <c r="AT35" s="30">
        <v>1.3120000000000001</v>
      </c>
      <c r="AU35" s="29">
        <v>3.6779999999999999</v>
      </c>
      <c r="AV35" s="30">
        <v>0.53200000000000003</v>
      </c>
      <c r="AW35" s="30">
        <v>3.34</v>
      </c>
      <c r="AX35" s="30">
        <v>0.51900000000000002</v>
      </c>
      <c r="AY35" s="30">
        <v>5.1859999999999999</v>
      </c>
      <c r="AZ35" s="30">
        <v>0.74</v>
      </c>
      <c r="BA35" s="30">
        <v>0.44</v>
      </c>
      <c r="BB35" s="30">
        <v>0.27500000000000002</v>
      </c>
      <c r="BC35" s="28">
        <v>10.28</v>
      </c>
      <c r="BD35" s="30">
        <v>0.05</v>
      </c>
      <c r="BE35" s="30">
        <v>5.78</v>
      </c>
      <c r="BF35" s="30">
        <v>1.6459999999999999</v>
      </c>
    </row>
    <row r="36" spans="1:58" s="14" customFormat="1">
      <c r="A36" s="26" t="s">
        <v>99</v>
      </c>
      <c r="B36" s="23" t="s">
        <v>92</v>
      </c>
      <c r="C36" s="24"/>
      <c r="D36" s="28">
        <v>9.5949070617407042</v>
      </c>
      <c r="E36" s="29">
        <v>1.5014362579495741</v>
      </c>
      <c r="F36" s="19">
        <v>23310.512625616619</v>
      </c>
      <c r="G36" s="19">
        <v>19530.785002471246</v>
      </c>
      <c r="H36" s="19">
        <v>62782.981215780143</v>
      </c>
      <c r="I36" s="19">
        <v>1609.0711604686694</v>
      </c>
      <c r="J36" s="19">
        <v>259.36627139616121</v>
      </c>
      <c r="K36" s="19">
        <v>14143.938695841462</v>
      </c>
      <c r="L36" s="19">
        <v>47146.480013486929</v>
      </c>
      <c r="M36" s="19">
        <v>11431.887488546148</v>
      </c>
      <c r="N36" s="29">
        <v>424.53663326707368</v>
      </c>
      <c r="O36" s="29">
        <v>14.650632625262892</v>
      </c>
      <c r="P36" s="19">
        <v>1502.9842209044718</v>
      </c>
      <c r="Q36" s="19">
        <v>92384.418131684171</v>
      </c>
      <c r="R36" s="30">
        <v>34.839588622306572</v>
      </c>
      <c r="S36" s="29">
        <v>11.449211937055479</v>
      </c>
      <c r="T36" s="28">
        <v>15.531507909879895</v>
      </c>
      <c r="U36" s="19">
        <v>134.72387382225727</v>
      </c>
      <c r="V36" s="29">
        <v>18.874541495791732</v>
      </c>
      <c r="W36" s="30">
        <v>0.53828939002420217</v>
      </c>
      <c r="X36" s="29">
        <v>0.10833729988332198</v>
      </c>
      <c r="Y36" s="29">
        <v>44.147637690542389</v>
      </c>
      <c r="Z36" s="29">
        <v>312.20592726689671</v>
      </c>
      <c r="AA36" s="29">
        <v>31.7017020931027</v>
      </c>
      <c r="AB36" s="29">
        <v>162.79554203865737</v>
      </c>
      <c r="AC36" s="29">
        <v>10.975176690328924</v>
      </c>
      <c r="AD36" s="29">
        <v>257.15538880573365</v>
      </c>
      <c r="AE36" s="30">
        <v>4.8216616346331134E-2</v>
      </c>
      <c r="AF36" s="30">
        <v>0.23899169100252646</v>
      </c>
      <c r="AG36" s="29">
        <v>1.8804788787387008</v>
      </c>
      <c r="AH36" s="30">
        <v>0.2462928028127902</v>
      </c>
      <c r="AI36" s="30">
        <v>1.0939336374811799</v>
      </c>
      <c r="AJ36" s="19">
        <v>593.71954246502764</v>
      </c>
      <c r="AK36" s="29">
        <v>23.701753408127349</v>
      </c>
      <c r="AL36" s="29">
        <v>51.021490026591543</v>
      </c>
      <c r="AM36" s="30">
        <v>6.4457678078650096</v>
      </c>
      <c r="AN36" s="29">
        <v>27.839393492379045</v>
      </c>
      <c r="AO36" s="30">
        <v>6.2981409028150281</v>
      </c>
      <c r="AP36" s="30">
        <v>1.8748301440847697</v>
      </c>
      <c r="AQ36" s="30">
        <v>6.4336836613079127</v>
      </c>
      <c r="AR36" s="30">
        <v>0.99395105613821066</v>
      </c>
      <c r="AS36" s="30">
        <v>6.2362749572276366</v>
      </c>
      <c r="AT36" s="30">
        <v>1.2433983999726752</v>
      </c>
      <c r="AU36" s="29">
        <v>3.4890448586596103</v>
      </c>
      <c r="AV36" s="30">
        <v>0.49221695369162793</v>
      </c>
      <c r="AW36" s="30">
        <v>3.3268335306586332</v>
      </c>
      <c r="AX36" s="30">
        <v>0.47171590051633894</v>
      </c>
      <c r="AY36" s="30">
        <v>4.8079790735810217</v>
      </c>
      <c r="AZ36" s="30">
        <v>0.69057104703803851</v>
      </c>
      <c r="BA36" s="30">
        <v>0.44443174675822666</v>
      </c>
      <c r="BB36" s="30">
        <v>0.25269881082334994</v>
      </c>
      <c r="BC36" s="28">
        <v>9.4616521137631047</v>
      </c>
      <c r="BD36" s="30">
        <v>5.0724233854763462E-2</v>
      </c>
      <c r="BE36" s="30">
        <v>5.4038198630324921</v>
      </c>
      <c r="BF36" s="30">
        <v>1.5691489339499349</v>
      </c>
    </row>
    <row r="37" spans="1:58" s="14" customFormat="1">
      <c r="A37" s="26" t="s">
        <v>100</v>
      </c>
      <c r="B37" s="23" t="s">
        <v>92</v>
      </c>
      <c r="C37" s="24"/>
      <c r="D37" s="28">
        <v>8.1670752544374388</v>
      </c>
      <c r="E37" s="29">
        <v>1.7729719883070472</v>
      </c>
      <c r="F37" s="19">
        <v>23795.069182822277</v>
      </c>
      <c r="G37" s="19">
        <v>21891.801709942814</v>
      </c>
      <c r="H37" s="19">
        <v>71208.233475524656</v>
      </c>
      <c r="I37" s="19">
        <v>1612.8316410886166</v>
      </c>
      <c r="J37" s="19">
        <v>225.91649924265565</v>
      </c>
      <c r="K37" s="19">
        <v>15168.807196717869</v>
      </c>
      <c r="L37" s="19">
        <v>49544.492338332821</v>
      </c>
      <c r="M37" s="19">
        <v>12511.2436980161</v>
      </c>
      <c r="N37" s="29">
        <v>435.28055346661768</v>
      </c>
      <c r="O37" s="29">
        <v>14.922893028111744</v>
      </c>
      <c r="P37" s="19">
        <v>1550.4431300905651</v>
      </c>
      <c r="Q37" s="19">
        <v>95489.415613931371</v>
      </c>
      <c r="R37" s="30">
        <v>36.042824984341969</v>
      </c>
      <c r="S37" s="29">
        <v>11.807114900466608</v>
      </c>
      <c r="T37" s="28">
        <v>15.67756002489218</v>
      </c>
      <c r="U37" s="19">
        <v>139.31781603937043</v>
      </c>
      <c r="V37" s="29">
        <v>18.513037504145199</v>
      </c>
      <c r="W37" s="30">
        <v>0.47818049266268309</v>
      </c>
      <c r="X37" s="29">
        <v>3.5478024180549864E-2</v>
      </c>
      <c r="Y37" s="29">
        <v>46.77631034520693</v>
      </c>
      <c r="Z37" s="29">
        <v>320.17771032304609</v>
      </c>
      <c r="AA37" s="29">
        <v>32.435544591254356</v>
      </c>
      <c r="AB37" s="29">
        <v>171.23145811475069</v>
      </c>
      <c r="AC37" s="29">
        <v>11.643529793637505</v>
      </c>
      <c r="AD37" s="29">
        <v>273.11327225351977</v>
      </c>
      <c r="AE37" s="30">
        <v>5.1400344257639008E-2</v>
      </c>
      <c r="AF37" s="30">
        <v>0.24841208184072894</v>
      </c>
      <c r="AG37" s="29">
        <v>2.1397197993242267</v>
      </c>
      <c r="AH37" s="30">
        <v>0.26145890927830973</v>
      </c>
      <c r="AI37" s="30">
        <v>1.1257083104034786</v>
      </c>
      <c r="AJ37" s="19">
        <v>622.3291545944511</v>
      </c>
      <c r="AK37" s="29">
        <v>24.330796937508502</v>
      </c>
      <c r="AL37" s="29">
        <v>53.282378355016334</v>
      </c>
      <c r="AM37" s="30">
        <v>6.7735991428691875</v>
      </c>
      <c r="AN37" s="29">
        <v>28.740091047760686</v>
      </c>
      <c r="AO37" s="30">
        <v>6.3874054051575708</v>
      </c>
      <c r="AP37" s="30">
        <v>1.9341679095678783</v>
      </c>
      <c r="AQ37" s="30">
        <v>6.6603674612542463</v>
      </c>
      <c r="AR37" s="30">
        <v>1.0469376727260222</v>
      </c>
      <c r="AS37" s="30">
        <v>6.4852630320750109</v>
      </c>
      <c r="AT37" s="30">
        <v>1.3087988448222081</v>
      </c>
      <c r="AU37" s="29">
        <v>3.603569233105981</v>
      </c>
      <c r="AV37" s="30">
        <v>0.52164970254815057</v>
      </c>
      <c r="AW37" s="30">
        <v>3.3824764933968474</v>
      </c>
      <c r="AX37" s="30">
        <v>0.50049522223611009</v>
      </c>
      <c r="AY37" s="30">
        <v>4.9401418266365207</v>
      </c>
      <c r="AZ37" s="30">
        <v>0.70368982468691543</v>
      </c>
      <c r="BA37" s="30">
        <v>0.45504668555331623</v>
      </c>
      <c r="BB37" s="30">
        <v>0.26214574125970208</v>
      </c>
      <c r="BC37" s="28">
        <v>9.8092958407650386</v>
      </c>
      <c r="BD37" s="30">
        <v>5.4714475963077103E-2</v>
      </c>
      <c r="BE37" s="30">
        <v>5.5979329690549857</v>
      </c>
      <c r="BF37" s="30">
        <v>1.6366401842793625</v>
      </c>
    </row>
    <row r="38" spans="1:58" s="14" customFormat="1">
      <c r="A38" s="26" t="s">
        <v>101</v>
      </c>
      <c r="B38" s="23" t="s">
        <v>92</v>
      </c>
      <c r="C38" s="24"/>
      <c r="D38" s="28">
        <v>8.026241784110848</v>
      </c>
      <c r="E38" s="29">
        <v>1.5374404226468366</v>
      </c>
      <c r="F38" s="19">
        <v>22964.05172122661</v>
      </c>
      <c r="G38" s="19">
        <v>21081.748242749949</v>
      </c>
      <c r="H38" s="19">
        <v>68385.827219462837</v>
      </c>
      <c r="I38" s="19">
        <v>1555.3429232044489</v>
      </c>
      <c r="J38" s="19">
        <v>219.660935180151</v>
      </c>
      <c r="K38" s="19">
        <v>13725.876240702875</v>
      </c>
      <c r="L38" s="19">
        <v>47754.1480297335</v>
      </c>
      <c r="M38" s="19">
        <v>12122.925255648399</v>
      </c>
      <c r="N38" s="29">
        <v>417.72603063304558</v>
      </c>
      <c r="O38" s="29">
        <v>14.999018138038059</v>
      </c>
      <c r="P38" s="19">
        <v>1540.0814045608674</v>
      </c>
      <c r="Q38" s="19">
        <v>93168.480760443257</v>
      </c>
      <c r="R38" s="30">
        <v>34.945749749749631</v>
      </c>
      <c r="S38" s="29">
        <v>11.436127940142265</v>
      </c>
      <c r="T38" s="28">
        <v>15.320473511956784</v>
      </c>
      <c r="U38" s="19">
        <v>132.82361294834095</v>
      </c>
      <c r="V38" s="29">
        <v>17.687548081277932</v>
      </c>
      <c r="W38" s="30">
        <v>0.48880962627102331</v>
      </c>
      <c r="X38" s="29">
        <v>5.2269961928143406E-2</v>
      </c>
      <c r="Y38" s="29">
        <v>44.796872577629792</v>
      </c>
      <c r="Z38" s="29">
        <v>302.57999702008641</v>
      </c>
      <c r="AA38" s="29">
        <v>32.022872923828864</v>
      </c>
      <c r="AB38" s="29">
        <v>164.88970873082539</v>
      </c>
      <c r="AC38" s="29">
        <v>11.130734307488369</v>
      </c>
      <c r="AD38" s="29">
        <v>262.15774540477088</v>
      </c>
      <c r="AE38" s="30">
        <v>4.5296534521956214E-2</v>
      </c>
      <c r="AF38" s="30">
        <v>0.25681755674903911</v>
      </c>
      <c r="AG38" s="29">
        <v>2.0344150140526653</v>
      </c>
      <c r="AH38" s="30">
        <v>0.3058768500485346</v>
      </c>
      <c r="AI38" s="30">
        <v>1.1024396424501841</v>
      </c>
      <c r="AJ38" s="19">
        <v>606.61212731544242</v>
      </c>
      <c r="AK38" s="29">
        <v>23.428282875327621</v>
      </c>
      <c r="AL38" s="29">
        <v>51.710759941300701</v>
      </c>
      <c r="AM38" s="30">
        <v>6.5518100448059862</v>
      </c>
      <c r="AN38" s="29">
        <v>26.99314309915815</v>
      </c>
      <c r="AO38" s="30">
        <v>6.1596735389014468</v>
      </c>
      <c r="AP38" s="30">
        <v>1.9008986854546712</v>
      </c>
      <c r="AQ38" s="30">
        <v>6.3468828012827787</v>
      </c>
      <c r="AR38" s="30">
        <v>0.97710154672229732</v>
      </c>
      <c r="AS38" s="30">
        <v>6.308342388161031</v>
      </c>
      <c r="AT38" s="30">
        <v>1.2801591542512998</v>
      </c>
      <c r="AU38" s="29">
        <v>3.5062683871136286</v>
      </c>
      <c r="AV38" s="30">
        <v>0.49101035820931543</v>
      </c>
      <c r="AW38" s="30">
        <v>3.2889026743016943</v>
      </c>
      <c r="AX38" s="30">
        <v>0.49598611622431454</v>
      </c>
      <c r="AY38" s="30">
        <v>4.7565519400762177</v>
      </c>
      <c r="AZ38" s="30">
        <v>0.69245748918515482</v>
      </c>
      <c r="BA38" s="30">
        <v>0.4546364417176067</v>
      </c>
      <c r="BB38" s="30">
        <v>0.2479132410833621</v>
      </c>
      <c r="BC38" s="28">
        <v>9.9743522148100983</v>
      </c>
      <c r="BD38" s="30">
        <v>5.6239319907415833E-2</v>
      </c>
      <c r="BE38" s="30">
        <v>5.4880482021759347</v>
      </c>
      <c r="BF38" s="30">
        <v>1.5984900056141049</v>
      </c>
    </row>
    <row r="39" spans="1:58" s="14" customFormat="1">
      <c r="A39" s="26" t="s">
        <v>102</v>
      </c>
      <c r="B39" s="23" t="s">
        <v>92</v>
      </c>
      <c r="C39" s="24"/>
      <c r="D39" s="28">
        <v>7.7139459413355613</v>
      </c>
      <c r="E39" s="29">
        <v>1.4645288969518691</v>
      </c>
      <c r="F39" s="19">
        <v>22598.889956644707</v>
      </c>
      <c r="G39" s="19">
        <v>21690.254891882374</v>
      </c>
      <c r="H39" s="19">
        <v>75326.224539463161</v>
      </c>
      <c r="I39" s="19">
        <v>1547.2627939121239</v>
      </c>
      <c r="J39" s="19">
        <v>224.437596931841</v>
      </c>
      <c r="K39" s="19">
        <v>14449.84246236818</v>
      </c>
      <c r="L39" s="19">
        <v>48060.39129898775</v>
      </c>
      <c r="M39" s="19">
        <v>12726.581754906445</v>
      </c>
      <c r="N39" s="29">
        <v>422.11188394279549</v>
      </c>
      <c r="O39" s="29">
        <v>15.22322402651964</v>
      </c>
      <c r="P39" s="19">
        <v>1567.2523647591956</v>
      </c>
      <c r="Q39" s="19">
        <v>95031.928839602857</v>
      </c>
      <c r="R39" s="30">
        <v>35.253749449594295</v>
      </c>
      <c r="S39" s="29">
        <v>11.680205772589487</v>
      </c>
      <c r="T39" s="28">
        <v>15.280972271954093</v>
      </c>
      <c r="U39" s="19">
        <v>130.60379757846752</v>
      </c>
      <c r="V39" s="29">
        <v>17.755339761480663</v>
      </c>
      <c r="W39" s="30">
        <v>0.49193757521329395</v>
      </c>
      <c r="X39" s="29">
        <v>8.279870482537785E-2</v>
      </c>
      <c r="Y39" s="29">
        <v>46.987968933675226</v>
      </c>
      <c r="Z39" s="29">
        <v>302.66979749058862</v>
      </c>
      <c r="AA39" s="29">
        <v>32.144959727412953</v>
      </c>
      <c r="AB39" s="29">
        <v>169.0391513550247</v>
      </c>
      <c r="AC39" s="29">
        <v>11.758372646411244</v>
      </c>
      <c r="AD39" s="29">
        <v>272.80528652604096</v>
      </c>
      <c r="AE39" s="30">
        <v>4.2641721463671622E-2</v>
      </c>
      <c r="AF39" s="30">
        <v>0.24326920443872835</v>
      </c>
      <c r="AG39" s="29">
        <v>2.0217464438956614</v>
      </c>
      <c r="AH39" s="30">
        <v>0.30379473465518114</v>
      </c>
      <c r="AI39" s="30">
        <v>1.1277891431848075</v>
      </c>
      <c r="AJ39" s="19">
        <v>626.02059143494898</v>
      </c>
      <c r="AK39" s="29">
        <v>23.627289249259196</v>
      </c>
      <c r="AL39" s="29">
        <v>53.655630139574519</v>
      </c>
      <c r="AM39" s="30">
        <v>6.7941815656347595</v>
      </c>
      <c r="AN39" s="29">
        <v>27.532079034531861</v>
      </c>
      <c r="AO39" s="30">
        <v>6.2675386819380927</v>
      </c>
      <c r="AP39" s="30">
        <v>1.9490742176508946</v>
      </c>
      <c r="AQ39" s="30">
        <v>6.7497064082101783</v>
      </c>
      <c r="AR39" s="30">
        <v>1.0492271078343967</v>
      </c>
      <c r="AS39" s="30">
        <v>6.4980391556828865</v>
      </c>
      <c r="AT39" s="30">
        <v>1.3193472189971751</v>
      </c>
      <c r="AU39" s="29">
        <v>3.6368579913454147</v>
      </c>
      <c r="AV39" s="30">
        <v>0.52239375953369727</v>
      </c>
      <c r="AW39" s="30">
        <v>3.3755010681588797</v>
      </c>
      <c r="AX39" s="30">
        <v>0.53197939526695837</v>
      </c>
      <c r="AY39" s="30">
        <v>4.9608267551945842</v>
      </c>
      <c r="AZ39" s="30">
        <v>0.71527634008409247</v>
      </c>
      <c r="BA39" s="30">
        <v>0.46257781541449561</v>
      </c>
      <c r="BB39" s="30">
        <v>0.25769514583655007</v>
      </c>
      <c r="BC39" s="28">
        <v>10.017519071975624</v>
      </c>
      <c r="BD39" s="30">
        <v>5.1619116159786718E-2</v>
      </c>
      <c r="BE39" s="30">
        <v>5.6472393071686886</v>
      </c>
      <c r="BF39" s="30">
        <v>1.6610221504021982</v>
      </c>
    </row>
    <row r="40" spans="1:58" s="14" customFormat="1">
      <c r="A40" s="26" t="s">
        <v>103</v>
      </c>
      <c r="B40" s="23" t="s">
        <v>92</v>
      </c>
      <c r="C40" s="25"/>
      <c r="D40" s="28">
        <v>8.2084981788882629</v>
      </c>
      <c r="E40" s="29">
        <v>1.4965670208743107</v>
      </c>
      <c r="F40" s="19">
        <v>22163.343379829959</v>
      </c>
      <c r="G40" s="19">
        <v>20511.450655357421</v>
      </c>
      <c r="H40" s="19">
        <v>67740.605606787256</v>
      </c>
      <c r="I40" s="19">
        <v>1580.6432043511747</v>
      </c>
      <c r="J40" s="19">
        <v>231.02798762629908</v>
      </c>
      <c r="K40" s="19">
        <v>14038.787955285628</v>
      </c>
      <c r="L40" s="19">
        <v>48669.22574728266</v>
      </c>
      <c r="M40" s="19">
        <v>13147.184769523174</v>
      </c>
      <c r="N40" s="29">
        <v>451.29766710378794</v>
      </c>
      <c r="O40" s="29">
        <v>16.159916747691017</v>
      </c>
      <c r="P40" s="19">
        <v>1489.6338687822499</v>
      </c>
      <c r="Q40" s="19">
        <v>93788.398760285942</v>
      </c>
      <c r="R40" s="30">
        <v>37.833115734453116</v>
      </c>
      <c r="S40" s="29">
        <v>11.706667149859353</v>
      </c>
      <c r="T40" s="28">
        <v>15.203908327440734</v>
      </c>
      <c r="U40" s="19">
        <v>135.31387928796985</v>
      </c>
      <c r="V40" s="29">
        <v>20.565423117874719</v>
      </c>
      <c r="W40" s="30">
        <v>0.59301422547398464</v>
      </c>
      <c r="X40" s="29">
        <v>4.7681593473760678E-2</v>
      </c>
      <c r="Y40" s="29">
        <v>46.121824463164074</v>
      </c>
      <c r="Z40" s="29">
        <v>311.20302014714315</v>
      </c>
      <c r="AA40" s="29">
        <v>34.123090815579538</v>
      </c>
      <c r="AB40" s="29">
        <v>177.78477961018842</v>
      </c>
      <c r="AC40" s="29">
        <v>11.477411412626996</v>
      </c>
      <c r="AD40" s="29">
        <v>245.5572333279793</v>
      </c>
      <c r="AE40" s="30">
        <v>5.3994507639094642E-2</v>
      </c>
      <c r="AF40" s="30">
        <v>0.24520918387889859</v>
      </c>
      <c r="AG40" s="29">
        <v>2.1223046583248792</v>
      </c>
      <c r="AH40" s="30">
        <v>0.24319716138950564</v>
      </c>
      <c r="AI40" s="30">
        <v>1.1665799605050371</v>
      </c>
      <c r="AJ40" s="19">
        <v>643.7504578814312</v>
      </c>
      <c r="AK40" s="29">
        <v>25.15499794443042</v>
      </c>
      <c r="AL40" s="29">
        <v>52.370665105798494</v>
      </c>
      <c r="AM40" s="30">
        <v>6.6891570399866698</v>
      </c>
      <c r="AN40" s="29">
        <v>29.806824515641114</v>
      </c>
      <c r="AO40" s="30">
        <v>6.8103462450669445</v>
      </c>
      <c r="AP40" s="30">
        <v>1.9694607557759045</v>
      </c>
      <c r="AQ40" s="30">
        <v>6.7428336097585841</v>
      </c>
      <c r="AR40" s="30">
        <v>1.0232452285437206</v>
      </c>
      <c r="AS40" s="30">
        <v>6.6909605166744246</v>
      </c>
      <c r="AT40" s="30">
        <v>1.2719689688021845</v>
      </c>
      <c r="AU40" s="29">
        <v>3.6183760210693059</v>
      </c>
      <c r="AV40" s="30">
        <v>0.53497453320444399</v>
      </c>
      <c r="AW40" s="30">
        <v>3.4056445871900221</v>
      </c>
      <c r="AX40" s="30">
        <v>0.4941359803864962</v>
      </c>
      <c r="AY40" s="30">
        <v>4.7604351498638398</v>
      </c>
      <c r="AZ40" s="30">
        <v>0.73739048310342559</v>
      </c>
      <c r="BA40" s="30">
        <v>0.45605444742636031</v>
      </c>
      <c r="BB40" s="30">
        <v>0.25947180476931414</v>
      </c>
      <c r="BC40" s="28">
        <v>9.4864320701641329</v>
      </c>
      <c r="BD40" s="30">
        <v>6.2835882854087935E-2</v>
      </c>
      <c r="BE40" s="30">
        <v>5.5180688789734598</v>
      </c>
      <c r="BF40" s="30">
        <v>1.6028966759906504</v>
      </c>
    </row>
    <row r="41" spans="1:58" s="14" customFormat="1">
      <c r="A41" s="26" t="s">
        <v>104</v>
      </c>
      <c r="B41" s="23" t="s">
        <v>92</v>
      </c>
      <c r="C41" s="25"/>
      <c r="D41" s="28">
        <v>7.4146488753795081</v>
      </c>
      <c r="E41" s="29">
        <v>1.726549216940829</v>
      </c>
      <c r="F41" s="19">
        <v>22597.645464554487</v>
      </c>
      <c r="G41" s="19">
        <v>21001.740901301295</v>
      </c>
      <c r="H41" s="19">
        <v>68211.240853620417</v>
      </c>
      <c r="I41" s="19">
        <v>1466.8882229321539</v>
      </c>
      <c r="J41" s="19">
        <v>242.77072265001198</v>
      </c>
      <c r="K41" s="19">
        <v>14197.347753588747</v>
      </c>
      <c r="L41" s="19">
        <v>49531.957252831613</v>
      </c>
      <c r="M41" s="19">
        <v>13210.973343876834</v>
      </c>
      <c r="N41" s="29">
        <v>450.91043603502146</v>
      </c>
      <c r="O41" s="29">
        <v>16.416279341347739</v>
      </c>
      <c r="P41" s="19">
        <v>1491.1030285982647</v>
      </c>
      <c r="Q41" s="19">
        <v>94473.579165604693</v>
      </c>
      <c r="R41" s="30">
        <v>37.579399273799055</v>
      </c>
      <c r="S41" s="29">
        <v>11.855794993666086</v>
      </c>
      <c r="T41" s="28">
        <v>15.539497986671279</v>
      </c>
      <c r="U41" s="19">
        <v>137.91104679917234</v>
      </c>
      <c r="V41" s="29">
        <v>21.298184780935301</v>
      </c>
      <c r="W41" s="30">
        <v>0.63347503167178043</v>
      </c>
      <c r="X41" s="29">
        <v>0.11929899036299664</v>
      </c>
      <c r="Y41" s="29">
        <v>44.852711546687388</v>
      </c>
      <c r="Z41" s="29">
        <v>314.63192885966316</v>
      </c>
      <c r="AA41" s="29">
        <v>33.699139750154913</v>
      </c>
      <c r="AB41" s="29">
        <v>177.48591222563161</v>
      </c>
      <c r="AC41" s="29">
        <v>11.631400611518764</v>
      </c>
      <c r="AD41" s="29">
        <v>269.87295831978969</v>
      </c>
      <c r="AE41" s="30">
        <v>4.932615299369119E-2</v>
      </c>
      <c r="AF41" s="30">
        <v>0.21601128926749213</v>
      </c>
      <c r="AG41" s="29">
        <v>1.9703200571117447</v>
      </c>
      <c r="AH41" s="30">
        <v>0.28851375034960286</v>
      </c>
      <c r="AI41" s="30">
        <v>1.2159695983513055</v>
      </c>
      <c r="AJ41" s="19">
        <v>637.80396379102751</v>
      </c>
      <c r="AK41" s="29">
        <v>24.988301109975545</v>
      </c>
      <c r="AL41" s="29">
        <v>51.961284604458982</v>
      </c>
      <c r="AM41" s="30">
        <v>6.5498668992697109</v>
      </c>
      <c r="AN41" s="29">
        <v>29.458197988401089</v>
      </c>
      <c r="AO41" s="30">
        <v>6.740037850740503</v>
      </c>
      <c r="AP41" s="30">
        <v>1.8979936343203985</v>
      </c>
      <c r="AQ41" s="30">
        <v>6.6979893396580978</v>
      </c>
      <c r="AR41" s="30">
        <v>1.0199338879345827</v>
      </c>
      <c r="AS41" s="30">
        <v>6.6381264566397169</v>
      </c>
      <c r="AT41" s="30">
        <v>1.2693711203446907</v>
      </c>
      <c r="AU41" s="29">
        <v>3.6620051162250213</v>
      </c>
      <c r="AV41" s="30">
        <v>0.52760101161903183</v>
      </c>
      <c r="AW41" s="30">
        <v>3.5165023319800315</v>
      </c>
      <c r="AX41" s="30">
        <v>0.48935646695397911</v>
      </c>
      <c r="AY41" s="30">
        <v>4.8581594987258816</v>
      </c>
      <c r="AZ41" s="30">
        <v>0.72373378824776224</v>
      </c>
      <c r="BA41" s="30">
        <v>0.47990596163688087</v>
      </c>
      <c r="BB41" s="30">
        <v>0.23544841088191526</v>
      </c>
      <c r="BC41" s="28">
        <v>9.5924753608149054</v>
      </c>
      <c r="BD41" s="30">
        <v>5.6940380362714649E-2</v>
      </c>
      <c r="BE41" s="30">
        <v>5.6008565726216206</v>
      </c>
      <c r="BF41" s="30">
        <v>1.635320079195415</v>
      </c>
    </row>
    <row r="42" spans="1:58" s="14" customFormat="1">
      <c r="A42" s="26" t="s">
        <v>105</v>
      </c>
      <c r="B42" s="23" t="s">
        <v>92</v>
      </c>
      <c r="C42" s="25"/>
      <c r="D42" s="28">
        <v>9.4146857910849473</v>
      </c>
      <c r="E42" s="29">
        <v>1.7105674717826</v>
      </c>
      <c r="F42" s="19">
        <v>22920.175514900668</v>
      </c>
      <c r="G42" s="19">
        <v>21321.817013875541</v>
      </c>
      <c r="H42" s="19">
        <v>71374.950608194878</v>
      </c>
      <c r="I42" s="19">
        <v>1652.6335089050795</v>
      </c>
      <c r="J42" s="19">
        <v>240.44433607477288</v>
      </c>
      <c r="K42" s="19">
        <v>14245.050401457336</v>
      </c>
      <c r="L42" s="19">
        <v>49660.830870139514</v>
      </c>
      <c r="M42" s="19">
        <v>13354.500318082793</v>
      </c>
      <c r="N42" s="29">
        <v>443.24878016653855</v>
      </c>
      <c r="O42" s="29">
        <v>15.702081656397089</v>
      </c>
      <c r="P42" s="19">
        <v>1477.0524216066583</v>
      </c>
      <c r="Q42" s="19">
        <v>93441.998299089057</v>
      </c>
      <c r="R42" s="30">
        <v>37.065212037607211</v>
      </c>
      <c r="S42" s="29">
        <v>12.014454925096921</v>
      </c>
      <c r="T42" s="28">
        <v>15.304087631857218</v>
      </c>
      <c r="U42" s="19">
        <v>134.53389991439127</v>
      </c>
      <c r="V42" s="29">
        <v>20.584142415693211</v>
      </c>
      <c r="W42" s="30">
        <v>0.59872457302726168</v>
      </c>
      <c r="X42" s="29">
        <v>3.4214492064305761E-2</v>
      </c>
      <c r="Y42" s="29">
        <v>45.769523084568327</v>
      </c>
      <c r="Z42" s="29">
        <v>319.02763637732608</v>
      </c>
      <c r="AA42" s="29">
        <v>33.808272466701091</v>
      </c>
      <c r="AB42" s="29">
        <v>178.11759594516451</v>
      </c>
      <c r="AC42" s="29">
        <v>11.484293808550674</v>
      </c>
      <c r="AD42" s="29">
        <v>278.65864355196908</v>
      </c>
      <c r="AE42" s="30">
        <v>5.1784941657384106E-2</v>
      </c>
      <c r="AF42" s="30">
        <v>0.22865993836731308</v>
      </c>
      <c r="AG42" s="29">
        <v>2.0800497508176394</v>
      </c>
      <c r="AH42" s="30">
        <v>0.30998718604248021</v>
      </c>
      <c r="AI42" s="30">
        <v>1.12499114510401</v>
      </c>
      <c r="AJ42" s="19">
        <v>637.95107718249858</v>
      </c>
      <c r="AK42" s="29">
        <v>25.001657862904931</v>
      </c>
      <c r="AL42" s="29">
        <v>51.666217163559175</v>
      </c>
      <c r="AM42" s="30">
        <v>6.6135275266797748</v>
      </c>
      <c r="AN42" s="29">
        <v>29.122641660842426</v>
      </c>
      <c r="AO42" s="30">
        <v>6.6129692179607344</v>
      </c>
      <c r="AP42" s="30">
        <v>1.9349741645593741</v>
      </c>
      <c r="AQ42" s="30">
        <v>6.5967570495185379</v>
      </c>
      <c r="AR42" s="30">
        <v>1.0088404144024414</v>
      </c>
      <c r="AS42" s="30">
        <v>6.4724210030567475</v>
      </c>
      <c r="AT42" s="30">
        <v>1.2676530753892763</v>
      </c>
      <c r="AU42" s="29">
        <v>3.6384038432105466</v>
      </c>
      <c r="AV42" s="30">
        <v>0.51390009499920442</v>
      </c>
      <c r="AW42" s="30">
        <v>3.5254568423314678</v>
      </c>
      <c r="AX42" s="30">
        <v>0.46882960350774255</v>
      </c>
      <c r="AY42" s="30">
        <v>4.9402129406830895</v>
      </c>
      <c r="AZ42" s="30">
        <v>0.72868106999632176</v>
      </c>
      <c r="BA42" s="30">
        <v>0.47837970178246991</v>
      </c>
      <c r="BB42" s="30">
        <v>0.25829610321734703</v>
      </c>
      <c r="BC42" s="28">
        <v>9.751060347478667</v>
      </c>
      <c r="BD42" s="30">
        <v>7.1133197330328718E-2</v>
      </c>
      <c r="BE42" s="30">
        <v>5.5578279937866748</v>
      </c>
      <c r="BF42" s="30">
        <v>1.6349034762597481</v>
      </c>
    </row>
    <row r="43" spans="1:58" s="14" customFormat="1">
      <c r="A43" s="26" t="s">
        <v>106</v>
      </c>
      <c r="B43" s="23" t="s">
        <v>92</v>
      </c>
      <c r="C43" s="25"/>
      <c r="D43" s="28">
        <v>8.4148395612942011</v>
      </c>
      <c r="E43" s="29">
        <v>1.9259213713827059</v>
      </c>
      <c r="F43" s="19">
        <v>23365.107096330641</v>
      </c>
      <c r="G43" s="19">
        <v>21538.858453569239</v>
      </c>
      <c r="H43" s="19">
        <v>70488.789870975088</v>
      </c>
      <c r="I43" s="19">
        <v>1445.7992956539285</v>
      </c>
      <c r="J43" s="19">
        <v>248.01678437291221</v>
      </c>
      <c r="K43" s="19">
        <v>14303.144840454135</v>
      </c>
      <c r="L43" s="19">
        <v>49152.770414899249</v>
      </c>
      <c r="M43" s="19">
        <v>13363.335478004918</v>
      </c>
      <c r="N43" s="29">
        <v>450.21680028253638</v>
      </c>
      <c r="O43" s="29">
        <v>15.169381404036264</v>
      </c>
      <c r="P43" s="19">
        <v>1509.7748425908962</v>
      </c>
      <c r="Q43" s="19">
        <v>95769.260968038157</v>
      </c>
      <c r="R43" s="30">
        <v>37.715253906281596</v>
      </c>
      <c r="S43" s="29">
        <v>11.328030084541755</v>
      </c>
      <c r="T43" s="28">
        <v>14.52569493148324</v>
      </c>
      <c r="U43" s="19">
        <v>136.77865758705889</v>
      </c>
      <c r="V43" s="29">
        <v>20.001689050139511</v>
      </c>
      <c r="W43" s="30">
        <v>0.5593194121766033</v>
      </c>
      <c r="X43" s="29">
        <v>2.3536143315079604E-2</v>
      </c>
      <c r="Y43" s="29">
        <v>46.433780082300544</v>
      </c>
      <c r="Z43" s="29">
        <v>313.76544188926135</v>
      </c>
      <c r="AA43" s="29">
        <v>35.042928211898278</v>
      </c>
      <c r="AB43" s="29">
        <v>180.73409676112826</v>
      </c>
      <c r="AC43" s="29">
        <v>11.578950265420847</v>
      </c>
      <c r="AD43" s="29">
        <v>277.39431001773562</v>
      </c>
      <c r="AE43" s="30">
        <v>4.4368079623800169E-2</v>
      </c>
      <c r="AF43" s="30">
        <v>0.26321494129081008</v>
      </c>
      <c r="AG43" s="29">
        <v>2.0515478852583189</v>
      </c>
      <c r="AH43" s="30">
        <v>0.30030039461359348</v>
      </c>
      <c r="AI43" s="30">
        <v>1.1590918643655164</v>
      </c>
      <c r="AJ43" s="19">
        <v>651.53051583153547</v>
      </c>
      <c r="AK43" s="29">
        <v>25.122295406664676</v>
      </c>
      <c r="AL43" s="29">
        <v>52.142692423600458</v>
      </c>
      <c r="AM43" s="30">
        <v>6.5907838470217737</v>
      </c>
      <c r="AN43" s="29">
        <v>29.68310619473807</v>
      </c>
      <c r="AO43" s="30">
        <v>6.6307258075966642</v>
      </c>
      <c r="AP43" s="30">
        <v>1.9097555232737347</v>
      </c>
      <c r="AQ43" s="30">
        <v>6.6635458457846735</v>
      </c>
      <c r="AR43" s="30">
        <v>1.0556843727265028</v>
      </c>
      <c r="AS43" s="30">
        <v>6.6841614822977773</v>
      </c>
      <c r="AT43" s="30">
        <v>1.29550703288535</v>
      </c>
      <c r="AU43" s="29">
        <v>3.6513310188503523</v>
      </c>
      <c r="AV43" s="30">
        <v>0.52597727320158472</v>
      </c>
      <c r="AW43" s="30">
        <v>3.430721356583144</v>
      </c>
      <c r="AX43" s="30">
        <v>0.48934092478851438</v>
      </c>
      <c r="AY43" s="30">
        <v>5.0438484553771676</v>
      </c>
      <c r="AZ43" s="30">
        <v>0.71087770809953121</v>
      </c>
      <c r="BA43" s="30">
        <v>0.46835065783674296</v>
      </c>
      <c r="BB43" s="30">
        <v>0.25141779186496027</v>
      </c>
      <c r="BC43" s="28">
        <v>9.5172957850232631</v>
      </c>
      <c r="BD43" s="30">
        <v>5.2078275343954129E-2</v>
      </c>
      <c r="BE43" s="30">
        <v>5.6249200806674429</v>
      </c>
      <c r="BF43" s="30">
        <v>1.6127404930906679</v>
      </c>
    </row>
    <row r="44" spans="1:58" s="14" customFormat="1">
      <c r="A44" s="26" t="s">
        <v>107</v>
      </c>
      <c r="B44" s="23" t="s">
        <v>92</v>
      </c>
      <c r="C44" s="25"/>
      <c r="D44" s="28">
        <v>7.5691619615780557</v>
      </c>
      <c r="E44" s="29">
        <v>1.9698621029598959</v>
      </c>
      <c r="F44" s="19">
        <v>22747.117877164666</v>
      </c>
      <c r="G44" s="19">
        <v>21016.106427129031</v>
      </c>
      <c r="H44" s="19">
        <v>67908.461139840103</v>
      </c>
      <c r="I44" s="19">
        <v>1525.6555604324983</v>
      </c>
      <c r="J44" s="19">
        <v>213.12346766483745</v>
      </c>
      <c r="K44" s="19">
        <v>14132.293222027147</v>
      </c>
      <c r="L44" s="19">
        <v>48229.551431964275</v>
      </c>
      <c r="M44" s="19">
        <v>13097.231790849248</v>
      </c>
      <c r="N44" s="29">
        <v>441.32568683460431</v>
      </c>
      <c r="O44" s="29">
        <v>15.021247473666559</v>
      </c>
      <c r="P44" s="19">
        <v>1456.6519978821739</v>
      </c>
      <c r="Q44" s="19">
        <v>93020.349610405901</v>
      </c>
      <c r="R44" s="30">
        <v>36.362793127550461</v>
      </c>
      <c r="S44" s="29">
        <v>11.463277082758873</v>
      </c>
      <c r="T44" s="28">
        <v>14.403349305112433</v>
      </c>
      <c r="U44" s="19">
        <v>137.33181127981791</v>
      </c>
      <c r="V44" s="29">
        <v>19.912501336806709</v>
      </c>
      <c r="W44" s="30">
        <v>0.55512531272742505</v>
      </c>
      <c r="X44" s="29">
        <v>6.8179027325327837E-2</v>
      </c>
      <c r="Y44" s="29">
        <v>45.780996180294856</v>
      </c>
      <c r="Z44" s="29">
        <v>306.10180289851678</v>
      </c>
      <c r="AA44" s="29">
        <v>33.747923942814651</v>
      </c>
      <c r="AB44" s="29">
        <v>175.55346192140792</v>
      </c>
      <c r="AC44" s="29">
        <v>11.337818971226479</v>
      </c>
      <c r="AD44" s="29">
        <v>271.97709569294062</v>
      </c>
      <c r="AE44" s="30">
        <v>4.4865574066715326E-2</v>
      </c>
      <c r="AF44" s="30">
        <v>0.23174028047896134</v>
      </c>
      <c r="AG44" s="29">
        <v>1.9382281427289336</v>
      </c>
      <c r="AH44" s="30">
        <v>0.27969366861738043</v>
      </c>
      <c r="AI44" s="30">
        <v>1.0869147914952337</v>
      </c>
      <c r="AJ44" s="19">
        <v>625.36439199693723</v>
      </c>
      <c r="AK44" s="29">
        <v>24.435116167925791</v>
      </c>
      <c r="AL44" s="29">
        <v>50.373895410248721</v>
      </c>
      <c r="AM44" s="30">
        <v>6.4358060560752763</v>
      </c>
      <c r="AN44" s="29">
        <v>28.388396835783198</v>
      </c>
      <c r="AO44" s="30">
        <v>6.3620894565467729</v>
      </c>
      <c r="AP44" s="30">
        <v>1.854258025318777</v>
      </c>
      <c r="AQ44" s="30">
        <v>6.5619396331856832</v>
      </c>
      <c r="AR44" s="30">
        <v>1.0399097350105055</v>
      </c>
      <c r="AS44" s="30">
        <v>6.535519701847063</v>
      </c>
      <c r="AT44" s="30">
        <v>1.314644849255602</v>
      </c>
      <c r="AU44" s="29">
        <v>3.4920429490088298</v>
      </c>
      <c r="AV44" s="30">
        <v>0.50968920079993929</v>
      </c>
      <c r="AW44" s="30">
        <v>3.3950310321360493</v>
      </c>
      <c r="AX44" s="30">
        <v>0.46210141144716083</v>
      </c>
      <c r="AY44" s="30">
        <v>4.8686063224409883</v>
      </c>
      <c r="AZ44" s="30">
        <v>0.68329431630543769</v>
      </c>
      <c r="BA44" s="30">
        <v>0.45689277683756752</v>
      </c>
      <c r="BB44" s="30">
        <v>0.24605632193539739</v>
      </c>
      <c r="BC44" s="28">
        <v>9.4739250495298215</v>
      </c>
      <c r="BD44" s="30">
        <v>5.0599646240806796E-2</v>
      </c>
      <c r="BE44" s="30">
        <v>5.6143417463230563</v>
      </c>
      <c r="BF44" s="30">
        <v>1.6171984565689139</v>
      </c>
    </row>
    <row r="45" spans="1:58" s="14" customFormat="1">
      <c r="A45" s="26" t="s">
        <v>108</v>
      </c>
      <c r="B45" s="23" t="s">
        <v>92</v>
      </c>
      <c r="C45" s="25"/>
      <c r="D45" s="33">
        <v>7.7</v>
      </c>
      <c r="E45" s="34">
        <v>1.33</v>
      </c>
      <c r="F45" s="9">
        <v>24014</v>
      </c>
      <c r="G45" s="9">
        <v>22531</v>
      </c>
      <c r="H45" s="9">
        <v>76734</v>
      </c>
      <c r="I45" s="9">
        <v>1822</v>
      </c>
      <c r="J45" s="9">
        <v>300</v>
      </c>
      <c r="K45" s="9">
        <v>16767</v>
      </c>
      <c r="L45" s="9">
        <v>51996</v>
      </c>
      <c r="M45" s="9">
        <v>14615</v>
      </c>
      <c r="N45" s="34">
        <v>476.63</v>
      </c>
      <c r="O45" s="33">
        <v>16.600000000000001</v>
      </c>
      <c r="P45" s="9">
        <v>1706</v>
      </c>
      <c r="Q45" s="9">
        <v>105632</v>
      </c>
      <c r="R45" s="34">
        <v>38.08</v>
      </c>
      <c r="S45" s="34">
        <v>11.93</v>
      </c>
      <c r="T45" s="34">
        <v>16.579999999999998</v>
      </c>
      <c r="U45" s="9">
        <v>149</v>
      </c>
      <c r="V45" s="34">
        <v>17.82</v>
      </c>
      <c r="W45" s="34">
        <v>0.56000000000000005</v>
      </c>
      <c r="X45" s="33" t="s">
        <v>98</v>
      </c>
      <c r="Y45" s="33">
        <v>47.5</v>
      </c>
      <c r="Z45" s="34">
        <v>339</v>
      </c>
      <c r="AA45" s="34">
        <v>36.19</v>
      </c>
      <c r="AB45" s="33">
        <v>195.5</v>
      </c>
      <c r="AC45" s="33">
        <v>12</v>
      </c>
      <c r="AD45" s="34">
        <v>272.82</v>
      </c>
      <c r="AE45" s="34">
        <v>0.04</v>
      </c>
      <c r="AF45" s="34">
        <v>0.25</v>
      </c>
      <c r="AG45" s="34">
        <v>2.2999999999999998</v>
      </c>
      <c r="AH45" s="34">
        <v>0.31</v>
      </c>
      <c r="AI45" s="34">
        <v>1.17</v>
      </c>
      <c r="AJ45" s="33">
        <v>680.1</v>
      </c>
      <c r="AK45" s="34">
        <v>25.16</v>
      </c>
      <c r="AL45" s="33">
        <v>53.1</v>
      </c>
      <c r="AM45" s="34">
        <v>6.56</v>
      </c>
      <c r="AN45" s="34">
        <v>29.43</v>
      </c>
      <c r="AO45" s="8">
        <v>6.6760000000000002</v>
      </c>
      <c r="AP45" s="8">
        <v>2.0049999999999999</v>
      </c>
      <c r="AQ45" s="8">
        <v>6.8570000000000002</v>
      </c>
      <c r="AR45" s="8">
        <v>1.099</v>
      </c>
      <c r="AS45" s="8">
        <v>6.4660000000000002</v>
      </c>
      <c r="AT45" s="8">
        <v>1.395</v>
      </c>
      <c r="AU45" s="8">
        <v>3.8450000000000002</v>
      </c>
      <c r="AV45" s="8">
        <v>0.56000000000000005</v>
      </c>
      <c r="AW45" s="8">
        <v>3.1909999999999998</v>
      </c>
      <c r="AX45" s="8">
        <v>0.54</v>
      </c>
      <c r="AY45" s="34">
        <v>5.2</v>
      </c>
      <c r="AZ45" s="34">
        <v>0.75</v>
      </c>
      <c r="BA45" s="8">
        <v>0.45</v>
      </c>
      <c r="BB45" s="34">
        <v>0.25</v>
      </c>
      <c r="BC45" s="33">
        <v>10.7</v>
      </c>
      <c r="BD45" s="34">
        <v>0.05</v>
      </c>
      <c r="BE45" s="8">
        <v>5.8040000000000003</v>
      </c>
      <c r="BF45" s="8">
        <v>1.6759999999999999</v>
      </c>
    </row>
    <row r="46" spans="1:58" s="14" customFormat="1">
      <c r="A46" s="26" t="s">
        <v>109</v>
      </c>
      <c r="B46" s="23" t="s">
        <v>92</v>
      </c>
      <c r="C46" s="25"/>
      <c r="D46" s="33">
        <v>8.4</v>
      </c>
      <c r="E46" s="34">
        <v>1.4</v>
      </c>
      <c r="F46" s="9">
        <v>24586</v>
      </c>
      <c r="G46" s="9">
        <v>22703</v>
      </c>
      <c r="H46" s="9">
        <v>76400</v>
      </c>
      <c r="I46" s="9">
        <v>1623</v>
      </c>
      <c r="J46" s="9">
        <v>242</v>
      </c>
      <c r="K46" s="9">
        <v>16606</v>
      </c>
      <c r="L46" s="9">
        <v>52780</v>
      </c>
      <c r="M46" s="9">
        <v>13820</v>
      </c>
      <c r="N46" s="34">
        <v>444.03</v>
      </c>
      <c r="O46" s="33">
        <v>15.6</v>
      </c>
      <c r="P46" s="9">
        <v>1682</v>
      </c>
      <c r="Q46" s="9">
        <v>101155</v>
      </c>
      <c r="R46" s="34">
        <v>36.14</v>
      </c>
      <c r="S46" s="34">
        <v>11.34</v>
      </c>
      <c r="T46" s="34">
        <v>16.079999999999998</v>
      </c>
      <c r="U46" s="9">
        <v>144</v>
      </c>
      <c r="V46" s="34">
        <v>17.899999999999999</v>
      </c>
      <c r="W46" s="34">
        <v>0.57999999999999996</v>
      </c>
      <c r="X46" s="33" t="s">
        <v>98</v>
      </c>
      <c r="Y46" s="33">
        <v>46.9</v>
      </c>
      <c r="Z46" s="34">
        <v>330.23</v>
      </c>
      <c r="AA46" s="34">
        <v>34.79</v>
      </c>
      <c r="AB46" s="33">
        <v>189.5</v>
      </c>
      <c r="AC46" s="33">
        <v>12</v>
      </c>
      <c r="AD46" s="34">
        <v>278.73</v>
      </c>
      <c r="AE46" s="34">
        <v>0.04</v>
      </c>
      <c r="AF46" s="34">
        <v>0.26</v>
      </c>
      <c r="AG46" s="34">
        <v>2.2200000000000002</v>
      </c>
      <c r="AH46" s="34">
        <v>0.28999999999999998</v>
      </c>
      <c r="AI46" s="34">
        <v>1.22</v>
      </c>
      <c r="AJ46" s="33">
        <v>677</v>
      </c>
      <c r="AK46" s="34">
        <v>24.78</v>
      </c>
      <c r="AL46" s="33">
        <v>52.5</v>
      </c>
      <c r="AM46" s="34">
        <v>6.64</v>
      </c>
      <c r="AN46" s="34">
        <v>29.66</v>
      </c>
      <c r="AO46" s="8">
        <v>6.7930000000000001</v>
      </c>
      <c r="AP46" s="8">
        <v>1.9930000000000001</v>
      </c>
      <c r="AQ46" s="8">
        <v>6.9749999999999996</v>
      </c>
      <c r="AR46" s="8">
        <v>1.107</v>
      </c>
      <c r="AS46" s="8">
        <v>6.6319999999999997</v>
      </c>
      <c r="AT46" s="8">
        <v>1.331</v>
      </c>
      <c r="AU46" s="8">
        <v>3.7330000000000001</v>
      </c>
      <c r="AV46" s="8">
        <v>0.54900000000000004</v>
      </c>
      <c r="AW46" s="8">
        <v>3.35</v>
      </c>
      <c r="AX46" s="8">
        <v>0.50600000000000001</v>
      </c>
      <c r="AY46" s="34">
        <v>5.16</v>
      </c>
      <c r="AZ46" s="34">
        <v>0.74</v>
      </c>
      <c r="BA46" s="8">
        <v>0.47199999999999998</v>
      </c>
      <c r="BB46" s="34">
        <v>0.27</v>
      </c>
      <c r="BC46" s="33">
        <v>10.4</v>
      </c>
      <c r="BD46" s="34">
        <v>7.0000000000000007E-2</v>
      </c>
      <c r="BE46" s="8">
        <v>5.9189999999999996</v>
      </c>
      <c r="BF46" s="8">
        <v>1.7190000000000001</v>
      </c>
    </row>
    <row r="47" spans="1:58" s="14" customFormat="1">
      <c r="A47" s="26" t="s">
        <v>110</v>
      </c>
      <c r="B47" s="23" t="s">
        <v>92</v>
      </c>
      <c r="C47" s="25"/>
      <c r="D47" s="33">
        <v>9.5949070617407042</v>
      </c>
      <c r="E47" s="34">
        <v>1.5014362579495741</v>
      </c>
      <c r="F47" s="9">
        <v>23310.512625616619</v>
      </c>
      <c r="G47" s="9">
        <v>19530.785002471246</v>
      </c>
      <c r="H47" s="9">
        <v>62782.981215780143</v>
      </c>
      <c r="I47" s="9">
        <v>1609.0711604686694</v>
      </c>
      <c r="J47" s="9">
        <v>259.36627139616121</v>
      </c>
      <c r="K47" s="9">
        <v>14143.938695841462</v>
      </c>
      <c r="L47" s="9">
        <v>47146.480013486929</v>
      </c>
      <c r="M47" s="9">
        <v>11431.887488546148</v>
      </c>
      <c r="N47" s="34">
        <v>424.53663326707368</v>
      </c>
      <c r="O47" s="33">
        <v>14.650632625262892</v>
      </c>
      <c r="P47" s="9">
        <v>1502.9842209044718</v>
      </c>
      <c r="Q47" s="9">
        <v>92384.418131684171</v>
      </c>
      <c r="R47" s="34">
        <v>34.839588622306572</v>
      </c>
      <c r="S47" s="34">
        <v>11.449211937055479</v>
      </c>
      <c r="T47" s="34">
        <v>15.531507909879895</v>
      </c>
      <c r="U47" s="9">
        <v>134.72387382225727</v>
      </c>
      <c r="V47" s="34">
        <v>18.874541495791732</v>
      </c>
      <c r="W47" s="34">
        <v>0.53828939002420217</v>
      </c>
      <c r="X47" s="33">
        <v>0.10833729988332198</v>
      </c>
      <c r="Y47" s="33">
        <v>44.147637690542389</v>
      </c>
      <c r="Z47" s="34">
        <v>312.20592726689671</v>
      </c>
      <c r="AA47" s="34">
        <v>31.7017020931027</v>
      </c>
      <c r="AB47" s="33">
        <v>162.79554203865737</v>
      </c>
      <c r="AC47" s="33">
        <v>10.975176690328924</v>
      </c>
      <c r="AD47" s="34">
        <v>257.15538880573365</v>
      </c>
      <c r="AE47" s="34">
        <v>4.8216616346331134E-2</v>
      </c>
      <c r="AF47" s="34">
        <v>0.23899169100252646</v>
      </c>
      <c r="AG47" s="34">
        <v>1.8804788787387008</v>
      </c>
      <c r="AH47" s="34">
        <v>0.2462928028127902</v>
      </c>
      <c r="AI47" s="34">
        <v>1.0939336374811799</v>
      </c>
      <c r="AJ47" s="33">
        <v>593.71954246502764</v>
      </c>
      <c r="AK47" s="34">
        <v>23.701753408127349</v>
      </c>
      <c r="AL47" s="33">
        <v>51.021490026591543</v>
      </c>
      <c r="AM47" s="34">
        <v>6.4457678078650096</v>
      </c>
      <c r="AN47" s="34">
        <v>27.839393492379045</v>
      </c>
      <c r="AO47" s="8">
        <v>6.2981409028150281</v>
      </c>
      <c r="AP47" s="8">
        <v>1.8748301440847697</v>
      </c>
      <c r="AQ47" s="8">
        <v>6.4336836613079127</v>
      </c>
      <c r="AR47" s="8">
        <v>0.99395105613821066</v>
      </c>
      <c r="AS47" s="8">
        <v>6.2362749572276366</v>
      </c>
      <c r="AT47" s="8">
        <v>1.2433983999726752</v>
      </c>
      <c r="AU47" s="8">
        <v>3.4890448586596103</v>
      </c>
      <c r="AV47" s="8">
        <v>0.49221695369162793</v>
      </c>
      <c r="AW47" s="8">
        <v>3.3268335306586332</v>
      </c>
      <c r="AX47" s="8">
        <v>0.47171590051633894</v>
      </c>
      <c r="AY47" s="34">
        <v>4.8079790735810217</v>
      </c>
      <c r="AZ47" s="34">
        <v>0.69057104703803851</v>
      </c>
      <c r="BA47" s="8">
        <v>0.44443174675822666</v>
      </c>
      <c r="BB47" s="34">
        <v>0.25269881082334994</v>
      </c>
      <c r="BC47" s="33">
        <v>9.4616521137631047</v>
      </c>
      <c r="BD47" s="34">
        <v>5.0724233854763462E-2</v>
      </c>
      <c r="BE47" s="8">
        <v>5.4038198630324921</v>
      </c>
      <c r="BF47" s="8">
        <v>1.5691489339499349</v>
      </c>
    </row>
    <row r="48" spans="1:58" s="14" customFormat="1">
      <c r="A48" s="26" t="s">
        <v>111</v>
      </c>
      <c r="B48" s="23" t="s">
        <v>92</v>
      </c>
      <c r="C48" s="25"/>
      <c r="D48" s="33">
        <v>8.1670752544374388</v>
      </c>
      <c r="E48" s="34">
        <v>1.7729719883070472</v>
      </c>
      <c r="F48" s="9">
        <v>23795.069182822277</v>
      </c>
      <c r="G48" s="9">
        <v>21891.801709942814</v>
      </c>
      <c r="H48" s="9">
        <v>71208.233475524656</v>
      </c>
      <c r="I48" s="9">
        <v>1612.8316410886166</v>
      </c>
      <c r="J48" s="9">
        <v>225.91649924265565</v>
      </c>
      <c r="K48" s="9">
        <v>15168.807196717869</v>
      </c>
      <c r="L48" s="9">
        <v>49544.492338332821</v>
      </c>
      <c r="M48" s="9">
        <v>12511.2436980161</v>
      </c>
      <c r="N48" s="34">
        <v>435.28055346661768</v>
      </c>
      <c r="O48" s="33">
        <v>14.922893028111744</v>
      </c>
      <c r="P48" s="9">
        <v>1550.4431300905651</v>
      </c>
      <c r="Q48" s="9">
        <v>95489.415613931371</v>
      </c>
      <c r="R48" s="34">
        <v>36.042824984341969</v>
      </c>
      <c r="S48" s="34">
        <v>11.807114900466608</v>
      </c>
      <c r="T48" s="34">
        <v>15.67756002489218</v>
      </c>
      <c r="U48" s="9">
        <v>139.31781603937043</v>
      </c>
      <c r="V48" s="34">
        <v>18.513037504145199</v>
      </c>
      <c r="W48" s="34">
        <v>0.47818049266268309</v>
      </c>
      <c r="X48" s="33">
        <v>3.5478024180549864E-2</v>
      </c>
      <c r="Y48" s="33">
        <v>46.77631034520693</v>
      </c>
      <c r="Z48" s="34">
        <v>320.17771032304609</v>
      </c>
      <c r="AA48" s="34">
        <v>32.435544591254356</v>
      </c>
      <c r="AB48" s="33">
        <v>171.23145811475069</v>
      </c>
      <c r="AC48" s="33">
        <v>11.643529793637505</v>
      </c>
      <c r="AD48" s="34">
        <v>273.11327225351977</v>
      </c>
      <c r="AE48" s="34">
        <v>5.1400344257639008E-2</v>
      </c>
      <c r="AF48" s="34">
        <v>0.24841208184072894</v>
      </c>
      <c r="AG48" s="34">
        <v>2.1397197993242267</v>
      </c>
      <c r="AH48" s="34">
        <v>0.26145890927830973</v>
      </c>
      <c r="AI48" s="34">
        <v>1.1257083104034786</v>
      </c>
      <c r="AJ48" s="33">
        <v>622.3291545944511</v>
      </c>
      <c r="AK48" s="34">
        <v>24.330796937508502</v>
      </c>
      <c r="AL48" s="33">
        <v>53.282378355016334</v>
      </c>
      <c r="AM48" s="34">
        <v>6.7735991428691875</v>
      </c>
      <c r="AN48" s="34">
        <v>28.740091047760686</v>
      </c>
      <c r="AO48" s="8">
        <v>6.3874054051575708</v>
      </c>
      <c r="AP48" s="8">
        <v>1.9341679095678783</v>
      </c>
      <c r="AQ48" s="8">
        <v>6.6603674612542463</v>
      </c>
      <c r="AR48" s="8">
        <v>1.0469376727260222</v>
      </c>
      <c r="AS48" s="8">
        <v>6.4852630320750109</v>
      </c>
      <c r="AT48" s="8">
        <v>1.3087988448222081</v>
      </c>
      <c r="AU48" s="8">
        <v>3.603569233105981</v>
      </c>
      <c r="AV48" s="8">
        <v>0.52164970254815057</v>
      </c>
      <c r="AW48" s="8">
        <v>3.3824764933968474</v>
      </c>
      <c r="AX48" s="8">
        <v>0.50049522223611009</v>
      </c>
      <c r="AY48" s="34">
        <v>4.9401418266365207</v>
      </c>
      <c r="AZ48" s="34">
        <v>0.70368982468691543</v>
      </c>
      <c r="BA48" s="8">
        <v>0.45504668555331623</v>
      </c>
      <c r="BB48" s="34">
        <v>0.26214574125970208</v>
      </c>
      <c r="BC48" s="33">
        <v>9.8092958407650386</v>
      </c>
      <c r="BD48" s="34">
        <v>5.4714475963077103E-2</v>
      </c>
      <c r="BE48" s="8">
        <v>5.5979329690549857</v>
      </c>
      <c r="BF48" s="8">
        <v>1.6366401842793625</v>
      </c>
    </row>
    <row r="49" spans="1:58" s="14" customFormat="1">
      <c r="A49" s="26" t="s">
        <v>112</v>
      </c>
      <c r="B49" s="23" t="s">
        <v>92</v>
      </c>
      <c r="C49" s="25"/>
      <c r="D49" s="33">
        <v>8.026241784110848</v>
      </c>
      <c r="E49" s="34">
        <v>1.5374404226468366</v>
      </c>
      <c r="F49" s="9">
        <v>22964.05172122661</v>
      </c>
      <c r="G49" s="9">
        <v>21081.748242749949</v>
      </c>
      <c r="H49" s="9">
        <v>68385.827219462837</v>
      </c>
      <c r="I49" s="9">
        <v>1555.3429232044489</v>
      </c>
      <c r="J49" s="9">
        <v>219.660935180151</v>
      </c>
      <c r="K49" s="9">
        <v>13725.876240702875</v>
      </c>
      <c r="L49" s="9">
        <v>47754.1480297335</v>
      </c>
      <c r="M49" s="9">
        <v>12122.925255648399</v>
      </c>
      <c r="N49" s="34">
        <v>417.72603063304558</v>
      </c>
      <c r="O49" s="33">
        <v>14.999018138038059</v>
      </c>
      <c r="P49" s="9">
        <v>1540.0814045608674</v>
      </c>
      <c r="Q49" s="9">
        <v>93168.480760443257</v>
      </c>
      <c r="R49" s="34">
        <v>34.945749749749631</v>
      </c>
      <c r="S49" s="34">
        <v>11.436127940142265</v>
      </c>
      <c r="T49" s="34">
        <v>15.320473511956784</v>
      </c>
      <c r="U49" s="9">
        <v>132.82361294834095</v>
      </c>
      <c r="V49" s="34">
        <v>17.687548081277932</v>
      </c>
      <c r="W49" s="34">
        <v>0.48880962627102331</v>
      </c>
      <c r="X49" s="33">
        <v>5.2269961928143406E-2</v>
      </c>
      <c r="Y49" s="33">
        <v>44.796872577629792</v>
      </c>
      <c r="Z49" s="34">
        <v>302.57999702008641</v>
      </c>
      <c r="AA49" s="34">
        <v>32.022872923828864</v>
      </c>
      <c r="AB49" s="33">
        <v>164.88970873082539</v>
      </c>
      <c r="AC49" s="33">
        <v>11.130734307488369</v>
      </c>
      <c r="AD49" s="34">
        <v>262.15774540477088</v>
      </c>
      <c r="AE49" s="34">
        <v>4.5296534521956214E-2</v>
      </c>
      <c r="AF49" s="34">
        <v>0.25681755674903911</v>
      </c>
      <c r="AG49" s="34">
        <v>2.0344150140526653</v>
      </c>
      <c r="AH49" s="34">
        <v>0.3058768500485346</v>
      </c>
      <c r="AI49" s="34">
        <v>1.1024396424501841</v>
      </c>
      <c r="AJ49" s="33">
        <v>606.61212731544242</v>
      </c>
      <c r="AK49" s="34">
        <v>23.428282875327621</v>
      </c>
      <c r="AL49" s="33">
        <v>51.710759941300701</v>
      </c>
      <c r="AM49" s="34">
        <v>6.5518100448059862</v>
      </c>
      <c r="AN49" s="34">
        <v>26.99314309915815</v>
      </c>
      <c r="AO49" s="8">
        <v>6.1596735389014468</v>
      </c>
      <c r="AP49" s="8">
        <v>1.9008986854546712</v>
      </c>
      <c r="AQ49" s="8">
        <v>6.3468828012827787</v>
      </c>
      <c r="AR49" s="8">
        <v>0.97710154672229732</v>
      </c>
      <c r="AS49" s="8">
        <v>6.308342388161031</v>
      </c>
      <c r="AT49" s="8">
        <v>1.2801591542512998</v>
      </c>
      <c r="AU49" s="8">
        <v>3.5062683871136286</v>
      </c>
      <c r="AV49" s="8">
        <v>0.49101035820931543</v>
      </c>
      <c r="AW49" s="8">
        <v>3.2889026743016943</v>
      </c>
      <c r="AX49" s="8">
        <v>0.49598611622431454</v>
      </c>
      <c r="AY49" s="34">
        <v>4.7565519400762177</v>
      </c>
      <c r="AZ49" s="34">
        <v>0.69245748918515482</v>
      </c>
      <c r="BA49" s="8">
        <v>0.4546364417176067</v>
      </c>
      <c r="BB49" s="34">
        <v>0.2479132410833621</v>
      </c>
      <c r="BC49" s="33">
        <v>9.9743522148100983</v>
      </c>
      <c r="BD49" s="34">
        <v>5.6239319907415833E-2</v>
      </c>
      <c r="BE49" s="8">
        <v>5.4880482021759347</v>
      </c>
      <c r="BF49" s="8">
        <v>1.5984900056141049</v>
      </c>
    </row>
    <row r="50" spans="1:58" s="14" customFormat="1">
      <c r="A50" s="26" t="s">
        <v>113</v>
      </c>
      <c r="B50" s="23" t="s">
        <v>92</v>
      </c>
      <c r="C50" s="25"/>
      <c r="D50" s="33">
        <v>7.7139459413355613</v>
      </c>
      <c r="E50" s="34">
        <v>1.4645288969518691</v>
      </c>
      <c r="F50" s="9">
        <v>22598.889956644707</v>
      </c>
      <c r="G50" s="9">
        <v>21690.254891882374</v>
      </c>
      <c r="H50" s="9">
        <v>75326.224539463161</v>
      </c>
      <c r="I50" s="9">
        <v>1547.2627939121239</v>
      </c>
      <c r="J50" s="9">
        <v>224.437596931841</v>
      </c>
      <c r="K50" s="9">
        <v>14449.84246236818</v>
      </c>
      <c r="L50" s="9">
        <v>48060.39129898775</v>
      </c>
      <c r="M50" s="9">
        <v>12726.581754906445</v>
      </c>
      <c r="N50" s="34">
        <v>422.11188394279549</v>
      </c>
      <c r="O50" s="33">
        <v>15.22322402651964</v>
      </c>
      <c r="P50" s="9">
        <v>1567.2523647591956</v>
      </c>
      <c r="Q50" s="9">
        <v>95031.928839602857</v>
      </c>
      <c r="R50" s="34">
        <v>35.253749449594295</v>
      </c>
      <c r="S50" s="34">
        <v>11.680205772589487</v>
      </c>
      <c r="T50" s="34">
        <v>15.280972271954093</v>
      </c>
      <c r="U50" s="9">
        <v>130.60379757846752</v>
      </c>
      <c r="V50" s="34">
        <v>17.755339761480663</v>
      </c>
      <c r="W50" s="34">
        <v>0.49193757521329395</v>
      </c>
      <c r="X50" s="33">
        <v>8.279870482537785E-2</v>
      </c>
      <c r="Y50" s="33">
        <v>46.987968933675226</v>
      </c>
      <c r="Z50" s="34">
        <v>302.66979749058862</v>
      </c>
      <c r="AA50" s="34">
        <v>32.144959727412953</v>
      </c>
      <c r="AB50" s="33">
        <v>169.0391513550247</v>
      </c>
      <c r="AC50" s="33">
        <v>11.758372646411244</v>
      </c>
      <c r="AD50" s="34">
        <v>272.80528652604096</v>
      </c>
      <c r="AE50" s="34">
        <v>4.2641721463671622E-2</v>
      </c>
      <c r="AF50" s="34">
        <v>0.24326920443872835</v>
      </c>
      <c r="AG50" s="34">
        <v>2.0217464438956614</v>
      </c>
      <c r="AH50" s="34">
        <v>0.30379473465518114</v>
      </c>
      <c r="AI50" s="34">
        <v>1.1277891431848075</v>
      </c>
      <c r="AJ50" s="33">
        <v>626.02059143494898</v>
      </c>
      <c r="AK50" s="34">
        <v>23.627289249259196</v>
      </c>
      <c r="AL50" s="33">
        <v>53.655630139574519</v>
      </c>
      <c r="AM50" s="34">
        <v>6.7941815656347595</v>
      </c>
      <c r="AN50" s="34">
        <v>27.532079034531861</v>
      </c>
      <c r="AO50" s="8">
        <v>6.2675386819380927</v>
      </c>
      <c r="AP50" s="8">
        <v>1.9490742176508946</v>
      </c>
      <c r="AQ50" s="8">
        <v>6.7497064082101783</v>
      </c>
      <c r="AR50" s="8">
        <v>1.0492271078343967</v>
      </c>
      <c r="AS50" s="8">
        <v>6.4980391556828865</v>
      </c>
      <c r="AT50" s="8">
        <v>1.3193472189971751</v>
      </c>
      <c r="AU50" s="8">
        <v>3.6368579913454147</v>
      </c>
      <c r="AV50" s="8">
        <v>0.52239375953369727</v>
      </c>
      <c r="AW50" s="8">
        <v>3.3755010681588797</v>
      </c>
      <c r="AX50" s="8">
        <v>0.53197939526695837</v>
      </c>
      <c r="AY50" s="34">
        <v>4.9608267551945842</v>
      </c>
      <c r="AZ50" s="34">
        <v>0.71527634008409247</v>
      </c>
      <c r="BA50" s="8">
        <v>0.46257781541449561</v>
      </c>
      <c r="BB50" s="34">
        <v>0.25769514583655007</v>
      </c>
      <c r="BC50" s="33">
        <v>10.017519071975624</v>
      </c>
      <c r="BD50" s="34">
        <v>5.1619116159786718E-2</v>
      </c>
      <c r="BE50" s="8">
        <v>5.6472393071686886</v>
      </c>
      <c r="BF50" s="8">
        <v>1.6610221504021982</v>
      </c>
    </row>
    <row r="51" spans="1:58" s="14" customFormat="1">
      <c r="A51" s="26" t="s">
        <v>114</v>
      </c>
      <c r="B51" s="23" t="s">
        <v>92</v>
      </c>
      <c r="C51" s="25"/>
      <c r="D51" s="33">
        <v>7.8439396465081481</v>
      </c>
      <c r="E51" s="34">
        <v>1.5915291220817684</v>
      </c>
      <c r="F51" s="9">
        <v>22810.490296065644</v>
      </c>
      <c r="G51" s="9">
        <v>20571.617222114877</v>
      </c>
      <c r="H51" s="9">
        <v>58412.028522905326</v>
      </c>
      <c r="I51" s="9">
        <v>1603.0722020221883</v>
      </c>
      <c r="J51" s="9">
        <v>245.07059646946965</v>
      </c>
      <c r="K51" s="9">
        <v>13388.099617789187</v>
      </c>
      <c r="L51" s="9">
        <v>47042.4752914977</v>
      </c>
      <c r="M51" s="9">
        <v>12361.122151349382</v>
      </c>
      <c r="N51" s="34">
        <v>440.38478457860765</v>
      </c>
      <c r="O51" s="33">
        <v>15.617414956572359</v>
      </c>
      <c r="P51" s="9">
        <v>1421.0107056600646</v>
      </c>
      <c r="Q51" s="9">
        <v>89272.849919517845</v>
      </c>
      <c r="R51" s="34">
        <v>35.564412522973093</v>
      </c>
      <c r="S51" s="34">
        <v>11.426505017999972</v>
      </c>
      <c r="T51" s="34">
        <v>14.801090814956332</v>
      </c>
      <c r="U51" s="9">
        <v>126.08027975549447</v>
      </c>
      <c r="V51" s="34">
        <v>19.789331778676718</v>
      </c>
      <c r="W51" s="34">
        <v>0.5217170528551377</v>
      </c>
      <c r="X51" s="33">
        <v>0.1208863670689759</v>
      </c>
      <c r="Y51" s="33">
        <v>44.627550462625038</v>
      </c>
      <c r="Z51" s="34">
        <v>291.63683970062135</v>
      </c>
      <c r="AA51" s="34">
        <v>33.400353957127052</v>
      </c>
      <c r="AB51" s="33">
        <v>165.58769838254253</v>
      </c>
      <c r="AC51" s="33">
        <v>10.650729737330238</v>
      </c>
      <c r="AD51" s="34">
        <v>258.35622683222766</v>
      </c>
      <c r="AE51" s="34">
        <v>4.6713031409985672E-2</v>
      </c>
      <c r="AF51" s="34">
        <v>0.25164941492525927</v>
      </c>
      <c r="AG51" s="34">
        <v>1.8986103288052272</v>
      </c>
      <c r="AH51" s="34">
        <v>0.27792624324272375</v>
      </c>
      <c r="AI51" s="34">
        <v>1.0751175966232196</v>
      </c>
      <c r="AJ51" s="33">
        <v>614.18893427344642</v>
      </c>
      <c r="AK51" s="34">
        <v>22.713654540216773</v>
      </c>
      <c r="AL51" s="33">
        <v>47.303542024540079</v>
      </c>
      <c r="AM51" s="34">
        <v>6.021316327697078</v>
      </c>
      <c r="AN51" s="34">
        <v>26.808964866957869</v>
      </c>
      <c r="AO51" s="8">
        <v>6.0295021800330186</v>
      </c>
      <c r="AP51" s="8">
        <v>1.8205304832909923</v>
      </c>
      <c r="AQ51" s="8">
        <v>6.2634377176814198</v>
      </c>
      <c r="AR51" s="8">
        <v>1.0098796816792353</v>
      </c>
      <c r="AS51" s="8">
        <v>5.7883211522032578</v>
      </c>
      <c r="AT51" s="8">
        <v>1.2627694356810251</v>
      </c>
      <c r="AU51" s="8">
        <v>3.382456460811381</v>
      </c>
      <c r="AV51" s="8">
        <v>0.49741317926545292</v>
      </c>
      <c r="AW51" s="8">
        <v>2.989599639872516</v>
      </c>
      <c r="AX51" s="8">
        <v>0.4735554783673146</v>
      </c>
      <c r="AY51" s="34">
        <v>4.6642574445371308</v>
      </c>
      <c r="AZ51" s="34">
        <v>0.66179980841574637</v>
      </c>
      <c r="BA51" s="8">
        <v>0.42858564271951416</v>
      </c>
      <c r="BB51" s="34">
        <v>0.24286760548654124</v>
      </c>
      <c r="BC51" s="33">
        <v>9.091900329701744</v>
      </c>
      <c r="BD51" s="34">
        <v>5.5959099683751866E-2</v>
      </c>
      <c r="BE51" s="8">
        <v>5.4085335106591437</v>
      </c>
      <c r="BF51" s="8">
        <v>1.5526004699249933</v>
      </c>
    </row>
    <row r="52" spans="1:58" s="14" customFormat="1">
      <c r="A52" s="26" t="s">
        <v>115</v>
      </c>
      <c r="B52" s="23" t="s">
        <v>92</v>
      </c>
      <c r="C52" s="25"/>
      <c r="D52" s="33">
        <v>7.8015266561805605</v>
      </c>
      <c r="E52" s="34">
        <v>1.3850142059404607</v>
      </c>
      <c r="F52" s="9">
        <v>23051.065084209415</v>
      </c>
      <c r="G52" s="9">
        <v>21067.749016870283</v>
      </c>
      <c r="H52" s="9">
        <v>62700.60569904674</v>
      </c>
      <c r="I52" s="9">
        <v>1426.3797508132748</v>
      </c>
      <c r="J52" s="9">
        <v>248.0864500621594</v>
      </c>
      <c r="K52" s="9">
        <v>13645.847012485281</v>
      </c>
      <c r="L52" s="9">
        <v>48514.027338245425</v>
      </c>
      <c r="M52" s="9">
        <v>12767.235459910895</v>
      </c>
      <c r="N52" s="34">
        <v>454.21278054454564</v>
      </c>
      <c r="O52" s="33">
        <v>15.630382367512899</v>
      </c>
      <c r="P52" s="9">
        <v>1464.2505256271286</v>
      </c>
      <c r="Q52" s="9">
        <v>93484.275424635271</v>
      </c>
      <c r="R52" s="34">
        <v>36.689763282769114</v>
      </c>
      <c r="S52" s="34">
        <v>11.22902674569419</v>
      </c>
      <c r="T52" s="34">
        <v>14.976083722562459</v>
      </c>
      <c r="U52" s="9">
        <v>134.22157829857278</v>
      </c>
      <c r="V52" s="34">
        <v>20.076101060926327</v>
      </c>
      <c r="W52" s="34">
        <v>0.4919462855117489</v>
      </c>
      <c r="X52" s="33">
        <v>6.4950483569682443E-2</v>
      </c>
      <c r="Y52" s="33">
        <v>46.505226513197961</v>
      </c>
      <c r="Z52" s="34">
        <v>296.34407537819732</v>
      </c>
      <c r="AA52" s="34">
        <v>34.295238437055716</v>
      </c>
      <c r="AB52" s="33">
        <v>171.93418322886268</v>
      </c>
      <c r="AC52" s="33">
        <v>11.09959069500945</v>
      </c>
      <c r="AD52" s="34">
        <v>262.4821468486723</v>
      </c>
      <c r="AE52" s="34">
        <v>3.7247896287466858E-2</v>
      </c>
      <c r="AF52" s="34">
        <v>0.25339694683693142</v>
      </c>
      <c r="AG52" s="34">
        <v>2.0631961457012777</v>
      </c>
      <c r="AH52" s="34">
        <v>0.29547344702481088</v>
      </c>
      <c r="AI52" s="34">
        <v>1.1402872300745581</v>
      </c>
      <c r="AJ52" s="33">
        <v>639.53965076275733</v>
      </c>
      <c r="AK52" s="34">
        <v>24.219646718994969</v>
      </c>
      <c r="AL52" s="33">
        <v>49.793878763652991</v>
      </c>
      <c r="AM52" s="34">
        <v>6.2064536639107315</v>
      </c>
      <c r="AN52" s="34">
        <v>28.578553464004756</v>
      </c>
      <c r="AO52" s="8">
        <v>6.5123487238779054</v>
      </c>
      <c r="AP52" s="8">
        <v>1.8280231460137524</v>
      </c>
      <c r="AQ52" s="8">
        <v>6.7231023468147093</v>
      </c>
      <c r="AR52" s="8">
        <v>1.0287401151238922</v>
      </c>
      <c r="AS52" s="8">
        <v>5.9878418412878807</v>
      </c>
      <c r="AT52" s="8">
        <v>1.2648098750896797</v>
      </c>
      <c r="AU52" s="8">
        <v>3.5292771211752303</v>
      </c>
      <c r="AV52" s="8">
        <v>0.50671900910522916</v>
      </c>
      <c r="AW52" s="8">
        <v>3.1439046679136498</v>
      </c>
      <c r="AX52" s="8">
        <v>0.47539187588595277</v>
      </c>
      <c r="AY52" s="34">
        <v>4.7120013826065907</v>
      </c>
      <c r="AZ52" s="34">
        <v>0.69454729981129237</v>
      </c>
      <c r="BA52" s="8">
        <v>0.46554033442996684</v>
      </c>
      <c r="BB52" s="34">
        <v>0.23827016561553274</v>
      </c>
      <c r="BC52" s="33">
        <v>9.5882375024052831</v>
      </c>
      <c r="BD52" s="34">
        <v>6.8691441346987681E-2</v>
      </c>
      <c r="BE52" s="8">
        <v>5.4831074292837823</v>
      </c>
      <c r="BF52" s="8">
        <v>1.560084360267131</v>
      </c>
    </row>
    <row r="53" spans="1:58" s="14" customFormat="1">
      <c r="A53" s="26" t="s">
        <v>116</v>
      </c>
      <c r="B53" s="23" t="s">
        <v>92</v>
      </c>
      <c r="C53" s="25"/>
      <c r="D53" s="33">
        <v>8.2084981788882629</v>
      </c>
      <c r="E53" s="34">
        <v>1.4965670208743107</v>
      </c>
      <c r="F53" s="9">
        <v>22163.343379829959</v>
      </c>
      <c r="G53" s="9">
        <v>20511.450655357421</v>
      </c>
      <c r="H53" s="9">
        <v>67740.605606787256</v>
      </c>
      <c r="I53" s="9">
        <v>1580.6432043511747</v>
      </c>
      <c r="J53" s="9">
        <v>231.02798762629908</v>
      </c>
      <c r="K53" s="9">
        <v>14038.787955285628</v>
      </c>
      <c r="L53" s="9">
        <v>48669.22574728266</v>
      </c>
      <c r="M53" s="9">
        <v>13147.184769523174</v>
      </c>
      <c r="N53" s="34">
        <v>451.29766710378794</v>
      </c>
      <c r="O53" s="33">
        <v>16.159916747691017</v>
      </c>
      <c r="P53" s="9">
        <v>1489.6338687822499</v>
      </c>
      <c r="Q53" s="9">
        <v>93788.398760285942</v>
      </c>
      <c r="R53" s="34">
        <v>37.833115734453116</v>
      </c>
      <c r="S53" s="34">
        <v>11.706667149859353</v>
      </c>
      <c r="T53" s="34">
        <v>15.203908327440734</v>
      </c>
      <c r="U53" s="9">
        <v>135.31387928796985</v>
      </c>
      <c r="V53" s="34">
        <v>20.565423117874719</v>
      </c>
      <c r="W53" s="34">
        <v>0.59301422547398464</v>
      </c>
      <c r="X53" s="33">
        <v>4.7681593473760678E-2</v>
      </c>
      <c r="Y53" s="33">
        <v>46.121824463164074</v>
      </c>
      <c r="Z53" s="34">
        <v>311.20302014714315</v>
      </c>
      <c r="AA53" s="34">
        <v>34.123090815579538</v>
      </c>
      <c r="AB53" s="33">
        <v>177.78477961018842</v>
      </c>
      <c r="AC53" s="33">
        <v>11.477411412626996</v>
      </c>
      <c r="AD53" s="34">
        <v>245.5572333279793</v>
      </c>
      <c r="AE53" s="34">
        <v>5.3994507639094642E-2</v>
      </c>
      <c r="AF53" s="34">
        <v>0.24520918387889859</v>
      </c>
      <c r="AG53" s="34">
        <v>2.1223046583248792</v>
      </c>
      <c r="AH53" s="34">
        <v>0.24319716138950564</v>
      </c>
      <c r="AI53" s="34">
        <v>1.1665799605050371</v>
      </c>
      <c r="AJ53" s="33">
        <v>643.7504578814312</v>
      </c>
      <c r="AK53" s="34">
        <v>25.15499794443042</v>
      </c>
      <c r="AL53" s="33">
        <v>52.370665105798494</v>
      </c>
      <c r="AM53" s="34">
        <v>6.6891570399866698</v>
      </c>
      <c r="AN53" s="34">
        <v>29.806824515641114</v>
      </c>
      <c r="AO53" s="8">
        <v>6.8103462450669445</v>
      </c>
      <c r="AP53" s="8">
        <v>1.9694607557759045</v>
      </c>
      <c r="AQ53" s="8">
        <v>6.7428336097585841</v>
      </c>
      <c r="AR53" s="8">
        <v>1.0232452285437206</v>
      </c>
      <c r="AS53" s="8">
        <v>6.6909605166744246</v>
      </c>
      <c r="AT53" s="8">
        <v>1.2719689688021845</v>
      </c>
      <c r="AU53" s="8">
        <v>3.6183760210693059</v>
      </c>
      <c r="AV53" s="8">
        <v>0.53497453320444399</v>
      </c>
      <c r="AW53" s="8">
        <v>3.4056445871900221</v>
      </c>
      <c r="AX53" s="8">
        <v>0.4941359803864962</v>
      </c>
      <c r="AY53" s="34">
        <v>4.7604351498638398</v>
      </c>
      <c r="AZ53" s="34">
        <v>0.73739048310342559</v>
      </c>
      <c r="BA53" s="8">
        <v>0.45605444742636031</v>
      </c>
      <c r="BB53" s="34">
        <v>0.25947180476931414</v>
      </c>
      <c r="BC53" s="33">
        <v>9.4864320701641329</v>
      </c>
      <c r="BD53" s="34">
        <v>6.2835882854087935E-2</v>
      </c>
      <c r="BE53" s="8">
        <v>5.5180688789734598</v>
      </c>
      <c r="BF53" s="8">
        <v>1.6028966759906504</v>
      </c>
    </row>
    <row r="54" spans="1:58" s="14" customFormat="1">
      <c r="A54" s="26" t="s">
        <v>117</v>
      </c>
      <c r="B54" s="23" t="s">
        <v>92</v>
      </c>
      <c r="C54" s="25"/>
      <c r="D54" s="33">
        <v>6.7162254565818609</v>
      </c>
      <c r="E54" s="34">
        <v>1.665697967222344</v>
      </c>
      <c r="F54" s="9">
        <v>21815.197501225608</v>
      </c>
      <c r="G54" s="9">
        <v>19400.405346319068</v>
      </c>
      <c r="H54" s="9">
        <v>56849.848867029621</v>
      </c>
      <c r="I54" s="9">
        <v>1504.6874026483836</v>
      </c>
      <c r="J54" s="9">
        <v>222.46592070221652</v>
      </c>
      <c r="K54" s="9">
        <v>12831.417209196723</v>
      </c>
      <c r="L54" s="9">
        <v>45421.512045740463</v>
      </c>
      <c r="M54" s="9">
        <v>11881.4700160337</v>
      </c>
      <c r="N54" s="34">
        <v>424.68784872785864</v>
      </c>
      <c r="O54" s="33">
        <v>15.353919601609547</v>
      </c>
      <c r="P54" s="9">
        <v>1377.2427542762775</v>
      </c>
      <c r="Q54" s="9">
        <v>86922.4268330208</v>
      </c>
      <c r="R54" s="34">
        <v>34.216906279200892</v>
      </c>
      <c r="S54" s="34">
        <v>10.996340380954289</v>
      </c>
      <c r="T54" s="34">
        <v>14.04630137378096</v>
      </c>
      <c r="U54" s="9">
        <v>122.97729899035342</v>
      </c>
      <c r="V54" s="34">
        <v>18.544581091682652</v>
      </c>
      <c r="W54" s="34">
        <v>0.49053390260100488</v>
      </c>
      <c r="X54" s="33">
        <v>7.0161196155089478E-2</v>
      </c>
      <c r="Y54" s="33">
        <v>43.45945484279838</v>
      </c>
      <c r="Z54" s="34">
        <v>281.75519408813523</v>
      </c>
      <c r="AA54" s="34">
        <v>32.911986753936453</v>
      </c>
      <c r="AB54" s="33">
        <v>160.91717709947605</v>
      </c>
      <c r="AC54" s="33">
        <v>10.462637351209247</v>
      </c>
      <c r="AD54" s="34">
        <v>247.10764111480503</v>
      </c>
      <c r="AE54" s="34">
        <v>3.6040274107424462E-2</v>
      </c>
      <c r="AF54" s="34">
        <v>0.25258621081388161</v>
      </c>
      <c r="AG54" s="34">
        <v>2.0044149411988004</v>
      </c>
      <c r="AH54" s="34">
        <v>0.25459678275486136</v>
      </c>
      <c r="AI54" s="34">
        <v>1.0307595593475798</v>
      </c>
      <c r="AJ54" s="33">
        <v>597.35305084333186</v>
      </c>
      <c r="AK54" s="34">
        <v>22.33385548649035</v>
      </c>
      <c r="AL54" s="33">
        <v>46.463885471953105</v>
      </c>
      <c r="AM54" s="34">
        <v>5.8674478009696509</v>
      </c>
      <c r="AN54" s="34">
        <v>26.733135208696158</v>
      </c>
      <c r="AO54" s="8">
        <v>5.9755885210687367</v>
      </c>
      <c r="AP54" s="8">
        <v>1.825983473630441</v>
      </c>
      <c r="AQ54" s="8">
        <v>6.1657398521014937</v>
      </c>
      <c r="AR54" s="8">
        <v>0.96632813447181076</v>
      </c>
      <c r="AS54" s="8">
        <v>5.722081787147884</v>
      </c>
      <c r="AT54" s="8">
        <v>1.2100560385556556</v>
      </c>
      <c r="AU54" s="8">
        <v>3.4588557653562266</v>
      </c>
      <c r="AV54" s="8">
        <v>0.47096151370604894</v>
      </c>
      <c r="AW54" s="8">
        <v>2.9528189022132101</v>
      </c>
      <c r="AX54" s="8">
        <v>0.45160115407761969</v>
      </c>
      <c r="AY54" s="34">
        <v>4.5606856715711297</v>
      </c>
      <c r="AZ54" s="34">
        <v>0.65414935710975852</v>
      </c>
      <c r="BA54" s="8">
        <v>0.43386978347839511</v>
      </c>
      <c r="BB54" s="34">
        <v>0.23386299992911463</v>
      </c>
      <c r="BC54" s="33">
        <v>8.8879571007930078</v>
      </c>
      <c r="BD54" s="34">
        <v>4.7408249845053492E-2</v>
      </c>
      <c r="BE54" s="8">
        <v>5.2294103695545422</v>
      </c>
      <c r="BF54" s="8">
        <v>1.5000601558343309</v>
      </c>
    </row>
    <row r="55" spans="1:58" s="14" customFormat="1">
      <c r="A55" s="26" t="s">
        <v>118</v>
      </c>
      <c r="B55" s="23" t="s">
        <v>92</v>
      </c>
      <c r="C55" s="25"/>
      <c r="D55" s="33">
        <v>8.778569498083753</v>
      </c>
      <c r="E55" s="34">
        <v>1.7402632825921636</v>
      </c>
      <c r="F55" s="9">
        <v>22579.174931916186</v>
      </c>
      <c r="G55" s="9">
        <v>20307.552242325139</v>
      </c>
      <c r="H55" s="9">
        <v>60553.334677559287</v>
      </c>
      <c r="I55" s="9">
        <v>1475.8367739835533</v>
      </c>
      <c r="J55" s="9">
        <v>239.37907259965792</v>
      </c>
      <c r="K55" s="9">
        <v>13449.11220094539</v>
      </c>
      <c r="L55" s="9">
        <v>47403.086704521789</v>
      </c>
      <c r="M55" s="9">
        <v>12528.316190211184</v>
      </c>
      <c r="N55" s="34">
        <v>453.19709228603011</v>
      </c>
      <c r="O55" s="33">
        <v>16.228433804898856</v>
      </c>
      <c r="P55" s="9">
        <v>1457.4260156848409</v>
      </c>
      <c r="Q55" s="9">
        <v>92766.348330899316</v>
      </c>
      <c r="R55" s="34">
        <v>36.566368457334001</v>
      </c>
      <c r="S55" s="34">
        <v>11.442700499676551</v>
      </c>
      <c r="T55" s="34">
        <v>15.237868788309013</v>
      </c>
      <c r="U55" s="9">
        <v>129.78019418001017</v>
      </c>
      <c r="V55" s="34">
        <v>19.345614596632672</v>
      </c>
      <c r="W55" s="34">
        <v>0.54314533923264452</v>
      </c>
      <c r="X55" s="33">
        <v>7.4089119714980819E-2</v>
      </c>
      <c r="Y55" s="33">
        <v>46.029045523419718</v>
      </c>
      <c r="Z55" s="34">
        <v>294.71320883976057</v>
      </c>
      <c r="AA55" s="34">
        <v>34.920886464290426</v>
      </c>
      <c r="AB55" s="33">
        <v>172.70767519473608</v>
      </c>
      <c r="AC55" s="33">
        <v>11.064296370027964</v>
      </c>
      <c r="AD55" s="34">
        <v>261.28798020400518</v>
      </c>
      <c r="AE55" s="34">
        <v>4.2535085329947306E-2</v>
      </c>
      <c r="AF55" s="34">
        <v>0.2848574256238221</v>
      </c>
      <c r="AG55" s="34">
        <v>2.0407458631027824</v>
      </c>
      <c r="AH55" s="34">
        <v>0.32703252617349909</v>
      </c>
      <c r="AI55" s="34">
        <v>1.077659038612099</v>
      </c>
      <c r="AJ55" s="33">
        <v>637.46649448154415</v>
      </c>
      <c r="AK55" s="34">
        <v>23.898182513728816</v>
      </c>
      <c r="AL55" s="33">
        <v>49.429102413801196</v>
      </c>
      <c r="AM55" s="34">
        <v>6.1734856047830329</v>
      </c>
      <c r="AN55" s="34">
        <v>28.066399921238414</v>
      </c>
      <c r="AO55" s="8">
        <v>6.4080606152600241</v>
      </c>
      <c r="AP55" s="8">
        <v>1.9303806958288841</v>
      </c>
      <c r="AQ55" s="8">
        <v>6.4553845844136637</v>
      </c>
      <c r="AR55" s="8">
        <v>1.0298016402221892</v>
      </c>
      <c r="AS55" s="8">
        <v>6.1524960173937089</v>
      </c>
      <c r="AT55" s="8">
        <v>1.2559232414035386</v>
      </c>
      <c r="AU55" s="8">
        <v>3.4956796434651269</v>
      </c>
      <c r="AV55" s="8">
        <v>0.50464316606519699</v>
      </c>
      <c r="AW55" s="8">
        <v>3.1470778710554494</v>
      </c>
      <c r="AX55" s="8">
        <v>0.46741965674650554</v>
      </c>
      <c r="AY55" s="34">
        <v>4.7729653208430323</v>
      </c>
      <c r="AZ55" s="34">
        <v>0.67657111964188399</v>
      </c>
      <c r="BA55" s="8">
        <v>0.4581693142308399</v>
      </c>
      <c r="BB55" s="34">
        <v>0.23282135988346625</v>
      </c>
      <c r="BC55" s="33">
        <v>9.6016981651265585</v>
      </c>
      <c r="BD55" s="34">
        <v>5.8665704900018205E-2</v>
      </c>
      <c r="BE55" s="8">
        <v>5.4847113476494957</v>
      </c>
      <c r="BF55" s="8">
        <v>1.5811871021529462</v>
      </c>
    </row>
    <row r="56" spans="1:58" s="14" customFormat="1">
      <c r="A56" s="26" t="s">
        <v>119</v>
      </c>
      <c r="B56" s="23" t="s">
        <v>92</v>
      </c>
      <c r="C56" s="25"/>
      <c r="D56" s="33">
        <v>7.4146488753795081</v>
      </c>
      <c r="E56" s="34">
        <v>1.726549216940829</v>
      </c>
      <c r="F56" s="9">
        <v>22597.645464554487</v>
      </c>
      <c r="G56" s="9">
        <v>21001.740901301295</v>
      </c>
      <c r="H56" s="9">
        <v>68211.240853620417</v>
      </c>
      <c r="I56" s="9">
        <v>1466.8882229321539</v>
      </c>
      <c r="J56" s="9">
        <v>242.77072265001198</v>
      </c>
      <c r="K56" s="9">
        <v>14197.347753588747</v>
      </c>
      <c r="L56" s="9">
        <v>49531.957252831613</v>
      </c>
      <c r="M56" s="9">
        <v>13210.973343876834</v>
      </c>
      <c r="N56" s="34">
        <v>450.91043603502146</v>
      </c>
      <c r="O56" s="33">
        <v>16.416279341347739</v>
      </c>
      <c r="P56" s="9">
        <v>1491.1030285982647</v>
      </c>
      <c r="Q56" s="9">
        <v>94473.579165604693</v>
      </c>
      <c r="R56" s="34">
        <v>37.579399273799055</v>
      </c>
      <c r="S56" s="34">
        <v>11.855794993666086</v>
      </c>
      <c r="T56" s="34">
        <v>15.539497986671279</v>
      </c>
      <c r="U56" s="9">
        <v>137.91104679917234</v>
      </c>
      <c r="V56" s="34">
        <v>21.298184780935301</v>
      </c>
      <c r="W56" s="34">
        <v>0.63347503167178043</v>
      </c>
      <c r="X56" s="33">
        <v>0.11929899036299664</v>
      </c>
      <c r="Y56" s="33">
        <v>44.852711546687388</v>
      </c>
      <c r="Z56" s="34">
        <v>314.63192885966316</v>
      </c>
      <c r="AA56" s="34">
        <v>33.699139750154913</v>
      </c>
      <c r="AB56" s="33">
        <v>177.48591222563161</v>
      </c>
      <c r="AC56" s="33">
        <v>11.631400611518764</v>
      </c>
      <c r="AD56" s="34">
        <v>269.87295831978969</v>
      </c>
      <c r="AE56" s="34">
        <v>4.932615299369119E-2</v>
      </c>
      <c r="AF56" s="34">
        <v>0.21601128926749213</v>
      </c>
      <c r="AG56" s="34">
        <v>1.9703200571117447</v>
      </c>
      <c r="AH56" s="34">
        <v>0.28851375034960286</v>
      </c>
      <c r="AI56" s="34">
        <v>1.2159695983513055</v>
      </c>
      <c r="AJ56" s="33">
        <v>637.80396379102751</v>
      </c>
      <c r="AK56" s="34">
        <v>24.988301109975545</v>
      </c>
      <c r="AL56" s="33">
        <v>51.961284604458982</v>
      </c>
      <c r="AM56" s="34">
        <v>6.5498668992697109</v>
      </c>
      <c r="AN56" s="34">
        <v>29.458197988401089</v>
      </c>
      <c r="AO56" s="8">
        <v>6.740037850740503</v>
      </c>
      <c r="AP56" s="8">
        <v>1.8979936343203985</v>
      </c>
      <c r="AQ56" s="8">
        <v>6.6979893396580978</v>
      </c>
      <c r="AR56" s="8">
        <v>1.0199338879345827</v>
      </c>
      <c r="AS56" s="8">
        <v>6.6381264566397169</v>
      </c>
      <c r="AT56" s="8">
        <v>1.2693711203446907</v>
      </c>
      <c r="AU56" s="8">
        <v>3.6620051162250213</v>
      </c>
      <c r="AV56" s="8">
        <v>0.52760101161903183</v>
      </c>
      <c r="AW56" s="8">
        <v>3.5165023319800315</v>
      </c>
      <c r="AX56" s="8">
        <v>0.48935646695397911</v>
      </c>
      <c r="AY56" s="34">
        <v>4.8581594987258816</v>
      </c>
      <c r="AZ56" s="34">
        <v>0.72373378824776224</v>
      </c>
      <c r="BA56" s="8">
        <v>0.47990596163688087</v>
      </c>
      <c r="BB56" s="34">
        <v>0.23544841088191526</v>
      </c>
      <c r="BC56" s="33">
        <v>9.5924753608149054</v>
      </c>
      <c r="BD56" s="34">
        <v>5.6940380362714649E-2</v>
      </c>
      <c r="BE56" s="8">
        <v>5.6008565726216206</v>
      </c>
      <c r="BF56" s="8">
        <v>1.635320079195415</v>
      </c>
    </row>
    <row r="57" spans="1:58" s="14" customFormat="1">
      <c r="A57" s="17"/>
      <c r="B57" s="17"/>
      <c r="C57" s="27" t="s">
        <v>88</v>
      </c>
      <c r="D57" s="28">
        <f>AVERAGE(D30:D56)</f>
        <v>8.1544809695443821</v>
      </c>
      <c r="E57" s="28">
        <f t="shared" ref="E57:BF57" si="2">AVERAGE(E30:E56)</f>
        <v>1.5831831767842504</v>
      </c>
      <c r="F57" s="28">
        <f t="shared" si="2"/>
        <v>22924.651164508556</v>
      </c>
      <c r="G57" s="28">
        <f t="shared" si="2"/>
        <v>21084.546490694302</v>
      </c>
      <c r="H57" s="28">
        <f t="shared" si="2"/>
        <v>68040.866948746581</v>
      </c>
      <c r="I57" s="28">
        <f t="shared" si="2"/>
        <v>1556.2738543713288</v>
      </c>
      <c r="J57" s="28">
        <f t="shared" si="2"/>
        <v>235.38134524600866</v>
      </c>
      <c r="K57" s="28">
        <f t="shared" si="2"/>
        <v>14255.865079628271</v>
      </c>
      <c r="L57" s="28">
        <f t="shared" si="2"/>
        <v>48391.141344805284</v>
      </c>
      <c r="M57" s="28">
        <f t="shared" si="2"/>
        <v>12772.330468632563</v>
      </c>
      <c r="N57" s="28">
        <f t="shared" si="2"/>
        <v>438.60501239557334</v>
      </c>
      <c r="O57" s="28">
        <f t="shared" si="2"/>
        <v>15.488492853444363</v>
      </c>
      <c r="P57" s="28">
        <f t="shared" si="2"/>
        <v>1514.5956562316992</v>
      </c>
      <c r="Q57" s="28">
        <f t="shared" si="2"/>
        <v>94235.769249691177</v>
      </c>
      <c r="R57" s="28">
        <f t="shared" si="2"/>
        <v>36.191590057005591</v>
      </c>
      <c r="S57" s="28">
        <f t="shared" si="2"/>
        <v>11.562525065672665</v>
      </c>
      <c r="T57" s="28">
        <f t="shared" si="2"/>
        <v>15.33942392775314</v>
      </c>
      <c r="U57" s="28">
        <f t="shared" si="2"/>
        <v>134.62988748661689</v>
      </c>
      <c r="V57" s="28">
        <f t="shared" si="2"/>
        <v>19.51753706448131</v>
      </c>
      <c r="W57" s="28">
        <f t="shared" si="2"/>
        <v>0.54348785453846837</v>
      </c>
      <c r="X57" s="28">
        <f t="shared" si="2"/>
        <v>7.4014785824335017E-2</v>
      </c>
      <c r="Y57" s="28">
        <f t="shared" si="2"/>
        <v>45.725401753255035</v>
      </c>
      <c r="Z57" s="28">
        <f t="shared" si="2"/>
        <v>310.48482835840804</v>
      </c>
      <c r="AA57" s="28">
        <f t="shared" si="2"/>
        <v>33.450766974841251</v>
      </c>
      <c r="AB57" s="28">
        <f t="shared" si="2"/>
        <v>172.81664468103452</v>
      </c>
      <c r="AC57" s="28">
        <f t="shared" si="2"/>
        <v>11.311336540748162</v>
      </c>
      <c r="AD57" s="28">
        <f t="shared" si="2"/>
        <v>264.03943409680357</v>
      </c>
      <c r="AE57" s="28">
        <f t="shared" si="2"/>
        <v>4.712675997265349E-2</v>
      </c>
      <c r="AF57" s="28">
        <f t="shared" si="2"/>
        <v>0.24624268607336469</v>
      </c>
      <c r="AG57" s="28">
        <f t="shared" si="2"/>
        <v>2.0378944359998226</v>
      </c>
      <c r="AH57" s="28">
        <f t="shared" si="2"/>
        <v>0.29095691632549159</v>
      </c>
      <c r="AI57" s="28">
        <f t="shared" si="2"/>
        <v>1.1205698671224464</v>
      </c>
      <c r="AJ57" s="28">
        <f t="shared" si="2"/>
        <v>628.80094824718105</v>
      </c>
      <c r="AK57" s="28">
        <f t="shared" si="2"/>
        <v>24.129155436265506</v>
      </c>
      <c r="AL57" s="28">
        <f t="shared" si="2"/>
        <v>51.086271630036464</v>
      </c>
      <c r="AM57" s="28">
        <f t="shared" si="2"/>
        <v>6.4725230744004865</v>
      </c>
      <c r="AN57" s="28">
        <f t="shared" si="2"/>
        <v>28.636033493817198</v>
      </c>
      <c r="AO57" s="28">
        <f t="shared" si="2"/>
        <v>6.4346466432343217</v>
      </c>
      <c r="AP57" s="28">
        <f t="shared" si="2"/>
        <v>1.8882928116379101</v>
      </c>
      <c r="AQ57" s="28">
        <f t="shared" si="2"/>
        <v>6.6642403220698343</v>
      </c>
      <c r="AR57" s="28">
        <f t="shared" si="2"/>
        <v>1.0173237493067331</v>
      </c>
      <c r="AS57" s="28">
        <f t="shared" si="2"/>
        <v>6.3147621696668148</v>
      </c>
      <c r="AT57" s="28">
        <f t="shared" si="2"/>
        <v>1.268997072805041</v>
      </c>
      <c r="AU57" s="28">
        <f t="shared" si="2"/>
        <v>3.5472976942874208</v>
      </c>
      <c r="AV57" s="28">
        <f t="shared" si="2"/>
        <v>0.50782464524410809</v>
      </c>
      <c r="AW57" s="28">
        <f t="shared" si="2"/>
        <v>3.2827073132659397</v>
      </c>
      <c r="AX57" s="28">
        <f t="shared" si="2"/>
        <v>0.48804658776009091</v>
      </c>
      <c r="AY57" s="28">
        <f t="shared" si="2"/>
        <v>4.8284080058887078</v>
      </c>
      <c r="AZ57" s="28">
        <f t="shared" si="2"/>
        <v>0.69631998497697567</v>
      </c>
      <c r="BA57" s="28">
        <f t="shared" si="2"/>
        <v>0.45364948384938181</v>
      </c>
      <c r="BB57" s="28">
        <f t="shared" si="2"/>
        <v>0.24841945955072914</v>
      </c>
      <c r="BC57" s="28">
        <f t="shared" si="2"/>
        <v>9.5902842392897476</v>
      </c>
      <c r="BD57" s="28">
        <f t="shared" si="2"/>
        <v>5.6165096336140342E-2</v>
      </c>
      <c r="BE57" s="28">
        <f t="shared" si="2"/>
        <v>5.4981790216412794</v>
      </c>
      <c r="BF57" s="28">
        <f t="shared" si="2"/>
        <v>1.5942813726115972</v>
      </c>
    </row>
    <row r="58" spans="1:58" s="14" customFormat="1">
      <c r="A58" s="17"/>
      <c r="B58" s="17"/>
      <c r="C58" s="27" t="s">
        <v>89</v>
      </c>
      <c r="D58" s="28"/>
      <c r="E58" s="29"/>
      <c r="F58" s="19">
        <v>23400</v>
      </c>
      <c r="G58" s="19">
        <v>21600</v>
      </c>
      <c r="H58" s="19">
        <v>71400</v>
      </c>
      <c r="I58" s="19">
        <v>1500</v>
      </c>
      <c r="J58" s="19"/>
      <c r="K58" s="19">
        <v>14900</v>
      </c>
      <c r="L58" s="19">
        <v>50900</v>
      </c>
      <c r="M58" s="19">
        <v>13500</v>
      </c>
      <c r="N58" s="19">
        <v>416</v>
      </c>
      <c r="O58" s="19">
        <v>18</v>
      </c>
      <c r="P58" s="19">
        <v>1520</v>
      </c>
      <c r="Q58" s="19">
        <v>96600</v>
      </c>
      <c r="R58" s="19">
        <v>37</v>
      </c>
      <c r="S58" s="29"/>
      <c r="T58" s="28"/>
      <c r="U58" s="19">
        <v>127</v>
      </c>
      <c r="V58" s="19">
        <v>23</v>
      </c>
      <c r="W58" s="30"/>
      <c r="X58" s="29"/>
      <c r="Y58" s="19">
        <v>48</v>
      </c>
      <c r="Z58" s="19">
        <v>346</v>
      </c>
      <c r="AA58" s="19">
        <v>37</v>
      </c>
      <c r="AB58" s="19">
        <v>188</v>
      </c>
      <c r="AC58" s="29"/>
      <c r="AD58" s="19">
        <v>248</v>
      </c>
      <c r="AE58" s="30"/>
      <c r="AF58" s="30"/>
      <c r="AG58" s="29"/>
      <c r="AH58" s="30"/>
      <c r="AI58" s="30"/>
      <c r="AJ58" s="19">
        <v>683</v>
      </c>
      <c r="AK58" s="19">
        <v>25</v>
      </c>
      <c r="AL58" s="19">
        <v>53</v>
      </c>
      <c r="AM58" s="30"/>
      <c r="AN58" s="19">
        <v>28</v>
      </c>
      <c r="AO58" s="30"/>
      <c r="AP58" s="19">
        <v>2</v>
      </c>
      <c r="AQ58" s="19">
        <v>6.8</v>
      </c>
      <c r="AR58" s="30"/>
      <c r="AS58" s="30"/>
      <c r="AT58" s="30"/>
      <c r="AU58" s="29"/>
      <c r="AV58" s="30"/>
      <c r="AW58" s="19">
        <v>3.5</v>
      </c>
      <c r="AX58" s="30"/>
      <c r="AY58" s="30"/>
      <c r="AZ58" s="30"/>
      <c r="BA58" s="30"/>
      <c r="BB58" s="30"/>
      <c r="BC58" s="28"/>
      <c r="BD58" s="30"/>
      <c r="BE58" s="19">
        <v>6.2</v>
      </c>
      <c r="BF58" s="19">
        <v>1.69</v>
      </c>
    </row>
    <row r="59" spans="1:58" s="14" customFormat="1">
      <c r="A59" s="17"/>
      <c r="B59" s="17"/>
      <c r="C59" s="27" t="s">
        <v>90</v>
      </c>
      <c r="D59" s="28"/>
      <c r="E59" s="29"/>
      <c r="F59" s="31">
        <f>(F57/F58)*100</f>
        <v>97.968594720122042</v>
      </c>
      <c r="G59" s="31">
        <f>(G57/G58)*100</f>
        <v>97.613641160621768</v>
      </c>
      <c r="H59" s="31">
        <f>(H57/H58)*100</f>
        <v>95.295331860989606</v>
      </c>
      <c r="I59" s="31">
        <f>(I57/I58)*100</f>
        <v>103.75159029142192</v>
      </c>
      <c r="J59" s="19"/>
      <c r="K59" s="31">
        <f t="shared" ref="K59:R59" si="3">(K57/K58)*100</f>
        <v>95.676946843142758</v>
      </c>
      <c r="L59" s="31">
        <f t="shared" si="3"/>
        <v>95.071004606690153</v>
      </c>
      <c r="M59" s="31">
        <f t="shared" si="3"/>
        <v>94.609855323204172</v>
      </c>
      <c r="N59" s="31">
        <f t="shared" si="3"/>
        <v>105.43389721047436</v>
      </c>
      <c r="O59" s="31">
        <f t="shared" si="3"/>
        <v>86.047182519135347</v>
      </c>
      <c r="P59" s="31">
        <f t="shared" si="3"/>
        <v>99.644451067874954</v>
      </c>
      <c r="Q59" s="31">
        <f t="shared" si="3"/>
        <v>97.552556159100604</v>
      </c>
      <c r="R59" s="31">
        <f t="shared" si="3"/>
        <v>97.815108262177276</v>
      </c>
      <c r="S59" s="29"/>
      <c r="T59" s="28"/>
      <c r="U59" s="31">
        <f>(U57/U58)*100</f>
        <v>106.00778542253299</v>
      </c>
      <c r="V59" s="31">
        <f>(V57/V58)*100</f>
        <v>84.858856802092646</v>
      </c>
      <c r="W59" s="30"/>
      <c r="X59" s="29"/>
      <c r="Y59" s="31">
        <f>(Y57/Y58)*100</f>
        <v>95.261253652614656</v>
      </c>
      <c r="Z59" s="31">
        <f>(Z57/Z58)*100</f>
        <v>89.735499525551461</v>
      </c>
      <c r="AA59" s="31">
        <f>(AA57/AA58)*100</f>
        <v>90.407478310381762</v>
      </c>
      <c r="AB59" s="31">
        <f>(AB57/AB58)*100</f>
        <v>91.923747170763036</v>
      </c>
      <c r="AC59" s="29"/>
      <c r="AD59" s="31">
        <f>(AD57/AD58)*100</f>
        <v>106.46751374871113</v>
      </c>
      <c r="AE59" s="30"/>
      <c r="AF59" s="30"/>
      <c r="AG59" s="29"/>
      <c r="AH59" s="30"/>
      <c r="AI59" s="30"/>
      <c r="AJ59" s="31">
        <f>(AJ57/AJ58)*100</f>
        <v>92.064560504711721</v>
      </c>
      <c r="AK59" s="31">
        <f>(AK57/AK58)*100</f>
        <v>96.516621745062025</v>
      </c>
      <c r="AL59" s="31">
        <f>(AL57/AL58)*100</f>
        <v>96.389191754785784</v>
      </c>
      <c r="AM59" s="30"/>
      <c r="AN59" s="31">
        <f>(AN57/AN58)*100</f>
        <v>102.27154819220428</v>
      </c>
      <c r="AO59" s="30"/>
      <c r="AP59" s="31">
        <f>(AP57/AP58)*100</f>
        <v>94.414640581895497</v>
      </c>
      <c r="AQ59" s="31">
        <f>(AQ57/AQ58)*100</f>
        <v>98.003534148085805</v>
      </c>
      <c r="AR59" s="30"/>
      <c r="AS59" s="30"/>
      <c r="AT59" s="30"/>
      <c r="AU59" s="29"/>
      <c r="AV59" s="30"/>
      <c r="AW59" s="31">
        <f>(AW57/AW58)*100</f>
        <v>93.791637521883985</v>
      </c>
      <c r="AX59" s="30"/>
      <c r="AY59" s="30"/>
      <c r="AZ59" s="30"/>
      <c r="BA59" s="30"/>
      <c r="BB59" s="30"/>
      <c r="BC59" s="28"/>
      <c r="BD59" s="30"/>
      <c r="BE59" s="31">
        <f>(BE57/BE58)*100</f>
        <v>88.680306800665804</v>
      </c>
      <c r="BF59" s="31">
        <f>(BF57/BF58)*100</f>
        <v>94.336175894177359</v>
      </c>
    </row>
    <row r="60" spans="1:58" s="14" customFormat="1">
      <c r="A60" s="17"/>
      <c r="B60" s="17"/>
      <c r="C60" s="27"/>
      <c r="D60" s="28"/>
      <c r="E60" s="29"/>
      <c r="F60" s="31"/>
      <c r="G60" s="31"/>
      <c r="H60" s="31"/>
      <c r="I60" s="31"/>
      <c r="J60" s="19"/>
      <c r="K60" s="31"/>
      <c r="L60" s="31"/>
      <c r="M60" s="31"/>
      <c r="N60" s="31"/>
      <c r="O60" s="31"/>
      <c r="P60" s="31"/>
      <c r="Q60" s="31"/>
      <c r="R60" s="31"/>
      <c r="S60" s="29"/>
      <c r="T60" s="28"/>
      <c r="U60" s="31"/>
      <c r="V60" s="31"/>
      <c r="W60" s="30"/>
      <c r="X60" s="29"/>
      <c r="Y60" s="31"/>
      <c r="Z60" s="31"/>
      <c r="AA60" s="31"/>
      <c r="AB60" s="31"/>
      <c r="AC60" s="29"/>
      <c r="AD60" s="31"/>
      <c r="AE60" s="30"/>
      <c r="AF60" s="30"/>
      <c r="AG60" s="29"/>
      <c r="AH60" s="30"/>
      <c r="AI60" s="30"/>
      <c r="AJ60" s="31"/>
      <c r="AK60" s="31"/>
      <c r="AL60" s="31"/>
      <c r="AM60" s="30"/>
      <c r="AN60" s="31"/>
      <c r="AO60" s="30"/>
      <c r="AP60" s="31"/>
      <c r="AQ60" s="31"/>
      <c r="AR60" s="30"/>
      <c r="AS60" s="30"/>
      <c r="AT60" s="30"/>
      <c r="AU60" s="29"/>
      <c r="AV60" s="30"/>
      <c r="AW60" s="31"/>
      <c r="AX60" s="30"/>
      <c r="AY60" s="30"/>
      <c r="AZ60" s="30"/>
      <c r="BA60" s="30"/>
      <c r="BB60" s="30"/>
      <c r="BC60" s="28"/>
      <c r="BD60" s="30"/>
      <c r="BE60" s="31"/>
      <c r="BF60" s="31"/>
    </row>
    <row r="61" spans="1:58" s="14" customFormat="1">
      <c r="A61" s="17"/>
      <c r="B61" s="17"/>
      <c r="C61" s="27"/>
      <c r="D61" s="7" t="s">
        <v>14</v>
      </c>
      <c r="E61" s="7" t="s">
        <v>15</v>
      </c>
      <c r="F61" s="8" t="s">
        <v>16</v>
      </c>
      <c r="G61" s="8" t="s">
        <v>17</v>
      </c>
      <c r="H61" s="9" t="s">
        <v>18</v>
      </c>
      <c r="I61" s="8" t="s">
        <v>19</v>
      </c>
      <c r="J61" s="8" t="s">
        <v>20</v>
      </c>
      <c r="K61" s="8" t="s">
        <v>21</v>
      </c>
      <c r="L61" s="8" t="s">
        <v>22</v>
      </c>
      <c r="M61" s="8" t="s">
        <v>23</v>
      </c>
      <c r="N61" s="8" t="s">
        <v>24</v>
      </c>
      <c r="O61" s="8" t="s">
        <v>25</v>
      </c>
      <c r="P61" s="8" t="s">
        <v>26</v>
      </c>
      <c r="Q61" s="9" t="s">
        <v>27</v>
      </c>
      <c r="R61" s="7" t="s">
        <v>28</v>
      </c>
      <c r="S61" s="8" t="s">
        <v>29</v>
      </c>
      <c r="T61" s="8" t="s">
        <v>30</v>
      </c>
      <c r="U61" s="7" t="s">
        <v>31</v>
      </c>
      <c r="V61" s="7" t="s">
        <v>32</v>
      </c>
      <c r="W61" s="7" t="s">
        <v>33</v>
      </c>
      <c r="X61" s="7" t="s">
        <v>34</v>
      </c>
      <c r="Y61" s="7" t="s">
        <v>35</v>
      </c>
      <c r="Z61" s="8" t="s">
        <v>36</v>
      </c>
      <c r="AA61" s="7" t="s">
        <v>37</v>
      </c>
      <c r="AB61" s="8" t="s">
        <v>38</v>
      </c>
      <c r="AC61" s="7" t="s">
        <v>39</v>
      </c>
      <c r="AD61" s="8" t="s">
        <v>40</v>
      </c>
      <c r="AE61" s="7" t="s">
        <v>41</v>
      </c>
      <c r="AF61" s="7" t="s">
        <v>42</v>
      </c>
      <c r="AG61" s="8" t="s">
        <v>43</v>
      </c>
      <c r="AH61" s="7" t="s">
        <v>44</v>
      </c>
      <c r="AI61" s="7" t="s">
        <v>45</v>
      </c>
      <c r="AJ61" s="8" t="s">
        <v>46</v>
      </c>
      <c r="AK61" s="7" t="s">
        <v>47</v>
      </c>
      <c r="AL61" s="7" t="s">
        <v>48</v>
      </c>
      <c r="AM61" s="7" t="s">
        <v>49</v>
      </c>
      <c r="AN61" s="7" t="s">
        <v>50</v>
      </c>
      <c r="AO61" s="7" t="s">
        <v>51</v>
      </c>
      <c r="AP61" s="7" t="s">
        <v>52</v>
      </c>
      <c r="AQ61" s="7" t="s">
        <v>53</v>
      </c>
      <c r="AR61" s="7" t="s">
        <v>54</v>
      </c>
      <c r="AS61" s="7" t="s">
        <v>55</v>
      </c>
      <c r="AT61" s="7" t="s">
        <v>56</v>
      </c>
      <c r="AU61" s="7" t="s">
        <v>57</v>
      </c>
      <c r="AV61" s="7" t="s">
        <v>58</v>
      </c>
      <c r="AW61" s="7" t="s">
        <v>59</v>
      </c>
      <c r="AX61" s="7" t="s">
        <v>60</v>
      </c>
      <c r="AY61" s="7" t="s">
        <v>61</v>
      </c>
      <c r="AZ61" s="8" t="s">
        <v>62</v>
      </c>
      <c r="BA61" s="8" t="s">
        <v>63</v>
      </c>
      <c r="BB61" s="8" t="s">
        <v>64</v>
      </c>
      <c r="BC61" s="8" t="s">
        <v>65</v>
      </c>
      <c r="BD61" s="8" t="s">
        <v>66</v>
      </c>
      <c r="BE61" s="7" t="s">
        <v>67</v>
      </c>
      <c r="BF61" s="7" t="s">
        <v>68</v>
      </c>
    </row>
    <row r="62" spans="1:58" s="14" customFormat="1" ht="18">
      <c r="A62" s="17" t="s">
        <v>71</v>
      </c>
      <c r="B62" s="15" t="s">
        <v>72</v>
      </c>
      <c r="C62" s="27"/>
      <c r="D62" s="10" t="s">
        <v>69</v>
      </c>
      <c r="E62" s="10" t="s">
        <v>69</v>
      </c>
      <c r="F62" s="10" t="s">
        <v>69</v>
      </c>
      <c r="G62" s="10" t="s">
        <v>69</v>
      </c>
      <c r="H62" s="10" t="s">
        <v>69</v>
      </c>
      <c r="I62" s="10" t="s">
        <v>69</v>
      </c>
      <c r="J62" s="10" t="s">
        <v>69</v>
      </c>
      <c r="K62" s="10" t="s">
        <v>69</v>
      </c>
      <c r="L62" s="10" t="s">
        <v>69</v>
      </c>
      <c r="M62" s="10" t="s">
        <v>69</v>
      </c>
      <c r="N62" s="10" t="s">
        <v>69</v>
      </c>
      <c r="O62" s="10" t="s">
        <v>69</v>
      </c>
      <c r="P62" s="10" t="s">
        <v>69</v>
      </c>
      <c r="Q62" s="10" t="s">
        <v>69</v>
      </c>
      <c r="R62" s="10" t="s">
        <v>69</v>
      </c>
      <c r="S62" s="10" t="s">
        <v>69</v>
      </c>
      <c r="T62" s="10" t="s">
        <v>69</v>
      </c>
      <c r="U62" s="10" t="s">
        <v>69</v>
      </c>
      <c r="V62" s="10" t="s">
        <v>69</v>
      </c>
      <c r="W62" s="10" t="s">
        <v>69</v>
      </c>
      <c r="X62" s="10" t="s">
        <v>69</v>
      </c>
      <c r="Y62" s="10" t="s">
        <v>69</v>
      </c>
      <c r="Z62" s="10" t="s">
        <v>69</v>
      </c>
      <c r="AA62" s="10" t="s">
        <v>69</v>
      </c>
      <c r="AB62" s="10" t="s">
        <v>69</v>
      </c>
      <c r="AC62" s="10" t="s">
        <v>69</v>
      </c>
      <c r="AD62" s="10" t="s">
        <v>69</v>
      </c>
      <c r="AE62" s="10" t="s">
        <v>69</v>
      </c>
      <c r="AF62" s="10" t="s">
        <v>69</v>
      </c>
      <c r="AG62" s="10" t="s">
        <v>69</v>
      </c>
      <c r="AH62" s="10" t="s">
        <v>69</v>
      </c>
      <c r="AI62" s="10" t="s">
        <v>69</v>
      </c>
      <c r="AJ62" s="10" t="s">
        <v>69</v>
      </c>
      <c r="AK62" s="10" t="s">
        <v>69</v>
      </c>
      <c r="AL62" s="10" t="s">
        <v>69</v>
      </c>
      <c r="AM62" s="10" t="s">
        <v>69</v>
      </c>
      <c r="AN62" s="10" t="s">
        <v>69</v>
      </c>
      <c r="AO62" s="10" t="s">
        <v>69</v>
      </c>
      <c r="AP62" s="10" t="s">
        <v>69</v>
      </c>
      <c r="AQ62" s="10" t="s">
        <v>69</v>
      </c>
      <c r="AR62" s="10" t="s">
        <v>69</v>
      </c>
      <c r="AS62" s="10" t="s">
        <v>69</v>
      </c>
      <c r="AT62" s="10" t="s">
        <v>69</v>
      </c>
      <c r="AU62" s="10" t="s">
        <v>69</v>
      </c>
      <c r="AV62" s="10" t="s">
        <v>69</v>
      </c>
      <c r="AW62" s="10" t="s">
        <v>69</v>
      </c>
      <c r="AX62" s="10" t="s">
        <v>69</v>
      </c>
      <c r="AY62" s="10" t="s">
        <v>69</v>
      </c>
      <c r="AZ62" s="10" t="s">
        <v>69</v>
      </c>
      <c r="BA62" s="10" t="s">
        <v>69</v>
      </c>
      <c r="BB62" s="10" t="s">
        <v>69</v>
      </c>
      <c r="BC62" s="10" t="s">
        <v>69</v>
      </c>
      <c r="BD62" s="10" t="s">
        <v>69</v>
      </c>
      <c r="BE62" s="10" t="s">
        <v>69</v>
      </c>
      <c r="BF62" s="10" t="s">
        <v>69</v>
      </c>
    </row>
    <row r="63" spans="1:58" s="14" customFormat="1">
      <c r="A63" s="17" t="s">
        <v>120</v>
      </c>
      <c r="B63" s="17" t="s">
        <v>121</v>
      </c>
      <c r="C63" s="18"/>
      <c r="D63" s="19">
        <v>41.87805978556797</v>
      </c>
      <c r="E63" s="20">
        <v>2.351510505074732</v>
      </c>
      <c r="F63" s="19">
        <v>1092.9035036272519</v>
      </c>
      <c r="G63" s="19">
        <v>3813.5856915713562</v>
      </c>
      <c r="H63" s="19">
        <v>38240.757766946932</v>
      </c>
      <c r="I63" s="19">
        <v>2850.3731735633446</v>
      </c>
      <c r="J63" s="19">
        <v>522.13593658438151</v>
      </c>
      <c r="K63" s="19">
        <v>9951.2656627984161</v>
      </c>
      <c r="L63" s="19">
        <v>20821.351427265232</v>
      </c>
      <c r="M63" s="19">
        <v>1350.9562493658941</v>
      </c>
      <c r="N63" s="19">
        <v>334.4480515964301</v>
      </c>
      <c r="O63" s="19">
        <v>214.54398044452296</v>
      </c>
      <c r="P63" s="19">
        <v>6856.2458368090947</v>
      </c>
      <c r="Q63" s="19">
        <v>146226.84638679121</v>
      </c>
      <c r="R63" s="21">
        <v>41.562624185031318</v>
      </c>
      <c r="S63" s="21">
        <v>78.580574915442114</v>
      </c>
      <c r="T63" s="21">
        <v>24.043524105064407</v>
      </c>
      <c r="U63" s="19">
        <v>183.28191096119434</v>
      </c>
      <c r="V63" s="20">
        <v>9.1116384952949119</v>
      </c>
      <c r="W63" s="21">
        <v>87.820205153205436</v>
      </c>
      <c r="X63" s="20">
        <v>0.55369302952065835</v>
      </c>
      <c r="Y63" s="21">
        <v>58.263419409894048</v>
      </c>
      <c r="Z63" s="21">
        <v>63.37532691985308</v>
      </c>
      <c r="AA63" s="21">
        <v>33.344230688128825</v>
      </c>
      <c r="AB63" s="21">
        <v>63.272069744282028</v>
      </c>
      <c r="AC63" s="20">
        <v>5.2630087259525054</v>
      </c>
      <c r="AD63" s="20">
        <v>6.6423401932969268</v>
      </c>
      <c r="AE63" s="22">
        <v>0.11955325773856489</v>
      </c>
      <c r="AF63" s="22">
        <v>0.31598239080835183</v>
      </c>
      <c r="AG63" s="20">
        <v>2.4534502222014707</v>
      </c>
      <c r="AH63" s="22">
        <v>1.4057604934905499</v>
      </c>
      <c r="AI63" s="20">
        <v>2.9488658961427991</v>
      </c>
      <c r="AJ63" s="19">
        <v>255.97236588197367</v>
      </c>
      <c r="AK63" s="21">
        <v>35.634182947684188</v>
      </c>
      <c r="AL63" s="21">
        <v>90.538926669895972</v>
      </c>
      <c r="AM63" s="21">
        <v>10.121757093970123</v>
      </c>
      <c r="AN63" s="21">
        <v>44.987491678810805</v>
      </c>
      <c r="AO63" s="20">
        <v>8.9123946840361032</v>
      </c>
      <c r="AP63" s="22">
        <v>1.8683378198680805</v>
      </c>
      <c r="AQ63" s="20">
        <v>8.9731398819205399</v>
      </c>
      <c r="AR63" s="22">
        <v>1.2040019293180264</v>
      </c>
      <c r="AS63" s="22">
        <v>7.1475909316365653</v>
      </c>
      <c r="AT63" s="22">
        <v>1.3555996951263312</v>
      </c>
      <c r="AU63" s="22">
        <v>3.7397817948766758</v>
      </c>
      <c r="AV63" s="22">
        <v>0.52987712182534696</v>
      </c>
      <c r="AW63" s="22">
        <v>3.5449649908303691</v>
      </c>
      <c r="AX63" s="22">
        <v>0.49725715745117627</v>
      </c>
      <c r="AY63" s="22">
        <v>1.5117555988363542</v>
      </c>
      <c r="AZ63" s="22">
        <v>0.27938748714362788</v>
      </c>
      <c r="BA63" s="22">
        <v>1.690338663606467</v>
      </c>
      <c r="BB63" s="22">
        <v>0.36472857147708843</v>
      </c>
      <c r="BC63" s="21">
        <v>71.016563678680129</v>
      </c>
      <c r="BD63" s="22">
        <v>0.8945283934816648</v>
      </c>
      <c r="BE63" s="21">
        <v>18.181888677518302</v>
      </c>
      <c r="BF63" s="22">
        <v>1.8451869980200679</v>
      </c>
    </row>
    <row r="64" spans="1:58" s="14" customFormat="1">
      <c r="A64" s="17" t="s">
        <v>122</v>
      </c>
      <c r="B64" s="17" t="s">
        <v>121</v>
      </c>
      <c r="C64" s="25"/>
      <c r="D64" s="19">
        <v>45.330441313271344</v>
      </c>
      <c r="E64" s="20">
        <v>2.5689424848137841</v>
      </c>
      <c r="F64" s="19">
        <v>1070.251313465501</v>
      </c>
      <c r="G64" s="19">
        <v>3579.2458853742382</v>
      </c>
      <c r="H64" s="19">
        <v>38154.875666717839</v>
      </c>
      <c r="I64" s="19">
        <v>2917.5011465827042</v>
      </c>
      <c r="J64" s="19">
        <v>477.77979073698413</v>
      </c>
      <c r="K64" s="19">
        <v>10246.685606409923</v>
      </c>
      <c r="L64" s="19">
        <v>21072.244533712903</v>
      </c>
      <c r="M64" s="19">
        <v>1417.5784793911662</v>
      </c>
      <c r="N64" s="19">
        <v>355.60451456910056</v>
      </c>
      <c r="O64" s="19">
        <v>232.57304409502842</v>
      </c>
      <c r="P64" s="19">
        <v>7067.8205728567518</v>
      </c>
      <c r="Q64" s="19">
        <v>148571.07391322043</v>
      </c>
      <c r="R64" s="21">
        <v>44.697349801710189</v>
      </c>
      <c r="S64" s="21">
        <v>81.40473697861934</v>
      </c>
      <c r="T64" s="21">
        <v>26.00251171099541</v>
      </c>
      <c r="U64" s="19">
        <v>195.0534596846542</v>
      </c>
      <c r="V64" s="20">
        <v>8.8018397154699457</v>
      </c>
      <c r="W64" s="21">
        <v>95.289122962838803</v>
      </c>
      <c r="X64" s="20">
        <v>0.41264229322494644</v>
      </c>
      <c r="Y64" s="21">
        <v>57.243550813166877</v>
      </c>
      <c r="Z64" s="21">
        <v>65.8783765407955</v>
      </c>
      <c r="AA64" s="21">
        <v>33.469557428277447</v>
      </c>
      <c r="AB64" s="21">
        <v>69.27054065078984</v>
      </c>
      <c r="AC64" s="20">
        <v>5.6135707696305186</v>
      </c>
      <c r="AD64" s="20">
        <v>6.9313296048822099</v>
      </c>
      <c r="AE64" s="22">
        <v>0.135450692615111</v>
      </c>
      <c r="AF64" s="22">
        <v>0.3661987039404041</v>
      </c>
      <c r="AG64" s="20">
        <v>2.6137156627160443</v>
      </c>
      <c r="AH64" s="22">
        <v>1.3784361843970965</v>
      </c>
      <c r="AI64" s="20">
        <v>2.9875489614807167</v>
      </c>
      <c r="AJ64" s="19">
        <v>265.59949740487156</v>
      </c>
      <c r="AK64" s="21">
        <v>38.512997289641106</v>
      </c>
      <c r="AL64" s="21">
        <v>98.32758794664413</v>
      </c>
      <c r="AM64" s="21">
        <v>10.931348603024912</v>
      </c>
      <c r="AN64" s="21">
        <v>45.200351796248384</v>
      </c>
      <c r="AO64" s="20">
        <v>9.6129609641015552</v>
      </c>
      <c r="AP64" s="22">
        <v>2.0668465710991457</v>
      </c>
      <c r="AQ64" s="20">
        <v>8.4703220934573906</v>
      </c>
      <c r="AR64" s="22">
        <v>1.2862967414050428</v>
      </c>
      <c r="AS64" s="22">
        <v>8.1776929476125257</v>
      </c>
      <c r="AT64" s="22">
        <v>1.4326917711758376</v>
      </c>
      <c r="AU64" s="22">
        <v>4.1122510248898267</v>
      </c>
      <c r="AV64" s="22">
        <v>0.62187678528707768</v>
      </c>
      <c r="AW64" s="22">
        <v>3.9732692804364849</v>
      </c>
      <c r="AX64" s="22">
        <v>0.56727526976380227</v>
      </c>
      <c r="AY64" s="22">
        <v>1.7095808728379307</v>
      </c>
      <c r="AZ64" s="22">
        <v>0.3488556487537704</v>
      </c>
      <c r="BA64" s="22">
        <v>1.7772467782997969</v>
      </c>
      <c r="BB64" s="22">
        <v>0.37232039643054216</v>
      </c>
      <c r="BC64" s="21">
        <v>76.397060990894744</v>
      </c>
      <c r="BD64" s="22">
        <v>0.91562609221988611</v>
      </c>
      <c r="BE64" s="21">
        <v>19.285253505989267</v>
      </c>
      <c r="BF64" s="22">
        <v>2.0519526670729684</v>
      </c>
    </row>
    <row r="65" spans="1:58" s="14" customFormat="1">
      <c r="A65" s="17" t="s">
        <v>123</v>
      </c>
      <c r="B65" s="17" t="s">
        <v>121</v>
      </c>
      <c r="C65" s="25"/>
      <c r="D65" s="19">
        <v>44.818403752377044</v>
      </c>
      <c r="E65" s="20">
        <v>2.8826170325302094</v>
      </c>
      <c r="F65" s="19">
        <v>1070.2364114378761</v>
      </c>
      <c r="G65" s="19">
        <v>3527.4471412348266</v>
      </c>
      <c r="H65" s="19">
        <v>37580.661721595709</v>
      </c>
      <c r="I65" s="19">
        <v>2693.3254085896137</v>
      </c>
      <c r="J65" s="19">
        <v>490.75923583532392</v>
      </c>
      <c r="K65" s="19">
        <v>10098.679298378267</v>
      </c>
      <c r="L65" s="19">
        <v>21274.486032559125</v>
      </c>
      <c r="M65" s="19">
        <v>1409.454613203503</v>
      </c>
      <c r="N65" s="19">
        <v>346.99205664481713</v>
      </c>
      <c r="O65" s="19">
        <v>223.42070205596153</v>
      </c>
      <c r="P65" s="19">
        <v>6893.4247319960714</v>
      </c>
      <c r="Q65" s="19">
        <v>145285.25697778558</v>
      </c>
      <c r="R65" s="21">
        <v>44.143481855708345</v>
      </c>
      <c r="S65" s="21">
        <v>81.143078178329148</v>
      </c>
      <c r="T65" s="21">
        <v>25.449429691853485</v>
      </c>
      <c r="U65" s="19">
        <v>191.06867692085859</v>
      </c>
      <c r="V65" s="20">
        <v>8.5704521311890076</v>
      </c>
      <c r="W65" s="21">
        <v>93.652289461504978</v>
      </c>
      <c r="X65" s="20">
        <v>0.46884709064626756</v>
      </c>
      <c r="Y65" s="21">
        <v>56.9775152267324</v>
      </c>
      <c r="Z65" s="21">
        <v>65.096977562096669</v>
      </c>
      <c r="AA65" s="21">
        <v>32.864314540511465</v>
      </c>
      <c r="AB65" s="21">
        <v>69.171315606605646</v>
      </c>
      <c r="AC65" s="20">
        <v>5.6844179238836654</v>
      </c>
      <c r="AD65" s="20">
        <v>6.707467399561291</v>
      </c>
      <c r="AE65" s="22">
        <v>0.11978413076482293</v>
      </c>
      <c r="AF65" s="22">
        <v>0.36444921437763556</v>
      </c>
      <c r="AG65" s="20">
        <v>2.4820913679783492</v>
      </c>
      <c r="AH65" s="22">
        <v>1.3413698098397522</v>
      </c>
      <c r="AI65" s="20">
        <v>3.0727718920773754</v>
      </c>
      <c r="AJ65" s="19">
        <v>257.58942399465747</v>
      </c>
      <c r="AK65" s="21">
        <v>36.299981660376559</v>
      </c>
      <c r="AL65" s="21">
        <v>93.521609728257232</v>
      </c>
      <c r="AM65" s="21">
        <v>10.161076522869454</v>
      </c>
      <c r="AN65" s="21">
        <v>43.037984314295635</v>
      </c>
      <c r="AO65" s="20">
        <v>9.3335715934574068</v>
      </c>
      <c r="AP65" s="22">
        <v>1.9900776625751655</v>
      </c>
      <c r="AQ65" s="20">
        <v>8.246228557954149</v>
      </c>
      <c r="AR65" s="22">
        <v>1.276497841851256</v>
      </c>
      <c r="AS65" s="22">
        <v>7.7711100425469875</v>
      </c>
      <c r="AT65" s="22">
        <v>1.3950707712737778</v>
      </c>
      <c r="AU65" s="22">
        <v>3.9574833238796971</v>
      </c>
      <c r="AV65" s="22">
        <v>0.59699189145842879</v>
      </c>
      <c r="AW65" s="22">
        <v>3.7601025360257538</v>
      </c>
      <c r="AX65" s="22">
        <v>0.51499032874547845</v>
      </c>
      <c r="AY65" s="22">
        <v>1.6291058162349017</v>
      </c>
      <c r="AZ65" s="22">
        <v>0.34381868828537743</v>
      </c>
      <c r="BA65" s="22">
        <v>1.8779373508144754</v>
      </c>
      <c r="BB65" s="22">
        <v>0.38705857480723382</v>
      </c>
      <c r="BC65" s="21">
        <v>75.271860805321651</v>
      </c>
      <c r="BD65" s="22">
        <v>0.87584362963870888</v>
      </c>
      <c r="BE65" s="21">
        <v>18.895247152137248</v>
      </c>
      <c r="BF65" s="22">
        <v>2.0129466758666714</v>
      </c>
    </row>
    <row r="66" spans="1:58" s="14" customFormat="1">
      <c r="A66" s="17" t="s">
        <v>124</v>
      </c>
      <c r="B66" s="17" t="s">
        <v>121</v>
      </c>
      <c r="C66" s="24"/>
      <c r="D66" s="19">
        <v>44.234884200018286</v>
      </c>
      <c r="E66" s="20">
        <v>2.647906272640479</v>
      </c>
      <c r="F66" s="19">
        <v>1042.5114325877853</v>
      </c>
      <c r="G66" s="19">
        <v>3365.0642259072861</v>
      </c>
      <c r="H66" s="19">
        <v>35417.367071172666</v>
      </c>
      <c r="I66" s="19">
        <v>3072.0334476913413</v>
      </c>
      <c r="J66" s="19">
        <v>487.82221511663147</v>
      </c>
      <c r="K66" s="19">
        <v>10363.223280583632</v>
      </c>
      <c r="L66" s="19">
        <v>21943.409174710425</v>
      </c>
      <c r="M66" s="19">
        <v>1198.6651625862658</v>
      </c>
      <c r="N66" s="19">
        <v>340.99939938947455</v>
      </c>
      <c r="O66" s="19">
        <v>220.52303892951136</v>
      </c>
      <c r="P66" s="19">
        <v>7070.5233993273705</v>
      </c>
      <c r="Q66" s="19">
        <v>150493.07009935449</v>
      </c>
      <c r="R66" s="21">
        <v>42.566872827092432</v>
      </c>
      <c r="S66" s="21">
        <v>82.219837466639774</v>
      </c>
      <c r="T66" s="21">
        <v>25.568899817279892</v>
      </c>
      <c r="U66" s="19">
        <v>198.63392793067314</v>
      </c>
      <c r="V66" s="20">
        <v>8.9667023633840337</v>
      </c>
      <c r="W66" s="21">
        <v>86.119449546292742</v>
      </c>
      <c r="X66" s="20">
        <v>0.70082399275416773</v>
      </c>
      <c r="Y66" s="21">
        <v>57.84014662081816</v>
      </c>
      <c r="Z66" s="21">
        <v>67.679470612374928</v>
      </c>
      <c r="AA66" s="21">
        <v>32.01961637110346</v>
      </c>
      <c r="AB66" s="21">
        <v>62.628396457992622</v>
      </c>
      <c r="AC66" s="20">
        <v>5.4151556097942146</v>
      </c>
      <c r="AD66" s="20">
        <v>6.9840301087088736</v>
      </c>
      <c r="AE66" s="22">
        <v>0.11532092205991638</v>
      </c>
      <c r="AF66" s="22">
        <v>0.33863592812946824</v>
      </c>
      <c r="AG66" s="20">
        <v>2.4802705281192523</v>
      </c>
      <c r="AH66" s="22">
        <v>1.2773674491099054</v>
      </c>
      <c r="AI66" s="20">
        <v>2.9983355194767864</v>
      </c>
      <c r="AJ66" s="19">
        <v>245.58802189286715</v>
      </c>
      <c r="AK66" s="21">
        <v>35.503310367167394</v>
      </c>
      <c r="AL66" s="21">
        <v>96.489403087967347</v>
      </c>
      <c r="AM66" s="21">
        <v>10.281897667486797</v>
      </c>
      <c r="AN66" s="21">
        <v>41.741975146841419</v>
      </c>
      <c r="AO66" s="20">
        <v>8.895740816901057</v>
      </c>
      <c r="AP66" s="22">
        <v>1.9984721643142167</v>
      </c>
      <c r="AQ66" s="20">
        <v>8.3442416313731034</v>
      </c>
      <c r="AR66" s="22">
        <v>1.2832326490120745</v>
      </c>
      <c r="AS66" s="22">
        <v>7.4956540160184915</v>
      </c>
      <c r="AT66" s="22">
        <v>1.4184506846494034</v>
      </c>
      <c r="AU66" s="22">
        <v>3.9693510495146849</v>
      </c>
      <c r="AV66" s="22">
        <v>0.59332460507267648</v>
      </c>
      <c r="AW66" s="22">
        <v>3.8114885640210363</v>
      </c>
      <c r="AX66" s="22">
        <v>0.51804507604790695</v>
      </c>
      <c r="AY66" s="22">
        <v>1.6319516349436052</v>
      </c>
      <c r="AZ66" s="22">
        <v>0.32374828848083009</v>
      </c>
      <c r="BA66" s="22">
        <v>1.8731189453755182</v>
      </c>
      <c r="BB66" s="22">
        <v>0.40406149328632346</v>
      </c>
      <c r="BC66" s="21">
        <v>78.126923037985776</v>
      </c>
      <c r="BD66" s="22">
        <v>0.88112245746882889</v>
      </c>
      <c r="BE66" s="21">
        <v>18.757047821890158</v>
      </c>
      <c r="BF66" s="22">
        <v>1.9896992076348996</v>
      </c>
    </row>
    <row r="67" spans="1:58" s="14" customFormat="1">
      <c r="A67" s="17" t="s">
        <v>125</v>
      </c>
      <c r="B67" s="17" t="s">
        <v>121</v>
      </c>
      <c r="C67" s="24"/>
      <c r="D67" s="19">
        <v>44.134608004827314</v>
      </c>
      <c r="E67" s="20">
        <v>2.7104190490892313</v>
      </c>
      <c r="F67" s="19">
        <v>1061.288565073309</v>
      </c>
      <c r="G67" s="19">
        <v>3594.0991334586547</v>
      </c>
      <c r="H67" s="19">
        <v>39825.871921847625</v>
      </c>
      <c r="I67" s="19">
        <v>3086.2399302442345</v>
      </c>
      <c r="J67" s="19">
        <v>478.15929613615276</v>
      </c>
      <c r="K67" s="19">
        <v>10345.598184878563</v>
      </c>
      <c r="L67" s="19">
        <v>22207.895398429242</v>
      </c>
      <c r="M67" s="19">
        <v>1253.3056522664226</v>
      </c>
      <c r="N67" s="19">
        <v>331.06766112538236</v>
      </c>
      <c r="O67" s="19">
        <v>214.37836895866064</v>
      </c>
      <c r="P67" s="19">
        <v>7085.0827701201115</v>
      </c>
      <c r="Q67" s="19">
        <v>150026.57224735542</v>
      </c>
      <c r="R67" s="21">
        <v>42.28572198486799</v>
      </c>
      <c r="S67" s="21">
        <v>79.232237335088229</v>
      </c>
      <c r="T67" s="21">
        <v>24.995647171272314</v>
      </c>
      <c r="U67" s="19">
        <v>186.00150631728187</v>
      </c>
      <c r="V67" s="20">
        <v>7.199191820099891</v>
      </c>
      <c r="W67" s="21">
        <v>82.493926248960449</v>
      </c>
      <c r="X67" s="20">
        <v>0.54601939206285</v>
      </c>
      <c r="Y67" s="21">
        <v>59.028917236060799</v>
      </c>
      <c r="Z67" s="21">
        <v>65.136987522848202</v>
      </c>
      <c r="AA67" s="21">
        <v>32.497099802375288</v>
      </c>
      <c r="AB67" s="21">
        <v>63.104174223828103</v>
      </c>
      <c r="AC67" s="20">
        <v>5.5084419631932144</v>
      </c>
      <c r="AD67" s="20">
        <v>7.0392763160834901</v>
      </c>
      <c r="AE67" s="22">
        <v>0.11477514955286412</v>
      </c>
      <c r="AF67" s="22">
        <v>0.35736502192774672</v>
      </c>
      <c r="AG67" s="20">
        <v>2.3576099459606437</v>
      </c>
      <c r="AH67" s="22">
        <v>1.3685595539814932</v>
      </c>
      <c r="AI67" s="20">
        <v>3.0257446796706842</v>
      </c>
      <c r="AJ67" s="19">
        <v>250.9021578599787</v>
      </c>
      <c r="AK67" s="21">
        <v>35.995307820670256</v>
      </c>
      <c r="AL67" s="21">
        <v>104.84685933082996</v>
      </c>
      <c r="AM67" s="21">
        <v>10.951670071936729</v>
      </c>
      <c r="AN67" s="21">
        <v>41.980315225974024</v>
      </c>
      <c r="AO67" s="20">
        <v>8.8505590472002496</v>
      </c>
      <c r="AP67" s="22">
        <v>2.0238301905157794</v>
      </c>
      <c r="AQ67" s="20">
        <v>8.4307613005126605</v>
      </c>
      <c r="AR67" s="22">
        <v>1.3364513800310569</v>
      </c>
      <c r="AS67" s="22">
        <v>7.7322321156673706</v>
      </c>
      <c r="AT67" s="22">
        <v>1.4876902373034042</v>
      </c>
      <c r="AU67" s="22">
        <v>4.0054346359680215</v>
      </c>
      <c r="AV67" s="22">
        <v>0.59333338716679118</v>
      </c>
      <c r="AW67" s="22">
        <v>3.8213707361036651</v>
      </c>
      <c r="AX67" s="22">
        <v>0.53786102988281681</v>
      </c>
      <c r="AY67" s="22">
        <v>1.6115838400646159</v>
      </c>
      <c r="AZ67" s="22">
        <v>0.32676784364253997</v>
      </c>
      <c r="BA67" s="22">
        <v>1.8793134740182689</v>
      </c>
      <c r="BB67" s="22">
        <v>0.40673802380994845</v>
      </c>
      <c r="BC67" s="21">
        <v>78.8096238619312</v>
      </c>
      <c r="BD67" s="22">
        <v>0.9206280185951129</v>
      </c>
      <c r="BE67" s="21">
        <v>19.783156326885951</v>
      </c>
      <c r="BF67" s="22">
        <v>2.1317287065373178</v>
      </c>
    </row>
    <row r="68" spans="1:58" s="14" customFormat="1">
      <c r="A68" s="17" t="s">
        <v>126</v>
      </c>
      <c r="B68" s="17" t="s">
        <v>121</v>
      </c>
      <c r="C68" s="24"/>
      <c r="D68" s="19">
        <v>47.8</v>
      </c>
      <c r="E68" s="20">
        <v>2.72</v>
      </c>
      <c r="F68" s="19">
        <v>1191</v>
      </c>
      <c r="G68" s="19">
        <v>4026</v>
      </c>
      <c r="H68" s="19">
        <v>40792</v>
      </c>
      <c r="I68" s="19">
        <v>2951</v>
      </c>
      <c r="J68" s="19">
        <v>529</v>
      </c>
      <c r="K68" s="19">
        <v>10231</v>
      </c>
      <c r="L68" s="19">
        <v>23451</v>
      </c>
      <c r="M68" s="19">
        <v>1403</v>
      </c>
      <c r="N68" s="19">
        <v>343.93</v>
      </c>
      <c r="O68" s="19">
        <v>218.1</v>
      </c>
      <c r="P68" s="19">
        <v>7417</v>
      </c>
      <c r="Q68" s="19">
        <v>157645</v>
      </c>
      <c r="R68" s="21">
        <v>43.01</v>
      </c>
      <c r="S68" s="21">
        <v>79.17</v>
      </c>
      <c r="T68" s="21">
        <v>25.21</v>
      </c>
      <c r="U68" s="19">
        <v>200</v>
      </c>
      <c r="V68" s="20">
        <v>8.16</v>
      </c>
      <c r="W68" s="21">
        <v>95.02</v>
      </c>
      <c r="X68" s="20">
        <v>0.6</v>
      </c>
      <c r="Y68" s="21">
        <v>58.4</v>
      </c>
      <c r="Z68" s="21">
        <v>65.069999999999993</v>
      </c>
      <c r="AA68" s="21">
        <v>34.200000000000003</v>
      </c>
      <c r="AB68" s="21">
        <v>73.900000000000006</v>
      </c>
      <c r="AC68" s="20">
        <v>5.6</v>
      </c>
      <c r="AD68" s="20">
        <v>6.93</v>
      </c>
      <c r="AE68" s="22">
        <v>0.12</v>
      </c>
      <c r="AF68" s="22">
        <v>0.41</v>
      </c>
      <c r="AG68" s="20">
        <v>2.62</v>
      </c>
      <c r="AH68" s="22">
        <v>1.43</v>
      </c>
      <c r="AI68" s="20">
        <v>3.06</v>
      </c>
      <c r="AJ68" s="19">
        <v>277.7</v>
      </c>
      <c r="AK68" s="21">
        <v>36.03</v>
      </c>
      <c r="AL68" s="21">
        <v>95</v>
      </c>
      <c r="AM68" s="21">
        <v>10.32</v>
      </c>
      <c r="AN68" s="21">
        <v>44.03</v>
      </c>
      <c r="AO68" s="20">
        <v>9.6460000000000008</v>
      </c>
      <c r="AP68" s="22">
        <v>1.962</v>
      </c>
      <c r="AQ68" s="20">
        <v>8.9179999999999993</v>
      </c>
      <c r="AR68" s="22">
        <v>1.2789999999999999</v>
      </c>
      <c r="AS68" s="22">
        <v>7.9859999999999998</v>
      </c>
      <c r="AT68" s="22">
        <v>1.425</v>
      </c>
      <c r="AU68" s="22">
        <v>3.871</v>
      </c>
      <c r="AV68" s="22">
        <v>0.59099999999999997</v>
      </c>
      <c r="AW68" s="22">
        <v>3.9990000000000001</v>
      </c>
      <c r="AX68" s="22">
        <v>0.53200000000000003</v>
      </c>
      <c r="AY68" s="22">
        <v>1.71</v>
      </c>
      <c r="AZ68" s="22">
        <v>0.34</v>
      </c>
      <c r="BA68" s="22">
        <v>1.85</v>
      </c>
      <c r="BB68" s="22">
        <v>0.42</v>
      </c>
      <c r="BC68" s="21">
        <v>80.2</v>
      </c>
      <c r="BD68" s="22">
        <v>0.91</v>
      </c>
      <c r="BE68" s="21">
        <v>19.914999999999999</v>
      </c>
      <c r="BF68" s="22">
        <v>2.1059999999999999</v>
      </c>
    </row>
    <row r="69" spans="1:58" s="14" customFormat="1">
      <c r="A69" s="26" t="s">
        <v>127</v>
      </c>
      <c r="B69" s="17" t="s">
        <v>121</v>
      </c>
      <c r="C69" s="24"/>
      <c r="D69" s="19">
        <v>44.234884200018286</v>
      </c>
      <c r="E69" s="20">
        <v>2.647906272640479</v>
      </c>
      <c r="F69" s="19">
        <v>1042.5114325877853</v>
      </c>
      <c r="G69" s="19">
        <v>3365.0642259072861</v>
      </c>
      <c r="H69" s="19">
        <v>35417.367071172666</v>
      </c>
      <c r="I69" s="19">
        <v>3072.0334476913413</v>
      </c>
      <c r="J69" s="19">
        <v>487.82221511663147</v>
      </c>
      <c r="K69" s="19">
        <v>10363.223280583632</v>
      </c>
      <c r="L69" s="19">
        <v>21943.409174710425</v>
      </c>
      <c r="M69" s="19">
        <v>1198.6651625862658</v>
      </c>
      <c r="N69" s="19">
        <v>340.99939938947455</v>
      </c>
      <c r="O69" s="19">
        <v>220.52303892951136</v>
      </c>
      <c r="P69" s="19">
        <v>7070.5233993273705</v>
      </c>
      <c r="Q69" s="19">
        <v>150493.07009935449</v>
      </c>
      <c r="R69" s="21">
        <v>42.566872827092432</v>
      </c>
      <c r="S69" s="21">
        <v>82.219837466639774</v>
      </c>
      <c r="T69" s="21">
        <v>25.568899817279892</v>
      </c>
      <c r="U69" s="19">
        <v>198.63392793067314</v>
      </c>
      <c r="V69" s="20">
        <v>8.9667023633840337</v>
      </c>
      <c r="W69" s="21">
        <v>86.119449546292742</v>
      </c>
      <c r="X69" s="20">
        <v>0.70082399275416773</v>
      </c>
      <c r="Y69" s="21">
        <v>57.84014662081816</v>
      </c>
      <c r="Z69" s="21">
        <v>67.679470612374928</v>
      </c>
      <c r="AA69" s="21">
        <v>32.01961637110346</v>
      </c>
      <c r="AB69" s="21">
        <v>62.628396457992622</v>
      </c>
      <c r="AC69" s="20">
        <v>5.4151556097942146</v>
      </c>
      <c r="AD69" s="20">
        <v>6.9840301087088736</v>
      </c>
      <c r="AE69" s="22">
        <v>0.11532092205991638</v>
      </c>
      <c r="AF69" s="22">
        <v>0.33863592812946824</v>
      </c>
      <c r="AG69" s="20">
        <v>2.4802705281192523</v>
      </c>
      <c r="AH69" s="22">
        <v>1.2773674491099054</v>
      </c>
      <c r="AI69" s="20">
        <v>2.9983355194767864</v>
      </c>
      <c r="AJ69" s="19">
        <v>245.58802189286715</v>
      </c>
      <c r="AK69" s="21">
        <v>35.503310367167394</v>
      </c>
      <c r="AL69" s="21">
        <v>96.489403087967347</v>
      </c>
      <c r="AM69" s="21">
        <v>10.281897667486797</v>
      </c>
      <c r="AN69" s="21">
        <v>41.741975146841419</v>
      </c>
      <c r="AO69" s="20">
        <v>8.895740816901057</v>
      </c>
      <c r="AP69" s="22">
        <v>1.9984721643142167</v>
      </c>
      <c r="AQ69" s="20">
        <v>8.3442416313731034</v>
      </c>
      <c r="AR69" s="22">
        <v>1.2832326490120745</v>
      </c>
      <c r="AS69" s="22">
        <v>7.4956540160184915</v>
      </c>
      <c r="AT69" s="22">
        <v>1.4184506846494034</v>
      </c>
      <c r="AU69" s="22">
        <v>3.9693510495146849</v>
      </c>
      <c r="AV69" s="22">
        <v>0.59332460507267648</v>
      </c>
      <c r="AW69" s="22">
        <v>3.8114885640210363</v>
      </c>
      <c r="AX69" s="22">
        <v>0.51804507604790695</v>
      </c>
      <c r="AY69" s="22">
        <v>1.6319516349436052</v>
      </c>
      <c r="AZ69" s="22">
        <v>0.32374828848083009</v>
      </c>
      <c r="BA69" s="22">
        <v>1.8731189453755182</v>
      </c>
      <c r="BB69" s="22">
        <v>0.40406149328632346</v>
      </c>
      <c r="BC69" s="21">
        <v>78.126923037985776</v>
      </c>
      <c r="BD69" s="22">
        <v>0.88112245746882889</v>
      </c>
      <c r="BE69" s="21">
        <v>18.757047821890158</v>
      </c>
      <c r="BF69" s="22">
        <v>1.9896992076348996</v>
      </c>
    </row>
    <row r="70" spans="1:58" s="14" customFormat="1">
      <c r="A70" s="26" t="s">
        <v>128</v>
      </c>
      <c r="B70" s="17" t="s">
        <v>121</v>
      </c>
      <c r="C70" s="24"/>
      <c r="D70" s="19">
        <v>44.134608004827314</v>
      </c>
      <c r="E70" s="20">
        <v>2.7104190490892313</v>
      </c>
      <c r="F70" s="19">
        <v>1061.288565073309</v>
      </c>
      <c r="G70" s="19">
        <v>3594.0991334586547</v>
      </c>
      <c r="H70" s="19">
        <v>39825.871921847625</v>
      </c>
      <c r="I70" s="19">
        <v>3086.2399302442345</v>
      </c>
      <c r="J70" s="19">
        <v>478.15929613615276</v>
      </c>
      <c r="K70" s="19">
        <v>10345.598184878563</v>
      </c>
      <c r="L70" s="19">
        <v>22207.895398429242</v>
      </c>
      <c r="M70" s="19">
        <v>1253.3056522664226</v>
      </c>
      <c r="N70" s="19">
        <v>331.06766112538236</v>
      </c>
      <c r="O70" s="19">
        <v>214.37836895866064</v>
      </c>
      <c r="P70" s="19">
        <v>7085.0827701201115</v>
      </c>
      <c r="Q70" s="19">
        <v>150026.57224735542</v>
      </c>
      <c r="R70" s="21">
        <v>42.28572198486799</v>
      </c>
      <c r="S70" s="21">
        <v>79.232237335088229</v>
      </c>
      <c r="T70" s="21">
        <v>24.995647171272314</v>
      </c>
      <c r="U70" s="19">
        <v>186.00150631728187</v>
      </c>
      <c r="V70" s="20">
        <v>7.199191820099891</v>
      </c>
      <c r="W70" s="21">
        <v>82.493926248960449</v>
      </c>
      <c r="X70" s="20">
        <v>0.54601939206285</v>
      </c>
      <c r="Y70" s="21">
        <v>59.028917236060799</v>
      </c>
      <c r="Z70" s="21">
        <v>65.136987522848202</v>
      </c>
      <c r="AA70" s="21">
        <v>32.497099802375288</v>
      </c>
      <c r="AB70" s="21">
        <v>63.104174223828103</v>
      </c>
      <c r="AC70" s="20">
        <v>5.5084419631932144</v>
      </c>
      <c r="AD70" s="20">
        <v>7.0392763160834901</v>
      </c>
      <c r="AE70" s="22">
        <v>0.11477514955286412</v>
      </c>
      <c r="AF70" s="22">
        <v>0.35736502192774672</v>
      </c>
      <c r="AG70" s="20">
        <v>2.3576099459606437</v>
      </c>
      <c r="AH70" s="22">
        <v>1.3685595539814932</v>
      </c>
      <c r="AI70" s="20">
        <v>3.0257446796706842</v>
      </c>
      <c r="AJ70" s="19">
        <v>250.9021578599787</v>
      </c>
      <c r="AK70" s="21">
        <v>35.995307820670256</v>
      </c>
      <c r="AL70" s="21">
        <v>104.84685933082996</v>
      </c>
      <c r="AM70" s="21">
        <v>10.951670071936729</v>
      </c>
      <c r="AN70" s="21">
        <v>41.980315225974024</v>
      </c>
      <c r="AO70" s="20">
        <v>8.8505590472002496</v>
      </c>
      <c r="AP70" s="22">
        <v>2.0238301905157794</v>
      </c>
      <c r="AQ70" s="20">
        <v>8.4307613005126605</v>
      </c>
      <c r="AR70" s="22">
        <v>1.3364513800310569</v>
      </c>
      <c r="AS70" s="22">
        <v>7.7322321156673706</v>
      </c>
      <c r="AT70" s="22">
        <v>1.4876902373034042</v>
      </c>
      <c r="AU70" s="22">
        <v>4.0054346359680215</v>
      </c>
      <c r="AV70" s="22">
        <v>0.59333338716679118</v>
      </c>
      <c r="AW70" s="22">
        <v>3.8213707361036651</v>
      </c>
      <c r="AX70" s="22">
        <v>0.53786102988281681</v>
      </c>
      <c r="AY70" s="22">
        <v>1.6115838400646159</v>
      </c>
      <c r="AZ70" s="22">
        <v>0.32676784364253997</v>
      </c>
      <c r="BA70" s="22">
        <v>1.8793134740182689</v>
      </c>
      <c r="BB70" s="22">
        <v>0.40673802380994845</v>
      </c>
      <c r="BC70" s="21">
        <v>78.8096238619312</v>
      </c>
      <c r="BD70" s="22">
        <v>0.9206280185951129</v>
      </c>
      <c r="BE70" s="21">
        <v>19.783156326885951</v>
      </c>
      <c r="BF70" s="22">
        <v>2.1317287065373178</v>
      </c>
    </row>
    <row r="71" spans="1:58" s="14" customFormat="1">
      <c r="A71" s="26" t="s">
        <v>129</v>
      </c>
      <c r="B71" s="17" t="s">
        <v>121</v>
      </c>
      <c r="C71" s="24"/>
      <c r="D71" s="19">
        <v>42.258631498278561</v>
      </c>
      <c r="E71" s="20">
        <v>2.7019253802367942</v>
      </c>
      <c r="F71" s="19">
        <v>1126.5751979678639</v>
      </c>
      <c r="G71" s="19">
        <v>3827.5202675511468</v>
      </c>
      <c r="H71" s="19">
        <v>33594.782375852483</v>
      </c>
      <c r="I71" s="19">
        <v>3060.7198642190829</v>
      </c>
      <c r="J71" s="19">
        <v>487.01166475787113</v>
      </c>
      <c r="K71" s="19">
        <v>9908.6416763923335</v>
      </c>
      <c r="L71" s="19">
        <v>22242.670257548943</v>
      </c>
      <c r="M71" s="19">
        <v>1404.4610633717889</v>
      </c>
      <c r="N71" s="19">
        <v>359.05980546515536</v>
      </c>
      <c r="O71" s="19">
        <v>239.16127203299874</v>
      </c>
      <c r="P71" s="19">
        <v>7126.3571535801866</v>
      </c>
      <c r="Q71" s="19">
        <v>149450.15803486298</v>
      </c>
      <c r="R71" s="21">
        <v>44.107095939852748</v>
      </c>
      <c r="S71" s="21">
        <v>83.220817714517239</v>
      </c>
      <c r="T71" s="21">
        <v>26.579176546468474</v>
      </c>
      <c r="U71" s="19">
        <v>197.0787567995263</v>
      </c>
      <c r="V71" s="20">
        <v>8.8206247871016874</v>
      </c>
      <c r="W71" s="21">
        <v>88.010126730214154</v>
      </c>
      <c r="X71" s="20">
        <v>0.53211674727864022</v>
      </c>
      <c r="Y71" s="21">
        <v>59.708313837576583</v>
      </c>
      <c r="Z71" s="21">
        <v>63.052033073858034</v>
      </c>
      <c r="AA71" s="21">
        <v>35.034262860480275</v>
      </c>
      <c r="AB71" s="21">
        <v>65.884209746918359</v>
      </c>
      <c r="AC71" s="20">
        <v>5.4289835822265955</v>
      </c>
      <c r="AD71" s="20">
        <v>7.2541511424149689</v>
      </c>
      <c r="AE71" s="22">
        <v>0.11656292864400039</v>
      </c>
      <c r="AF71" s="22">
        <v>0.39304973279727012</v>
      </c>
      <c r="AG71" s="20">
        <v>2.5566190825755037</v>
      </c>
      <c r="AH71" s="22">
        <v>1.4490754690437786</v>
      </c>
      <c r="AI71" s="20">
        <v>3.0252358476621524</v>
      </c>
      <c r="AJ71" s="19">
        <v>260.3566136028731</v>
      </c>
      <c r="AK71" s="21">
        <v>36.194672325676542</v>
      </c>
      <c r="AL71" s="21">
        <v>92.107668818057363</v>
      </c>
      <c r="AM71" s="21">
        <v>10.12582329374934</v>
      </c>
      <c r="AN71" s="21">
        <v>43.359389396350579</v>
      </c>
      <c r="AO71" s="20">
        <v>9.1948434575162779</v>
      </c>
      <c r="AP71" s="22">
        <v>2.084927857656373</v>
      </c>
      <c r="AQ71" s="20">
        <v>8.4043486675049142</v>
      </c>
      <c r="AR71" s="22">
        <v>1.3563843809140577</v>
      </c>
      <c r="AS71" s="22">
        <v>7.5183075857177837</v>
      </c>
      <c r="AT71" s="22">
        <v>1.4898466504510446</v>
      </c>
      <c r="AU71" s="22">
        <v>4.1076645859035654</v>
      </c>
      <c r="AV71" s="22">
        <v>0.6071642794352704</v>
      </c>
      <c r="AW71" s="22">
        <v>3.7286668319255338</v>
      </c>
      <c r="AX71" s="22">
        <v>0.53635454990935927</v>
      </c>
      <c r="AY71" s="22">
        <v>1.6711167049774125</v>
      </c>
      <c r="AZ71" s="22">
        <v>0.33716023074825691</v>
      </c>
      <c r="BA71" s="22">
        <v>1.8757632597900171</v>
      </c>
      <c r="BB71" s="22">
        <v>0.40593110334825583</v>
      </c>
      <c r="BC71" s="21">
        <v>79.793264261577278</v>
      </c>
      <c r="BD71" s="22">
        <v>0.90033145822261895</v>
      </c>
      <c r="BE71" s="21">
        <v>19.92991618130069</v>
      </c>
      <c r="BF71" s="22">
        <v>1.9662138651841365</v>
      </c>
    </row>
    <row r="72" spans="1:58" s="14" customFormat="1">
      <c r="A72" s="26" t="s">
        <v>130</v>
      </c>
      <c r="B72" s="17" t="s">
        <v>121</v>
      </c>
      <c r="C72" s="24"/>
      <c r="D72" s="19">
        <v>43.713770577915199</v>
      </c>
      <c r="E72" s="20">
        <v>2.0692217052070467</v>
      </c>
      <c r="F72" s="19">
        <v>1080.281464935086</v>
      </c>
      <c r="G72" s="19">
        <v>3643.6260622036634</v>
      </c>
      <c r="H72" s="19">
        <v>33493.664801378909</v>
      </c>
      <c r="I72" s="19">
        <v>2768.9553237369309</v>
      </c>
      <c r="J72" s="19">
        <v>451.83036582138146</v>
      </c>
      <c r="K72" s="19">
        <v>9984.2311435346128</v>
      </c>
      <c r="L72" s="19">
        <v>21373.776076251714</v>
      </c>
      <c r="M72" s="19">
        <v>1315.6782166024798</v>
      </c>
      <c r="N72" s="19">
        <v>348.96414890554649</v>
      </c>
      <c r="O72" s="19">
        <v>228.46966928781163</v>
      </c>
      <c r="P72" s="19">
        <v>7051.3421918928198</v>
      </c>
      <c r="Q72" s="19">
        <v>146390.90325718588</v>
      </c>
      <c r="R72" s="21">
        <v>43.133802265046604</v>
      </c>
      <c r="S72" s="21">
        <v>79.632620971344096</v>
      </c>
      <c r="T72" s="21">
        <v>25.698642186532208</v>
      </c>
      <c r="U72" s="19">
        <v>191.4044066665991</v>
      </c>
      <c r="V72" s="20">
        <v>8.1805636496815328</v>
      </c>
      <c r="W72" s="21">
        <v>82.492599977755575</v>
      </c>
      <c r="X72" s="20">
        <v>0.50835351887765734</v>
      </c>
      <c r="Y72" s="21">
        <v>58.378499397360159</v>
      </c>
      <c r="Z72" s="21">
        <v>63.742985152843843</v>
      </c>
      <c r="AA72" s="21">
        <v>33.754320084133951</v>
      </c>
      <c r="AB72" s="21">
        <v>65.99307176920216</v>
      </c>
      <c r="AC72" s="20">
        <v>5.2300368581272645</v>
      </c>
      <c r="AD72" s="20">
        <v>7.0764355522817644</v>
      </c>
      <c r="AE72" s="22">
        <v>0.10254834115283767</v>
      </c>
      <c r="AF72" s="22">
        <v>0.40135404041873535</v>
      </c>
      <c r="AG72" s="20">
        <v>2.5172302997019886</v>
      </c>
      <c r="AH72" s="22">
        <v>1.3305812804628605</v>
      </c>
      <c r="AI72" s="20">
        <v>2.8895220829166579</v>
      </c>
      <c r="AJ72" s="19">
        <v>260.98164706687078</v>
      </c>
      <c r="AK72" s="21">
        <v>35.786285186577089</v>
      </c>
      <c r="AL72" s="21">
        <v>90.676058385852997</v>
      </c>
      <c r="AM72" s="21">
        <v>9.8219083976646857</v>
      </c>
      <c r="AN72" s="21">
        <v>42.514214534588902</v>
      </c>
      <c r="AO72" s="20">
        <v>9.1362121314938491</v>
      </c>
      <c r="AP72" s="22">
        <v>1.9189373072873706</v>
      </c>
      <c r="AQ72" s="20">
        <v>8.0968288233850103</v>
      </c>
      <c r="AR72" s="22">
        <v>1.2853924361327036</v>
      </c>
      <c r="AS72" s="22">
        <v>7.2301670568869083</v>
      </c>
      <c r="AT72" s="22">
        <v>1.3890453551346116</v>
      </c>
      <c r="AU72" s="22">
        <v>3.9289309785600635</v>
      </c>
      <c r="AV72" s="22">
        <v>0.57020549527924891</v>
      </c>
      <c r="AW72" s="22">
        <v>3.5995642609900913</v>
      </c>
      <c r="AX72" s="22">
        <v>0.52126610221153646</v>
      </c>
      <c r="AY72" s="22">
        <v>1.651245900919976</v>
      </c>
      <c r="AZ72" s="22">
        <v>0.31175256779843108</v>
      </c>
      <c r="BA72" s="22">
        <v>1.810392316411521</v>
      </c>
      <c r="BB72" s="22">
        <v>0.38648194316683898</v>
      </c>
      <c r="BC72" s="21">
        <v>75.81821100179549</v>
      </c>
      <c r="BD72" s="22">
        <v>0.86029202805817973</v>
      </c>
      <c r="BE72" s="21">
        <v>19.149656804310602</v>
      </c>
      <c r="BF72" s="22">
        <v>1.9288855657776383</v>
      </c>
    </row>
    <row r="73" spans="1:58" s="14" customFormat="1">
      <c r="A73" s="26" t="s">
        <v>131</v>
      </c>
      <c r="B73" s="17" t="s">
        <v>121</v>
      </c>
      <c r="C73" s="24"/>
      <c r="D73" s="19">
        <v>45.330441313271344</v>
      </c>
      <c r="E73" s="20">
        <v>2.5689424848137841</v>
      </c>
      <c r="F73" s="19">
        <v>1070.251313465501</v>
      </c>
      <c r="G73" s="19">
        <v>3579.2458853742382</v>
      </c>
      <c r="H73" s="19">
        <v>38154.875666717839</v>
      </c>
      <c r="I73" s="19">
        <v>2917.5011465827042</v>
      </c>
      <c r="J73" s="19">
        <v>477.77979073698413</v>
      </c>
      <c r="K73" s="19">
        <v>10246.685606409923</v>
      </c>
      <c r="L73" s="19">
        <v>21072.244533712903</v>
      </c>
      <c r="M73" s="19">
        <v>1417.5784793911662</v>
      </c>
      <c r="N73" s="19">
        <v>355.60451456910056</v>
      </c>
      <c r="O73" s="19">
        <v>232.57304409502842</v>
      </c>
      <c r="P73" s="19">
        <v>7067.8205728567518</v>
      </c>
      <c r="Q73" s="19">
        <v>148571.07391322043</v>
      </c>
      <c r="R73" s="21">
        <v>44.697349801710189</v>
      </c>
      <c r="S73" s="21">
        <v>81.40473697861934</v>
      </c>
      <c r="T73" s="21">
        <v>26.00251171099541</v>
      </c>
      <c r="U73" s="19">
        <v>195.0534596846542</v>
      </c>
      <c r="V73" s="20">
        <v>8.8018397154699457</v>
      </c>
      <c r="W73" s="21">
        <v>95.289122962838803</v>
      </c>
      <c r="X73" s="20">
        <v>0.41264229322494644</v>
      </c>
      <c r="Y73" s="21">
        <v>57.243550813166877</v>
      </c>
      <c r="Z73" s="21">
        <v>65.8783765407955</v>
      </c>
      <c r="AA73" s="21">
        <v>33.469557428277447</v>
      </c>
      <c r="AB73" s="21">
        <v>69.27054065078984</v>
      </c>
      <c r="AC73" s="20">
        <v>5.6135707696305186</v>
      </c>
      <c r="AD73" s="20">
        <v>6.9313296048822099</v>
      </c>
      <c r="AE73" s="22">
        <v>0.135450692615111</v>
      </c>
      <c r="AF73" s="22">
        <v>0.3661987039404041</v>
      </c>
      <c r="AG73" s="20">
        <v>2.6137156627160443</v>
      </c>
      <c r="AH73" s="22">
        <v>1.3784361843970965</v>
      </c>
      <c r="AI73" s="20">
        <v>2.9875489614807167</v>
      </c>
      <c r="AJ73" s="19">
        <v>265.59949740487156</v>
      </c>
      <c r="AK73" s="21">
        <v>38.512997289641106</v>
      </c>
      <c r="AL73" s="21">
        <v>98.32758794664413</v>
      </c>
      <c r="AM73" s="21">
        <v>10.931348603024912</v>
      </c>
      <c r="AN73" s="21">
        <v>45.200351796248384</v>
      </c>
      <c r="AO73" s="20">
        <v>9.6129609641015552</v>
      </c>
      <c r="AP73" s="22">
        <v>2.0668465710991457</v>
      </c>
      <c r="AQ73" s="20">
        <v>8.4703220934573906</v>
      </c>
      <c r="AR73" s="22">
        <v>1.2862967414050428</v>
      </c>
      <c r="AS73" s="22">
        <v>8.1776929476125257</v>
      </c>
      <c r="AT73" s="22">
        <v>1.4326917711758376</v>
      </c>
      <c r="AU73" s="22">
        <v>4.1122510248898267</v>
      </c>
      <c r="AV73" s="22">
        <v>0.62187678528707768</v>
      </c>
      <c r="AW73" s="22">
        <v>3.9732692804364849</v>
      </c>
      <c r="AX73" s="22">
        <v>0.56727526976380227</v>
      </c>
      <c r="AY73" s="22">
        <v>1.7095808728379307</v>
      </c>
      <c r="AZ73" s="22">
        <v>0.3488556487537704</v>
      </c>
      <c r="BA73" s="22">
        <v>1.7772467782997969</v>
      </c>
      <c r="BB73" s="22">
        <v>0.37232039643054216</v>
      </c>
      <c r="BC73" s="21">
        <v>76.397060990894744</v>
      </c>
      <c r="BD73" s="22">
        <v>0.91562609221988611</v>
      </c>
      <c r="BE73" s="21">
        <v>19.285253505989267</v>
      </c>
      <c r="BF73" s="22">
        <v>2.0519526670729684</v>
      </c>
    </row>
    <row r="74" spans="1:58" s="14" customFormat="1">
      <c r="A74" s="26" t="s">
        <v>132</v>
      </c>
      <c r="B74" s="17" t="s">
        <v>121</v>
      </c>
      <c r="C74" s="24"/>
      <c r="D74" s="19">
        <v>37.425120723809592</v>
      </c>
      <c r="E74" s="20">
        <v>3.383637647509592</v>
      </c>
      <c r="F74" s="19">
        <v>1097.565759022812</v>
      </c>
      <c r="G74" s="19">
        <v>3630.1424269112158</v>
      </c>
      <c r="H74" s="19">
        <v>33443.313458488352</v>
      </c>
      <c r="I74" s="19">
        <v>2875.3146868150457</v>
      </c>
      <c r="J74" s="19">
        <v>470.62919406752945</v>
      </c>
      <c r="K74" s="19">
        <v>9730.3603015253975</v>
      </c>
      <c r="L74" s="19">
        <v>21214.797492684571</v>
      </c>
      <c r="M74" s="19">
        <v>1359.6804978978744</v>
      </c>
      <c r="N74" s="19">
        <v>348.82236814553477</v>
      </c>
      <c r="O74" s="19">
        <v>224.7686934797371</v>
      </c>
      <c r="P74" s="19">
        <v>6911.9280182274424</v>
      </c>
      <c r="Q74" s="19">
        <v>145716.10225073935</v>
      </c>
      <c r="R74" s="21">
        <v>42.847938107596583</v>
      </c>
      <c r="S74" s="21">
        <v>79.737736913905195</v>
      </c>
      <c r="T74" s="21">
        <v>24.699295814904499</v>
      </c>
      <c r="U74" s="19">
        <v>185.62440642892687</v>
      </c>
      <c r="V74" s="20">
        <v>8.5813367982450011</v>
      </c>
      <c r="W74" s="21">
        <v>83.035432892291368</v>
      </c>
      <c r="X74" s="20">
        <v>0.53204185193703757</v>
      </c>
      <c r="Y74" s="21">
        <v>57.016113245622385</v>
      </c>
      <c r="Z74" s="21">
        <v>61.535326522097471</v>
      </c>
      <c r="AA74" s="21">
        <v>33.40128351543914</v>
      </c>
      <c r="AB74" s="21">
        <v>66.654150462588134</v>
      </c>
      <c r="AC74" s="20">
        <v>5.2613531746482138</v>
      </c>
      <c r="AD74" s="20">
        <v>6.8313675741081088</v>
      </c>
      <c r="AE74" s="22">
        <v>0.10471925921302773</v>
      </c>
      <c r="AF74" s="22">
        <v>0.39056524340204607</v>
      </c>
      <c r="AG74" s="20">
        <v>2.4938195570669501</v>
      </c>
      <c r="AH74" s="22">
        <v>1.3367802604739005</v>
      </c>
      <c r="AI74" s="20">
        <v>2.8633837885942826</v>
      </c>
      <c r="AJ74" s="19">
        <v>257.68724559862932</v>
      </c>
      <c r="AK74" s="21">
        <v>34.585002581025705</v>
      </c>
      <c r="AL74" s="21">
        <v>88.291128937841407</v>
      </c>
      <c r="AM74" s="21">
        <v>9.6069033423415959</v>
      </c>
      <c r="AN74" s="21">
        <v>41.583837312543906</v>
      </c>
      <c r="AO74" s="20">
        <v>8.5576131880155906</v>
      </c>
      <c r="AP74" s="22">
        <v>1.9758337475201475</v>
      </c>
      <c r="AQ74" s="20">
        <v>8.0715705513165119</v>
      </c>
      <c r="AR74" s="22">
        <v>1.3085391578237804</v>
      </c>
      <c r="AS74" s="22">
        <v>7.2329723339721737</v>
      </c>
      <c r="AT74" s="22">
        <v>1.4095745442495597</v>
      </c>
      <c r="AU74" s="22">
        <v>3.9432548302282218</v>
      </c>
      <c r="AV74" s="22">
        <v>0.57583743643089846</v>
      </c>
      <c r="AW74" s="22">
        <v>3.5561755556532009</v>
      </c>
      <c r="AX74" s="22">
        <v>0.51203574885144321</v>
      </c>
      <c r="AY74" s="22">
        <v>1.6398393305689629</v>
      </c>
      <c r="AZ74" s="22">
        <v>0.31443064289221528</v>
      </c>
      <c r="BA74" s="22">
        <v>1.7687888216175398</v>
      </c>
      <c r="BB74" s="22">
        <v>0.37677209131282924</v>
      </c>
      <c r="BC74" s="21">
        <v>74.67913432632082</v>
      </c>
      <c r="BD74" s="22">
        <v>0.86973700306032997</v>
      </c>
      <c r="BE74" s="21">
        <v>18.995522733507837</v>
      </c>
      <c r="BF74" s="22">
        <v>1.921674804051871</v>
      </c>
    </row>
    <row r="75" spans="1:58" s="14" customFormat="1">
      <c r="A75" s="26" t="s">
        <v>133</v>
      </c>
      <c r="B75" s="17" t="s">
        <v>121</v>
      </c>
      <c r="C75" s="24"/>
      <c r="D75" s="19">
        <v>36.625767301132655</v>
      </c>
      <c r="E75" s="20">
        <v>3.3763328586307408</v>
      </c>
      <c r="F75" s="19">
        <v>1060.3741217345632</v>
      </c>
      <c r="G75" s="19">
        <v>3512.8479424198185</v>
      </c>
      <c r="H75" s="19">
        <v>33163.94171099081</v>
      </c>
      <c r="I75" s="19">
        <v>2636.4270525477041</v>
      </c>
      <c r="J75" s="19">
        <v>445.36269715935543</v>
      </c>
      <c r="K75" s="19">
        <v>9641.5084176821601</v>
      </c>
      <c r="L75" s="19">
        <v>20457.52497629085</v>
      </c>
      <c r="M75" s="19">
        <v>1289.3527785692836</v>
      </c>
      <c r="N75" s="19">
        <v>340.20095909817655</v>
      </c>
      <c r="O75" s="19">
        <v>220.87429661941175</v>
      </c>
      <c r="P75" s="19">
        <v>6748.5938812499771</v>
      </c>
      <c r="Q75" s="19">
        <v>141966.10665207141</v>
      </c>
      <c r="R75" s="21">
        <v>41.694701096551888</v>
      </c>
      <c r="S75" s="21">
        <v>80.510942891972547</v>
      </c>
      <c r="T75" s="21">
        <v>24.863099765517099</v>
      </c>
      <c r="U75" s="19">
        <v>186.61717856560892</v>
      </c>
      <c r="V75" s="20">
        <v>8.2189088709779661</v>
      </c>
      <c r="W75" s="21">
        <v>80.262020227331078</v>
      </c>
      <c r="X75" s="20">
        <v>0.58679434278258646</v>
      </c>
      <c r="Y75" s="21">
        <v>55.889820792680503</v>
      </c>
      <c r="Z75" s="21">
        <v>59.869551915927111</v>
      </c>
      <c r="AA75" s="21">
        <v>31.991749787993065</v>
      </c>
      <c r="AB75" s="21">
        <v>63.183332987311779</v>
      </c>
      <c r="AC75" s="20">
        <v>5.1016905408436584</v>
      </c>
      <c r="AD75" s="20">
        <v>6.7680460966148948</v>
      </c>
      <c r="AE75" s="22">
        <v>0.10753959531180576</v>
      </c>
      <c r="AF75" s="22">
        <v>0.33694594696852959</v>
      </c>
      <c r="AG75" s="20">
        <v>2.4365178189053731</v>
      </c>
      <c r="AH75" s="22">
        <v>1.297765941328004</v>
      </c>
      <c r="AI75" s="20">
        <v>2.6891807478373413</v>
      </c>
      <c r="AJ75" s="19">
        <v>247.54471040199797</v>
      </c>
      <c r="AK75" s="21">
        <v>35.447647050714593</v>
      </c>
      <c r="AL75" s="21">
        <v>89.982295788637089</v>
      </c>
      <c r="AM75" s="21">
        <v>9.8930034068614834</v>
      </c>
      <c r="AN75" s="21">
        <v>42.366037632540738</v>
      </c>
      <c r="AO75" s="20">
        <v>8.7368822827842383</v>
      </c>
      <c r="AP75" s="22">
        <v>2.0030238737546338</v>
      </c>
      <c r="AQ75" s="20">
        <v>8.134310689696548</v>
      </c>
      <c r="AR75" s="22">
        <v>1.2847805413160605</v>
      </c>
      <c r="AS75" s="22">
        <v>7.0555947474034459</v>
      </c>
      <c r="AT75" s="22">
        <v>1.3975847712442291</v>
      </c>
      <c r="AU75" s="22">
        <v>3.8561943249980142</v>
      </c>
      <c r="AV75" s="22">
        <v>0.55681456304396104</v>
      </c>
      <c r="AW75" s="22">
        <v>3.4675124041464276</v>
      </c>
      <c r="AX75" s="22">
        <v>0.48680838904197421</v>
      </c>
      <c r="AY75" s="22">
        <v>1.5981351939811612</v>
      </c>
      <c r="AZ75" s="22">
        <v>0.30552261677591991</v>
      </c>
      <c r="BA75" s="22">
        <v>1.7369436111993071</v>
      </c>
      <c r="BB75" s="22">
        <v>0.36960978739216072</v>
      </c>
      <c r="BC75" s="21">
        <v>73.951461648519526</v>
      </c>
      <c r="BD75" s="22">
        <v>0.83420941683485761</v>
      </c>
      <c r="BE75" s="21">
        <v>18.801477442618022</v>
      </c>
      <c r="BF75" s="22">
        <v>1.932874580948156</v>
      </c>
    </row>
    <row r="76" spans="1:58" s="14" customFormat="1">
      <c r="A76" s="26" t="s">
        <v>134</v>
      </c>
      <c r="B76" s="17" t="s">
        <v>121</v>
      </c>
      <c r="C76" s="24"/>
      <c r="D76" s="19">
        <v>44.818403752377044</v>
      </c>
      <c r="E76" s="20">
        <v>2.8826170325302094</v>
      </c>
      <c r="F76" s="19">
        <v>1070.2364114378761</v>
      </c>
      <c r="G76" s="19">
        <v>3527.4471412348266</v>
      </c>
      <c r="H76" s="19">
        <v>37580.661721595709</v>
      </c>
      <c r="I76" s="19">
        <v>2693.3254085896137</v>
      </c>
      <c r="J76" s="19">
        <v>490.75923583532392</v>
      </c>
      <c r="K76" s="19">
        <v>10098.679298378267</v>
      </c>
      <c r="L76" s="19">
        <v>21274.486032559125</v>
      </c>
      <c r="M76" s="19">
        <v>1409.454613203503</v>
      </c>
      <c r="N76" s="19">
        <v>346.99205664481713</v>
      </c>
      <c r="O76" s="19">
        <v>223.42070205596153</v>
      </c>
      <c r="P76" s="19">
        <v>6893.4247319960714</v>
      </c>
      <c r="Q76" s="19">
        <v>145285.25697778558</v>
      </c>
      <c r="R76" s="21">
        <v>44.143481855708345</v>
      </c>
      <c r="S76" s="21">
        <v>81.143078178329148</v>
      </c>
      <c r="T76" s="21">
        <v>25.449429691853485</v>
      </c>
      <c r="U76" s="19">
        <v>191.06867692085859</v>
      </c>
      <c r="V76" s="20">
        <v>8.5704521311890076</v>
      </c>
      <c r="W76" s="21">
        <v>93.652289461504978</v>
      </c>
      <c r="X76" s="20">
        <v>0.46884709064626756</v>
      </c>
      <c r="Y76" s="21">
        <v>56.9775152267324</v>
      </c>
      <c r="Z76" s="21">
        <v>65.096977562096669</v>
      </c>
      <c r="AA76" s="21">
        <v>32.864314540511465</v>
      </c>
      <c r="AB76" s="21">
        <v>69.171315606605646</v>
      </c>
      <c r="AC76" s="20">
        <v>5.6844179238836654</v>
      </c>
      <c r="AD76" s="20">
        <v>6.707467399561291</v>
      </c>
      <c r="AE76" s="22">
        <v>0.11978413076482293</v>
      </c>
      <c r="AF76" s="22">
        <v>0.36444921437763556</v>
      </c>
      <c r="AG76" s="20">
        <v>2.4820913679783492</v>
      </c>
      <c r="AH76" s="22">
        <v>1.3413698098397522</v>
      </c>
      <c r="AI76" s="20">
        <v>3.0727718920773754</v>
      </c>
      <c r="AJ76" s="19">
        <v>257.58942399465747</v>
      </c>
      <c r="AK76" s="21">
        <v>36.299981660376559</v>
      </c>
      <c r="AL76" s="21">
        <v>93.521609728257232</v>
      </c>
      <c r="AM76" s="21">
        <v>10.161076522869454</v>
      </c>
      <c r="AN76" s="21">
        <v>43.037984314295635</v>
      </c>
      <c r="AO76" s="20">
        <v>9.3335715934574068</v>
      </c>
      <c r="AP76" s="22">
        <v>1.9900776625751655</v>
      </c>
      <c r="AQ76" s="20">
        <v>8.246228557954149</v>
      </c>
      <c r="AR76" s="22">
        <v>1.276497841851256</v>
      </c>
      <c r="AS76" s="22">
        <v>7.7711100425469875</v>
      </c>
      <c r="AT76" s="22">
        <v>1.3950707712737778</v>
      </c>
      <c r="AU76" s="22">
        <v>3.9574833238796971</v>
      </c>
      <c r="AV76" s="22">
        <v>0.59699189145842879</v>
      </c>
      <c r="AW76" s="22">
        <v>3.7601025360257538</v>
      </c>
      <c r="AX76" s="22">
        <v>0.51499032874547845</v>
      </c>
      <c r="AY76" s="22">
        <v>1.6291058162349017</v>
      </c>
      <c r="AZ76" s="22">
        <v>0.34381868828537743</v>
      </c>
      <c r="BA76" s="22">
        <v>1.8779373508144754</v>
      </c>
      <c r="BB76" s="22">
        <v>0.38705857480723382</v>
      </c>
      <c r="BC76" s="21">
        <v>75.271860805321651</v>
      </c>
      <c r="BD76" s="22">
        <v>0.87584362963870888</v>
      </c>
      <c r="BE76" s="21">
        <v>18.895247152137248</v>
      </c>
      <c r="BF76" s="22">
        <v>2.0129466758666714</v>
      </c>
    </row>
    <row r="77" spans="1:58" s="14" customFormat="1">
      <c r="A77" s="26" t="s">
        <v>135</v>
      </c>
      <c r="B77" s="17" t="s">
        <v>121</v>
      </c>
      <c r="C77" s="24"/>
      <c r="D77" s="19">
        <v>40.942935771102142</v>
      </c>
      <c r="E77" s="20">
        <v>2.61508236086063</v>
      </c>
      <c r="F77" s="19">
        <v>1098.6794271023525</v>
      </c>
      <c r="G77" s="19">
        <v>3618.7572198164694</v>
      </c>
      <c r="H77" s="19">
        <v>32600.196650991507</v>
      </c>
      <c r="I77" s="19">
        <v>2832.2334654422502</v>
      </c>
      <c r="J77" s="19">
        <v>463.69570509693693</v>
      </c>
      <c r="K77" s="19">
        <v>9830.2006839388996</v>
      </c>
      <c r="L77" s="19">
        <v>20982.930066630961</v>
      </c>
      <c r="M77" s="19">
        <v>1384.6908962627535</v>
      </c>
      <c r="N77" s="19">
        <v>353.79433332640929</v>
      </c>
      <c r="O77" s="19">
        <v>232.04263595465824</v>
      </c>
      <c r="P77" s="19">
        <v>7028.6852586282293</v>
      </c>
      <c r="Q77" s="19">
        <v>147422.24366568681</v>
      </c>
      <c r="R77" s="21">
        <v>43.439309595257591</v>
      </c>
      <c r="S77" s="21">
        <v>79.667356456693454</v>
      </c>
      <c r="T77" s="21">
        <v>24.857955905675936</v>
      </c>
      <c r="U77" s="19">
        <v>191.68098660188718</v>
      </c>
      <c r="V77" s="20">
        <v>8.5755187886235689</v>
      </c>
      <c r="W77" s="21">
        <v>82.773386886018287</v>
      </c>
      <c r="X77" s="20">
        <v>0.46568492835546804</v>
      </c>
      <c r="Y77" s="21">
        <v>59.119051439351743</v>
      </c>
      <c r="Z77" s="21">
        <v>63.093699552351104</v>
      </c>
      <c r="AA77" s="21">
        <v>34.35568457638071</v>
      </c>
      <c r="AB77" s="21">
        <v>67.773000333508307</v>
      </c>
      <c r="AC77" s="20">
        <v>5.3290337648621611</v>
      </c>
      <c r="AD77" s="20">
        <v>6.9182473912890554</v>
      </c>
      <c r="AE77" s="22">
        <v>0.11480660065768679</v>
      </c>
      <c r="AF77" s="22">
        <v>0.41562417608440294</v>
      </c>
      <c r="AG77" s="20">
        <v>2.5004664996847006</v>
      </c>
      <c r="AH77" s="22">
        <v>1.3131812831502441</v>
      </c>
      <c r="AI77" s="20">
        <v>2.9809152322541572</v>
      </c>
      <c r="AJ77" s="19">
        <v>262.90778718467601</v>
      </c>
      <c r="AK77" s="21">
        <v>35.521627854591522</v>
      </c>
      <c r="AL77" s="21">
        <v>90.096901831772712</v>
      </c>
      <c r="AM77" s="21">
        <v>9.8249824496089797</v>
      </c>
      <c r="AN77" s="21">
        <v>42.370241637664499</v>
      </c>
      <c r="AO77" s="20">
        <v>8.8557937918201901</v>
      </c>
      <c r="AP77" s="22">
        <v>1.9506912009109776</v>
      </c>
      <c r="AQ77" s="20">
        <v>8.3373436115988468</v>
      </c>
      <c r="AR77" s="22">
        <v>1.2864965115280949</v>
      </c>
      <c r="AS77" s="22">
        <v>7.2072014233967376</v>
      </c>
      <c r="AT77" s="22">
        <v>1.4325276182228905</v>
      </c>
      <c r="AU77" s="22">
        <v>3.9082244913861759</v>
      </c>
      <c r="AV77" s="22">
        <v>0.57745391840012161</v>
      </c>
      <c r="AW77" s="22">
        <v>3.662142008047196</v>
      </c>
      <c r="AX77" s="22">
        <v>0.51048167876870654</v>
      </c>
      <c r="AY77" s="22">
        <v>1.6716189814431279</v>
      </c>
      <c r="AZ77" s="22">
        <v>0.3200773083225788</v>
      </c>
      <c r="BA77" s="22">
        <v>1.8952592490170657</v>
      </c>
      <c r="BB77" s="22">
        <v>0.3844949866185054</v>
      </c>
      <c r="BC77" s="21">
        <v>74.435125245594179</v>
      </c>
      <c r="BD77" s="22">
        <v>0.85537670102606511</v>
      </c>
      <c r="BE77" s="21">
        <v>18.869542646606845</v>
      </c>
      <c r="BF77" s="22">
        <v>1.9641569623444313</v>
      </c>
    </row>
    <row r="78" spans="1:58" s="14" customFormat="1">
      <c r="A78" s="17"/>
      <c r="B78" s="17"/>
      <c r="C78" s="27" t="s">
        <v>88</v>
      </c>
      <c r="D78" s="19">
        <f t="shared" ref="D78:AI78" si="4">AVERAGE(D63:D77)</f>
        <v>43.17873067991961</v>
      </c>
      <c r="E78" s="19">
        <f t="shared" si="4"/>
        <v>2.7224986757111296</v>
      </c>
      <c r="F78" s="19">
        <f t="shared" si="4"/>
        <v>1082.3969946345915</v>
      </c>
      <c r="G78" s="19">
        <f t="shared" si="4"/>
        <v>3613.6128254949122</v>
      </c>
      <c r="H78" s="19">
        <f t="shared" si="4"/>
        <v>36485.747301821117</v>
      </c>
      <c r="I78" s="19">
        <f t="shared" si="4"/>
        <v>2900.8815621693429</v>
      </c>
      <c r="J78" s="19">
        <f t="shared" si="4"/>
        <v>482.58044260917609</v>
      </c>
      <c r="K78" s="19">
        <f t="shared" si="4"/>
        <v>10092.372041758174</v>
      </c>
      <c r="L78" s="19">
        <f t="shared" si="4"/>
        <v>21569.341371699713</v>
      </c>
      <c r="M78" s="19">
        <f t="shared" si="4"/>
        <v>1337.7218344643193</v>
      </c>
      <c r="N78" s="19">
        <f t="shared" si="4"/>
        <v>345.23646199965344</v>
      </c>
      <c r="O78" s="19">
        <f t="shared" si="4"/>
        <v>223.98339039316429</v>
      </c>
      <c r="P78" s="19">
        <f t="shared" si="4"/>
        <v>7024.9236859325583</v>
      </c>
      <c r="Q78" s="19">
        <f t="shared" si="4"/>
        <v>148237.95378151798</v>
      </c>
      <c r="R78" s="19">
        <f t="shared" si="4"/>
        <v>43.145488275206304</v>
      </c>
      <c r="S78" s="19">
        <f t="shared" si="4"/>
        <v>80.567988652081851</v>
      </c>
      <c r="T78" s="19">
        <f t="shared" si="4"/>
        <v>25.332311407130987</v>
      </c>
      <c r="U78" s="19">
        <f t="shared" si="4"/>
        <v>191.81351918204518</v>
      </c>
      <c r="V78" s="19">
        <f t="shared" si="4"/>
        <v>8.4483308966806963</v>
      </c>
      <c r="W78" s="19">
        <f t="shared" si="4"/>
        <v>87.634889887067317</v>
      </c>
      <c r="X78" s="19">
        <f t="shared" si="4"/>
        <v>0.53568999707523413</v>
      </c>
      <c r="Y78" s="19">
        <f t="shared" si="4"/>
        <v>57.930365194402803</v>
      </c>
      <c r="Z78" s="19">
        <f t="shared" si="4"/>
        <v>64.488169840877418</v>
      </c>
      <c r="AA78" s="19">
        <f t="shared" si="4"/>
        <v>33.185513853139426</v>
      </c>
      <c r="AB78" s="19">
        <f t="shared" si="4"/>
        <v>66.333912594816212</v>
      </c>
      <c r="AC78" s="19">
        <f t="shared" si="4"/>
        <v>5.4438186119775756</v>
      </c>
      <c r="AD78" s="19">
        <f t="shared" si="4"/>
        <v>6.9163196538984968</v>
      </c>
      <c r="AE78" s="19">
        <f t="shared" si="4"/>
        <v>0.11709278484689013</v>
      </c>
      <c r="AF78" s="22">
        <f t="shared" si="4"/>
        <v>0.36778795114865637</v>
      </c>
      <c r="AG78" s="19">
        <f t="shared" si="4"/>
        <v>2.4963652326456374</v>
      </c>
      <c r="AH78" s="19">
        <f t="shared" si="4"/>
        <v>1.3529740481737218</v>
      </c>
      <c r="AI78" s="19">
        <f t="shared" si="4"/>
        <v>2.9750603800545674</v>
      </c>
      <c r="AJ78" s="19">
        <f t="shared" ref="AJ78:BF78" si="5">AVERAGE(AJ63:AJ77)</f>
        <v>257.50057146945142</v>
      </c>
      <c r="AK78" s="19">
        <f t="shared" si="5"/>
        <v>36.121507481465351</v>
      </c>
      <c r="AL78" s="19">
        <f t="shared" si="5"/>
        <v>94.870926707963676</v>
      </c>
      <c r="AM78" s="19">
        <f t="shared" si="5"/>
        <v>10.291090914322131</v>
      </c>
      <c r="AN78" s="19">
        <f t="shared" si="5"/>
        <v>43.008831010614564</v>
      </c>
      <c r="AO78" s="19">
        <f t="shared" si="5"/>
        <v>9.095026958599119</v>
      </c>
      <c r="AP78" s="19">
        <f t="shared" si="5"/>
        <v>1.9948136656004134</v>
      </c>
      <c r="AQ78" s="19">
        <f t="shared" si="5"/>
        <v>8.3945766261344659</v>
      </c>
      <c r="AR78" s="19">
        <f t="shared" si="5"/>
        <v>1.2913034787754392</v>
      </c>
      <c r="AS78" s="19">
        <f t="shared" si="5"/>
        <v>7.5820808215136255</v>
      </c>
      <c r="AT78" s="19">
        <f t="shared" si="5"/>
        <v>1.4244657042155675</v>
      </c>
      <c r="AU78" s="19">
        <f t="shared" si="5"/>
        <v>3.9629394049638123</v>
      </c>
      <c r="AV78" s="19">
        <f t="shared" si="5"/>
        <v>0.58796041015898648</v>
      </c>
      <c r="AW78" s="19">
        <f t="shared" si="5"/>
        <v>3.7526992189844468</v>
      </c>
      <c r="AX78" s="19">
        <f t="shared" si="5"/>
        <v>0.5248364690076136</v>
      </c>
      <c r="AY78" s="19">
        <f t="shared" si="5"/>
        <v>1.6412104025926069</v>
      </c>
      <c r="AZ78" s="19">
        <f t="shared" si="5"/>
        <v>0.32631411946707106</v>
      </c>
      <c r="BA78" s="19">
        <f t="shared" si="5"/>
        <v>1.8295146012438692</v>
      </c>
      <c r="BB78" s="19">
        <f t="shared" si="5"/>
        <v>0.38989169733225165</v>
      </c>
      <c r="BC78" s="19">
        <f t="shared" si="5"/>
        <v>76.473646503650272</v>
      </c>
      <c r="BD78" s="19">
        <f t="shared" si="5"/>
        <v>0.88739435976858594</v>
      </c>
      <c r="BE78" s="19">
        <f t="shared" si="5"/>
        <v>19.152294273311167</v>
      </c>
      <c r="BF78" s="19">
        <f t="shared" si="5"/>
        <v>2.0025098193700011</v>
      </c>
    </row>
    <row r="79" spans="1:58" s="14" customFormat="1">
      <c r="A79" s="17"/>
      <c r="B79" s="17"/>
      <c r="C79" s="27" t="s">
        <v>89</v>
      </c>
      <c r="D79" s="28"/>
      <c r="E79" s="29"/>
      <c r="F79" s="19"/>
      <c r="G79" s="19"/>
      <c r="H79" s="19"/>
      <c r="I79" s="19"/>
      <c r="J79" s="19"/>
      <c r="K79" s="19">
        <v>11700</v>
      </c>
      <c r="L79" s="19"/>
      <c r="M79" s="19"/>
      <c r="N79" s="19">
        <v>356</v>
      </c>
      <c r="O79" s="19">
        <v>225</v>
      </c>
      <c r="P79" s="19">
        <v>7330</v>
      </c>
      <c r="Q79" s="19">
        <v>132000</v>
      </c>
      <c r="R79" s="19">
        <v>40</v>
      </c>
      <c r="S79" s="19">
        <v>80</v>
      </c>
      <c r="T79" s="19">
        <v>26</v>
      </c>
      <c r="U79" s="19">
        <v>191</v>
      </c>
      <c r="V79" s="29"/>
      <c r="W79" s="19">
        <v>104</v>
      </c>
      <c r="X79" s="29"/>
      <c r="Y79" s="29"/>
      <c r="Z79" s="29"/>
      <c r="AA79" s="29"/>
      <c r="AB79" s="29"/>
      <c r="AC79" s="29"/>
      <c r="AD79" s="29"/>
      <c r="AE79" s="30"/>
      <c r="AF79" s="22"/>
      <c r="AG79" s="29"/>
      <c r="AH79" s="30"/>
      <c r="AI79" s="30"/>
      <c r="AJ79" s="19"/>
      <c r="AK79" s="29"/>
      <c r="AL79" s="29"/>
      <c r="AM79" s="30"/>
      <c r="AN79" s="29"/>
      <c r="AO79" s="30"/>
      <c r="AP79" s="30"/>
      <c r="AQ79" s="30"/>
      <c r="AR79" s="30"/>
      <c r="AS79" s="30"/>
      <c r="AT79" s="30"/>
      <c r="AU79" s="29"/>
      <c r="AV79" s="30"/>
      <c r="AW79" s="30"/>
      <c r="AX79" s="30"/>
      <c r="AY79" s="30"/>
      <c r="AZ79" s="30"/>
      <c r="BA79" s="30"/>
      <c r="BB79" s="30"/>
      <c r="BC79" s="19">
        <v>79.400000000000006</v>
      </c>
      <c r="BD79" s="30"/>
      <c r="BE79" s="30"/>
      <c r="BF79" s="30"/>
    </row>
    <row r="80" spans="1:58" s="14" customFormat="1">
      <c r="A80" s="17"/>
      <c r="B80" s="17"/>
      <c r="C80" s="27" t="s">
        <v>90</v>
      </c>
      <c r="D80" s="28"/>
      <c r="E80" s="29"/>
      <c r="F80" s="19"/>
      <c r="G80" s="19"/>
      <c r="H80" s="19"/>
      <c r="I80" s="19"/>
      <c r="J80" s="19"/>
      <c r="K80" s="31">
        <f>(K78/K79)*100</f>
        <v>86.259590100497206</v>
      </c>
      <c r="L80" s="31"/>
      <c r="M80" s="31"/>
      <c r="N80" s="31">
        <f t="shared" ref="N80:BC80" si="6">(N78/N79)*100</f>
        <v>96.976534269565576</v>
      </c>
      <c r="O80" s="31">
        <f t="shared" si="6"/>
        <v>99.548173508073006</v>
      </c>
      <c r="P80" s="31">
        <f t="shared" si="6"/>
        <v>95.837976615723846</v>
      </c>
      <c r="Q80" s="31">
        <f t="shared" si="6"/>
        <v>112.30148013751362</v>
      </c>
      <c r="R80" s="31">
        <f t="shared" si="6"/>
        <v>107.86372068801575</v>
      </c>
      <c r="S80" s="31">
        <f t="shared" si="6"/>
        <v>100.70998581510231</v>
      </c>
      <c r="T80" s="31">
        <f t="shared" si="6"/>
        <v>97.431966950503806</v>
      </c>
      <c r="U80" s="31">
        <f t="shared" si="6"/>
        <v>100.42592627332208</v>
      </c>
      <c r="V80" s="31"/>
      <c r="W80" s="31">
        <f t="shared" si="6"/>
        <v>84.264317199103189</v>
      </c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>
        <f t="shared" si="6"/>
        <v>96.314416251448705</v>
      </c>
      <c r="BD80" s="31"/>
      <c r="BE80" s="31"/>
      <c r="BF80" s="31"/>
    </row>
    <row r="81" spans="1:58" s="14" customFormat="1">
      <c r="A81" s="17"/>
      <c r="B81" s="17"/>
      <c r="C81" s="27"/>
      <c r="D81" s="28"/>
      <c r="E81" s="29"/>
      <c r="F81" s="19"/>
      <c r="G81" s="19"/>
      <c r="H81" s="19"/>
      <c r="I81" s="19"/>
      <c r="J81" s="19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</row>
    <row r="82" spans="1:58" s="14" customFormat="1">
      <c r="A82" s="17"/>
      <c r="B82" s="17"/>
      <c r="C82" s="18"/>
      <c r="D82" s="7" t="s">
        <v>14</v>
      </c>
      <c r="E82" s="7" t="s">
        <v>15</v>
      </c>
      <c r="F82" s="8" t="s">
        <v>16</v>
      </c>
      <c r="G82" s="8" t="s">
        <v>17</v>
      </c>
      <c r="H82" s="9" t="s">
        <v>18</v>
      </c>
      <c r="I82" s="8" t="s">
        <v>19</v>
      </c>
      <c r="J82" s="8" t="s">
        <v>20</v>
      </c>
      <c r="K82" s="8" t="s">
        <v>21</v>
      </c>
      <c r="L82" s="8" t="s">
        <v>22</v>
      </c>
      <c r="M82" s="8" t="s">
        <v>23</v>
      </c>
      <c r="N82" s="8" t="s">
        <v>24</v>
      </c>
      <c r="O82" s="8" t="s">
        <v>25</v>
      </c>
      <c r="P82" s="8" t="s">
        <v>26</v>
      </c>
      <c r="Q82" s="9" t="s">
        <v>27</v>
      </c>
      <c r="R82" s="7" t="s">
        <v>28</v>
      </c>
      <c r="S82" s="8" t="s">
        <v>29</v>
      </c>
      <c r="T82" s="8" t="s">
        <v>30</v>
      </c>
      <c r="U82" s="7" t="s">
        <v>31</v>
      </c>
      <c r="V82" s="7" t="s">
        <v>32</v>
      </c>
      <c r="W82" s="7" t="s">
        <v>33</v>
      </c>
      <c r="X82" s="7" t="s">
        <v>34</v>
      </c>
      <c r="Y82" s="7" t="s">
        <v>35</v>
      </c>
      <c r="Z82" s="8" t="s">
        <v>36</v>
      </c>
      <c r="AA82" s="7" t="s">
        <v>37</v>
      </c>
      <c r="AB82" s="8" t="s">
        <v>38</v>
      </c>
      <c r="AC82" s="7" t="s">
        <v>39</v>
      </c>
      <c r="AD82" s="8" t="s">
        <v>40</v>
      </c>
      <c r="AE82" s="7" t="s">
        <v>41</v>
      </c>
      <c r="AF82" s="7" t="s">
        <v>42</v>
      </c>
      <c r="AG82" s="8" t="s">
        <v>43</v>
      </c>
      <c r="AH82" s="7" t="s">
        <v>44</v>
      </c>
      <c r="AI82" s="7" t="s">
        <v>45</v>
      </c>
      <c r="AJ82" s="8" t="s">
        <v>46</v>
      </c>
      <c r="AK82" s="7" t="s">
        <v>47</v>
      </c>
      <c r="AL82" s="7" t="s">
        <v>48</v>
      </c>
      <c r="AM82" s="7" t="s">
        <v>49</v>
      </c>
      <c r="AN82" s="7" t="s">
        <v>50</v>
      </c>
      <c r="AO82" s="7" t="s">
        <v>51</v>
      </c>
      <c r="AP82" s="7" t="s">
        <v>52</v>
      </c>
      <c r="AQ82" s="7" t="s">
        <v>53</v>
      </c>
      <c r="AR82" s="7" t="s">
        <v>54</v>
      </c>
      <c r="AS82" s="7" t="s">
        <v>55</v>
      </c>
      <c r="AT82" s="7" t="s">
        <v>56</v>
      </c>
      <c r="AU82" s="7" t="s">
        <v>57</v>
      </c>
      <c r="AV82" s="7" t="s">
        <v>58</v>
      </c>
      <c r="AW82" s="7" t="s">
        <v>59</v>
      </c>
      <c r="AX82" s="7" t="s">
        <v>60</v>
      </c>
      <c r="AY82" s="7" t="s">
        <v>61</v>
      </c>
      <c r="AZ82" s="8" t="s">
        <v>62</v>
      </c>
      <c r="BA82" s="8" t="s">
        <v>63</v>
      </c>
      <c r="BB82" s="8" t="s">
        <v>64</v>
      </c>
      <c r="BC82" s="8" t="s">
        <v>65</v>
      </c>
      <c r="BD82" s="8" t="s">
        <v>66</v>
      </c>
      <c r="BE82" s="7" t="s">
        <v>67</v>
      </c>
      <c r="BF82" s="7" t="s">
        <v>68</v>
      </c>
    </row>
    <row r="83" spans="1:58" s="14" customFormat="1" ht="18">
      <c r="A83" s="17" t="s">
        <v>71</v>
      </c>
      <c r="B83" s="15" t="s">
        <v>72</v>
      </c>
      <c r="C83" s="18"/>
      <c r="D83" s="10" t="s">
        <v>69</v>
      </c>
      <c r="E83" s="10" t="s">
        <v>69</v>
      </c>
      <c r="F83" s="10" t="s">
        <v>69</v>
      </c>
      <c r="G83" s="10" t="s">
        <v>69</v>
      </c>
      <c r="H83" s="10" t="s">
        <v>69</v>
      </c>
      <c r="I83" s="10" t="s">
        <v>69</v>
      </c>
      <c r="J83" s="10" t="s">
        <v>69</v>
      </c>
      <c r="K83" s="10" t="s">
        <v>69</v>
      </c>
      <c r="L83" s="10" t="s">
        <v>69</v>
      </c>
      <c r="M83" s="10" t="s">
        <v>69</v>
      </c>
      <c r="N83" s="10" t="s">
        <v>69</v>
      </c>
      <c r="O83" s="10" t="s">
        <v>69</v>
      </c>
      <c r="P83" s="10" t="s">
        <v>69</v>
      </c>
      <c r="Q83" s="10" t="s">
        <v>69</v>
      </c>
      <c r="R83" s="10" t="s">
        <v>69</v>
      </c>
      <c r="S83" s="10" t="s">
        <v>69</v>
      </c>
      <c r="T83" s="10" t="s">
        <v>69</v>
      </c>
      <c r="U83" s="10" t="s">
        <v>69</v>
      </c>
      <c r="V83" s="10" t="s">
        <v>69</v>
      </c>
      <c r="W83" s="10" t="s">
        <v>69</v>
      </c>
      <c r="X83" s="10" t="s">
        <v>69</v>
      </c>
      <c r="Y83" s="10" t="s">
        <v>69</v>
      </c>
      <c r="Z83" s="10" t="s">
        <v>69</v>
      </c>
      <c r="AA83" s="10" t="s">
        <v>69</v>
      </c>
      <c r="AB83" s="10" t="s">
        <v>69</v>
      </c>
      <c r="AC83" s="10" t="s">
        <v>69</v>
      </c>
      <c r="AD83" s="10" t="s">
        <v>69</v>
      </c>
      <c r="AE83" s="10" t="s">
        <v>69</v>
      </c>
      <c r="AF83" s="10" t="s">
        <v>69</v>
      </c>
      <c r="AG83" s="10" t="s">
        <v>69</v>
      </c>
      <c r="AH83" s="10" t="s">
        <v>69</v>
      </c>
      <c r="AI83" s="10" t="s">
        <v>69</v>
      </c>
      <c r="AJ83" s="10" t="s">
        <v>69</v>
      </c>
      <c r="AK83" s="10" t="s">
        <v>69</v>
      </c>
      <c r="AL83" s="10" t="s">
        <v>69</v>
      </c>
      <c r="AM83" s="10" t="s">
        <v>69</v>
      </c>
      <c r="AN83" s="10" t="s">
        <v>69</v>
      </c>
      <c r="AO83" s="10" t="s">
        <v>69</v>
      </c>
      <c r="AP83" s="10" t="s">
        <v>69</v>
      </c>
      <c r="AQ83" s="10" t="s">
        <v>69</v>
      </c>
      <c r="AR83" s="10" t="s">
        <v>69</v>
      </c>
      <c r="AS83" s="10" t="s">
        <v>69</v>
      </c>
      <c r="AT83" s="10" t="s">
        <v>69</v>
      </c>
      <c r="AU83" s="10" t="s">
        <v>69</v>
      </c>
      <c r="AV83" s="10" t="s">
        <v>69</v>
      </c>
      <c r="AW83" s="10" t="s">
        <v>69</v>
      </c>
      <c r="AX83" s="10" t="s">
        <v>69</v>
      </c>
      <c r="AY83" s="10" t="s">
        <v>69</v>
      </c>
      <c r="AZ83" s="10" t="s">
        <v>69</v>
      </c>
      <c r="BA83" s="10" t="s">
        <v>69</v>
      </c>
      <c r="BB83" s="10" t="s">
        <v>69</v>
      </c>
      <c r="BC83" s="10" t="s">
        <v>69</v>
      </c>
      <c r="BD83" s="10" t="s">
        <v>69</v>
      </c>
      <c r="BE83" s="10" t="s">
        <v>69</v>
      </c>
      <c r="BF83" s="10" t="s">
        <v>69</v>
      </c>
    </row>
    <row r="84" spans="1:58" s="14" customFormat="1">
      <c r="A84" s="17" t="s">
        <v>136</v>
      </c>
      <c r="B84" s="17" t="s">
        <v>137</v>
      </c>
      <c r="C84" s="18"/>
      <c r="D84" s="28">
        <v>61.317167379574826</v>
      </c>
      <c r="E84" s="29">
        <v>2.2112307973185925</v>
      </c>
      <c r="F84" s="19">
        <v>13020.753255814054</v>
      </c>
      <c r="G84" s="19">
        <v>15914.045864758886</v>
      </c>
      <c r="H84" s="19">
        <v>81308.909831055222</v>
      </c>
      <c r="I84" s="19">
        <v>936.22777131049997</v>
      </c>
      <c r="J84" s="19">
        <v>1581.9947720523301</v>
      </c>
      <c r="K84" s="19">
        <v>25665.789966379809</v>
      </c>
      <c r="L84" s="19">
        <v>13131.721455746832</v>
      </c>
      <c r="M84" s="19">
        <v>2874.0652679197569</v>
      </c>
      <c r="N84" s="29">
        <v>214.65762174704975</v>
      </c>
      <c r="O84" s="29">
        <v>88.690361161165882</v>
      </c>
      <c r="P84" s="19">
        <v>272.48421222756917</v>
      </c>
      <c r="Q84" s="19">
        <v>36693.176879919396</v>
      </c>
      <c r="R84" s="30">
        <v>11.930232809401419</v>
      </c>
      <c r="S84" s="29">
        <v>39.988846384989287</v>
      </c>
      <c r="T84" s="28">
        <v>28.550616403620467</v>
      </c>
      <c r="U84" s="19">
        <v>140.53399166029607</v>
      </c>
      <c r="V84" s="29">
        <v>17.988464309184955</v>
      </c>
      <c r="W84" s="30">
        <v>20.29872707391133</v>
      </c>
      <c r="X84" s="29">
        <v>0.67525311331478521</v>
      </c>
      <c r="Y84" s="29">
        <v>128.63114606702106</v>
      </c>
      <c r="Z84" s="29">
        <v>123.86949606621893</v>
      </c>
      <c r="AA84" s="29">
        <v>17.433687519019234</v>
      </c>
      <c r="AB84" s="29">
        <v>65.772647653115669</v>
      </c>
      <c r="AC84" s="29">
        <v>9.452118394849812</v>
      </c>
      <c r="AD84" s="29">
        <v>2.6043571679657793</v>
      </c>
      <c r="AE84" s="30">
        <v>0.18723030973188318</v>
      </c>
      <c r="AF84" s="30">
        <v>0.2073137325489236</v>
      </c>
      <c r="AG84" s="29">
        <v>2.0971475277691174</v>
      </c>
      <c r="AH84" s="30">
        <v>1.0039991192730937</v>
      </c>
      <c r="AI84" s="30">
        <v>8.1148667890168689</v>
      </c>
      <c r="AJ84" s="19">
        <v>842.42247430452164</v>
      </c>
      <c r="AK84" s="29">
        <v>29.1380946140699</v>
      </c>
      <c r="AL84" s="29">
        <v>56.341881546467782</v>
      </c>
      <c r="AM84" s="30">
        <v>6.770517335864259</v>
      </c>
      <c r="AN84" s="29">
        <v>28.725098127866115</v>
      </c>
      <c r="AO84" s="30">
        <v>5.1321938130691844</v>
      </c>
      <c r="AP84" s="30">
        <v>0.97988869030884007</v>
      </c>
      <c r="AQ84" s="30">
        <v>4.4081242226583086</v>
      </c>
      <c r="AR84" s="30">
        <v>0.53167342220378333</v>
      </c>
      <c r="AS84" s="30">
        <v>3.0515359171465799</v>
      </c>
      <c r="AT84" s="30">
        <v>0.58542034130684262</v>
      </c>
      <c r="AU84" s="29">
        <v>1.6446790440366028</v>
      </c>
      <c r="AV84" s="30">
        <v>0.22123484728121742</v>
      </c>
      <c r="AW84" s="30">
        <v>1.5151784538115876</v>
      </c>
      <c r="AX84" s="30">
        <v>0.22213501463004734</v>
      </c>
      <c r="AY84" s="30">
        <v>1.9006063901578496</v>
      </c>
      <c r="AZ84" s="30">
        <v>0.56886934677334644</v>
      </c>
      <c r="BA84" s="30">
        <v>0.99029850918151718</v>
      </c>
      <c r="BB84" s="30">
        <v>0.73506111263566976</v>
      </c>
      <c r="BC84" s="28">
        <v>18.90343043207308</v>
      </c>
      <c r="BD84" s="30">
        <v>0.3454535926015096</v>
      </c>
      <c r="BE84" s="30">
        <v>8.9239129566418907</v>
      </c>
      <c r="BF84" s="30">
        <v>2.5072717392165331</v>
      </c>
    </row>
    <row r="85" spans="1:58" s="14" customFormat="1">
      <c r="A85" s="17" t="s">
        <v>138</v>
      </c>
      <c r="B85" s="17" t="s">
        <v>137</v>
      </c>
      <c r="C85" s="18"/>
      <c r="D85" s="28">
        <v>59.149393500315199</v>
      </c>
      <c r="E85" s="29">
        <v>2.281076171026553</v>
      </c>
      <c r="F85" s="19">
        <v>12655.996283265926</v>
      </c>
      <c r="G85" s="19">
        <v>14807.055047021207</v>
      </c>
      <c r="H85" s="19">
        <v>73239.783401669978</v>
      </c>
      <c r="I85" s="19">
        <v>1015.5510377304257</v>
      </c>
      <c r="J85" s="19">
        <v>1612.70641904645</v>
      </c>
      <c r="K85" s="19">
        <v>24929.133821539577</v>
      </c>
      <c r="L85" s="19">
        <v>13320.511771222571</v>
      </c>
      <c r="M85" s="19">
        <v>2693.9952597288288</v>
      </c>
      <c r="N85" s="29">
        <v>211.7554007873903</v>
      </c>
      <c r="O85" s="29">
        <v>88.563458594062681</v>
      </c>
      <c r="P85" s="19">
        <v>283.17800115365895</v>
      </c>
      <c r="Q85" s="19">
        <v>35791.428554206257</v>
      </c>
      <c r="R85" s="30">
        <v>12.169888449325596</v>
      </c>
      <c r="S85" s="29">
        <v>41.611579523594109</v>
      </c>
      <c r="T85" s="28">
        <v>29.503641425012038</v>
      </c>
      <c r="U85" s="19">
        <v>139.84326908912016</v>
      </c>
      <c r="V85" s="29">
        <v>17.878790022311691</v>
      </c>
      <c r="W85" s="30">
        <v>20.813757393546879</v>
      </c>
      <c r="X85" s="29">
        <v>0.71203573018123134</v>
      </c>
      <c r="Y85" s="29">
        <v>123.61335310906094</v>
      </c>
      <c r="Z85" s="29">
        <v>126.93099085347147</v>
      </c>
      <c r="AA85" s="29">
        <v>16.88090719425502</v>
      </c>
      <c r="AB85" s="29">
        <v>65.023835111484772</v>
      </c>
      <c r="AC85" s="29">
        <v>9.5171169165008447</v>
      </c>
      <c r="AD85" s="29">
        <v>2.4361897678192612</v>
      </c>
      <c r="AE85" s="30">
        <v>0.18198948710697346</v>
      </c>
      <c r="AF85" s="30">
        <v>0.2419543535413014</v>
      </c>
      <c r="AG85" s="29">
        <v>2.0709240234170707</v>
      </c>
      <c r="AH85" s="30">
        <v>1.0636567219160391</v>
      </c>
      <c r="AI85" s="30">
        <v>8.0113853059055149</v>
      </c>
      <c r="AJ85" s="19">
        <v>839.13741144434982</v>
      </c>
      <c r="AK85" s="29">
        <v>29.898452420301748</v>
      </c>
      <c r="AL85" s="29">
        <v>57.750338432911903</v>
      </c>
      <c r="AM85" s="30">
        <v>6.9120518385002496</v>
      </c>
      <c r="AN85" s="29">
        <v>27.811610158882495</v>
      </c>
      <c r="AO85" s="30">
        <v>5.1501465451536719</v>
      </c>
      <c r="AP85" s="30">
        <v>1.0037379197013983</v>
      </c>
      <c r="AQ85" s="30">
        <v>4.3311419095620156</v>
      </c>
      <c r="AR85" s="30">
        <v>0.53959060909151646</v>
      </c>
      <c r="AS85" s="30">
        <v>3.0957541116120773</v>
      </c>
      <c r="AT85" s="30">
        <v>0.59286436638946838</v>
      </c>
      <c r="AU85" s="29">
        <v>1.6568178093191004</v>
      </c>
      <c r="AV85" s="30">
        <v>0.2323232252541492</v>
      </c>
      <c r="AW85" s="30">
        <v>1.5649022539769282</v>
      </c>
      <c r="AX85" s="30">
        <v>0.24056522372551936</v>
      </c>
      <c r="AY85" s="30">
        <v>1.8931233719183505</v>
      </c>
      <c r="AZ85" s="30">
        <v>0.59770568377483546</v>
      </c>
      <c r="BA85" s="30">
        <v>1.0801649149189259</v>
      </c>
      <c r="BB85" s="30">
        <v>0.7592171799066002</v>
      </c>
      <c r="BC85" s="28">
        <v>20.299663503113521</v>
      </c>
      <c r="BD85" s="30">
        <v>0.34153245604699234</v>
      </c>
      <c r="BE85" s="30">
        <v>8.8514542697351075</v>
      </c>
      <c r="BF85" s="30">
        <v>2.5006742450572221</v>
      </c>
    </row>
    <row r="86" spans="1:58" s="14" customFormat="1">
      <c r="A86" s="17" t="s">
        <v>139</v>
      </c>
      <c r="B86" s="17" t="s">
        <v>137</v>
      </c>
      <c r="C86" s="32"/>
      <c r="D86" s="28">
        <v>62.5</v>
      </c>
      <c r="E86" s="29">
        <v>2.2799999999999998</v>
      </c>
      <c r="F86" s="19">
        <v>13849</v>
      </c>
      <c r="G86" s="19">
        <v>16596</v>
      </c>
      <c r="H86" s="19">
        <v>84081</v>
      </c>
      <c r="I86" s="19">
        <v>1076</v>
      </c>
      <c r="J86" s="19">
        <v>1708</v>
      </c>
      <c r="K86" s="19">
        <v>24406</v>
      </c>
      <c r="L86" s="19">
        <v>13983</v>
      </c>
      <c r="M86" s="19">
        <v>2757</v>
      </c>
      <c r="N86" s="29">
        <v>211</v>
      </c>
      <c r="O86" s="29">
        <v>88.1</v>
      </c>
      <c r="P86" s="19">
        <v>288</v>
      </c>
      <c r="Q86" s="19">
        <v>37953</v>
      </c>
      <c r="R86" s="30">
        <v>11.9</v>
      </c>
      <c r="S86" s="29">
        <v>38.65</v>
      </c>
      <c r="T86" s="28">
        <v>30.14</v>
      </c>
      <c r="U86" s="19">
        <v>145.9</v>
      </c>
      <c r="V86" s="29">
        <v>16.940000000000001</v>
      </c>
      <c r="W86" s="30">
        <v>19.75</v>
      </c>
      <c r="X86" s="29">
        <v>0.6</v>
      </c>
      <c r="Y86" s="29">
        <v>124.5</v>
      </c>
      <c r="Z86" s="29">
        <v>120.3</v>
      </c>
      <c r="AA86" s="29">
        <v>17.059999999999999</v>
      </c>
      <c r="AB86" s="29">
        <v>71.099999999999994</v>
      </c>
      <c r="AC86" s="29">
        <v>9.58</v>
      </c>
      <c r="AD86" s="29">
        <v>2.4540000000000002</v>
      </c>
      <c r="AE86" s="30">
        <v>0.17</v>
      </c>
      <c r="AF86" s="30">
        <v>0.29099999999999998</v>
      </c>
      <c r="AG86" s="29">
        <v>2.2599999999999998</v>
      </c>
      <c r="AH86" s="30">
        <v>0.97</v>
      </c>
      <c r="AI86" s="30">
        <v>8.17</v>
      </c>
      <c r="AJ86" s="19">
        <v>911.8</v>
      </c>
      <c r="AK86" s="29">
        <v>29.53</v>
      </c>
      <c r="AL86" s="29">
        <v>58.2</v>
      </c>
      <c r="AM86" s="30">
        <v>6.91</v>
      </c>
      <c r="AN86" s="29">
        <v>27.91</v>
      </c>
      <c r="AO86" s="30">
        <v>5.2</v>
      </c>
      <c r="AP86" s="30">
        <v>1.0369999999999999</v>
      </c>
      <c r="AQ86" s="30">
        <v>4.24</v>
      </c>
      <c r="AR86" s="30">
        <v>0.55500000000000005</v>
      </c>
      <c r="AS86" s="30">
        <v>3.3</v>
      </c>
      <c r="AT86" s="30">
        <v>0.628</v>
      </c>
      <c r="AU86" s="29">
        <v>1.696</v>
      </c>
      <c r="AV86" s="30">
        <v>0.245</v>
      </c>
      <c r="AW86" s="30">
        <v>1.68</v>
      </c>
      <c r="AX86" s="30">
        <v>0.23400000000000001</v>
      </c>
      <c r="AY86" s="30">
        <v>2.0539999999999998</v>
      </c>
      <c r="AZ86" s="30">
        <v>0.65</v>
      </c>
      <c r="BA86" s="30">
        <v>1.02</v>
      </c>
      <c r="BB86" s="30">
        <v>0.81699999999999995</v>
      </c>
      <c r="BC86" s="28">
        <v>21.36</v>
      </c>
      <c r="BD86" s="30">
        <v>0.41</v>
      </c>
      <c r="BE86" s="30">
        <v>9.66</v>
      </c>
      <c r="BF86" s="30">
        <v>2.774</v>
      </c>
    </row>
    <row r="87" spans="1:58" s="14" customFormat="1">
      <c r="A87" s="17" t="s">
        <v>140</v>
      </c>
      <c r="B87" s="17" t="s">
        <v>137</v>
      </c>
      <c r="C87" s="25"/>
      <c r="D87" s="28">
        <v>60.043327875704087</v>
      </c>
      <c r="E87" s="29">
        <v>1.9868875932698034</v>
      </c>
      <c r="F87" s="19">
        <v>12900.898287643193</v>
      </c>
      <c r="G87" s="19">
        <v>14597.591069557649</v>
      </c>
      <c r="H87" s="19">
        <v>75648.505658341761</v>
      </c>
      <c r="I87" s="19">
        <v>965.35026429019308</v>
      </c>
      <c r="J87" s="19">
        <v>1650.9293064517676</v>
      </c>
      <c r="K87" s="19">
        <v>25713.708505820057</v>
      </c>
      <c r="L87" s="19">
        <v>13423.795982591648</v>
      </c>
      <c r="M87" s="19">
        <v>3006.936560155435</v>
      </c>
      <c r="N87" s="29">
        <v>218.00473859970293</v>
      </c>
      <c r="O87" s="29">
        <v>91.326993022841947</v>
      </c>
      <c r="P87" s="19">
        <v>274.35951056514216</v>
      </c>
      <c r="Q87" s="19">
        <v>36222.058116555811</v>
      </c>
      <c r="R87" s="30">
        <v>12.313357214389491</v>
      </c>
      <c r="S87" s="29">
        <v>41.307305166628908</v>
      </c>
      <c r="T87" s="28">
        <v>30.322472624009524</v>
      </c>
      <c r="U87" s="19">
        <v>147.72745381764383</v>
      </c>
      <c r="V87" s="29">
        <v>17.054060994099768</v>
      </c>
      <c r="W87" s="30">
        <v>20.120504366737553</v>
      </c>
      <c r="X87" s="29">
        <v>0.72978121057343137</v>
      </c>
      <c r="Y87" s="29">
        <v>123.93458580836688</v>
      </c>
      <c r="Z87" s="29">
        <v>126.01445415948493</v>
      </c>
      <c r="AA87" s="29">
        <v>17.226956103530267</v>
      </c>
      <c r="AB87" s="29">
        <v>70.891697350642076</v>
      </c>
      <c r="AC87" s="29">
        <v>9.8457888998575136</v>
      </c>
      <c r="AD87" s="29">
        <v>2.4996141144060591</v>
      </c>
      <c r="AE87" s="30">
        <v>0.17587236913894966</v>
      </c>
      <c r="AF87" s="30">
        <v>0.25786106120406421</v>
      </c>
      <c r="AG87" s="29">
        <v>2.3274704943209028</v>
      </c>
      <c r="AH87" s="30">
        <v>0.98527518725962737</v>
      </c>
      <c r="AI87" s="30">
        <v>7.8723156572112583</v>
      </c>
      <c r="AJ87" s="19">
        <v>851.59447184681733</v>
      </c>
      <c r="AK87" s="29">
        <v>31.262925171204806</v>
      </c>
      <c r="AL87" s="29">
        <v>60.116744547261703</v>
      </c>
      <c r="AM87" s="30">
        <v>7.1669505979880563</v>
      </c>
      <c r="AN87" s="29">
        <v>28.062830712736456</v>
      </c>
      <c r="AO87" s="30">
        <v>5.0641749696755003</v>
      </c>
      <c r="AP87" s="30">
        <v>1.1128515015736222</v>
      </c>
      <c r="AQ87" s="30">
        <v>4.1130422654377989</v>
      </c>
      <c r="AR87" s="30">
        <v>0.5942724918839869</v>
      </c>
      <c r="AS87" s="30">
        <v>3.3851011307621475</v>
      </c>
      <c r="AT87" s="30">
        <v>0.63964578361894575</v>
      </c>
      <c r="AU87" s="29">
        <v>1.6932329542456186</v>
      </c>
      <c r="AV87" s="30">
        <v>0.25256129264743798</v>
      </c>
      <c r="AW87" s="30">
        <v>1.6740061052719468</v>
      </c>
      <c r="AX87" s="30">
        <v>0.23465661770881316</v>
      </c>
      <c r="AY87" s="30">
        <v>2.166361820215382</v>
      </c>
      <c r="AZ87" s="30">
        <v>0.64518124574387226</v>
      </c>
      <c r="BA87" s="30">
        <v>1.1547115259188436</v>
      </c>
      <c r="BB87" s="30">
        <v>0.81222359201273175</v>
      </c>
      <c r="BC87" s="28">
        <v>20.650582664462007</v>
      </c>
      <c r="BD87" s="30">
        <v>0.35526921296177599</v>
      </c>
      <c r="BE87" s="30">
        <v>9.7631258163406809</v>
      </c>
      <c r="BF87" s="30">
        <v>2.77551236945069</v>
      </c>
    </row>
    <row r="88" spans="1:58" s="14" customFormat="1">
      <c r="A88" s="17" t="s">
        <v>141</v>
      </c>
      <c r="B88" s="17" t="s">
        <v>137</v>
      </c>
      <c r="C88" s="25"/>
      <c r="D88" s="28">
        <v>58.155184646310389</v>
      </c>
      <c r="E88" s="29">
        <v>2.007841160248613</v>
      </c>
      <c r="F88" s="19">
        <v>12943.940892130446</v>
      </c>
      <c r="G88" s="19">
        <v>14575.520005393029</v>
      </c>
      <c r="H88" s="19">
        <v>76381.88863663518</v>
      </c>
      <c r="I88" s="19">
        <v>1088.1260177273234</v>
      </c>
      <c r="J88" s="19">
        <v>1572.0841185827776</v>
      </c>
      <c r="K88" s="19">
        <v>25606.330277777401</v>
      </c>
      <c r="L88" s="19">
        <v>13358.510620685747</v>
      </c>
      <c r="M88" s="19">
        <v>3025.339903848741</v>
      </c>
      <c r="N88" s="29">
        <v>218.2722648167921</v>
      </c>
      <c r="O88" s="29">
        <v>91.162108441048971</v>
      </c>
      <c r="P88" s="19">
        <v>279.48619701364004</v>
      </c>
      <c r="Q88" s="19">
        <v>36264.422558294056</v>
      </c>
      <c r="R88" s="30">
        <v>12.333872047900813</v>
      </c>
      <c r="S88" s="29">
        <v>40.296729010736598</v>
      </c>
      <c r="T88" s="28">
        <v>29.296763899968315</v>
      </c>
      <c r="U88" s="19">
        <v>145.96490734574493</v>
      </c>
      <c r="V88" s="29">
        <v>17.734333128178154</v>
      </c>
      <c r="W88" s="30">
        <v>20.433511168407623</v>
      </c>
      <c r="X88" s="29">
        <v>0.7316787675731542</v>
      </c>
      <c r="Y88" s="29">
        <v>125.72491047998075</v>
      </c>
      <c r="Z88" s="29">
        <v>125.95088697760322</v>
      </c>
      <c r="AA88" s="29">
        <v>17.362969444616187</v>
      </c>
      <c r="AB88" s="29">
        <v>72.121654796598619</v>
      </c>
      <c r="AC88" s="29">
        <v>10.019337616387768</v>
      </c>
      <c r="AD88" s="29">
        <v>2.7520332992516212</v>
      </c>
      <c r="AE88" s="30">
        <v>0.15213527871817636</v>
      </c>
      <c r="AF88" s="30">
        <v>0.23882463983880081</v>
      </c>
      <c r="AG88" s="29">
        <v>2.1671219834122195</v>
      </c>
      <c r="AH88" s="30">
        <v>1.0840993931853145</v>
      </c>
      <c r="AI88" s="30">
        <v>8.0788391420934555</v>
      </c>
      <c r="AJ88" s="19">
        <v>869.82989200032569</v>
      </c>
      <c r="AK88" s="29">
        <v>31.419153432055641</v>
      </c>
      <c r="AL88" s="29">
        <v>58.78651967050024</v>
      </c>
      <c r="AM88" s="30">
        <v>6.9465099328425559</v>
      </c>
      <c r="AN88" s="29">
        <v>28.37883309777823</v>
      </c>
      <c r="AO88" s="30">
        <v>5.2120296338455496</v>
      </c>
      <c r="AP88" s="30">
        <v>1.102758750145586</v>
      </c>
      <c r="AQ88" s="30">
        <v>4.2208901975855575</v>
      </c>
      <c r="AR88" s="30">
        <v>0.60402161171696545</v>
      </c>
      <c r="AS88" s="30">
        <v>3.4026381272865311</v>
      </c>
      <c r="AT88" s="30">
        <v>0.64680072399474775</v>
      </c>
      <c r="AU88" s="29">
        <v>1.7740476760143231</v>
      </c>
      <c r="AV88" s="30">
        <v>0.24684431541026353</v>
      </c>
      <c r="AW88" s="30">
        <v>1.6737290648557404</v>
      </c>
      <c r="AX88" s="30">
        <v>0.2410553418409736</v>
      </c>
      <c r="AY88" s="30">
        <v>2.1623061353944601</v>
      </c>
      <c r="AZ88" s="30">
        <v>0.65836276792806359</v>
      </c>
      <c r="BA88" s="30">
        <v>1.1483231622725876</v>
      </c>
      <c r="BB88" s="30">
        <v>0.83402373320397771</v>
      </c>
      <c r="BC88" s="28">
        <v>20.838065965349156</v>
      </c>
      <c r="BD88" s="30">
        <v>0.36608137613616748</v>
      </c>
      <c r="BE88" s="30">
        <v>9.6401214475777817</v>
      </c>
      <c r="BF88" s="30">
        <v>2.7760320022478084</v>
      </c>
    </row>
    <row r="89" spans="1:58" s="14" customFormat="1">
      <c r="A89" s="17" t="s">
        <v>142</v>
      </c>
      <c r="B89" s="17" t="s">
        <v>137</v>
      </c>
      <c r="C89" s="25"/>
      <c r="D89" s="28">
        <v>58.014673236793278</v>
      </c>
      <c r="E89" s="29">
        <v>2.5166168110284297</v>
      </c>
      <c r="F89" s="19">
        <v>13170.424663629639</v>
      </c>
      <c r="G89" s="19">
        <v>14904.45956433904</v>
      </c>
      <c r="H89" s="19">
        <v>76466.226355356339</v>
      </c>
      <c r="I89" s="19">
        <v>940.64688779708672</v>
      </c>
      <c r="J89" s="19">
        <v>1625.1447362369083</v>
      </c>
      <c r="K89" s="19">
        <v>25974.550337830053</v>
      </c>
      <c r="L89" s="19">
        <v>13522.937149060072</v>
      </c>
      <c r="M89" s="19">
        <v>3114.4274567068042</v>
      </c>
      <c r="N89" s="29">
        <v>222.07123380363996</v>
      </c>
      <c r="O89" s="29">
        <v>93.068312762218596</v>
      </c>
      <c r="P89" s="19">
        <v>282.69453052317454</v>
      </c>
      <c r="Q89" s="19">
        <v>37072.51056051538</v>
      </c>
      <c r="R89" s="30">
        <v>12.542830899379455</v>
      </c>
      <c r="S89" s="29">
        <v>41.647942683513584</v>
      </c>
      <c r="T89" s="28">
        <v>28.734599753951887</v>
      </c>
      <c r="U89" s="19">
        <v>153.63297148760762</v>
      </c>
      <c r="V89" s="29">
        <v>17.298887055963394</v>
      </c>
      <c r="W89" s="30">
        <v>21.810638934853351</v>
      </c>
      <c r="X89" s="29">
        <v>0.80187844454385282</v>
      </c>
      <c r="Y89" s="29">
        <v>128.1580064885527</v>
      </c>
      <c r="Z89" s="29">
        <v>123.32589344980128</v>
      </c>
      <c r="AA89" s="29">
        <v>18.020500538239396</v>
      </c>
      <c r="AB89" s="29">
        <v>73.755988245572325</v>
      </c>
      <c r="AC89" s="29">
        <v>10.484563634370385</v>
      </c>
      <c r="AD89" s="29">
        <v>2.5280618838023594</v>
      </c>
      <c r="AE89" s="30">
        <v>0.16705941056746304</v>
      </c>
      <c r="AF89" s="30">
        <v>0.25866629895793369</v>
      </c>
      <c r="AG89" s="29">
        <v>2.3546431923943576</v>
      </c>
      <c r="AH89" s="30">
        <v>0.94724120961814839</v>
      </c>
      <c r="AI89" s="30">
        <v>8.3506146579491389</v>
      </c>
      <c r="AJ89" s="19">
        <v>884.52282818951369</v>
      </c>
      <c r="AK89" s="29">
        <v>32.030010709199239</v>
      </c>
      <c r="AL89" s="29">
        <v>61.854399904718633</v>
      </c>
      <c r="AM89" s="30">
        <v>7.3417033647926351</v>
      </c>
      <c r="AN89" s="29">
        <v>29.160497718403921</v>
      </c>
      <c r="AO89" s="30">
        <v>5.2578916235549649</v>
      </c>
      <c r="AP89" s="30">
        <v>1.0697954110332573</v>
      </c>
      <c r="AQ89" s="30">
        <v>4.2601449550023531</v>
      </c>
      <c r="AR89" s="30">
        <v>0.59491872671810153</v>
      </c>
      <c r="AS89" s="30">
        <v>3.4270391110386131</v>
      </c>
      <c r="AT89" s="30">
        <v>0.66810653186725499</v>
      </c>
      <c r="AU89" s="29">
        <v>1.7487149183354418</v>
      </c>
      <c r="AV89" s="30">
        <v>0.26737107708167129</v>
      </c>
      <c r="AW89" s="30">
        <v>1.7230475610414675</v>
      </c>
      <c r="AX89" s="30">
        <v>0.24648250983648248</v>
      </c>
      <c r="AY89" s="30">
        <v>2.1655323918211287</v>
      </c>
      <c r="AZ89" s="30">
        <v>0.66804505062216712</v>
      </c>
      <c r="BA89" s="30">
        <v>1.1908598350611961</v>
      </c>
      <c r="BB89" s="30">
        <v>0.82703348949073074</v>
      </c>
      <c r="BC89" s="28">
        <v>21.109671632653832</v>
      </c>
      <c r="BD89" s="30">
        <v>0.48650298867102143</v>
      </c>
      <c r="BE89" s="30">
        <v>9.9262456429845916</v>
      </c>
      <c r="BF89" s="30">
        <v>2.8350873840114512</v>
      </c>
    </row>
    <row r="90" spans="1:58" s="14" customFormat="1">
      <c r="A90" s="17" t="s">
        <v>143</v>
      </c>
      <c r="B90" s="17" t="s">
        <v>137</v>
      </c>
      <c r="C90" s="25"/>
      <c r="D90" s="28">
        <v>59.768845838954071</v>
      </c>
      <c r="E90" s="29">
        <v>2.2282039103079341</v>
      </c>
      <c r="F90" s="19">
        <v>12974.443379794186</v>
      </c>
      <c r="G90" s="19">
        <v>14576.701946162251</v>
      </c>
      <c r="H90" s="19">
        <v>76696.441121640848</v>
      </c>
      <c r="I90" s="19">
        <v>1042.3267763386236</v>
      </c>
      <c r="J90" s="19">
        <v>1551.065127276813</v>
      </c>
      <c r="K90" s="19">
        <v>25773.077084713605</v>
      </c>
      <c r="L90" s="19">
        <v>13333.877821344138</v>
      </c>
      <c r="M90" s="19">
        <v>2983.2288160164244</v>
      </c>
      <c r="N90" s="29">
        <v>214.19636391223841</v>
      </c>
      <c r="O90" s="29">
        <v>89.989547932924751</v>
      </c>
      <c r="P90" s="19">
        <v>273.1101610872451</v>
      </c>
      <c r="Q90" s="19">
        <v>36085.14747763428</v>
      </c>
      <c r="R90" s="30">
        <v>12.078605450449118</v>
      </c>
      <c r="S90" s="29">
        <v>39.536285827396995</v>
      </c>
      <c r="T90" s="28">
        <v>28.610621079087625</v>
      </c>
      <c r="U90" s="19">
        <v>145.06819623582274</v>
      </c>
      <c r="V90" s="29">
        <v>17.580733669032963</v>
      </c>
      <c r="W90" s="30">
        <v>19.760499858272805</v>
      </c>
      <c r="X90" s="29">
        <v>0.55967328042694453</v>
      </c>
      <c r="Y90" s="29">
        <v>126.97435580698614</v>
      </c>
      <c r="Z90" s="29">
        <v>121.67517451696115</v>
      </c>
      <c r="AA90" s="29">
        <v>17.367050970298312</v>
      </c>
      <c r="AB90" s="29">
        <v>70.655865658175998</v>
      </c>
      <c r="AC90" s="29">
        <v>9.7863653073239156</v>
      </c>
      <c r="AD90" s="29">
        <v>2.6717203264028679</v>
      </c>
      <c r="AE90" s="30">
        <v>0.15823882114292254</v>
      </c>
      <c r="AF90" s="30">
        <v>0.22387184783751918</v>
      </c>
      <c r="AG90" s="29">
        <v>2.1560775052138617</v>
      </c>
      <c r="AH90" s="30">
        <v>0.99816620999342476</v>
      </c>
      <c r="AI90" s="30">
        <v>8.1651083274199472</v>
      </c>
      <c r="AJ90" s="19">
        <v>857.13589870105875</v>
      </c>
      <c r="AK90" s="29">
        <v>31.188828937065111</v>
      </c>
      <c r="AL90" s="29">
        <v>59.335190691012109</v>
      </c>
      <c r="AM90" s="30">
        <v>7.0581422330528838</v>
      </c>
      <c r="AN90" s="29">
        <v>27.925066359735926</v>
      </c>
      <c r="AO90" s="30">
        <v>5.1084150430601323</v>
      </c>
      <c r="AP90" s="30">
        <v>1.045598184365089</v>
      </c>
      <c r="AQ90" s="30">
        <v>4.1233946307524629</v>
      </c>
      <c r="AR90" s="30">
        <v>0.58036983147258192</v>
      </c>
      <c r="AS90" s="30">
        <v>3.345291435937356</v>
      </c>
      <c r="AT90" s="30">
        <v>0.62002057055067583</v>
      </c>
      <c r="AU90" s="29">
        <v>1.6291455068412237</v>
      </c>
      <c r="AV90" s="30">
        <v>0.24867668495395576</v>
      </c>
      <c r="AW90" s="30">
        <v>1.6181269714334079</v>
      </c>
      <c r="AX90" s="30">
        <v>0.24576999115226747</v>
      </c>
      <c r="AY90" s="30">
        <v>2.1053202784361997</v>
      </c>
      <c r="AZ90" s="30">
        <v>0.62301342420382766</v>
      </c>
      <c r="BA90" s="30">
        <v>1.0981802340047546</v>
      </c>
      <c r="BB90" s="30">
        <v>0.81206340995551085</v>
      </c>
      <c r="BC90" s="28">
        <v>20.547755835393239</v>
      </c>
      <c r="BD90" s="30">
        <v>0.38094585726374525</v>
      </c>
      <c r="BE90" s="30">
        <v>9.4775735298813206</v>
      </c>
      <c r="BF90" s="30">
        <v>2.7254650274038146</v>
      </c>
    </row>
    <row r="91" spans="1:58" s="14" customFormat="1">
      <c r="A91" s="17" t="s">
        <v>144</v>
      </c>
      <c r="B91" s="17" t="s">
        <v>137</v>
      </c>
      <c r="C91" s="24"/>
      <c r="D91" s="28">
        <v>66.185857501472867</v>
      </c>
      <c r="E91" s="29">
        <v>1.7333430334632269</v>
      </c>
      <c r="F91" s="19">
        <v>12465.33145050928</v>
      </c>
      <c r="G91" s="19">
        <v>15432.689729901876</v>
      </c>
      <c r="H91" s="19">
        <v>85649.474530645821</v>
      </c>
      <c r="I91" s="19">
        <v>1052.5344993512206</v>
      </c>
      <c r="J91" s="19">
        <v>1588.2366795104383</v>
      </c>
      <c r="K91" s="19">
        <v>25408.996281838423</v>
      </c>
      <c r="L91" s="19">
        <v>13632.101436754283</v>
      </c>
      <c r="M91" s="19">
        <v>2872.6666655324111</v>
      </c>
      <c r="N91" s="29">
        <v>205.90357776494776</v>
      </c>
      <c r="O91" s="29">
        <v>86.595661037159175</v>
      </c>
      <c r="P91" s="19">
        <v>279.49497370820137</v>
      </c>
      <c r="Q91" s="19">
        <v>37090.058141954309</v>
      </c>
      <c r="R91" s="30">
        <v>11.785155475976779</v>
      </c>
      <c r="S91" s="29">
        <v>39.698674407121231</v>
      </c>
      <c r="T91" s="28">
        <v>28.733331595252025</v>
      </c>
      <c r="U91" s="19">
        <v>135.46138353456422</v>
      </c>
      <c r="V91" s="29">
        <v>15.077430098291012</v>
      </c>
      <c r="W91" s="30">
        <v>19.362691321525936</v>
      </c>
      <c r="X91" s="29">
        <v>0.63817993674237217</v>
      </c>
      <c r="Y91" s="29">
        <v>131.16304469461289</v>
      </c>
      <c r="Z91" s="29">
        <v>121.24563054937686</v>
      </c>
      <c r="AA91" s="29">
        <v>16.723439706950096</v>
      </c>
      <c r="AB91" s="29">
        <v>68.324589948690303</v>
      </c>
      <c r="AC91" s="29">
        <v>10.278694830334915</v>
      </c>
      <c r="AD91" s="29">
        <v>2.595732938741163</v>
      </c>
      <c r="AE91" s="30">
        <v>0.15757903448035265</v>
      </c>
      <c r="AF91" s="30">
        <v>0.23598262410329429</v>
      </c>
      <c r="AG91" s="29">
        <v>2.0684877060135065</v>
      </c>
      <c r="AH91" s="30">
        <v>0.86699151429523791</v>
      </c>
      <c r="AI91" s="30">
        <v>7.9861811455531138</v>
      </c>
      <c r="AJ91" s="19">
        <v>858.22059788146589</v>
      </c>
      <c r="AK91" s="29">
        <v>30.198249615496309</v>
      </c>
      <c r="AL91" s="29">
        <v>62.667155108049414</v>
      </c>
      <c r="AM91" s="30">
        <v>7.4034753751002764</v>
      </c>
      <c r="AN91" s="29">
        <v>26.529640092462312</v>
      </c>
      <c r="AO91" s="30">
        <v>4.9402738966415871</v>
      </c>
      <c r="AP91" s="30">
        <v>1.0834361566357105</v>
      </c>
      <c r="AQ91" s="30">
        <v>4.1175525758185412</v>
      </c>
      <c r="AR91" s="30">
        <v>0.59439727734827974</v>
      </c>
      <c r="AS91" s="30">
        <v>3.3471157089006511</v>
      </c>
      <c r="AT91" s="30">
        <v>0.64011221593765899</v>
      </c>
      <c r="AU91" s="29">
        <v>1.7436408521241966</v>
      </c>
      <c r="AV91" s="30">
        <v>0.25001195368958662</v>
      </c>
      <c r="AW91" s="30">
        <v>1.640267524816845</v>
      </c>
      <c r="AX91" s="30">
        <v>0.24567847965983103</v>
      </c>
      <c r="AY91" s="30">
        <v>2.123248905874108</v>
      </c>
      <c r="AZ91" s="30">
        <v>0.64833355170202434</v>
      </c>
      <c r="BA91" s="30">
        <v>1.0938203722963258</v>
      </c>
      <c r="BB91" s="30">
        <v>0.83140004420756808</v>
      </c>
      <c r="BC91" s="28">
        <v>21.413372627852468</v>
      </c>
      <c r="BD91" s="30">
        <v>0.39570160079149452</v>
      </c>
      <c r="BE91" s="30">
        <v>9.6622869478365185</v>
      </c>
      <c r="BF91" s="30">
        <v>2.7636807460062802</v>
      </c>
    </row>
    <row r="92" spans="1:58" s="14" customFormat="1">
      <c r="A92" s="17"/>
      <c r="B92" s="17"/>
      <c r="C92" s="27" t="s">
        <v>88</v>
      </c>
      <c r="D92" s="28">
        <f>AVERAGE(D84:D91)</f>
        <v>60.641806247390591</v>
      </c>
      <c r="E92" s="29">
        <f t="shared" ref="E92:BF92" si="7">AVERAGE(E84:E91)</f>
        <v>2.1556499345828941</v>
      </c>
      <c r="F92" s="19">
        <f>AVERAGE(F84:F91)</f>
        <v>12997.598526598342</v>
      </c>
      <c r="G92" s="19">
        <f t="shared" si="7"/>
        <v>15175.507903391743</v>
      </c>
      <c r="H92" s="19">
        <f t="shared" si="7"/>
        <v>78684.028691918153</v>
      </c>
      <c r="I92" s="19">
        <f t="shared" si="7"/>
        <v>1014.5954068181717</v>
      </c>
      <c r="J92" s="19">
        <f t="shared" si="7"/>
        <v>1611.2701448946859</v>
      </c>
      <c r="K92" s="19">
        <f t="shared" si="7"/>
        <v>25434.698284487367</v>
      </c>
      <c r="L92" s="19">
        <f t="shared" si="7"/>
        <v>13463.307029675661</v>
      </c>
      <c r="M92" s="19">
        <f t="shared" si="7"/>
        <v>2915.9574912385501</v>
      </c>
      <c r="N92" s="29">
        <f t="shared" si="7"/>
        <v>214.48265017897015</v>
      </c>
      <c r="O92" s="29">
        <f t="shared" si="7"/>
        <v>89.687055368927759</v>
      </c>
      <c r="P92" s="19">
        <f t="shared" si="7"/>
        <v>279.10094828482897</v>
      </c>
      <c r="Q92" s="19">
        <f t="shared" si="7"/>
        <v>36646.475286134941</v>
      </c>
      <c r="R92" s="30">
        <f t="shared" si="7"/>
        <v>12.131742793352833</v>
      </c>
      <c r="S92" s="29">
        <f t="shared" si="7"/>
        <v>40.342170375497595</v>
      </c>
      <c r="T92" s="28">
        <f t="shared" si="7"/>
        <v>29.236505847612737</v>
      </c>
      <c r="U92" s="19">
        <f t="shared" si="7"/>
        <v>144.26652164634993</v>
      </c>
      <c r="V92" s="29">
        <f t="shared" si="7"/>
        <v>17.194087409632743</v>
      </c>
      <c r="W92" s="30">
        <f t="shared" si="7"/>
        <v>20.293791264656935</v>
      </c>
      <c r="X92" s="29">
        <f t="shared" si="7"/>
        <v>0.68106006041947142</v>
      </c>
      <c r="Y92" s="29">
        <f t="shared" si="7"/>
        <v>126.58742530682267</v>
      </c>
      <c r="Z92" s="29">
        <f t="shared" si="7"/>
        <v>123.66406582161473</v>
      </c>
      <c r="AA92" s="29">
        <f t="shared" si="7"/>
        <v>17.259438934613563</v>
      </c>
      <c r="AB92" s="29">
        <f t="shared" si="7"/>
        <v>69.705784845534978</v>
      </c>
      <c r="AC92" s="29">
        <f t="shared" si="7"/>
        <v>9.8704981999531434</v>
      </c>
      <c r="AD92" s="29">
        <f t="shared" si="7"/>
        <v>2.5677136872986388</v>
      </c>
      <c r="AE92" s="30">
        <f t="shared" si="7"/>
        <v>0.1687630888608401</v>
      </c>
      <c r="AF92" s="30">
        <f t="shared" si="7"/>
        <v>0.24443431975397967</v>
      </c>
      <c r="AG92" s="29">
        <f t="shared" si="7"/>
        <v>2.1877340540676293</v>
      </c>
      <c r="AH92" s="30">
        <f t="shared" si="7"/>
        <v>0.98992866944261071</v>
      </c>
      <c r="AI92" s="30">
        <f t="shared" si="7"/>
        <v>8.0936638781436638</v>
      </c>
      <c r="AJ92" s="19">
        <f t="shared" si="7"/>
        <v>864.33294679600658</v>
      </c>
      <c r="AK92" s="29">
        <f t="shared" si="7"/>
        <v>30.583214362424094</v>
      </c>
      <c r="AL92" s="29">
        <f t="shared" si="7"/>
        <v>59.38152873761522</v>
      </c>
      <c r="AM92" s="30">
        <f t="shared" si="7"/>
        <v>7.0636688347676149</v>
      </c>
      <c r="AN92" s="29">
        <f t="shared" si="7"/>
        <v>28.06294703348318</v>
      </c>
      <c r="AO92" s="30">
        <f t="shared" si="7"/>
        <v>5.1331406906250736</v>
      </c>
      <c r="AP92" s="30">
        <f t="shared" si="7"/>
        <v>1.0543833267204379</v>
      </c>
      <c r="AQ92" s="30">
        <f t="shared" si="7"/>
        <v>4.2267863446021297</v>
      </c>
      <c r="AR92" s="30">
        <f t="shared" si="7"/>
        <v>0.57428049630440192</v>
      </c>
      <c r="AS92" s="30">
        <f t="shared" si="7"/>
        <v>3.2943094428354951</v>
      </c>
      <c r="AT92" s="30">
        <f t="shared" si="7"/>
        <v>0.62762131670819921</v>
      </c>
      <c r="AU92" s="29">
        <f t="shared" si="7"/>
        <v>1.6982848451145633</v>
      </c>
      <c r="AV92" s="30">
        <f t="shared" si="7"/>
        <v>0.24550292453978523</v>
      </c>
      <c r="AW92" s="30">
        <f t="shared" si="7"/>
        <v>1.6361572419009904</v>
      </c>
      <c r="AX92" s="30">
        <f t="shared" si="7"/>
        <v>0.2387928973192418</v>
      </c>
      <c r="AY92" s="30">
        <f t="shared" si="7"/>
        <v>2.0713124117271851</v>
      </c>
      <c r="AZ92" s="30">
        <f t="shared" si="7"/>
        <v>0.63243888384351721</v>
      </c>
      <c r="BA92" s="30">
        <f t="shared" si="7"/>
        <v>1.0970448192067688</v>
      </c>
      <c r="BB92" s="30">
        <f t="shared" si="7"/>
        <v>0.80350282017659858</v>
      </c>
      <c r="BC92" s="28">
        <f t="shared" si="7"/>
        <v>20.640317832612162</v>
      </c>
      <c r="BD92" s="30">
        <f t="shared" si="7"/>
        <v>0.38518588555908834</v>
      </c>
      <c r="BE92" s="30">
        <f t="shared" si="7"/>
        <v>9.4880900763747373</v>
      </c>
      <c r="BF92" s="30">
        <f t="shared" si="7"/>
        <v>2.7072154391742247</v>
      </c>
    </row>
    <row r="93" spans="1:58" s="14" customFormat="1">
      <c r="A93" s="17"/>
      <c r="B93" s="17"/>
      <c r="C93" s="27" t="s">
        <v>89</v>
      </c>
      <c r="D93" s="28">
        <v>65.3</v>
      </c>
      <c r="E93" s="29">
        <v>2.09</v>
      </c>
      <c r="F93" s="19">
        <v>12600</v>
      </c>
      <c r="G93" s="19">
        <v>15800</v>
      </c>
      <c r="H93" s="19">
        <v>79100</v>
      </c>
      <c r="I93" s="19">
        <v>1040</v>
      </c>
      <c r="J93" s="19">
        <v>1580</v>
      </c>
      <c r="K93" s="19">
        <v>23800</v>
      </c>
      <c r="L93" s="19">
        <v>13100</v>
      </c>
      <c r="M93" s="19">
        <v>3840</v>
      </c>
      <c r="N93" s="29">
        <v>216</v>
      </c>
      <c r="O93" s="29">
        <v>94.3</v>
      </c>
      <c r="P93" s="19">
        <v>298</v>
      </c>
      <c r="Q93" s="19">
        <v>37900</v>
      </c>
      <c r="R93" s="30">
        <v>13</v>
      </c>
      <c r="S93" s="29">
        <v>42.8</v>
      </c>
      <c r="T93" s="28">
        <v>32.9</v>
      </c>
      <c r="U93" s="19">
        <v>147</v>
      </c>
      <c r="V93" s="29"/>
      <c r="W93" s="30">
        <v>21.7</v>
      </c>
      <c r="X93" s="29"/>
      <c r="Y93" s="29"/>
      <c r="Z93" s="29">
        <v>132</v>
      </c>
      <c r="AA93" s="29"/>
      <c r="AB93" s="29"/>
      <c r="AC93" s="29"/>
      <c r="AD93" s="29"/>
      <c r="AE93" s="30">
        <v>0.161</v>
      </c>
      <c r="AF93" s="30">
        <v>0.28000000000000003</v>
      </c>
      <c r="AG93" s="29">
        <v>2.35</v>
      </c>
      <c r="AH93" s="30">
        <v>1.07</v>
      </c>
      <c r="AI93" s="30"/>
      <c r="AJ93" s="19"/>
      <c r="AK93" s="29"/>
      <c r="AL93" s="29"/>
      <c r="AM93" s="30"/>
      <c r="AN93" s="29"/>
      <c r="AO93" s="30"/>
      <c r="AP93" s="30"/>
      <c r="AQ93" s="30"/>
      <c r="AR93" s="30"/>
      <c r="AS93" s="30"/>
      <c r="AT93" s="30"/>
      <c r="AU93" s="29"/>
      <c r="AV93" s="30"/>
      <c r="AW93" s="30"/>
      <c r="AX93" s="30"/>
      <c r="AY93" s="30"/>
      <c r="AZ93" s="30"/>
      <c r="BA93" s="30"/>
      <c r="BB93" s="30">
        <v>0.85</v>
      </c>
      <c r="BC93" s="28">
        <v>21.5</v>
      </c>
      <c r="BD93" s="30"/>
      <c r="BE93" s="30"/>
      <c r="BF93" s="30">
        <v>3.4</v>
      </c>
    </row>
    <row r="94" spans="1:58" s="14" customFormat="1">
      <c r="A94" s="17"/>
      <c r="B94" s="17"/>
      <c r="C94" s="27" t="s">
        <v>90</v>
      </c>
      <c r="D94" s="31">
        <f>(D92/D93)*100</f>
        <v>92.866472048071358</v>
      </c>
      <c r="E94" s="31">
        <f t="shared" ref="E94:BF94" si="8">(E92/E93)*100</f>
        <v>103.1411451953538</v>
      </c>
      <c r="F94" s="31">
        <f t="shared" si="8"/>
        <v>103.1555438618916</v>
      </c>
      <c r="G94" s="31">
        <f t="shared" si="8"/>
        <v>96.047518375897099</v>
      </c>
      <c r="H94" s="31">
        <f t="shared" si="8"/>
        <v>99.474119711653799</v>
      </c>
      <c r="I94" s="31">
        <f t="shared" si="8"/>
        <v>97.557250655593435</v>
      </c>
      <c r="J94" s="31">
        <f t="shared" si="8"/>
        <v>101.97912309460038</v>
      </c>
      <c r="K94" s="31">
        <f t="shared" si="8"/>
        <v>106.86848018692172</v>
      </c>
      <c r="L94" s="31">
        <f t="shared" si="8"/>
        <v>102.77333610439436</v>
      </c>
      <c r="M94" s="31">
        <f t="shared" si="8"/>
        <v>75.936393001003907</v>
      </c>
      <c r="N94" s="31">
        <f t="shared" si="8"/>
        <v>99.297523231004703</v>
      </c>
      <c r="O94" s="31">
        <f t="shared" si="8"/>
        <v>95.108224145204417</v>
      </c>
      <c r="P94" s="31">
        <f t="shared" si="8"/>
        <v>93.658036337190936</v>
      </c>
      <c r="Q94" s="31">
        <f t="shared" si="8"/>
        <v>96.692546929115935</v>
      </c>
      <c r="R94" s="31">
        <f t="shared" si="8"/>
        <v>93.321098410406407</v>
      </c>
      <c r="S94" s="31">
        <f t="shared" si="8"/>
        <v>94.257407419386908</v>
      </c>
      <c r="T94" s="31">
        <f t="shared" si="8"/>
        <v>88.864759415236279</v>
      </c>
      <c r="U94" s="31">
        <f t="shared" si="8"/>
        <v>98.1404909158843</v>
      </c>
      <c r="V94" s="31"/>
      <c r="W94" s="31">
        <f t="shared" si="8"/>
        <v>93.519775413165604</v>
      </c>
      <c r="X94" s="31"/>
      <c r="Y94" s="31"/>
      <c r="Z94" s="31">
        <f t="shared" si="8"/>
        <v>93.684898349708121</v>
      </c>
      <c r="AA94" s="31"/>
      <c r="AB94" s="31"/>
      <c r="AC94" s="31"/>
      <c r="AD94" s="31"/>
      <c r="AE94" s="31">
        <f t="shared" si="8"/>
        <v>104.82179432350316</v>
      </c>
      <c r="AF94" s="31">
        <f t="shared" si="8"/>
        <v>87.297971340707008</v>
      </c>
      <c r="AG94" s="31">
        <f t="shared" si="8"/>
        <v>93.095066130537418</v>
      </c>
      <c r="AH94" s="31">
        <f t="shared" si="8"/>
        <v>92.516698078748661</v>
      </c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>
        <f t="shared" si="8"/>
        <v>94.529743550188073</v>
      </c>
      <c r="BC94" s="31">
        <f t="shared" si="8"/>
        <v>96.001478291219357</v>
      </c>
      <c r="BD94" s="31"/>
      <c r="BE94" s="31"/>
      <c r="BF94" s="31">
        <f t="shared" si="8"/>
        <v>79.623983505124258</v>
      </c>
    </row>
    <row r="95" spans="1:58" s="14" customFormat="1">
      <c r="A95" s="17"/>
      <c r="B95" s="17"/>
      <c r="C95" s="27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</row>
    <row r="96" spans="1:58" s="57" customFormat="1">
      <c r="A96" s="54"/>
      <c r="B96" s="54"/>
      <c r="C96" s="55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  <c r="BF96" s="56"/>
    </row>
    <row r="97" spans="1:58" s="14" customFormat="1">
      <c r="A97" s="6" t="s">
        <v>169</v>
      </c>
      <c r="B97" s="17"/>
      <c r="C97" s="27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</row>
    <row r="98" spans="1:58" s="14" customFormat="1">
      <c r="A98" s="53" t="s">
        <v>13</v>
      </c>
      <c r="B98" s="53"/>
      <c r="C98" s="59"/>
      <c r="D98" s="7" t="s">
        <v>34</v>
      </c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</row>
    <row r="99" spans="1:58" s="14" customFormat="1" ht="18">
      <c r="A99" s="1"/>
      <c r="B99" s="1"/>
      <c r="C99" s="60" t="s">
        <v>170</v>
      </c>
      <c r="D99" s="10" t="s">
        <v>171</v>
      </c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</row>
    <row r="100" spans="1:58" s="14" customFormat="1">
      <c r="A100" s="1"/>
      <c r="B100" s="1"/>
      <c r="C100" s="61"/>
      <c r="D100" s="62">
        <v>0.4</v>
      </c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</row>
    <row r="101" spans="1:58" s="14" customFormat="1">
      <c r="A101" s="1"/>
      <c r="B101" s="1"/>
      <c r="C101" s="61"/>
      <c r="D101" s="62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</row>
    <row r="102" spans="1:58" s="14" customFormat="1">
      <c r="A102" s="53" t="s">
        <v>70</v>
      </c>
      <c r="B102" s="17"/>
      <c r="C102" s="27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</row>
    <row r="103" spans="1:58" s="14" customFormat="1">
      <c r="A103" s="17"/>
      <c r="B103" s="15"/>
      <c r="C103" s="7"/>
      <c r="D103" s="7" t="s">
        <v>34</v>
      </c>
      <c r="E103" s="7"/>
      <c r="F103" s="8"/>
      <c r="G103" s="7"/>
      <c r="H103" s="8"/>
      <c r="I103" s="7"/>
      <c r="J103" s="8"/>
      <c r="K103" s="7"/>
      <c r="L103" s="7"/>
      <c r="M103" s="8"/>
      <c r="N103" s="7"/>
      <c r="O103" s="7"/>
      <c r="P103" s="8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8"/>
      <c r="AG103" s="8"/>
      <c r="AH103" s="8"/>
      <c r="AI103" s="8"/>
      <c r="AJ103" s="8"/>
      <c r="AK103" s="7"/>
      <c r="AL103" s="7"/>
    </row>
    <row r="104" spans="1:58" s="14" customFormat="1" ht="18">
      <c r="A104" s="17" t="s">
        <v>71</v>
      </c>
      <c r="B104" s="15" t="s">
        <v>72</v>
      </c>
      <c r="C104" s="18"/>
      <c r="D104" s="10" t="s">
        <v>171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</row>
    <row r="105" spans="1:58" s="14" customFormat="1">
      <c r="A105" s="17" t="s">
        <v>173</v>
      </c>
      <c r="B105" s="17" t="s">
        <v>180</v>
      </c>
      <c r="C105" s="18"/>
      <c r="D105" s="29">
        <v>13.615</v>
      </c>
      <c r="E105" s="29"/>
      <c r="F105" s="29"/>
      <c r="G105" s="29"/>
      <c r="H105" s="29"/>
      <c r="I105" s="29"/>
      <c r="J105" s="29"/>
      <c r="K105" s="30"/>
      <c r="L105" s="30"/>
      <c r="M105" s="29"/>
      <c r="N105" s="30"/>
      <c r="O105" s="30"/>
      <c r="P105" s="19"/>
      <c r="Q105" s="29"/>
      <c r="R105" s="29"/>
      <c r="S105" s="30"/>
      <c r="T105" s="29"/>
      <c r="U105" s="30"/>
      <c r="V105" s="30"/>
      <c r="W105" s="30"/>
      <c r="X105" s="30"/>
      <c r="Y105" s="30"/>
      <c r="Z105" s="30"/>
      <c r="AA105" s="29"/>
      <c r="AB105" s="30"/>
      <c r="AC105" s="30"/>
      <c r="AD105" s="30"/>
      <c r="AE105" s="30"/>
      <c r="AF105" s="30"/>
      <c r="AG105" s="30"/>
      <c r="AH105" s="30"/>
      <c r="AI105" s="28"/>
      <c r="AJ105" s="30"/>
      <c r="AK105" s="30"/>
      <c r="AL105" s="30"/>
    </row>
    <row r="106" spans="1:58" s="14" customFormat="1">
      <c r="A106" s="17" t="s">
        <v>174</v>
      </c>
      <c r="B106" s="17" t="s">
        <v>180</v>
      </c>
      <c r="C106" s="27"/>
      <c r="D106" s="28">
        <v>12.455</v>
      </c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</row>
    <row r="107" spans="1:58" s="14" customFormat="1">
      <c r="A107" s="17" t="s">
        <v>175</v>
      </c>
      <c r="B107" s="17" t="s">
        <v>180</v>
      </c>
      <c r="C107" s="27"/>
      <c r="D107" s="29">
        <v>11.287000000000001</v>
      </c>
      <c r="E107" s="19"/>
      <c r="F107" s="19"/>
      <c r="G107" s="19"/>
      <c r="H107" s="19"/>
      <c r="I107" s="19"/>
      <c r="J107" s="19"/>
      <c r="K107" s="19"/>
      <c r="L107" s="30"/>
      <c r="M107" s="19"/>
      <c r="N107" s="19"/>
      <c r="O107" s="19"/>
      <c r="P107" s="19"/>
      <c r="Q107" s="19"/>
      <c r="R107" s="19"/>
      <c r="S107" s="30"/>
      <c r="T107" s="19"/>
      <c r="U107" s="19"/>
      <c r="V107" s="19"/>
      <c r="W107" s="30"/>
      <c r="X107" s="19"/>
      <c r="Y107" s="19"/>
      <c r="Z107" s="30"/>
      <c r="AA107" s="29"/>
      <c r="AB107" s="30"/>
      <c r="AC107" s="19"/>
      <c r="AD107" s="19"/>
      <c r="AE107" s="19"/>
      <c r="AF107" s="19"/>
      <c r="AG107" s="30"/>
      <c r="AH107" s="30"/>
      <c r="AI107" s="19"/>
      <c r="AJ107" s="30"/>
      <c r="AK107" s="19"/>
      <c r="AL107" s="19"/>
    </row>
    <row r="108" spans="1:58" s="48" customFormat="1">
      <c r="A108" s="17"/>
      <c r="B108" s="17"/>
      <c r="C108" s="27" t="s">
        <v>88</v>
      </c>
      <c r="D108" s="58">
        <f>AVERAGE(D105:D107)</f>
        <v>12.452333333333334</v>
      </c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  <c r="AL108" s="49"/>
    </row>
    <row r="109" spans="1:58" s="48" customFormat="1">
      <c r="A109" s="17"/>
      <c r="B109" s="17"/>
      <c r="C109" s="27" t="s">
        <v>172</v>
      </c>
      <c r="D109" s="58">
        <v>14</v>
      </c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</row>
    <row r="110" spans="1:58" s="48" customFormat="1">
      <c r="A110" s="17"/>
      <c r="B110" s="17"/>
      <c r="C110" s="27" t="s">
        <v>90</v>
      </c>
      <c r="D110" s="31">
        <f>(D108/D109)*100</f>
        <v>88.945238095238096</v>
      </c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</row>
    <row r="111" spans="1:58" s="14" customFormat="1">
      <c r="A111" s="17"/>
      <c r="B111" s="17"/>
      <c r="C111" s="2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37"/>
      <c r="P111" s="7"/>
      <c r="Q111" s="37"/>
      <c r="R111" s="37"/>
      <c r="S111" s="37"/>
      <c r="T111" s="37"/>
      <c r="U111" s="38"/>
      <c r="Z111" s="7"/>
    </row>
    <row r="112" spans="1:58" s="14" customFormat="1">
      <c r="A112" s="17" t="s">
        <v>176</v>
      </c>
      <c r="B112" s="17" t="s">
        <v>168</v>
      </c>
      <c r="C112" s="17"/>
      <c r="D112" s="7">
        <v>10.249000000000001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37"/>
      <c r="P112" s="7"/>
      <c r="Q112" s="37"/>
      <c r="R112" s="37"/>
      <c r="S112" s="37"/>
      <c r="T112" s="37"/>
      <c r="U112" s="38"/>
      <c r="Z112" s="7"/>
    </row>
    <row r="113" spans="1:38" s="14" customFormat="1">
      <c r="A113" s="17" t="s">
        <v>177</v>
      </c>
      <c r="B113" s="17" t="s">
        <v>168</v>
      </c>
      <c r="C113" s="17"/>
      <c r="D113" s="7">
        <v>10.609</v>
      </c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37"/>
      <c r="P113" s="7"/>
      <c r="Q113" s="37"/>
      <c r="R113" s="37"/>
      <c r="S113" s="37"/>
      <c r="T113" s="37"/>
      <c r="U113" s="38"/>
      <c r="Z113" s="7"/>
    </row>
    <row r="114" spans="1:38" s="14" customFormat="1">
      <c r="A114" s="17" t="s">
        <v>178</v>
      </c>
      <c r="B114" s="17" t="s">
        <v>168</v>
      </c>
      <c r="C114" s="17"/>
      <c r="D114" s="7">
        <v>10.351000000000001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37"/>
      <c r="P114" s="7"/>
      <c r="Q114" s="37"/>
      <c r="R114" s="37"/>
      <c r="S114" s="37"/>
      <c r="T114" s="37"/>
      <c r="U114" s="38"/>
      <c r="Z114" s="7"/>
    </row>
    <row r="115" spans="1:38" s="14" customFormat="1">
      <c r="A115" s="17" t="s">
        <v>179</v>
      </c>
      <c r="B115" s="17" t="s">
        <v>168</v>
      </c>
      <c r="C115" s="17"/>
      <c r="D115" s="7">
        <v>11.641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37"/>
      <c r="P115" s="7"/>
      <c r="Q115" s="37"/>
      <c r="R115" s="37"/>
      <c r="S115" s="37"/>
      <c r="T115" s="37"/>
      <c r="U115" s="38"/>
      <c r="Z115" s="7"/>
    </row>
    <row r="116" spans="1:38" s="48" customFormat="1">
      <c r="A116" s="36"/>
      <c r="B116" s="17"/>
      <c r="C116" s="27" t="s">
        <v>88</v>
      </c>
      <c r="D116" s="58">
        <f t="shared" ref="D116" si="9">AVERAGE(D112:D115)</f>
        <v>10.7125</v>
      </c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</row>
    <row r="117" spans="1:38" s="14" customFormat="1">
      <c r="A117" s="1"/>
      <c r="B117" s="1"/>
      <c r="C117" s="27" t="s">
        <v>172</v>
      </c>
      <c r="D117" s="58">
        <v>11</v>
      </c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37"/>
      <c r="P117" s="7"/>
      <c r="Q117" s="37"/>
      <c r="R117" s="37"/>
      <c r="S117" s="37"/>
      <c r="T117" s="37"/>
      <c r="U117" s="38"/>
      <c r="Z117" s="7"/>
    </row>
    <row r="118" spans="1:38">
      <c r="C118" s="27" t="s">
        <v>90</v>
      </c>
      <c r="D118" s="31">
        <f>(D116/D117)*100</f>
        <v>97.38636363636364</v>
      </c>
    </row>
    <row r="119" spans="1:38">
      <c r="C119" s="27"/>
      <c r="D119" s="31"/>
    </row>
    <row r="120" spans="1:38">
      <c r="A120" s="53" t="s">
        <v>194</v>
      </c>
      <c r="D120" s="7" t="s">
        <v>34</v>
      </c>
      <c r="E120" s="31"/>
    </row>
    <row r="121" spans="1:38" ht="18">
      <c r="D121" s="10" t="s">
        <v>171</v>
      </c>
    </row>
    <row r="122" spans="1:38">
      <c r="A122" s="26" t="s">
        <v>192</v>
      </c>
      <c r="B122" s="26" t="s">
        <v>193</v>
      </c>
      <c r="D122" s="62">
        <v>0.4</v>
      </c>
    </row>
    <row r="123" spans="1:38">
      <c r="A123" s="26" t="s">
        <v>181</v>
      </c>
      <c r="B123" s="26" t="s">
        <v>168</v>
      </c>
      <c r="D123" s="3">
        <v>15.235129595274614</v>
      </c>
    </row>
    <row r="124" spans="1:38">
      <c r="A124" s="26" t="s">
        <v>182</v>
      </c>
      <c r="B124" s="26" t="s">
        <v>168</v>
      </c>
      <c r="D124" s="3">
        <v>16.262746673776821</v>
      </c>
    </row>
    <row r="125" spans="1:38">
      <c r="A125" s="26"/>
      <c r="B125" s="26"/>
      <c r="C125" s="6" t="s">
        <v>183</v>
      </c>
      <c r="D125" s="63">
        <v>4.6138666522478022</v>
      </c>
    </row>
    <row r="126" spans="1:38">
      <c r="A126" s="26"/>
      <c r="B126" s="26"/>
      <c r="C126" s="6"/>
      <c r="D126" s="3"/>
    </row>
    <row r="127" spans="1:38">
      <c r="A127" s="26" t="s">
        <v>184</v>
      </c>
      <c r="B127" s="26" t="s">
        <v>168</v>
      </c>
      <c r="C127" s="6"/>
      <c r="D127" s="3">
        <v>5.1610254047152084</v>
      </c>
    </row>
    <row r="128" spans="1:38">
      <c r="A128" s="26" t="s">
        <v>185</v>
      </c>
      <c r="B128" s="26" t="s">
        <v>168</v>
      </c>
      <c r="C128" s="6"/>
      <c r="D128" s="3">
        <v>5.6675413919190927</v>
      </c>
    </row>
    <row r="129" spans="1:4">
      <c r="A129" s="26"/>
      <c r="B129" s="26"/>
      <c r="C129" s="6" t="s">
        <v>183</v>
      </c>
      <c r="D129" s="63">
        <v>6.6151116035519566</v>
      </c>
    </row>
    <row r="130" spans="1:4">
      <c r="A130" s="26"/>
      <c r="B130" s="26"/>
      <c r="C130" s="6"/>
      <c r="D130" s="3"/>
    </row>
    <row r="131" spans="1:4">
      <c r="A131" s="26" t="s">
        <v>186</v>
      </c>
      <c r="B131" s="26" t="s">
        <v>168</v>
      </c>
      <c r="C131" s="6"/>
      <c r="D131" s="3">
        <v>4.7109439884285633</v>
      </c>
    </row>
    <row r="132" spans="1:4">
      <c r="A132" s="26" t="s">
        <v>187</v>
      </c>
      <c r="B132" s="26" t="s">
        <v>168</v>
      </c>
      <c r="C132" s="6"/>
      <c r="D132" s="3">
        <v>4.9668650482484518</v>
      </c>
    </row>
    <row r="133" spans="1:4">
      <c r="A133" s="26"/>
      <c r="B133" s="26"/>
      <c r="C133" s="6" t="s">
        <v>183</v>
      </c>
      <c r="D133" s="63">
        <v>3.7397620920453094</v>
      </c>
    </row>
    <row r="134" spans="1:4">
      <c r="A134" s="26"/>
      <c r="B134" s="26"/>
      <c r="C134" s="6"/>
      <c r="D134" s="3"/>
    </row>
    <row r="135" spans="1:4">
      <c r="A135" s="26" t="s">
        <v>188</v>
      </c>
      <c r="B135" s="26" t="s">
        <v>168</v>
      </c>
      <c r="C135" s="6"/>
      <c r="D135" s="3">
        <v>3.7340941783914579</v>
      </c>
    </row>
    <row r="136" spans="1:4">
      <c r="A136" s="26" t="s">
        <v>189</v>
      </c>
      <c r="B136" s="26" t="s">
        <v>168</v>
      </c>
      <c r="C136" s="6"/>
      <c r="D136" s="3">
        <v>4.4755366044849083</v>
      </c>
    </row>
    <row r="137" spans="1:4">
      <c r="A137" s="26"/>
      <c r="B137" s="26"/>
      <c r="C137" s="6" t="s">
        <v>183</v>
      </c>
      <c r="D137" s="63">
        <v>12.77229101322375</v>
      </c>
    </row>
    <row r="138" spans="1:4">
      <c r="A138" s="26"/>
      <c r="B138" s="26"/>
      <c r="C138" s="6"/>
      <c r="D138" s="3"/>
    </row>
    <row r="139" spans="1:4">
      <c r="A139" s="26" t="s">
        <v>190</v>
      </c>
      <c r="B139" s="26" t="s">
        <v>168</v>
      </c>
      <c r="C139" s="6"/>
      <c r="D139" s="3">
        <v>10.909730809846026</v>
      </c>
    </row>
    <row r="140" spans="1:4">
      <c r="A140" s="26" t="s">
        <v>191</v>
      </c>
      <c r="B140" s="26" t="s">
        <v>168</v>
      </c>
      <c r="C140" s="6"/>
      <c r="D140" s="3">
        <v>13.401010189366014</v>
      </c>
    </row>
    <row r="141" spans="1:4">
      <c r="A141" s="32"/>
      <c r="B141" s="32"/>
      <c r="C141" s="6" t="s">
        <v>183</v>
      </c>
      <c r="D141" s="63">
        <v>14.492364038972653</v>
      </c>
    </row>
  </sheetData>
  <phoneticPr fontId="1" type="noConversion"/>
  <conditionalFormatting sqref="H8 M8:Q8 S8:T8 Z8 AB8 AD8 AG8 AJ8">
    <cfRule type="cellIs" dxfId="11" priority="14" operator="lessThan">
      <formula>0</formula>
    </cfRule>
  </conditionalFormatting>
  <conditionalFormatting sqref="H28 M28:Q28 S28:T28 Z28 AB28 AD28 AG28 AJ28">
    <cfRule type="cellIs" dxfId="10" priority="12" operator="lessThan">
      <formula>0</formula>
    </cfRule>
  </conditionalFormatting>
  <conditionalFormatting sqref="H61 M61:Q61 S61:T61 Z61 AB61 AD61 AG61 AJ61">
    <cfRule type="cellIs" dxfId="9" priority="10" operator="lessThan">
      <formula>0</formula>
    </cfRule>
  </conditionalFormatting>
  <conditionalFormatting sqref="H82 M82:Q82 S82:T82 Z82 AB82 AD82 AG82 AJ82">
    <cfRule type="cellIs" dxfId="8" priority="8" operator="lessThan">
      <formula>0</formula>
    </cfRule>
  </conditionalFormatting>
  <conditionalFormatting sqref="AZ8:BD8">
    <cfRule type="cellIs" dxfId="6" priority="13" operator="lessThan">
      <formula>0</formula>
    </cfRule>
  </conditionalFormatting>
  <conditionalFormatting sqref="AZ28:BD28">
    <cfRule type="cellIs" dxfId="5" priority="11" operator="lessThan">
      <formula>0</formula>
    </cfRule>
  </conditionalFormatting>
  <conditionalFormatting sqref="AZ61:BD61">
    <cfRule type="cellIs" dxfId="4" priority="9" operator="lessThan">
      <formula>0</formula>
    </cfRule>
  </conditionalFormatting>
  <conditionalFormatting sqref="AZ82:BD82">
    <cfRule type="cellIs" dxfId="3" priority="7" operator="lessThan">
      <formula>0</formula>
    </cfRule>
  </conditionalFormatting>
  <conditionalFormatting sqref="F103 H103 J103 M103 P103">
    <cfRule type="cellIs" dxfId="1" priority="2" operator="lessThan">
      <formula>0</formula>
    </cfRule>
  </conditionalFormatting>
  <conditionalFormatting sqref="AF103:AJ103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9CF2-5BB6-4C79-B2EE-963B4B97F5A0}">
  <sheetPr>
    <pageSetUpPr autoPageBreaks="0"/>
  </sheetPr>
  <dimension ref="A1:BC114"/>
  <sheetViews>
    <sheetView workbookViewId="0">
      <selection activeCell="C50" sqref="C50:D50"/>
    </sheetView>
  </sheetViews>
  <sheetFormatPr defaultColWidth="10.5703125" defaultRowHeight="15"/>
  <cols>
    <col min="1" max="1" width="5.7109375" style="1" bestFit="1" customWidth="1"/>
    <col min="2" max="2" width="13.85546875" style="1" bestFit="1" customWidth="1"/>
    <col min="3" max="3" width="14.28515625" style="1" bestFit="1" customWidth="1"/>
    <col min="4" max="4" width="14.7109375" style="1" bestFit="1" customWidth="1"/>
    <col min="5" max="5" width="24" style="1" bestFit="1" customWidth="1"/>
    <col min="6" max="6" width="22.85546875" style="1" bestFit="1" customWidth="1"/>
    <col min="7" max="7" width="5.5703125" style="1" bestFit="1" customWidth="1"/>
    <col min="8" max="8" width="6" style="1" bestFit="1" customWidth="1"/>
    <col min="9" max="9" width="7" style="1" bestFit="1" customWidth="1"/>
    <col min="10" max="10" width="8" style="1" bestFit="1" customWidth="1"/>
    <col min="11" max="12" width="6.5703125" style="1" bestFit="1" customWidth="1"/>
    <col min="13" max="14" width="7" style="1" bestFit="1" customWidth="1"/>
    <col min="15" max="18" width="6.5703125" style="1" bestFit="1" customWidth="1"/>
    <col min="19" max="20" width="6" style="1" bestFit="1" customWidth="1"/>
    <col min="21" max="21" width="5" style="1" bestFit="1" customWidth="1"/>
    <col min="22" max="22" width="7" style="1" bestFit="1" customWidth="1"/>
    <col min="23" max="23" width="7.5703125" style="1" bestFit="1" customWidth="1"/>
    <col min="24" max="24" width="6.5703125" style="1" bestFit="1" customWidth="1"/>
    <col min="25" max="25" width="7.5703125" style="1" bestFit="1" customWidth="1"/>
    <col min="26" max="26" width="7" style="1" bestFit="1" customWidth="1"/>
    <col min="27" max="29" width="6" style="1" bestFit="1" customWidth="1"/>
    <col min="30" max="30" width="5" style="1" bestFit="1" customWidth="1"/>
    <col min="31" max="32" width="6" style="1" bestFit="1" customWidth="1"/>
    <col min="33" max="35" width="7.5703125" style="1" bestFit="1" customWidth="1"/>
    <col min="36" max="36" width="7" style="1" bestFit="1" customWidth="1"/>
    <col min="37" max="37" width="7.5703125" style="1" bestFit="1" customWidth="1"/>
    <col min="38" max="38" width="7" style="1" bestFit="1" customWidth="1"/>
    <col min="39" max="39" width="6.5703125" style="1" bestFit="1" customWidth="1"/>
    <col min="40" max="40" width="7" style="1" bestFit="1" customWidth="1"/>
    <col min="41" max="41" width="6" style="1" bestFit="1" customWidth="1"/>
    <col min="42" max="42" width="7" style="1" bestFit="1" customWidth="1"/>
    <col min="43" max="43" width="6" style="1" bestFit="1" customWidth="1"/>
    <col min="44" max="44" width="6.5703125" style="1" bestFit="1" customWidth="1"/>
    <col min="45" max="45" width="6" style="1" bestFit="1" customWidth="1"/>
    <col min="46" max="46" width="6.5703125" style="1" bestFit="1" customWidth="1"/>
    <col min="47" max="47" width="6" style="1" bestFit="1" customWidth="1"/>
    <col min="48" max="48" width="7" style="1" bestFit="1" customWidth="1"/>
    <col min="49" max="49" width="6.5703125" style="1" bestFit="1" customWidth="1"/>
    <col min="50" max="50" width="5.5703125" style="1" bestFit="1" customWidth="1"/>
    <col min="51" max="51" width="6" style="1" bestFit="1" customWidth="1"/>
    <col min="52" max="52" width="6.5703125" style="1" bestFit="1" customWidth="1"/>
    <col min="53" max="53" width="6" style="1" bestFit="1" customWidth="1"/>
    <col min="54" max="54" width="7" style="1" bestFit="1" customWidth="1"/>
    <col min="55" max="55" width="6" style="1" bestFit="1" customWidth="1"/>
    <col min="56" max="56" width="7" style="1" bestFit="1" customWidth="1"/>
    <col min="57" max="57" width="6" style="1" bestFit="1" customWidth="1"/>
    <col min="58" max="58" width="7.85546875" style="1" bestFit="1" customWidth="1"/>
    <col min="59" max="59" width="7.140625" style="1" bestFit="1" customWidth="1"/>
    <col min="60" max="60" width="7.28515625" style="1" bestFit="1" customWidth="1"/>
    <col min="61" max="61" width="7.7109375" style="1" bestFit="1" customWidth="1"/>
    <col min="62" max="62" width="9.28515625" style="1" bestFit="1" customWidth="1"/>
    <col min="63" max="63" width="10.85546875" style="1" bestFit="1" customWidth="1"/>
    <col min="64" max="64" width="11.5703125" style="1" bestFit="1" customWidth="1"/>
    <col min="65" max="65" width="9" style="1" bestFit="1" customWidth="1"/>
    <col min="66" max="66" width="9.28515625" style="1" bestFit="1" customWidth="1"/>
    <col min="67" max="67" width="12.42578125" style="1" bestFit="1" customWidth="1"/>
    <col min="68" max="68" width="19.7109375" style="1" bestFit="1" customWidth="1"/>
    <col min="69" max="69" width="13.5703125" style="1" bestFit="1" customWidth="1"/>
    <col min="70" max="70" width="11.5703125" style="1" bestFit="1" customWidth="1"/>
    <col min="71" max="71" width="13.5703125" style="1" bestFit="1" customWidth="1"/>
    <col min="72" max="72" width="11.5703125" style="1" bestFit="1" customWidth="1"/>
    <col min="73" max="16384" width="10.5703125" style="1"/>
  </cols>
  <sheetData>
    <row r="1" spans="1:55" ht="22.5">
      <c r="A1" s="52" t="s">
        <v>145</v>
      </c>
      <c r="B1" s="52"/>
      <c r="C1" s="52"/>
      <c r="D1" s="52"/>
      <c r="E1" s="52"/>
      <c r="F1" s="52"/>
    </row>
    <row r="2" spans="1:55">
      <c r="A2" s="6" t="s">
        <v>146</v>
      </c>
      <c r="B2" s="6" t="s">
        <v>147</v>
      </c>
      <c r="C2" s="6" t="s">
        <v>148</v>
      </c>
      <c r="D2" s="6" t="s">
        <v>149</v>
      </c>
      <c r="E2" s="6" t="s">
        <v>150</v>
      </c>
      <c r="F2" s="6" t="s">
        <v>151</v>
      </c>
    </row>
    <row r="3" spans="1:55">
      <c r="A3" s="1" t="s">
        <v>152</v>
      </c>
      <c r="B3" s="1" t="s">
        <v>153</v>
      </c>
      <c r="C3" s="46">
        <v>8.6119999999999999E-3</v>
      </c>
      <c r="D3" s="46">
        <v>34.988498999999997</v>
      </c>
      <c r="E3" s="3">
        <v>0</v>
      </c>
      <c r="F3" s="3">
        <v>0</v>
      </c>
    </row>
    <row r="4" spans="1:55">
      <c r="A4" s="1" t="s">
        <v>152</v>
      </c>
      <c r="B4" s="1" t="s">
        <v>153</v>
      </c>
      <c r="C4" s="46">
        <v>8.7060000000000002E-3</v>
      </c>
      <c r="D4" s="46">
        <v>34.988239</v>
      </c>
      <c r="E4" s="3">
        <v>5.4877698315996248</v>
      </c>
      <c r="F4" s="3">
        <v>0</v>
      </c>
      <c r="G4" s="3"/>
      <c r="H4" s="2"/>
      <c r="I4" s="2"/>
      <c r="J4" s="2"/>
      <c r="K4" s="4"/>
      <c r="L4" s="4"/>
      <c r="M4" s="2"/>
      <c r="N4" s="2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5"/>
      <c r="AF4" s="4"/>
      <c r="AG4" s="4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4"/>
      <c r="BC4" s="4"/>
    </row>
    <row r="5" spans="1:55">
      <c r="A5" s="1" t="s">
        <v>152</v>
      </c>
      <c r="B5" s="1" t="s">
        <v>153</v>
      </c>
      <c r="C5" s="46">
        <v>8.7060000000000002E-3</v>
      </c>
      <c r="D5" s="46">
        <v>34.988239</v>
      </c>
      <c r="E5" s="3">
        <v>20.371715540116348</v>
      </c>
      <c r="F5" s="3">
        <v>13.429221178279841</v>
      </c>
      <c r="G5" s="3"/>
      <c r="H5" s="2"/>
      <c r="I5" s="2"/>
      <c r="J5" s="2"/>
      <c r="K5" s="4"/>
      <c r="L5" s="4"/>
      <c r="M5" s="2"/>
      <c r="N5" s="2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5"/>
      <c r="AF5" s="4"/>
      <c r="AG5" s="4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4"/>
      <c r="BC5" s="4"/>
    </row>
    <row r="6" spans="1:55">
      <c r="A6" s="1" t="s">
        <v>152</v>
      </c>
      <c r="B6" s="1" t="s">
        <v>154</v>
      </c>
      <c r="C6" s="46">
        <v>8.0370717000000005E-3</v>
      </c>
      <c r="D6" s="46">
        <v>34.988047000000002</v>
      </c>
      <c r="E6" s="3">
        <v>26.087672985413583</v>
      </c>
      <c r="F6" s="3">
        <v>-10.482015002883092</v>
      </c>
      <c r="G6" s="3"/>
      <c r="H6" s="2"/>
      <c r="I6" s="2"/>
      <c r="J6" s="2"/>
      <c r="K6" s="4"/>
      <c r="L6" s="4"/>
      <c r="M6" s="2"/>
      <c r="N6" s="2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5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4"/>
      <c r="BC6" s="4"/>
    </row>
    <row r="7" spans="1:55">
      <c r="A7" s="1" t="s">
        <v>152</v>
      </c>
      <c r="B7" s="1" t="s">
        <v>154</v>
      </c>
      <c r="C7" s="46">
        <v>8.1195495999999995E-3</v>
      </c>
      <c r="D7" s="46">
        <v>34.987785000000002</v>
      </c>
      <c r="E7" s="3">
        <v>12.0773541568573</v>
      </c>
      <c r="F7" s="3">
        <v>7.4220707103618988</v>
      </c>
      <c r="G7" s="3"/>
      <c r="H7" s="2"/>
      <c r="I7" s="2"/>
      <c r="J7" s="2"/>
      <c r="K7" s="4"/>
      <c r="L7" s="4"/>
      <c r="M7" s="2"/>
      <c r="N7" s="2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5"/>
      <c r="AF7" s="4"/>
      <c r="AG7" s="4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4"/>
      <c r="BC7" s="4"/>
    </row>
    <row r="8" spans="1:55">
      <c r="A8" s="1" t="s">
        <v>152</v>
      </c>
      <c r="B8" s="1" t="s">
        <v>154</v>
      </c>
      <c r="C8" s="46">
        <v>7.8201480000000007E-3</v>
      </c>
      <c r="D8" s="46">
        <v>34.987845</v>
      </c>
      <c r="E8" s="3">
        <v>-5.389468825927942</v>
      </c>
      <c r="F8" s="3">
        <v>1.2999708473170752</v>
      </c>
      <c r="G8" s="3"/>
      <c r="H8" s="2"/>
      <c r="I8" s="2"/>
      <c r="J8" s="2"/>
      <c r="K8" s="4"/>
      <c r="L8" s="4"/>
      <c r="M8" s="2"/>
      <c r="N8" s="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5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4"/>
      <c r="BC8" s="4"/>
    </row>
    <row r="9" spans="1:55">
      <c r="A9" s="1" t="s">
        <v>152</v>
      </c>
      <c r="B9" s="1" t="s">
        <v>155</v>
      </c>
      <c r="C9" s="46">
        <v>7.5455569E-3</v>
      </c>
      <c r="D9" s="46">
        <v>34.987606</v>
      </c>
      <c r="E9" s="3">
        <v>9.8871328431394723</v>
      </c>
      <c r="F9" s="3">
        <v>-6.0960598780703386</v>
      </c>
      <c r="G9" s="3"/>
      <c r="H9" s="2"/>
      <c r="I9" s="2"/>
      <c r="J9" s="2"/>
      <c r="K9" s="4"/>
      <c r="L9" s="4"/>
      <c r="M9" s="2"/>
      <c r="N9" s="2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5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4"/>
      <c r="BC9" s="4"/>
    </row>
    <row r="10" spans="1:55">
      <c r="A10" s="1" t="s">
        <v>152</v>
      </c>
      <c r="B10" s="1" t="s">
        <v>155</v>
      </c>
      <c r="C10" s="46">
        <v>7.6481513999999999E-3</v>
      </c>
      <c r="D10" s="46">
        <v>34.987416000000003</v>
      </c>
      <c r="E10" s="3">
        <v>12.356889664868294</v>
      </c>
      <c r="F10" s="3">
        <v>0.86342184993501903</v>
      </c>
      <c r="G10" s="3"/>
      <c r="H10" s="2"/>
      <c r="I10" s="2"/>
      <c r="J10" s="2"/>
      <c r="K10" s="4"/>
      <c r="L10" s="4"/>
      <c r="M10" s="2"/>
      <c r="N10" s="2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5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4"/>
      <c r="BC10" s="4"/>
    </row>
    <row r="11" spans="1:55">
      <c r="A11" s="1" t="s">
        <v>152</v>
      </c>
      <c r="B11" s="1" t="s">
        <v>155</v>
      </c>
      <c r="C11" s="46">
        <v>7.3799305000000004E-3</v>
      </c>
      <c r="D11" s="46">
        <v>34.987402000000003</v>
      </c>
      <c r="E11" s="3">
        <v>11.267969092569658</v>
      </c>
      <c r="F11" s="3">
        <v>-2.2241165330680648</v>
      </c>
      <c r="G11" s="3"/>
      <c r="H11" s="2"/>
      <c r="I11" s="2"/>
      <c r="J11" s="2"/>
      <c r="K11" s="4"/>
      <c r="L11" s="4"/>
      <c r="M11" s="2"/>
      <c r="N11" s="2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5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4"/>
      <c r="BC11" s="4"/>
    </row>
    <row r="12" spans="1:55">
      <c r="A12" s="1" t="s">
        <v>152</v>
      </c>
      <c r="B12" s="1" t="s">
        <v>156</v>
      </c>
      <c r="C12" s="46">
        <v>7.1375257999999999E-3</v>
      </c>
      <c r="D12" s="46">
        <v>34.987198999999997</v>
      </c>
      <c r="E12" s="3">
        <v>13.406726058517869</v>
      </c>
      <c r="F12" s="3">
        <v>-8.13114689908857</v>
      </c>
      <c r="G12" s="3"/>
      <c r="H12" s="2"/>
      <c r="I12" s="2"/>
      <c r="J12" s="2"/>
      <c r="K12" s="4"/>
      <c r="L12" s="4"/>
      <c r="M12" s="2"/>
      <c r="N12" s="2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5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4"/>
      <c r="BC12" s="4"/>
    </row>
    <row r="13" spans="1:55">
      <c r="A13" s="1" t="s">
        <v>152</v>
      </c>
      <c r="B13" s="1" t="s">
        <v>156</v>
      </c>
      <c r="C13" s="46">
        <v>7.2049163000000001E-3</v>
      </c>
      <c r="D13" s="46">
        <v>34.986922999999997</v>
      </c>
      <c r="E13" s="3">
        <v>3.5782419039324651</v>
      </c>
      <c r="F13" s="3">
        <v>1.3066366432804148</v>
      </c>
      <c r="G13" s="3"/>
      <c r="H13" s="2"/>
      <c r="I13" s="2"/>
      <c r="J13" s="2"/>
      <c r="K13" s="4"/>
      <c r="L13" s="4"/>
      <c r="M13" s="2"/>
      <c r="N13" s="2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5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4"/>
      <c r="BC13" s="4"/>
    </row>
    <row r="14" spans="1:55">
      <c r="A14" s="1" t="s">
        <v>152</v>
      </c>
      <c r="B14" s="1" t="s">
        <v>156</v>
      </c>
      <c r="C14" s="46">
        <v>6.9558062000000002E-3</v>
      </c>
      <c r="D14" s="46">
        <v>34.987076999999999</v>
      </c>
      <c r="E14" s="3">
        <v>15.711288257801485</v>
      </c>
      <c r="F14" s="3">
        <v>2.0163717381864235</v>
      </c>
      <c r="G14" s="3"/>
      <c r="H14" s="2"/>
      <c r="I14" s="2"/>
      <c r="J14" s="2"/>
      <c r="K14" s="4"/>
      <c r="L14" s="4"/>
      <c r="M14" s="2"/>
      <c r="N14" s="2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5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4"/>
      <c r="BC14" s="4"/>
    </row>
    <row r="15" spans="1:55">
      <c r="A15" s="1" t="s">
        <v>152</v>
      </c>
      <c r="B15" s="1" t="s">
        <v>157</v>
      </c>
      <c r="C15" s="46">
        <v>6.7452527E-3</v>
      </c>
      <c r="D15" s="46">
        <v>34.986761000000001</v>
      </c>
      <c r="E15" s="3">
        <v>-5.9615837580523809</v>
      </c>
      <c r="F15" s="3">
        <v>-13.665668663602464</v>
      </c>
      <c r="G15" s="3"/>
      <c r="H15" s="2"/>
      <c r="I15" s="2"/>
      <c r="J15" s="2"/>
      <c r="K15" s="4"/>
      <c r="L15" s="4"/>
      <c r="M15" s="2"/>
      <c r="N15" s="2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5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4"/>
      <c r="BC15" s="4"/>
    </row>
    <row r="16" spans="1:55">
      <c r="A16" s="1" t="s">
        <v>152</v>
      </c>
      <c r="B16" s="1" t="s">
        <v>157</v>
      </c>
      <c r="C16" s="46">
        <v>7.0228614000000002E-3</v>
      </c>
      <c r="D16" s="46">
        <v>34.986649999999997</v>
      </c>
      <c r="E16" s="3">
        <v>-2.8711436827567702</v>
      </c>
      <c r="F16" s="3">
        <v>-10.972705693424407</v>
      </c>
      <c r="G16" s="3"/>
      <c r="H16" s="2"/>
      <c r="I16" s="2"/>
      <c r="J16" s="2"/>
      <c r="K16" s="4"/>
      <c r="L16" s="4"/>
      <c r="M16" s="2"/>
      <c r="N16" s="2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5"/>
      <c r="AF16" s="4"/>
      <c r="AG16" s="4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4"/>
      <c r="BC16" s="4"/>
    </row>
    <row r="17" spans="1:55">
      <c r="A17" s="1" t="s">
        <v>152</v>
      </c>
      <c r="B17" s="1" t="s">
        <v>157</v>
      </c>
      <c r="C17" s="46">
        <v>6.8341008999999999E-3</v>
      </c>
      <c r="D17" s="46">
        <v>34.986479000000003</v>
      </c>
      <c r="E17" s="3">
        <v>2.6359135875793456</v>
      </c>
      <c r="F17" s="3">
        <v>-4.7518866360822756</v>
      </c>
      <c r="G17" s="3"/>
      <c r="H17" s="2"/>
      <c r="I17" s="2"/>
      <c r="J17" s="2"/>
      <c r="K17" s="4"/>
      <c r="L17" s="4"/>
      <c r="M17" s="2"/>
      <c r="N17" s="2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5"/>
      <c r="AF17" s="4"/>
      <c r="AG17" s="4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4"/>
      <c r="BC17" s="4"/>
    </row>
    <row r="18" spans="1:55">
      <c r="A18" s="1" t="s">
        <v>158</v>
      </c>
      <c r="B18" s="1" t="s">
        <v>153</v>
      </c>
      <c r="C18" s="46">
        <v>-4.1622854999999997E-3</v>
      </c>
      <c r="D18" s="46">
        <v>35.005155000000002</v>
      </c>
      <c r="E18" s="3">
        <v>14.563597444948741</v>
      </c>
      <c r="F18" s="3">
        <v>-1.5124024194723678</v>
      </c>
      <c r="G18" s="3"/>
      <c r="H18" s="2"/>
      <c r="I18" s="2"/>
      <c r="J18" s="2"/>
      <c r="K18" s="4"/>
      <c r="L18" s="4"/>
      <c r="M18" s="2"/>
      <c r="N18" s="2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5"/>
      <c r="AF18" s="4"/>
      <c r="AG18" s="4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4"/>
      <c r="BC18" s="4"/>
    </row>
    <row r="19" spans="1:55">
      <c r="A19" s="1" t="s">
        <v>158</v>
      </c>
      <c r="B19" s="1" t="s">
        <v>153</v>
      </c>
      <c r="C19" s="46">
        <v>-4.5887567000000001E-3</v>
      </c>
      <c r="D19" s="46">
        <v>35.005253000000003</v>
      </c>
      <c r="E19" s="3">
        <v>11.65886979874233</v>
      </c>
      <c r="F19" s="3">
        <v>-14.187211303515035</v>
      </c>
      <c r="G19" s="3"/>
      <c r="H19" s="2"/>
      <c r="I19" s="2"/>
      <c r="J19" s="2"/>
      <c r="K19" s="4"/>
      <c r="L19" s="4"/>
      <c r="M19" s="2"/>
      <c r="N19" s="2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5"/>
      <c r="AF19" s="4"/>
      <c r="AG19" s="4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4"/>
      <c r="BC19" s="4"/>
    </row>
    <row r="20" spans="1:55">
      <c r="A20" s="1" t="s">
        <v>158</v>
      </c>
      <c r="B20" s="1" t="s">
        <v>153</v>
      </c>
      <c r="C20" s="46">
        <v>-4.9622542999999998E-3</v>
      </c>
      <c r="D20" s="46">
        <v>35.005589000000001</v>
      </c>
      <c r="E20" s="3">
        <v>-12.230262158204726</v>
      </c>
      <c r="F20" s="3">
        <v>-0.83719748728416477</v>
      </c>
      <c r="G20" s="3"/>
      <c r="H20" s="2"/>
      <c r="I20" s="2"/>
      <c r="J20" s="2"/>
      <c r="K20" s="4"/>
      <c r="L20" s="4"/>
      <c r="M20" s="2"/>
      <c r="N20" s="2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5"/>
      <c r="AF20" s="4"/>
      <c r="AG20" s="4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4"/>
      <c r="BC20" s="4"/>
    </row>
    <row r="21" spans="1:55">
      <c r="A21" s="1" t="s">
        <v>158</v>
      </c>
      <c r="B21" s="1" t="s">
        <v>154</v>
      </c>
      <c r="C21" s="46">
        <v>-4.9729832000000003E-3</v>
      </c>
      <c r="D21" s="46">
        <v>35.004967999999998</v>
      </c>
      <c r="E21" s="3">
        <v>-12.206434471418493</v>
      </c>
      <c r="F21" s="3">
        <v>-4.7272298181493078</v>
      </c>
      <c r="G21" s="3"/>
      <c r="H21" s="2"/>
      <c r="I21" s="2"/>
      <c r="J21" s="2"/>
      <c r="K21" s="4"/>
      <c r="L21" s="4"/>
      <c r="M21" s="2"/>
      <c r="N21" s="2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5"/>
      <c r="AF21" s="4"/>
      <c r="AG21" s="4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4"/>
      <c r="BC21" s="4"/>
    </row>
    <row r="22" spans="1:55">
      <c r="A22" s="1" t="s">
        <v>158</v>
      </c>
      <c r="B22" s="1" t="s">
        <v>154</v>
      </c>
      <c r="C22" s="46">
        <v>-4.2702444000000004E-3</v>
      </c>
      <c r="D22" s="46">
        <v>35.004646999999999</v>
      </c>
      <c r="E22" s="3">
        <v>-10.831861003432241</v>
      </c>
      <c r="F22" s="3">
        <v>-6.998512406208536</v>
      </c>
      <c r="G22" s="3"/>
      <c r="H22" s="2"/>
      <c r="I22" s="2"/>
      <c r="J22" s="2"/>
      <c r="K22" s="4"/>
      <c r="L22" s="4"/>
      <c r="M22" s="2"/>
      <c r="N22" s="2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5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4"/>
      <c r="BC22" s="4"/>
    </row>
    <row r="23" spans="1:55">
      <c r="A23" s="1" t="s">
        <v>158</v>
      </c>
      <c r="B23" s="1" t="s">
        <v>154</v>
      </c>
      <c r="C23" s="46">
        <v>-4.7607533999999996E-3</v>
      </c>
      <c r="D23" s="46">
        <v>35.004429000000002</v>
      </c>
      <c r="E23" s="3">
        <v>-13.76665430291624</v>
      </c>
      <c r="F23" s="3">
        <v>-5.3792382320649459</v>
      </c>
      <c r="G23" s="3"/>
      <c r="H23" s="2"/>
      <c r="I23" s="2"/>
      <c r="J23" s="2"/>
      <c r="K23" s="4"/>
      <c r="L23" s="4"/>
      <c r="M23" s="2"/>
      <c r="N23" s="2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5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4"/>
      <c r="BC23" s="4"/>
    </row>
    <row r="24" spans="1:55">
      <c r="A24" s="1" t="s">
        <v>158</v>
      </c>
      <c r="B24" s="1" t="s">
        <v>155</v>
      </c>
      <c r="C24" s="46">
        <v>-4.6098791000000004E-3</v>
      </c>
      <c r="D24" s="46">
        <v>35.003996999999998</v>
      </c>
      <c r="E24" s="3">
        <v>11.733163552598874</v>
      </c>
      <c r="F24" s="3">
        <v>-7.1238908998061579</v>
      </c>
      <c r="G24" s="3"/>
      <c r="H24" s="2"/>
      <c r="I24" s="2"/>
      <c r="J24" s="2"/>
      <c r="K24" s="4"/>
      <c r="L24" s="4"/>
      <c r="M24" s="2"/>
      <c r="N24" s="2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5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4"/>
      <c r="BC24" s="4"/>
    </row>
    <row r="25" spans="1:55">
      <c r="A25" s="1" t="s">
        <v>158</v>
      </c>
      <c r="B25" s="1" t="s">
        <v>155</v>
      </c>
      <c r="C25" s="46">
        <v>-5.2673555999999998E-3</v>
      </c>
      <c r="D25" s="46">
        <v>35.003670999999997</v>
      </c>
      <c r="E25" s="3">
        <v>-8.3580187440531137</v>
      </c>
      <c r="F25" s="3">
        <v>-4.2337762236766174</v>
      </c>
      <c r="G25" s="3"/>
      <c r="H25" s="2"/>
      <c r="I25" s="2"/>
      <c r="J25" s="2"/>
      <c r="K25" s="4"/>
      <c r="L25" s="4"/>
      <c r="M25" s="2"/>
      <c r="N25" s="2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5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4"/>
      <c r="BC25" s="4"/>
    </row>
    <row r="26" spans="1:55">
      <c r="A26" s="1" t="s">
        <v>158</v>
      </c>
      <c r="B26" s="1" t="s">
        <v>155</v>
      </c>
      <c r="C26" s="46">
        <v>-4.7604181000000002E-3</v>
      </c>
      <c r="D26" s="46">
        <v>35.003267000000001</v>
      </c>
      <c r="E26" s="3">
        <v>6.4579717633791631</v>
      </c>
      <c r="F26" s="3">
        <v>-1.1545483407400603</v>
      </c>
      <c r="G26" s="3"/>
      <c r="H26" s="2"/>
      <c r="I26" s="2"/>
      <c r="J26" s="2"/>
      <c r="K26" s="4"/>
      <c r="L26" s="4"/>
      <c r="M26" s="2"/>
      <c r="N26" s="2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5"/>
      <c r="AF26" s="4"/>
      <c r="AG26" s="4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4"/>
      <c r="BC26" s="4"/>
    </row>
    <row r="27" spans="1:55">
      <c r="A27" s="1" t="s">
        <v>158</v>
      </c>
      <c r="B27" s="1" t="s">
        <v>156</v>
      </c>
      <c r="C27" s="46">
        <v>-5.3270347000000003E-3</v>
      </c>
      <c r="D27" s="46">
        <v>35.002927</v>
      </c>
      <c r="E27" s="3">
        <v>18.424729451310768</v>
      </c>
      <c r="F27" s="3">
        <v>-2.8459462996061582</v>
      </c>
      <c r="G27" s="3"/>
      <c r="H27" s="2"/>
      <c r="I27" s="2"/>
      <c r="J27" s="2"/>
      <c r="K27" s="4"/>
      <c r="L27" s="4"/>
      <c r="M27" s="2"/>
      <c r="N27" s="2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5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4"/>
      <c r="BC27" s="4"/>
    </row>
    <row r="28" spans="1:55">
      <c r="A28" s="1" t="s">
        <v>158</v>
      </c>
      <c r="B28" s="1" t="s">
        <v>156</v>
      </c>
      <c r="C28" s="46">
        <v>-4.9870647000000001E-3</v>
      </c>
      <c r="D28" s="46">
        <v>35.002521999999999</v>
      </c>
      <c r="E28" s="3">
        <v>3.276729249967012</v>
      </c>
      <c r="F28" s="3">
        <v>5.7738106505650055</v>
      </c>
      <c r="G28" s="3"/>
      <c r="H28" s="2"/>
      <c r="I28" s="2"/>
      <c r="J28" s="2"/>
      <c r="K28" s="4"/>
      <c r="L28" s="4"/>
      <c r="M28" s="2"/>
      <c r="N28" s="2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5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4"/>
      <c r="BC28" s="4"/>
    </row>
    <row r="29" spans="1:55">
      <c r="A29" s="1" t="s">
        <v>158</v>
      </c>
      <c r="B29" s="1" t="s">
        <v>156</v>
      </c>
      <c r="C29" s="46">
        <v>-5.6016258999999997E-3</v>
      </c>
      <c r="D29" s="46">
        <v>35.00215</v>
      </c>
      <c r="E29" s="3">
        <v>-1.4311887402991204</v>
      </c>
      <c r="F29" s="3">
        <v>-4.5182387894528464</v>
      </c>
      <c r="G29" s="3"/>
      <c r="H29" s="2"/>
      <c r="I29" s="2"/>
      <c r="J29" s="2"/>
      <c r="K29" s="4"/>
      <c r="L29" s="4"/>
      <c r="M29" s="2"/>
      <c r="N29" s="2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5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4"/>
      <c r="BC29" s="4"/>
    </row>
    <row r="30" spans="1:55">
      <c r="A30" s="1" t="s">
        <v>158</v>
      </c>
      <c r="B30" s="1" t="s">
        <v>157</v>
      </c>
      <c r="C30" s="46">
        <v>-4.9183331E-3</v>
      </c>
      <c r="D30" s="46">
        <v>35.001651000000003</v>
      </c>
      <c r="E30" s="3">
        <v>-0.10725187074066156</v>
      </c>
      <c r="F30" s="3">
        <v>-3.0661295539156743</v>
      </c>
      <c r="G30" s="3"/>
      <c r="H30" s="2"/>
      <c r="I30" s="2"/>
      <c r="J30" s="2"/>
      <c r="K30" s="4"/>
      <c r="L30" s="4"/>
      <c r="M30" s="2"/>
      <c r="N30" s="2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5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4"/>
      <c r="BC30" s="4"/>
    </row>
    <row r="31" spans="1:55">
      <c r="A31" s="1" t="s">
        <v>158</v>
      </c>
      <c r="B31" s="1" t="s">
        <v>157</v>
      </c>
      <c r="C31" s="46">
        <v>-6.0971640000000004E-3</v>
      </c>
      <c r="D31" s="46">
        <v>35.001213999999997</v>
      </c>
      <c r="E31" s="3">
        <v>5.9788481004163501</v>
      </c>
      <c r="F31" s="3">
        <v>-10.005206585696229</v>
      </c>
      <c r="G31" s="3"/>
      <c r="H31" s="2"/>
      <c r="I31" s="2"/>
      <c r="J31" s="2"/>
      <c r="K31" s="4"/>
      <c r="L31" s="4"/>
      <c r="M31" s="2"/>
      <c r="N31" s="2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5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4"/>
      <c r="BC31" s="4"/>
    </row>
    <row r="32" spans="1:55">
      <c r="A32" s="1" t="s">
        <v>158</v>
      </c>
      <c r="B32" s="1" t="s">
        <v>157</v>
      </c>
      <c r="C32" s="46">
        <v>-6.2181987000000001E-3</v>
      </c>
      <c r="D32" s="46">
        <v>35.000709999999998</v>
      </c>
      <c r="E32" s="3">
        <v>4.7326659910887727</v>
      </c>
      <c r="F32" s="3">
        <v>-12.765494194035947</v>
      </c>
      <c r="G32" s="3"/>
      <c r="H32" s="2"/>
      <c r="I32" s="2"/>
      <c r="J32" s="2"/>
      <c r="K32" s="4"/>
      <c r="L32" s="4"/>
      <c r="M32" s="2"/>
      <c r="N32" s="2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5"/>
      <c r="AF32" s="4"/>
      <c r="AG32" s="4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4"/>
      <c r="BC32" s="4"/>
    </row>
    <row r="33" spans="1:55">
      <c r="A33" s="1" t="s">
        <v>159</v>
      </c>
      <c r="B33" s="1" t="s">
        <v>153</v>
      </c>
      <c r="C33" s="46">
        <v>-3.7244149E-3</v>
      </c>
      <c r="D33" s="46">
        <v>34.988256999999997</v>
      </c>
      <c r="E33" s="3">
        <v>10.977321762434297</v>
      </c>
      <c r="F33" s="3">
        <v>2.027500588508877</v>
      </c>
      <c r="G33" s="3"/>
      <c r="H33" s="2"/>
      <c r="I33" s="2"/>
      <c r="J33" s="2"/>
      <c r="K33" s="4"/>
      <c r="L33" s="4"/>
      <c r="M33" s="2"/>
      <c r="N33" s="2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5"/>
      <c r="AF33" s="4"/>
      <c r="AG33" s="4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4"/>
      <c r="BC33" s="4"/>
    </row>
    <row r="34" spans="1:55">
      <c r="A34" s="1" t="s">
        <v>159</v>
      </c>
      <c r="B34" s="1" t="s">
        <v>153</v>
      </c>
      <c r="C34" s="46">
        <v>-3.9161928E-3</v>
      </c>
      <c r="D34" s="46">
        <v>34.988455999999999</v>
      </c>
      <c r="E34" s="3">
        <v>3.5980823509958597</v>
      </c>
      <c r="F34" s="3">
        <v>2.6490299633349661</v>
      </c>
      <c r="G34" s="3"/>
      <c r="H34" s="2"/>
      <c r="I34" s="2"/>
      <c r="J34" s="2"/>
      <c r="K34" s="4"/>
      <c r="L34" s="4"/>
      <c r="M34" s="2"/>
      <c r="N34" s="2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5"/>
      <c r="AF34" s="4"/>
      <c r="AG34" s="4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4"/>
      <c r="BC34" s="4"/>
    </row>
    <row r="35" spans="1:55">
      <c r="A35" s="1" t="s">
        <v>159</v>
      </c>
      <c r="B35" s="1" t="s">
        <v>153</v>
      </c>
      <c r="C35" s="46">
        <v>-3.5346485999999998E-3</v>
      </c>
      <c r="D35" s="46">
        <v>34.988461000000001</v>
      </c>
      <c r="E35" s="3">
        <v>-3.9047027060834605</v>
      </c>
      <c r="F35" s="3">
        <v>3.9116296519970337</v>
      </c>
      <c r="G35" s="3"/>
      <c r="H35" s="2"/>
      <c r="I35" s="2"/>
      <c r="J35" s="2"/>
      <c r="K35" s="4"/>
      <c r="L35" s="4"/>
      <c r="M35" s="2"/>
      <c r="N35" s="2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5"/>
      <c r="AF35" s="4"/>
      <c r="AG35" s="4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4"/>
      <c r="BC35" s="4"/>
    </row>
    <row r="36" spans="1:55">
      <c r="A36" s="1" t="s">
        <v>159</v>
      </c>
      <c r="B36" s="1" t="s">
        <v>154</v>
      </c>
      <c r="C36" s="46">
        <v>-3.6419369E-3</v>
      </c>
      <c r="D36" s="46">
        <v>34.988919000000003</v>
      </c>
      <c r="E36" s="3">
        <v>15.952669630017056</v>
      </c>
      <c r="F36" s="3">
        <v>13.658057649060323</v>
      </c>
      <c r="G36" s="3"/>
      <c r="H36" s="2"/>
      <c r="I36" s="2"/>
      <c r="J36" s="2"/>
      <c r="K36" s="4"/>
      <c r="L36" s="4"/>
      <c r="M36" s="2"/>
      <c r="N36" s="2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5"/>
      <c r="AF36" s="4"/>
      <c r="AG36" s="4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4"/>
      <c r="BC36" s="4"/>
    </row>
    <row r="37" spans="1:55">
      <c r="A37" s="1" t="s">
        <v>159</v>
      </c>
      <c r="B37" s="1" t="s">
        <v>154</v>
      </c>
      <c r="C37" s="46">
        <v>-3.4411064999999999E-3</v>
      </c>
      <c r="D37" s="46">
        <v>34.989047999999997</v>
      </c>
      <c r="E37" s="3">
        <v>0.76672312509431606</v>
      </c>
      <c r="F37" s="3">
        <v>4.0653033135845913</v>
      </c>
      <c r="G37" s="3"/>
      <c r="H37" s="2"/>
      <c r="I37" s="2"/>
      <c r="J37" s="2"/>
      <c r="K37" s="4"/>
      <c r="L37" s="4"/>
      <c r="M37" s="2"/>
      <c r="N37" s="2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5"/>
      <c r="AF37" s="4"/>
      <c r="AG37" s="4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4"/>
      <c r="BC37" s="4"/>
    </row>
    <row r="38" spans="1:55">
      <c r="A38" s="1" t="s">
        <v>159</v>
      </c>
      <c r="B38" s="1" t="s">
        <v>154</v>
      </c>
      <c r="C38" s="46">
        <v>-3.2235123000000001E-3</v>
      </c>
      <c r="D38" s="46">
        <v>34.988791999999997</v>
      </c>
      <c r="E38" s="3">
        <v>6.3952025051391068</v>
      </c>
      <c r="F38" s="3">
        <v>1.644028219359166</v>
      </c>
      <c r="G38" s="3"/>
      <c r="H38" s="2"/>
      <c r="I38" s="2"/>
      <c r="J38" s="2"/>
      <c r="K38" s="4"/>
      <c r="L38" s="4"/>
      <c r="M38" s="2"/>
      <c r="N38" s="2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5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4"/>
      <c r="BC38" s="4"/>
    </row>
    <row r="39" spans="1:55">
      <c r="A39" s="1" t="s">
        <v>159</v>
      </c>
      <c r="B39" s="1" t="s">
        <v>155</v>
      </c>
      <c r="C39" s="46">
        <v>-3.0776672000000001E-3</v>
      </c>
      <c r="D39" s="46">
        <v>34.989224999999998</v>
      </c>
      <c r="E39" s="3">
        <v>18.060565916744679</v>
      </c>
      <c r="F39" s="3">
        <v>-1.6473322852767804</v>
      </c>
      <c r="G39" s="3"/>
      <c r="H39" s="2"/>
      <c r="I39" s="2"/>
      <c r="J39" s="2"/>
      <c r="K39" s="4"/>
      <c r="L39" s="4"/>
      <c r="M39" s="2"/>
      <c r="N39" s="2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5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4"/>
      <c r="BC39" s="4"/>
    </row>
    <row r="40" spans="1:55">
      <c r="A40" s="1" t="s">
        <v>159</v>
      </c>
      <c r="B40" s="1" t="s">
        <v>155</v>
      </c>
      <c r="C40" s="46">
        <v>-3.4454651E-3</v>
      </c>
      <c r="D40" s="46">
        <v>34.989437000000002</v>
      </c>
      <c r="E40" s="3">
        <v>2.8089388771260708</v>
      </c>
      <c r="F40" s="3">
        <v>22.541128848816705</v>
      </c>
      <c r="G40" s="3"/>
      <c r="H40" s="2"/>
      <c r="I40" s="2"/>
      <c r="J40" s="2"/>
      <c r="K40" s="4"/>
      <c r="L40" s="4"/>
      <c r="M40" s="2"/>
      <c r="N40" s="2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5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4"/>
      <c r="BC40" s="4"/>
    </row>
    <row r="41" spans="1:55">
      <c r="A41" s="1" t="s">
        <v>159</v>
      </c>
      <c r="B41" s="1" t="s">
        <v>155</v>
      </c>
      <c r="C41" s="46">
        <v>-3.2097660000000002E-3</v>
      </c>
      <c r="D41" s="46">
        <v>34.989449999999998</v>
      </c>
      <c r="E41" s="3">
        <v>-6.7566210032293128E-2</v>
      </c>
      <c r="F41" s="3">
        <v>15.940512082740598</v>
      </c>
      <c r="G41" s="3"/>
      <c r="H41" s="2"/>
      <c r="I41" s="2"/>
      <c r="J41" s="2"/>
      <c r="K41" s="4"/>
      <c r="L41" s="4"/>
      <c r="M41" s="2"/>
      <c r="N41" s="2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5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4"/>
      <c r="BC41" s="4"/>
    </row>
    <row r="42" spans="1:55">
      <c r="A42" s="1" t="s">
        <v>159</v>
      </c>
      <c r="B42" s="1" t="s">
        <v>156</v>
      </c>
      <c r="C42" s="46">
        <v>-3.0179881000000001E-3</v>
      </c>
      <c r="D42" s="46">
        <v>34.989522000000001</v>
      </c>
      <c r="E42" s="3">
        <v>22.76870502939645</v>
      </c>
      <c r="F42" s="3">
        <v>7.4521554226555065</v>
      </c>
      <c r="G42" s="3"/>
      <c r="H42" s="2"/>
      <c r="I42" s="2"/>
      <c r="J42" s="2"/>
      <c r="K42" s="4"/>
      <c r="L42" s="4"/>
      <c r="M42" s="2"/>
      <c r="N42" s="2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5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4"/>
      <c r="BC42" s="4"/>
    </row>
    <row r="43" spans="1:55">
      <c r="A43" s="1" t="s">
        <v>159</v>
      </c>
      <c r="B43" s="1" t="s">
        <v>156</v>
      </c>
      <c r="C43" s="46">
        <v>-2.8687902E-3</v>
      </c>
      <c r="D43" s="46">
        <v>34.989446000000001</v>
      </c>
      <c r="E43" s="3">
        <v>-1.7325878437036408</v>
      </c>
      <c r="F43" s="3">
        <v>18.177659374724513</v>
      </c>
      <c r="G43" s="3"/>
      <c r="H43" s="2"/>
      <c r="I43" s="2"/>
      <c r="J43" s="2"/>
      <c r="K43" s="4"/>
      <c r="L43" s="4"/>
      <c r="M43" s="2"/>
      <c r="N43" s="2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5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4"/>
      <c r="BC43" s="4"/>
    </row>
    <row r="44" spans="1:55">
      <c r="A44" s="1" t="s">
        <v>159</v>
      </c>
      <c r="B44" s="1" t="s">
        <v>156</v>
      </c>
      <c r="C44" s="46">
        <v>-3.0605681000000001E-3</v>
      </c>
      <c r="D44" s="46">
        <v>34.98968</v>
      </c>
      <c r="E44" s="3">
        <v>3.433300882500955</v>
      </c>
      <c r="F44" s="3">
        <v>1.6896914334668001</v>
      </c>
      <c r="G44" s="3"/>
      <c r="H44" s="2"/>
      <c r="I44" s="2"/>
      <c r="J44" s="2"/>
      <c r="K44" s="4"/>
      <c r="L44" s="4"/>
      <c r="M44" s="2"/>
      <c r="N44" s="2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5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4"/>
      <c r="BC44" s="4"/>
    </row>
    <row r="45" spans="1:55">
      <c r="A45" s="1" t="s">
        <v>159</v>
      </c>
      <c r="B45" s="1" t="s">
        <v>157</v>
      </c>
      <c r="C45" s="46">
        <v>-2.5251321999999999E-3</v>
      </c>
      <c r="D45" s="46">
        <v>34.989607999999997</v>
      </c>
      <c r="E45" s="3">
        <v>13.569263480863967</v>
      </c>
      <c r="F45" s="3">
        <v>-13.538661672117081</v>
      </c>
      <c r="G45" s="3"/>
      <c r="H45" s="2"/>
      <c r="I45" s="2"/>
      <c r="J45" s="2"/>
      <c r="K45" s="4"/>
      <c r="L45" s="4"/>
      <c r="M45" s="2"/>
      <c r="N45" s="2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5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4"/>
      <c r="BC45" s="4"/>
    </row>
    <row r="46" spans="1:55">
      <c r="A46" s="1" t="s">
        <v>159</v>
      </c>
      <c r="B46" s="1" t="s">
        <v>157</v>
      </c>
      <c r="C46" s="46">
        <v>-2.770219E-3</v>
      </c>
      <c r="D46" s="46">
        <v>34.989992999999998</v>
      </c>
      <c r="E46" s="3">
        <v>27.217203553300919</v>
      </c>
      <c r="F46" s="3">
        <v>11.826146331051332</v>
      </c>
      <c r="G46" s="3"/>
      <c r="H46" s="2"/>
      <c r="I46" s="2"/>
      <c r="J46" s="2"/>
      <c r="K46" s="4"/>
      <c r="L46" s="4"/>
      <c r="M46" s="2"/>
      <c r="N46" s="2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5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4"/>
      <c r="BC46" s="4"/>
    </row>
    <row r="47" spans="1:55">
      <c r="A47" s="1" t="s">
        <v>159</v>
      </c>
      <c r="B47" s="1" t="s">
        <v>157</v>
      </c>
      <c r="C47" s="46">
        <v>-2.9485859E-3</v>
      </c>
      <c r="D47" s="46">
        <v>34.990105</v>
      </c>
      <c r="E47" s="3">
        <v>-9.6334575118631705</v>
      </c>
      <c r="F47" s="3">
        <v>21.280870055103762</v>
      </c>
      <c r="G47" s="3"/>
      <c r="H47" s="2"/>
      <c r="I47" s="2"/>
      <c r="J47" s="2"/>
      <c r="K47" s="4"/>
      <c r="L47" s="4"/>
      <c r="M47" s="2"/>
      <c r="N47" s="2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5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4"/>
      <c r="BC47" s="4"/>
    </row>
    <row r="48" spans="1:55">
      <c r="A48" s="1" t="s">
        <v>159</v>
      </c>
      <c r="B48" s="1" t="s">
        <v>160</v>
      </c>
      <c r="C48" s="46">
        <v>-2.7387029999999999E-3</v>
      </c>
      <c r="D48" s="46">
        <v>34.990326000000003</v>
      </c>
      <c r="E48" s="3">
        <v>10.968514184838309</v>
      </c>
      <c r="F48" s="3">
        <v>15.06258876212207</v>
      </c>
      <c r="G48" s="3"/>
      <c r="H48" s="2"/>
      <c r="I48" s="2"/>
      <c r="J48" s="2"/>
      <c r="K48" s="4"/>
      <c r="L48" s="4"/>
      <c r="M48" s="2"/>
      <c r="N48" s="2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5"/>
      <c r="AF48" s="4"/>
      <c r="AG48" s="4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4"/>
      <c r="BC48" s="4"/>
    </row>
    <row r="49" spans="1:55">
      <c r="A49" s="1" t="s">
        <v>159</v>
      </c>
      <c r="B49" s="1" t="s">
        <v>160</v>
      </c>
      <c r="C49" s="46">
        <v>-2.4624355E-3</v>
      </c>
      <c r="D49" s="46">
        <v>34.990203999999999</v>
      </c>
      <c r="E49" s="3">
        <v>9.4412773602749454</v>
      </c>
      <c r="F49" s="3">
        <v>-2.5756851179450511</v>
      </c>
      <c r="G49" s="3"/>
      <c r="H49" s="2"/>
      <c r="I49" s="2"/>
      <c r="J49" s="2"/>
      <c r="K49" s="4"/>
      <c r="L49" s="4"/>
      <c r="M49" s="2"/>
      <c r="N49" s="2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5"/>
      <c r="AF49" s="4"/>
      <c r="AG49" s="4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4"/>
      <c r="BC49" s="4"/>
    </row>
    <row r="50" spans="1:55">
      <c r="A50" s="1" t="s">
        <v>159</v>
      </c>
      <c r="B50" s="1" t="s">
        <v>160</v>
      </c>
      <c r="C50" s="46">
        <v>-2.2867508E-3</v>
      </c>
      <c r="D50" s="46">
        <v>34.989970999999997</v>
      </c>
      <c r="E50" s="3">
        <v>0.39718143376017068</v>
      </c>
      <c r="F50" s="3">
        <v>1.1281385048018375</v>
      </c>
      <c r="G50" s="3"/>
      <c r="H50" s="2"/>
      <c r="I50" s="2"/>
      <c r="J50" s="2"/>
      <c r="K50" s="4"/>
      <c r="L50" s="4"/>
      <c r="M50" s="2"/>
      <c r="N50" s="2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5"/>
      <c r="AF50" s="4"/>
      <c r="AG50" s="4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4"/>
      <c r="BC50" s="4"/>
    </row>
    <row r="51" spans="1:55">
      <c r="A51" s="3"/>
      <c r="D51" s="2"/>
      <c r="E51" s="2"/>
      <c r="F51" s="2"/>
      <c r="G51" s="3"/>
      <c r="H51" s="2"/>
      <c r="I51" s="2"/>
      <c r="J51" s="2"/>
      <c r="K51" s="4"/>
      <c r="L51" s="4"/>
      <c r="M51" s="2"/>
      <c r="N51" s="2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5"/>
      <c r="AF51" s="4"/>
      <c r="AG51" s="4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4"/>
      <c r="BC51" s="4"/>
    </row>
    <row r="52" spans="1:55">
      <c r="A52" s="3"/>
      <c r="D52" s="2"/>
      <c r="E52" s="2"/>
      <c r="F52" s="2"/>
      <c r="G52" s="3"/>
      <c r="H52" s="2"/>
      <c r="I52" s="2"/>
      <c r="J52" s="2"/>
      <c r="K52" s="4"/>
      <c r="L52" s="4"/>
      <c r="M52" s="2"/>
      <c r="N52" s="2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5"/>
      <c r="AF52" s="4"/>
      <c r="AG52" s="4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4"/>
      <c r="BC52" s="4"/>
    </row>
    <row r="53" spans="1:55">
      <c r="A53" s="3"/>
      <c r="D53" s="2"/>
      <c r="E53" s="2"/>
      <c r="F53" s="2"/>
      <c r="G53" s="3"/>
      <c r="H53" s="2"/>
      <c r="I53" s="2"/>
      <c r="J53" s="2"/>
      <c r="K53" s="4"/>
      <c r="L53" s="4"/>
      <c r="M53" s="2"/>
      <c r="N53" s="2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5"/>
      <c r="AF53" s="4"/>
      <c r="AG53" s="4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4"/>
      <c r="BC53" s="4"/>
    </row>
    <row r="54" spans="1:55">
      <c r="A54" s="3"/>
      <c r="D54" s="2"/>
      <c r="E54" s="2"/>
      <c r="F54" s="2"/>
      <c r="G54" s="3"/>
      <c r="H54" s="2"/>
      <c r="I54" s="2"/>
      <c r="J54" s="2"/>
      <c r="K54" s="4"/>
      <c r="L54" s="4"/>
      <c r="M54" s="2"/>
      <c r="N54" s="2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5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4"/>
      <c r="BC54" s="4"/>
    </row>
    <row r="55" spans="1:55">
      <c r="A55" s="3"/>
      <c r="D55" s="2"/>
      <c r="E55" s="2"/>
      <c r="F55" s="2"/>
      <c r="G55" s="3"/>
      <c r="H55" s="2"/>
      <c r="I55" s="2"/>
      <c r="J55" s="2"/>
      <c r="K55" s="4"/>
      <c r="L55" s="4"/>
      <c r="M55" s="2"/>
      <c r="N55" s="2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5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4"/>
      <c r="BC55" s="4"/>
    </row>
    <row r="56" spans="1:55">
      <c r="A56" s="3"/>
      <c r="D56" s="2"/>
      <c r="E56" s="2"/>
      <c r="F56" s="2"/>
      <c r="G56" s="3"/>
      <c r="H56" s="2"/>
      <c r="I56" s="2"/>
      <c r="J56" s="2"/>
      <c r="K56" s="4"/>
      <c r="L56" s="4"/>
      <c r="M56" s="2"/>
      <c r="N56" s="2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5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4"/>
      <c r="BC56" s="4"/>
    </row>
    <row r="57" spans="1:55">
      <c r="A57" s="3"/>
      <c r="D57" s="2"/>
      <c r="E57" s="2"/>
      <c r="F57" s="2"/>
      <c r="G57" s="3"/>
      <c r="H57" s="2"/>
      <c r="I57" s="2"/>
      <c r="J57" s="2"/>
      <c r="K57" s="4"/>
      <c r="L57" s="4"/>
      <c r="M57" s="2"/>
      <c r="N57" s="2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5"/>
      <c r="AF57" s="4"/>
      <c r="AG57" s="4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4"/>
      <c r="BC57" s="4"/>
    </row>
    <row r="58" spans="1:55">
      <c r="A58" s="3"/>
      <c r="D58" s="2"/>
      <c r="E58" s="2"/>
      <c r="F58" s="2"/>
      <c r="G58" s="3"/>
      <c r="H58" s="2"/>
      <c r="I58" s="2"/>
      <c r="J58" s="2"/>
      <c r="K58" s="4"/>
      <c r="L58" s="4"/>
      <c r="M58" s="2"/>
      <c r="N58" s="2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5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4"/>
      <c r="BC58" s="4"/>
    </row>
    <row r="59" spans="1:55">
      <c r="A59" s="3"/>
      <c r="D59" s="2"/>
      <c r="E59" s="2"/>
      <c r="F59" s="2"/>
      <c r="G59" s="3"/>
      <c r="H59" s="2"/>
      <c r="I59" s="2"/>
      <c r="J59" s="2"/>
      <c r="K59" s="4"/>
      <c r="L59" s="4"/>
      <c r="M59" s="2"/>
      <c r="N59" s="2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5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4"/>
      <c r="BC59" s="4"/>
    </row>
    <row r="60" spans="1:55">
      <c r="A60" s="3"/>
      <c r="D60" s="2"/>
      <c r="E60" s="2"/>
      <c r="F60" s="2"/>
      <c r="G60" s="3"/>
      <c r="H60" s="2"/>
      <c r="I60" s="2"/>
      <c r="J60" s="2"/>
      <c r="K60" s="4"/>
      <c r="L60" s="4"/>
      <c r="M60" s="2"/>
      <c r="N60" s="2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5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4"/>
      <c r="BC60" s="4"/>
    </row>
    <row r="61" spans="1:55">
      <c r="A61" s="3"/>
      <c r="D61" s="2"/>
      <c r="E61" s="2"/>
      <c r="F61" s="2"/>
      <c r="G61" s="3"/>
      <c r="H61" s="2"/>
      <c r="I61" s="2"/>
      <c r="J61" s="2"/>
      <c r="K61" s="4"/>
      <c r="L61" s="4"/>
      <c r="M61" s="2"/>
      <c r="N61" s="2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5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4"/>
      <c r="BC61" s="4"/>
    </row>
    <row r="62" spans="1:55">
      <c r="A62" s="3"/>
      <c r="D62" s="2"/>
      <c r="E62" s="2"/>
      <c r="F62" s="2"/>
      <c r="G62" s="3"/>
      <c r="H62" s="2"/>
      <c r="I62" s="2"/>
      <c r="J62" s="2"/>
      <c r="K62" s="4"/>
      <c r="L62" s="4"/>
      <c r="M62" s="2"/>
      <c r="N62" s="2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5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4"/>
      <c r="BC62" s="4"/>
    </row>
    <row r="63" spans="1:55">
      <c r="A63" s="3"/>
      <c r="D63" s="2"/>
      <c r="E63" s="2"/>
      <c r="F63" s="2"/>
      <c r="G63" s="3"/>
      <c r="H63" s="2"/>
      <c r="I63" s="2"/>
      <c r="J63" s="2"/>
      <c r="K63" s="4"/>
      <c r="L63" s="4"/>
      <c r="M63" s="2"/>
      <c r="N63" s="2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5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4"/>
      <c r="BC63" s="4"/>
    </row>
    <row r="64" spans="1:55">
      <c r="A64" s="3"/>
      <c r="D64" s="2"/>
      <c r="E64" s="2"/>
      <c r="F64" s="2"/>
      <c r="G64" s="3"/>
      <c r="H64" s="2"/>
      <c r="I64" s="2"/>
      <c r="J64" s="2"/>
      <c r="K64" s="4"/>
      <c r="L64" s="4"/>
      <c r="M64" s="2"/>
      <c r="N64" s="2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5"/>
      <c r="AF64" s="4"/>
      <c r="AG64" s="4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4"/>
      <c r="BC64" s="4"/>
    </row>
    <row r="65" spans="1:55">
      <c r="A65" s="3"/>
      <c r="D65" s="2"/>
      <c r="E65" s="2"/>
      <c r="F65" s="2"/>
      <c r="G65" s="3"/>
      <c r="H65" s="2"/>
      <c r="I65" s="2"/>
      <c r="J65" s="2"/>
      <c r="K65" s="4"/>
      <c r="L65" s="4"/>
      <c r="M65" s="2"/>
      <c r="N65" s="2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5"/>
      <c r="AF65" s="4"/>
      <c r="AG65" s="4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4"/>
      <c r="BC65" s="4"/>
    </row>
    <row r="66" spans="1:55">
      <c r="A66" s="3"/>
      <c r="D66" s="2"/>
      <c r="E66" s="2"/>
      <c r="F66" s="2"/>
      <c r="G66" s="3"/>
      <c r="H66" s="2"/>
      <c r="I66" s="2"/>
      <c r="J66" s="2"/>
      <c r="K66" s="4"/>
      <c r="L66" s="4"/>
      <c r="M66" s="2"/>
      <c r="N66" s="2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5"/>
      <c r="AF66" s="4"/>
      <c r="AG66" s="4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4"/>
      <c r="BC66" s="4"/>
    </row>
    <row r="67" spans="1:55">
      <c r="A67" s="3"/>
      <c r="D67" s="2"/>
      <c r="E67" s="2"/>
      <c r="F67" s="2"/>
      <c r="G67" s="3"/>
      <c r="H67" s="2"/>
      <c r="I67" s="2"/>
      <c r="J67" s="2"/>
      <c r="K67" s="4"/>
      <c r="L67" s="4"/>
      <c r="M67" s="2"/>
      <c r="N67" s="2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5"/>
      <c r="AF67" s="4"/>
      <c r="AG67" s="4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4"/>
      <c r="BC67" s="4"/>
    </row>
    <row r="68" spans="1:55">
      <c r="A68" s="3"/>
      <c r="D68" s="2"/>
      <c r="E68" s="2"/>
      <c r="F68" s="2"/>
      <c r="G68" s="3"/>
      <c r="H68" s="2"/>
      <c r="I68" s="2"/>
      <c r="J68" s="2"/>
      <c r="K68" s="4"/>
      <c r="L68" s="4"/>
      <c r="M68" s="2"/>
      <c r="N68" s="2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5"/>
      <c r="AF68" s="4"/>
      <c r="AG68" s="4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4"/>
      <c r="BC68" s="4"/>
    </row>
    <row r="69" spans="1:55">
      <c r="A69" s="3"/>
      <c r="D69" s="2"/>
      <c r="E69" s="2"/>
      <c r="F69" s="2"/>
      <c r="G69" s="3"/>
      <c r="H69" s="2"/>
      <c r="I69" s="2"/>
      <c r="J69" s="2"/>
      <c r="K69" s="4"/>
      <c r="L69" s="4"/>
      <c r="M69" s="2"/>
      <c r="N69" s="2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5"/>
      <c r="AF69" s="4"/>
      <c r="AG69" s="4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4"/>
      <c r="BC69" s="4"/>
    </row>
    <row r="70" spans="1:55">
      <c r="A70" s="3"/>
      <c r="D70" s="2"/>
      <c r="E70" s="2"/>
      <c r="F70" s="2"/>
      <c r="G70" s="3"/>
      <c r="H70" s="2"/>
      <c r="I70" s="2"/>
      <c r="J70" s="2"/>
      <c r="K70" s="4"/>
      <c r="L70" s="4"/>
      <c r="M70" s="2"/>
      <c r="N70" s="2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5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4"/>
      <c r="BC70" s="4"/>
    </row>
    <row r="71" spans="1:55">
      <c r="A71" s="3"/>
      <c r="D71" s="2"/>
      <c r="E71" s="2"/>
      <c r="F71" s="2"/>
      <c r="G71" s="3"/>
      <c r="H71" s="2"/>
      <c r="I71" s="2"/>
      <c r="J71" s="2"/>
      <c r="K71" s="4"/>
      <c r="L71" s="4"/>
      <c r="M71" s="2"/>
      <c r="N71" s="2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5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4"/>
      <c r="BC71" s="4"/>
    </row>
    <row r="72" spans="1:55">
      <c r="A72" s="3"/>
      <c r="D72" s="2"/>
      <c r="E72" s="2"/>
      <c r="F72" s="2"/>
      <c r="G72" s="3"/>
      <c r="H72" s="2"/>
      <c r="I72" s="2"/>
      <c r="J72" s="2"/>
      <c r="K72" s="4"/>
      <c r="L72" s="4"/>
      <c r="M72" s="2"/>
      <c r="N72" s="2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5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4"/>
      <c r="BC72" s="4"/>
    </row>
    <row r="73" spans="1:55">
      <c r="A73" s="3"/>
      <c r="D73" s="2"/>
      <c r="E73" s="2"/>
      <c r="F73" s="2"/>
      <c r="G73" s="3"/>
      <c r="H73" s="2"/>
      <c r="I73" s="2"/>
      <c r="J73" s="2"/>
      <c r="K73" s="4"/>
      <c r="L73" s="4"/>
      <c r="M73" s="2"/>
      <c r="N73" s="2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5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4"/>
      <c r="BC73" s="4"/>
    </row>
    <row r="74" spans="1:55">
      <c r="A74" s="3"/>
      <c r="D74" s="2"/>
      <c r="E74" s="2"/>
      <c r="F74" s="2"/>
      <c r="G74" s="3"/>
      <c r="H74" s="2"/>
      <c r="I74" s="2"/>
      <c r="J74" s="2"/>
      <c r="K74" s="4"/>
      <c r="L74" s="4"/>
      <c r="M74" s="2"/>
      <c r="N74" s="2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5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4"/>
      <c r="BC74" s="4"/>
    </row>
    <row r="75" spans="1:55">
      <c r="A75" s="3"/>
      <c r="D75" s="2"/>
      <c r="E75" s="2"/>
      <c r="F75" s="2"/>
      <c r="G75" s="3"/>
      <c r="H75" s="2"/>
      <c r="I75" s="2"/>
      <c r="J75" s="2"/>
      <c r="K75" s="4"/>
      <c r="L75" s="4"/>
      <c r="M75" s="2"/>
      <c r="N75" s="2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5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4"/>
      <c r="BC75" s="4"/>
    </row>
    <row r="76" spans="1:55">
      <c r="A76" s="3"/>
      <c r="D76" s="2"/>
      <c r="E76" s="2"/>
      <c r="F76" s="2"/>
      <c r="G76" s="3"/>
      <c r="H76" s="2"/>
      <c r="I76" s="2"/>
      <c r="J76" s="2"/>
      <c r="K76" s="4"/>
      <c r="L76" s="4"/>
      <c r="M76" s="2"/>
      <c r="N76" s="2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5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4"/>
      <c r="BC76" s="4"/>
    </row>
    <row r="77" spans="1:55">
      <c r="A77" s="3"/>
      <c r="D77" s="2"/>
      <c r="E77" s="2"/>
      <c r="F77" s="2"/>
      <c r="G77" s="3"/>
      <c r="H77" s="2"/>
      <c r="I77" s="2"/>
      <c r="J77" s="2"/>
      <c r="K77" s="4"/>
      <c r="L77" s="4"/>
      <c r="M77" s="2"/>
      <c r="N77" s="2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5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4"/>
      <c r="BC77" s="4"/>
    </row>
    <row r="78" spans="1:55">
      <c r="A78" s="3"/>
      <c r="D78" s="2"/>
      <c r="E78" s="2"/>
      <c r="F78" s="2"/>
      <c r="G78" s="3"/>
      <c r="H78" s="2"/>
      <c r="I78" s="2"/>
      <c r="J78" s="2"/>
      <c r="K78" s="4"/>
      <c r="L78" s="4"/>
      <c r="M78" s="2"/>
      <c r="N78" s="2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5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4"/>
      <c r="BC78" s="4"/>
    </row>
    <row r="79" spans="1:55">
      <c r="A79" s="3"/>
      <c r="D79" s="2"/>
      <c r="E79" s="2"/>
      <c r="F79" s="2"/>
      <c r="G79" s="3"/>
      <c r="H79" s="2"/>
      <c r="I79" s="2"/>
      <c r="J79" s="2"/>
      <c r="K79" s="4"/>
      <c r="L79" s="4"/>
      <c r="M79" s="2"/>
      <c r="N79" s="2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5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4"/>
      <c r="BC79" s="4"/>
    </row>
    <row r="80" spans="1:55">
      <c r="A80" s="3"/>
      <c r="D80" s="2"/>
      <c r="E80" s="2"/>
      <c r="F80" s="2"/>
      <c r="G80" s="3"/>
      <c r="H80" s="2"/>
      <c r="I80" s="2"/>
      <c r="J80" s="2"/>
      <c r="K80" s="4"/>
      <c r="L80" s="4"/>
      <c r="M80" s="2"/>
      <c r="N80" s="2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5"/>
      <c r="AF80" s="4"/>
      <c r="AG80" s="4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4"/>
      <c r="BC80" s="4"/>
    </row>
    <row r="81" spans="1:55">
      <c r="A81" s="3"/>
      <c r="D81" s="2"/>
      <c r="E81" s="2"/>
      <c r="F81" s="2"/>
      <c r="G81" s="3"/>
      <c r="H81" s="2"/>
      <c r="I81" s="2"/>
      <c r="J81" s="2"/>
      <c r="K81" s="4"/>
      <c r="L81" s="4"/>
      <c r="M81" s="2"/>
      <c r="N81" s="2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5"/>
      <c r="AF81" s="4"/>
      <c r="AG81" s="4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4"/>
      <c r="BC81" s="4"/>
    </row>
    <row r="82" spans="1:55">
      <c r="A82" s="3"/>
      <c r="D82" s="2"/>
      <c r="E82" s="2"/>
      <c r="F82" s="2"/>
      <c r="G82" s="3"/>
      <c r="H82" s="2"/>
      <c r="I82" s="2"/>
      <c r="J82" s="2"/>
      <c r="K82" s="4"/>
      <c r="L82" s="4"/>
      <c r="M82" s="2"/>
      <c r="N82" s="2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5"/>
      <c r="AF82" s="4"/>
      <c r="AG82" s="4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4"/>
      <c r="BC82" s="4"/>
    </row>
    <row r="83" spans="1:55">
      <c r="A83" s="3"/>
      <c r="D83" s="2"/>
      <c r="E83" s="2"/>
      <c r="F83" s="2"/>
      <c r="G83" s="3"/>
      <c r="H83" s="2"/>
      <c r="I83" s="2"/>
      <c r="J83" s="2"/>
      <c r="K83" s="4"/>
      <c r="L83" s="4"/>
      <c r="M83" s="2"/>
      <c r="N83" s="2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5"/>
      <c r="AF83" s="4"/>
      <c r="AG83" s="4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4"/>
      <c r="BC83" s="4"/>
    </row>
    <row r="84" spans="1:55">
      <c r="A84" s="3"/>
      <c r="D84" s="2"/>
      <c r="E84" s="2"/>
      <c r="F84" s="2"/>
      <c r="G84" s="3"/>
      <c r="H84" s="2"/>
      <c r="I84" s="2"/>
      <c r="J84" s="2"/>
      <c r="K84" s="4"/>
      <c r="L84" s="4"/>
      <c r="M84" s="2"/>
      <c r="N84" s="2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5"/>
      <c r="AF84" s="4"/>
      <c r="AG84" s="4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4"/>
      <c r="BC84" s="4"/>
    </row>
    <row r="85" spans="1:55">
      <c r="A85" s="3"/>
      <c r="D85" s="2"/>
      <c r="E85" s="2"/>
      <c r="F85" s="2"/>
      <c r="G85" s="3"/>
      <c r="H85" s="2"/>
      <c r="I85" s="2"/>
      <c r="J85" s="2"/>
      <c r="K85" s="4"/>
      <c r="L85" s="4"/>
      <c r="M85" s="2"/>
      <c r="N85" s="2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5"/>
      <c r="AF85" s="4"/>
      <c r="AG85" s="4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4"/>
      <c r="BC85" s="4"/>
    </row>
    <row r="86" spans="1:55">
      <c r="A86" s="3"/>
      <c r="D86" s="2"/>
      <c r="E86" s="2"/>
      <c r="F86" s="2"/>
      <c r="G86" s="3"/>
      <c r="H86" s="2"/>
      <c r="I86" s="2"/>
      <c r="J86" s="2"/>
      <c r="K86" s="4"/>
      <c r="L86" s="4"/>
      <c r="M86" s="2"/>
      <c r="N86" s="2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5"/>
      <c r="AF86" s="4"/>
      <c r="AG86" s="4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4"/>
      <c r="BC86" s="4"/>
    </row>
    <row r="87" spans="1:55">
      <c r="A87" s="3"/>
      <c r="D87" s="2"/>
      <c r="E87" s="2"/>
      <c r="F87" s="2"/>
      <c r="G87" s="3"/>
      <c r="H87" s="2"/>
      <c r="I87" s="2"/>
      <c r="J87" s="2"/>
      <c r="K87" s="4"/>
      <c r="L87" s="4"/>
      <c r="M87" s="2"/>
      <c r="N87" s="2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5"/>
      <c r="AF87" s="4"/>
      <c r="AG87" s="4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4"/>
      <c r="BC87" s="4"/>
    </row>
    <row r="88" spans="1:55">
      <c r="A88" s="3"/>
      <c r="D88" s="2"/>
      <c r="E88" s="2"/>
      <c r="F88" s="2"/>
      <c r="G88" s="3"/>
      <c r="H88" s="2"/>
      <c r="I88" s="2"/>
      <c r="J88" s="2"/>
      <c r="K88" s="4"/>
      <c r="L88" s="4"/>
      <c r="M88" s="2"/>
      <c r="N88" s="2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5"/>
      <c r="AF88" s="4"/>
      <c r="AG88" s="4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4"/>
      <c r="BC88" s="4"/>
    </row>
    <row r="89" spans="1:55">
      <c r="A89" s="3"/>
      <c r="D89" s="2"/>
      <c r="E89" s="2"/>
      <c r="F89" s="2"/>
      <c r="G89" s="3"/>
      <c r="H89" s="2"/>
      <c r="I89" s="2"/>
      <c r="J89" s="2"/>
      <c r="K89" s="4"/>
      <c r="L89" s="4"/>
      <c r="M89" s="2"/>
      <c r="N89" s="2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5"/>
      <c r="AF89" s="4"/>
      <c r="AG89" s="4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4"/>
      <c r="BC89" s="4"/>
    </row>
    <row r="90" spans="1:55">
      <c r="A90" s="3"/>
      <c r="D90" s="2"/>
      <c r="E90" s="2"/>
      <c r="F90" s="2"/>
      <c r="G90" s="3"/>
      <c r="H90" s="2"/>
      <c r="I90" s="2"/>
      <c r="J90" s="2"/>
      <c r="K90" s="4"/>
      <c r="L90" s="4"/>
      <c r="M90" s="2"/>
      <c r="N90" s="2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5"/>
      <c r="AF90" s="4"/>
      <c r="AG90" s="4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4"/>
      <c r="BC90" s="4"/>
    </row>
    <row r="91" spans="1:55">
      <c r="A91" s="3"/>
      <c r="D91" s="2"/>
      <c r="E91" s="2"/>
      <c r="F91" s="2"/>
      <c r="G91" s="3"/>
      <c r="H91" s="2"/>
      <c r="I91" s="2"/>
      <c r="J91" s="2"/>
      <c r="K91" s="4"/>
      <c r="L91" s="4"/>
      <c r="M91" s="2"/>
      <c r="N91" s="2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5"/>
      <c r="AF91" s="4"/>
      <c r="AG91" s="4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4"/>
      <c r="BC91" s="4"/>
    </row>
    <row r="92" spans="1:55">
      <c r="A92" s="3"/>
      <c r="D92" s="2"/>
      <c r="E92" s="2"/>
      <c r="F92" s="2"/>
      <c r="G92" s="3"/>
      <c r="H92" s="2"/>
      <c r="I92" s="2"/>
      <c r="J92" s="2"/>
      <c r="K92" s="4"/>
      <c r="L92" s="4"/>
      <c r="M92" s="2"/>
      <c r="N92" s="2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5"/>
      <c r="AF92" s="4"/>
      <c r="AG92" s="4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4"/>
      <c r="BC92" s="4"/>
    </row>
    <row r="93" spans="1:55">
      <c r="A93" s="3"/>
      <c r="D93" s="2"/>
      <c r="E93" s="2"/>
      <c r="F93" s="2"/>
      <c r="G93" s="3"/>
      <c r="H93" s="2"/>
      <c r="I93" s="2"/>
      <c r="J93" s="2"/>
      <c r="K93" s="4"/>
      <c r="L93" s="4"/>
      <c r="M93" s="2"/>
      <c r="N93" s="2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5"/>
      <c r="AF93" s="4"/>
      <c r="AG93" s="4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4"/>
      <c r="BC93" s="4"/>
    </row>
    <row r="94" spans="1:55">
      <c r="A94" s="3"/>
      <c r="D94" s="2"/>
      <c r="E94" s="2"/>
      <c r="F94" s="2"/>
      <c r="G94" s="3"/>
      <c r="H94" s="2"/>
      <c r="I94" s="2"/>
      <c r="J94" s="2"/>
      <c r="K94" s="4"/>
      <c r="L94" s="4"/>
      <c r="M94" s="2"/>
      <c r="N94" s="2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5"/>
      <c r="AF94" s="4"/>
      <c r="AG94" s="4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4"/>
      <c r="BC94" s="4"/>
    </row>
    <row r="95" spans="1:55">
      <c r="A95" s="3"/>
      <c r="D95" s="2"/>
      <c r="E95" s="2"/>
      <c r="F95" s="2"/>
      <c r="G95" s="3"/>
      <c r="H95" s="2"/>
      <c r="I95" s="2"/>
      <c r="J95" s="2"/>
      <c r="K95" s="4"/>
      <c r="L95" s="4"/>
      <c r="M95" s="2"/>
      <c r="N95" s="2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5"/>
      <c r="AF95" s="4"/>
      <c r="AG95" s="4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4"/>
      <c r="BC95" s="4"/>
    </row>
    <row r="96" spans="1:55">
      <c r="A96" s="3"/>
      <c r="D96" s="2"/>
      <c r="E96" s="2"/>
      <c r="F96" s="2"/>
      <c r="G96" s="3"/>
      <c r="H96" s="2"/>
      <c r="I96" s="2"/>
      <c r="J96" s="2"/>
      <c r="K96" s="4"/>
      <c r="L96" s="4"/>
      <c r="M96" s="2"/>
      <c r="N96" s="2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5"/>
      <c r="AF96" s="4"/>
      <c r="AG96" s="4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4"/>
      <c r="BC96" s="4"/>
    </row>
    <row r="97" spans="1:55">
      <c r="A97" s="3"/>
      <c r="D97" s="2"/>
      <c r="E97" s="2"/>
      <c r="F97" s="2"/>
      <c r="G97" s="3"/>
      <c r="H97" s="2"/>
      <c r="I97" s="2"/>
      <c r="J97" s="2"/>
      <c r="K97" s="4"/>
      <c r="L97" s="4"/>
      <c r="M97" s="2"/>
      <c r="N97" s="2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5"/>
      <c r="AF97" s="4"/>
      <c r="AG97" s="4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4"/>
      <c r="BC97" s="4"/>
    </row>
    <row r="98" spans="1:55">
      <c r="A98" s="3"/>
      <c r="D98" s="2"/>
      <c r="E98" s="2"/>
      <c r="F98" s="2"/>
      <c r="G98" s="3"/>
      <c r="H98" s="2"/>
      <c r="I98" s="2"/>
      <c r="J98" s="2"/>
      <c r="K98" s="4"/>
      <c r="L98" s="4"/>
      <c r="M98" s="2"/>
      <c r="N98" s="2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5"/>
      <c r="AF98" s="4"/>
      <c r="AG98" s="4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4"/>
      <c r="BC98" s="4"/>
    </row>
    <row r="99" spans="1:55">
      <c r="A99" s="3"/>
      <c r="D99" s="2"/>
      <c r="E99" s="2"/>
      <c r="F99" s="2"/>
      <c r="G99" s="3"/>
      <c r="H99" s="2"/>
      <c r="I99" s="2"/>
      <c r="J99" s="2"/>
      <c r="K99" s="4"/>
      <c r="L99" s="4"/>
      <c r="M99" s="2"/>
      <c r="N99" s="2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5"/>
      <c r="AF99" s="4"/>
      <c r="AG99" s="4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4"/>
      <c r="BC99" s="4"/>
    </row>
    <row r="100" spans="1:55">
      <c r="A100" s="3"/>
      <c r="D100" s="2"/>
      <c r="E100" s="2"/>
      <c r="F100" s="2"/>
      <c r="G100" s="3"/>
      <c r="H100" s="2"/>
      <c r="I100" s="2"/>
      <c r="J100" s="2"/>
      <c r="K100" s="4"/>
      <c r="L100" s="4"/>
      <c r="M100" s="2"/>
      <c r="N100" s="2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5"/>
      <c r="AF100" s="4"/>
      <c r="AG100" s="4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4"/>
      <c r="BC100" s="4"/>
    </row>
    <row r="101" spans="1:55">
      <c r="A101" s="3"/>
      <c r="D101" s="2"/>
      <c r="E101" s="2"/>
      <c r="F101" s="2"/>
      <c r="G101" s="3"/>
      <c r="H101" s="2"/>
      <c r="I101" s="2"/>
      <c r="J101" s="2"/>
      <c r="K101" s="4"/>
      <c r="L101" s="4"/>
      <c r="M101" s="2"/>
      <c r="N101" s="2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5"/>
      <c r="AF101" s="4"/>
      <c r="AG101" s="4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4"/>
      <c r="BC101" s="4"/>
    </row>
    <row r="102" spans="1:55">
      <c r="A102" s="3"/>
      <c r="D102" s="2"/>
      <c r="E102" s="2"/>
      <c r="F102" s="2"/>
      <c r="G102" s="3"/>
      <c r="H102" s="2"/>
      <c r="I102" s="2"/>
      <c r="J102" s="2"/>
      <c r="K102" s="4"/>
      <c r="L102" s="4"/>
      <c r="M102" s="2"/>
      <c r="N102" s="2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5"/>
      <c r="AF102" s="4"/>
      <c r="AG102" s="4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4"/>
      <c r="BC102" s="4"/>
    </row>
    <row r="103" spans="1:55">
      <c r="A103" s="3"/>
      <c r="D103" s="2"/>
      <c r="E103" s="2"/>
      <c r="F103" s="2"/>
      <c r="G103" s="3"/>
      <c r="H103" s="2"/>
      <c r="I103" s="2"/>
      <c r="J103" s="2"/>
      <c r="K103" s="4"/>
      <c r="L103" s="4"/>
      <c r="M103" s="2"/>
      <c r="N103" s="2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5"/>
      <c r="AF103" s="4"/>
      <c r="AG103" s="4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4"/>
      <c r="BC103" s="4"/>
    </row>
    <row r="104" spans="1:55">
      <c r="A104" s="3"/>
      <c r="D104" s="2"/>
      <c r="E104" s="2"/>
      <c r="F104" s="2"/>
      <c r="G104" s="3"/>
      <c r="H104" s="2"/>
      <c r="I104" s="2"/>
      <c r="J104" s="2"/>
      <c r="K104" s="4"/>
      <c r="L104" s="4"/>
      <c r="M104" s="2"/>
      <c r="N104" s="2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5"/>
      <c r="AF104" s="4"/>
      <c r="AG104" s="4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4"/>
      <c r="BC104" s="4"/>
    </row>
    <row r="105" spans="1:55">
      <c r="A105" s="3"/>
      <c r="D105" s="2"/>
      <c r="E105" s="2"/>
      <c r="F105" s="2"/>
      <c r="G105" s="3"/>
      <c r="H105" s="2"/>
      <c r="I105" s="2"/>
      <c r="J105" s="2"/>
      <c r="K105" s="4"/>
      <c r="L105" s="4"/>
      <c r="M105" s="2"/>
      <c r="N105" s="2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5"/>
      <c r="AF105" s="4"/>
      <c r="AG105" s="4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4"/>
      <c r="BC105" s="4"/>
    </row>
    <row r="106" spans="1:55">
      <c r="A106" s="3"/>
      <c r="D106" s="2"/>
      <c r="E106" s="2"/>
      <c r="F106" s="2"/>
      <c r="G106" s="3"/>
      <c r="H106" s="2"/>
      <c r="I106" s="2"/>
      <c r="J106" s="2"/>
      <c r="K106" s="4"/>
      <c r="L106" s="4"/>
      <c r="M106" s="2"/>
      <c r="N106" s="2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5"/>
      <c r="AF106" s="4"/>
      <c r="AG106" s="4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4"/>
      <c r="BC106" s="4"/>
    </row>
    <row r="107" spans="1:55">
      <c r="A107" s="3"/>
      <c r="D107" s="2"/>
      <c r="E107" s="2"/>
      <c r="F107" s="2"/>
      <c r="G107" s="3"/>
      <c r="H107" s="2"/>
      <c r="I107" s="2"/>
      <c r="J107" s="2"/>
      <c r="K107" s="4"/>
      <c r="L107" s="4"/>
      <c r="M107" s="2"/>
      <c r="N107" s="2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5"/>
      <c r="AF107" s="4"/>
      <c r="AG107" s="4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4"/>
      <c r="BC107" s="4"/>
    </row>
    <row r="108" spans="1:55">
      <c r="A108" s="3"/>
      <c r="D108" s="2"/>
      <c r="E108" s="2"/>
      <c r="F108" s="2"/>
      <c r="G108" s="3"/>
      <c r="H108" s="2"/>
      <c r="I108" s="2"/>
      <c r="J108" s="2"/>
      <c r="K108" s="4"/>
      <c r="L108" s="4"/>
      <c r="M108" s="2"/>
      <c r="N108" s="2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5"/>
      <c r="AF108" s="4"/>
      <c r="AG108" s="4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4"/>
      <c r="BC108" s="4"/>
    </row>
    <row r="109" spans="1:55">
      <c r="A109" s="3"/>
      <c r="D109" s="2"/>
      <c r="E109" s="2"/>
      <c r="F109" s="2"/>
      <c r="G109" s="3"/>
      <c r="H109" s="2"/>
      <c r="I109" s="2"/>
      <c r="J109" s="2"/>
      <c r="K109" s="4"/>
      <c r="L109" s="4"/>
      <c r="M109" s="2"/>
      <c r="N109" s="2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5"/>
      <c r="AF109" s="4"/>
      <c r="AG109" s="4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4"/>
      <c r="BC109" s="4"/>
    </row>
    <row r="110" spans="1:55">
      <c r="A110" s="3"/>
      <c r="D110" s="2"/>
      <c r="E110" s="2"/>
      <c r="F110" s="2"/>
      <c r="G110" s="3"/>
      <c r="H110" s="2"/>
      <c r="I110" s="2"/>
      <c r="J110" s="2"/>
      <c r="K110" s="4"/>
      <c r="L110" s="4"/>
      <c r="M110" s="2"/>
      <c r="N110" s="2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5"/>
      <c r="AF110" s="4"/>
      <c r="AG110" s="4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4"/>
      <c r="BC110" s="4"/>
    </row>
    <row r="111" spans="1:55">
      <c r="A111" s="3"/>
      <c r="D111" s="2"/>
      <c r="E111" s="2"/>
      <c r="F111" s="2"/>
      <c r="G111" s="3"/>
      <c r="H111" s="2"/>
      <c r="I111" s="2"/>
      <c r="J111" s="2"/>
      <c r="K111" s="4"/>
      <c r="L111" s="4"/>
      <c r="M111" s="2"/>
      <c r="N111" s="2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5"/>
      <c r="AF111" s="4"/>
      <c r="AG111" s="4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4"/>
      <c r="BC111" s="4"/>
    </row>
    <row r="112" spans="1:55">
      <c r="A112" s="3"/>
      <c r="D112" s="2"/>
      <c r="E112" s="2"/>
      <c r="F112" s="2"/>
      <c r="G112" s="3"/>
      <c r="H112" s="2"/>
      <c r="I112" s="2"/>
      <c r="J112" s="2"/>
      <c r="K112" s="4"/>
      <c r="L112" s="4"/>
      <c r="M112" s="2"/>
      <c r="N112" s="2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5"/>
      <c r="AF112" s="4"/>
      <c r="AG112" s="4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4"/>
      <c r="BC112" s="4"/>
    </row>
    <row r="113" spans="1:55">
      <c r="A113" s="3"/>
      <c r="D113" s="2"/>
      <c r="E113" s="2"/>
      <c r="F113" s="2"/>
      <c r="G113" s="3"/>
      <c r="H113" s="2"/>
      <c r="I113" s="2"/>
      <c r="J113" s="2"/>
      <c r="K113" s="4"/>
      <c r="L113" s="4"/>
      <c r="M113" s="2"/>
      <c r="N113" s="2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5"/>
      <c r="AF113" s="4"/>
      <c r="AG113" s="4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4"/>
      <c r="BC113" s="4"/>
    </row>
    <row r="114" spans="1:55">
      <c r="A114" s="3"/>
      <c r="D114" s="2"/>
      <c r="E114" s="2"/>
      <c r="F114" s="2"/>
      <c r="G114" s="3"/>
      <c r="H114" s="2"/>
      <c r="I114" s="2"/>
      <c r="J114" s="2"/>
      <c r="K114" s="4"/>
      <c r="L114" s="4"/>
      <c r="M114" s="2"/>
      <c r="N114" s="2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5"/>
      <c r="AF114" s="4"/>
      <c r="AG114" s="4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4"/>
      <c r="BC114" s="4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A1102-893F-4A1E-937F-5F3307DFFEEE}">
  <dimension ref="A1:G57"/>
  <sheetViews>
    <sheetView workbookViewId="0">
      <selection activeCell="J6" sqref="J6"/>
    </sheetView>
  </sheetViews>
  <sheetFormatPr defaultRowHeight="15" customHeight="1"/>
  <cols>
    <col min="3" max="3" width="13.28515625" bestFit="1" customWidth="1"/>
    <col min="4" max="4" width="13.5703125" customWidth="1"/>
    <col min="5" max="5" width="12.5703125" bestFit="1" customWidth="1"/>
    <col min="6" max="6" width="19.7109375" bestFit="1" customWidth="1"/>
    <col min="7" max="7" width="12.5703125" bestFit="1" customWidth="1"/>
  </cols>
  <sheetData>
    <row r="1" spans="1:7" ht="18.75">
      <c r="A1" s="52" t="s">
        <v>161</v>
      </c>
      <c r="B1" s="52"/>
      <c r="C1" s="52"/>
      <c r="D1" s="52"/>
      <c r="E1" s="52"/>
      <c r="F1" s="52"/>
      <c r="G1" s="52"/>
    </row>
    <row r="2" spans="1:7">
      <c r="A2" s="45" t="s">
        <v>148</v>
      </c>
      <c r="B2" s="45" t="s">
        <v>149</v>
      </c>
      <c r="C2" s="45" t="s">
        <v>162</v>
      </c>
      <c r="D2" s="45" t="s">
        <v>163</v>
      </c>
      <c r="E2" s="45" t="s">
        <v>164</v>
      </c>
      <c r="F2" s="45" t="s">
        <v>165</v>
      </c>
    </row>
    <row r="3" spans="1:7">
      <c r="A3" s="45"/>
      <c r="B3" s="45"/>
      <c r="C3" s="51" t="s">
        <v>166</v>
      </c>
      <c r="D3" s="51" t="s">
        <v>166</v>
      </c>
      <c r="E3" s="51" t="s">
        <v>166</v>
      </c>
      <c r="F3" s="51" t="s">
        <v>166</v>
      </c>
    </row>
    <row r="4" spans="1:7">
      <c r="A4">
        <v>8.6119999999999999E-3</v>
      </c>
      <c r="B4">
        <v>34.988498999999997</v>
      </c>
      <c r="C4">
        <v>0.5</v>
      </c>
      <c r="D4">
        <v>2.6704852000000001E-2</v>
      </c>
      <c r="E4">
        <v>0.66</v>
      </c>
      <c r="F4">
        <v>1.2573648999999999E-2</v>
      </c>
    </row>
    <row r="5" spans="1:7">
      <c r="A5">
        <v>8.7060000000000002E-3</v>
      </c>
      <c r="B5">
        <v>34.988239</v>
      </c>
      <c r="C5">
        <v>0.5</v>
      </c>
      <c r="D5">
        <v>2.1675217E-2</v>
      </c>
      <c r="E5">
        <v>0.77</v>
      </c>
      <c r="F5">
        <v>1.2806065E-2</v>
      </c>
    </row>
    <row r="6" spans="1:7">
      <c r="A6">
        <v>8.3389999999999992E-3</v>
      </c>
      <c r="B6">
        <v>34.988230000000001</v>
      </c>
      <c r="C6">
        <v>0.53</v>
      </c>
      <c r="D6">
        <v>1.4191122E-2</v>
      </c>
      <c r="E6">
        <v>0.44</v>
      </c>
      <c r="F6">
        <v>1.0921098000000001E-2</v>
      </c>
    </row>
    <row r="7" spans="1:7">
      <c r="A7">
        <v>8.2089999999999993E-3</v>
      </c>
      <c r="B7">
        <v>34.987842000000001</v>
      </c>
      <c r="C7">
        <v>0.56000000000000005</v>
      </c>
      <c r="D7">
        <v>1.4243453999999999E-2</v>
      </c>
      <c r="E7">
        <v>0.38</v>
      </c>
      <c r="F7">
        <v>8.6736109999999995E-3</v>
      </c>
    </row>
    <row r="8" spans="1:7">
      <c r="A8">
        <v>7.9959999999999996E-3</v>
      </c>
      <c r="B8">
        <v>34.987582000000003</v>
      </c>
      <c r="C8">
        <v>0.55000000000000004</v>
      </c>
      <c r="D8">
        <v>1.4410463E-2</v>
      </c>
      <c r="E8">
        <v>0.49</v>
      </c>
      <c r="F8">
        <v>1.1392047000000001E-2</v>
      </c>
    </row>
    <row r="9" spans="1:7">
      <c r="A9">
        <v>7.8289999999999992E-3</v>
      </c>
      <c r="B9">
        <v>34.987878000000002</v>
      </c>
      <c r="C9">
        <v>0.53</v>
      </c>
      <c r="D9">
        <v>2.0016938000000001E-2</v>
      </c>
      <c r="E9">
        <v>0.28999999999999998</v>
      </c>
      <c r="F9">
        <v>5.4759880000000002E-3</v>
      </c>
    </row>
    <row r="10" spans="1:7">
      <c r="A10">
        <v>7.7270000000000004E-3</v>
      </c>
      <c r="B10">
        <v>34.987504999999999</v>
      </c>
      <c r="C10">
        <v>0.39</v>
      </c>
      <c r="D10">
        <v>1.5197751000000001E-2</v>
      </c>
      <c r="E10">
        <v>0.36</v>
      </c>
      <c r="F10">
        <v>8.5835660000000008E-3</v>
      </c>
    </row>
    <row r="11" spans="1:7">
      <c r="A11">
        <v>7.6140000000000001E-3</v>
      </c>
      <c r="B11">
        <v>34.987273999999999</v>
      </c>
      <c r="C11">
        <v>0.61</v>
      </c>
      <c r="D11">
        <v>1.523513E-2</v>
      </c>
      <c r="E11">
        <v>0.57999999999999996</v>
      </c>
      <c r="F11">
        <v>1.0461755999999999E-2</v>
      </c>
    </row>
    <row r="12" spans="1:7">
      <c r="A12">
        <v>7.6140000000000001E-3</v>
      </c>
      <c r="B12">
        <v>34.987273999999999</v>
      </c>
      <c r="C12">
        <v>0.61</v>
      </c>
      <c r="D12">
        <v>1.6262747000000001E-2</v>
      </c>
      <c r="E12">
        <v>0.56999999999999995</v>
      </c>
      <c r="F12">
        <v>1.4531126E-2</v>
      </c>
    </row>
    <row r="13" spans="1:7">
      <c r="A13">
        <v>7.3299999999999997E-3</v>
      </c>
      <c r="B13">
        <v>34.987482</v>
      </c>
      <c r="C13">
        <v>0.47</v>
      </c>
      <c r="D13">
        <v>1.3171382000000001E-2</v>
      </c>
      <c r="E13">
        <v>0.56999999999999995</v>
      </c>
      <c r="F13">
        <v>6.9297320000000001E-3</v>
      </c>
    </row>
    <row r="14" spans="1:7">
      <c r="A14">
        <v>7.4079999999999997E-3</v>
      </c>
      <c r="B14">
        <v>34.987003999999999</v>
      </c>
      <c r="C14">
        <v>0.48</v>
      </c>
      <c r="D14">
        <v>1.3016102999999999E-2</v>
      </c>
      <c r="E14">
        <v>0.32</v>
      </c>
      <c r="F14">
        <v>5.1345979999999998E-3</v>
      </c>
    </row>
    <row r="15" spans="1:7">
      <c r="A15">
        <v>7.0619999999999997E-3</v>
      </c>
      <c r="B15">
        <v>34.987313</v>
      </c>
      <c r="C15">
        <v>0.54</v>
      </c>
      <c r="D15">
        <v>1.0899506999999999E-2</v>
      </c>
      <c r="E15">
        <v>0.53</v>
      </c>
      <c r="F15">
        <v>1.1845883999999999E-2</v>
      </c>
    </row>
    <row r="16" spans="1:7">
      <c r="A16">
        <v>7.1999999999999998E-3</v>
      </c>
      <c r="B16">
        <v>34.986820999999999</v>
      </c>
      <c r="C16">
        <v>0.54</v>
      </c>
      <c r="D16">
        <v>1.4979928E-2</v>
      </c>
      <c r="E16">
        <v>0.46</v>
      </c>
      <c r="F16">
        <v>1.0617633E-2</v>
      </c>
    </row>
    <row r="17" spans="1:6">
      <c r="A17">
        <v>6.8849999999999996E-3</v>
      </c>
      <c r="B17">
        <v>34.986472999999997</v>
      </c>
      <c r="C17">
        <v>0.42</v>
      </c>
      <c r="D17">
        <v>1.3700749E-2</v>
      </c>
      <c r="E17">
        <v>0.21</v>
      </c>
      <c r="F17">
        <v>4.7312259999999998E-3</v>
      </c>
    </row>
    <row r="18" spans="1:6">
      <c r="A18">
        <v>6.7099999999999998E-3</v>
      </c>
      <c r="B18">
        <v>34.986735000000003</v>
      </c>
      <c r="C18">
        <v>0.63</v>
      </c>
      <c r="D18">
        <v>5.8929730000000001E-3</v>
      </c>
      <c r="E18">
        <v>0.28000000000000003</v>
      </c>
      <c r="F18">
        <v>9.3164379999999998E-3</v>
      </c>
    </row>
    <row r="19" spans="1:6">
      <c r="A19">
        <v>6.8389999999999996E-3</v>
      </c>
      <c r="B19">
        <v>34.986972999999999</v>
      </c>
      <c r="C19">
        <v>0.69</v>
      </c>
      <c r="D19">
        <v>5.9720830000000004E-3</v>
      </c>
      <c r="E19">
        <v>0.31</v>
      </c>
      <c r="F19">
        <v>9.0199900000000003E-3</v>
      </c>
    </row>
    <row r="20" spans="1:6">
      <c r="A20">
        <v>-4.4530000000000004E-3</v>
      </c>
      <c r="B20">
        <v>35.005352000000002</v>
      </c>
      <c r="C20">
        <v>0.26</v>
      </c>
      <c r="D20">
        <v>4.7157320000000003E-3</v>
      </c>
      <c r="E20">
        <v>0.47</v>
      </c>
      <c r="F20">
        <v>8.3090809999999994E-3</v>
      </c>
    </row>
    <row r="21" spans="1:6">
      <c r="A21">
        <v>-3.9610000000000001E-3</v>
      </c>
      <c r="B21">
        <v>35.005021999999997</v>
      </c>
      <c r="C21">
        <v>0.4</v>
      </c>
      <c r="D21">
        <v>4.3741100000000002E-4</v>
      </c>
      <c r="E21">
        <v>0.28000000000000003</v>
      </c>
      <c r="F21">
        <v>3.7340939999999999E-3</v>
      </c>
    </row>
    <row r="22" spans="1:6">
      <c r="A22">
        <v>-3.9610000000000001E-3</v>
      </c>
      <c r="B22">
        <v>35.005021999999997</v>
      </c>
      <c r="C22">
        <v>0.56000000000000005</v>
      </c>
      <c r="D22">
        <v>9.4573709999999991E-3</v>
      </c>
      <c r="E22">
        <v>0.4</v>
      </c>
      <c r="F22">
        <v>4.4755369999999999E-3</v>
      </c>
    </row>
    <row r="23" spans="1:6">
      <c r="A23">
        <v>-5.1120000000000002E-3</v>
      </c>
      <c r="B23">
        <v>35.005496000000001</v>
      </c>
      <c r="C23">
        <v>0.42</v>
      </c>
      <c r="D23">
        <v>9.3867440000000007E-3</v>
      </c>
      <c r="E23">
        <v>0.31</v>
      </c>
      <c r="F23">
        <v>9.2136500000000003E-3</v>
      </c>
    </row>
    <row r="24" spans="1:6">
      <c r="A24">
        <v>-5.2220000000000001E-3</v>
      </c>
      <c r="B24">
        <v>35.004649999999998</v>
      </c>
      <c r="C24">
        <v>0.4</v>
      </c>
      <c r="D24">
        <v>6.306486E-3</v>
      </c>
      <c r="E24">
        <v>0.43</v>
      </c>
      <c r="F24">
        <v>5.8359450000000004E-3</v>
      </c>
    </row>
    <row r="25" spans="1:6">
      <c r="A25">
        <v>-4.6290000000000003E-3</v>
      </c>
      <c r="B25">
        <v>35.004773</v>
      </c>
      <c r="C25">
        <v>0.45</v>
      </c>
      <c r="D25">
        <v>1.4833000000000001E-4</v>
      </c>
      <c r="E25">
        <v>0.47</v>
      </c>
      <c r="F25">
        <v>7.7163199999999996E-3</v>
      </c>
    </row>
    <row r="26" spans="1:6">
      <c r="A26">
        <v>-4.2909999999999997E-3</v>
      </c>
      <c r="B26">
        <v>35.004477999999999</v>
      </c>
      <c r="C26">
        <v>0.46</v>
      </c>
      <c r="D26">
        <v>8.2608679999999993E-3</v>
      </c>
      <c r="E26">
        <v>0.33</v>
      </c>
      <c r="F26">
        <v>6.5023650000000004E-3</v>
      </c>
    </row>
    <row r="27" spans="1:6">
      <c r="A27">
        <v>-4.6620000000000003E-3</v>
      </c>
      <c r="B27">
        <v>35.003825999999997</v>
      </c>
      <c r="C27">
        <v>0.18</v>
      </c>
      <c r="D27">
        <v>5.1610249999999996E-3</v>
      </c>
      <c r="E27">
        <v>0.46</v>
      </c>
      <c r="F27">
        <v>6.8019550000000002E-3</v>
      </c>
    </row>
    <row r="28" spans="1:6">
      <c r="A28">
        <v>-4.6620000000000003E-3</v>
      </c>
      <c r="B28">
        <v>35.003825999999997</v>
      </c>
      <c r="C28">
        <v>0.19</v>
      </c>
      <c r="D28">
        <v>5.6675409999999999E-3</v>
      </c>
      <c r="E28">
        <v>0.46</v>
      </c>
      <c r="F28">
        <v>1.0726899999999999E-2</v>
      </c>
    </row>
    <row r="29" spans="1:6">
      <c r="A29">
        <v>-5.2199999999999998E-3</v>
      </c>
      <c r="B29">
        <v>35.003973999999999</v>
      </c>
      <c r="C29">
        <v>0.57999999999999996</v>
      </c>
      <c r="D29">
        <v>1.0530549E-2</v>
      </c>
      <c r="E29">
        <v>0.51</v>
      </c>
      <c r="F29">
        <v>1.2049953E-2</v>
      </c>
    </row>
    <row r="30" spans="1:6">
      <c r="A30">
        <v>-5.2040000000000003E-3</v>
      </c>
      <c r="B30">
        <v>35.003343000000001</v>
      </c>
      <c r="C30">
        <v>0.44</v>
      </c>
      <c r="D30">
        <v>8.1458699999999995E-3</v>
      </c>
      <c r="E30">
        <v>0.77</v>
      </c>
      <c r="F30">
        <v>8.8105019999999996E-3</v>
      </c>
    </row>
    <row r="31" spans="1:6">
      <c r="A31">
        <v>-4.8050000000000002E-3</v>
      </c>
      <c r="B31">
        <v>35.003019000000002</v>
      </c>
      <c r="C31">
        <v>0.52</v>
      </c>
      <c r="D31">
        <v>9.0244179999999993E-3</v>
      </c>
      <c r="E31">
        <v>0.47</v>
      </c>
      <c r="F31">
        <v>1.0986776E-2</v>
      </c>
    </row>
    <row r="32" spans="1:6">
      <c r="A32">
        <v>-5.0340000000000003E-3</v>
      </c>
      <c r="B32">
        <v>35.002102000000001</v>
      </c>
      <c r="C32">
        <v>0.42</v>
      </c>
      <c r="D32">
        <v>1.0234190000000001E-2</v>
      </c>
      <c r="E32">
        <v>0.56000000000000005</v>
      </c>
      <c r="F32">
        <v>6.7304280000000001E-3</v>
      </c>
    </row>
    <row r="33" spans="1:6">
      <c r="A33">
        <v>-5.6150000000000002E-3</v>
      </c>
      <c r="B33">
        <v>35.002737000000003</v>
      </c>
      <c r="C33">
        <v>0.43</v>
      </c>
      <c r="D33">
        <v>9.8287280000000001E-3</v>
      </c>
      <c r="E33">
        <v>0.46</v>
      </c>
      <c r="F33">
        <v>9.1843949999999997E-3</v>
      </c>
    </row>
    <row r="34" spans="1:6">
      <c r="A34">
        <v>-5.6820000000000004E-3</v>
      </c>
      <c r="B34">
        <v>35.001862000000003</v>
      </c>
      <c r="C34">
        <v>0.3</v>
      </c>
      <c r="D34">
        <v>6.4421089999999997E-3</v>
      </c>
      <c r="E34">
        <v>0.39</v>
      </c>
      <c r="F34">
        <v>9.1526820000000005E-3</v>
      </c>
    </row>
    <row r="35" spans="1:6">
      <c r="A35">
        <v>-5.8859999999999997E-3</v>
      </c>
      <c r="B35">
        <v>35.000923</v>
      </c>
      <c r="C35">
        <v>0.47</v>
      </c>
      <c r="D35">
        <v>2.1413161999999999E-2</v>
      </c>
      <c r="E35">
        <v>0.24</v>
      </c>
      <c r="F35">
        <v>9.7998110000000003E-3</v>
      </c>
    </row>
    <row r="36" spans="1:6">
      <c r="A36">
        <v>-6.7689999999999998E-3</v>
      </c>
      <c r="B36">
        <v>35.000908000000003</v>
      </c>
      <c r="C36">
        <v>0.36</v>
      </c>
      <c r="D36">
        <v>7.7496759999999996E-3</v>
      </c>
      <c r="E36">
        <v>0.21</v>
      </c>
      <c r="F36">
        <v>4.3402850000000001E-3</v>
      </c>
    </row>
    <row r="37" spans="1:6">
      <c r="A37">
        <v>-3.9769999999999996E-3</v>
      </c>
      <c r="B37">
        <v>34.98836</v>
      </c>
      <c r="C37">
        <v>0.56000000000000005</v>
      </c>
      <c r="D37">
        <v>9.5470959999999997E-3</v>
      </c>
      <c r="E37">
        <v>0.44</v>
      </c>
      <c r="F37">
        <v>9.7643920000000002E-3</v>
      </c>
    </row>
    <row r="38" spans="1:6">
      <c r="A38">
        <v>-3.7929999999999999E-3</v>
      </c>
      <c r="B38">
        <v>34.988582000000001</v>
      </c>
      <c r="C38">
        <v>0.44</v>
      </c>
      <c r="D38">
        <v>8.0164750000000003E-3</v>
      </c>
      <c r="E38">
        <v>0.68</v>
      </c>
      <c r="F38">
        <v>1.0829102E-2</v>
      </c>
    </row>
    <row r="39" spans="1:6">
      <c r="A39">
        <v>-3.3760000000000001E-3</v>
      </c>
      <c r="B39">
        <v>34.988444999999999</v>
      </c>
      <c r="C39">
        <v>0.49</v>
      </c>
      <c r="D39">
        <v>3.6982959999999998E-3</v>
      </c>
      <c r="E39">
        <v>0.51</v>
      </c>
      <c r="F39">
        <v>1.7973247000000001E-2</v>
      </c>
    </row>
    <row r="40" spans="1:6">
      <c r="A40">
        <v>-3.8149999999999998E-3</v>
      </c>
      <c r="B40">
        <v>34.989057000000003</v>
      </c>
      <c r="C40">
        <v>0.31</v>
      </c>
      <c r="D40">
        <v>7.6765109999999996E-3</v>
      </c>
      <c r="E40">
        <v>0.34</v>
      </c>
      <c r="F40">
        <v>1.3711342E-2</v>
      </c>
    </row>
    <row r="41" spans="1:6">
      <c r="A41">
        <v>-3.264E-3</v>
      </c>
      <c r="B41">
        <v>34.988734000000001</v>
      </c>
      <c r="C41">
        <v>0.21</v>
      </c>
      <c r="D41">
        <v>4.0634750000000004E-3</v>
      </c>
      <c r="E41">
        <v>0.26</v>
      </c>
      <c r="F41">
        <v>1.0314067E-2</v>
      </c>
    </row>
    <row r="42" spans="1:6">
      <c r="A42">
        <v>-3.4030000000000002E-3</v>
      </c>
      <c r="B42">
        <v>34.988999999999997</v>
      </c>
      <c r="C42">
        <v>0.28000000000000003</v>
      </c>
      <c r="D42">
        <v>7.2314880000000003E-3</v>
      </c>
      <c r="E42">
        <v>0.21</v>
      </c>
      <c r="F42">
        <v>6.6352479999999998E-3</v>
      </c>
    </row>
    <row r="43" spans="1:6">
      <c r="A43">
        <v>-3.274E-3</v>
      </c>
      <c r="B43">
        <v>34.989293000000004</v>
      </c>
      <c r="C43">
        <v>0.3</v>
      </c>
      <c r="D43">
        <v>5.5677979999999997E-3</v>
      </c>
      <c r="E43">
        <v>0.23</v>
      </c>
      <c r="F43">
        <v>9.6947500000000002E-3</v>
      </c>
    </row>
    <row r="44" spans="1:6">
      <c r="A44">
        <v>-3.4269999999999999E-3</v>
      </c>
      <c r="B44">
        <v>34.989536999999999</v>
      </c>
      <c r="C44">
        <v>0.25</v>
      </c>
      <c r="D44">
        <v>8.3659019999999997E-3</v>
      </c>
      <c r="E44">
        <v>0.28000000000000003</v>
      </c>
      <c r="F44">
        <v>8.2552670000000002E-3</v>
      </c>
    </row>
    <row r="45" spans="1:6">
      <c r="A45">
        <v>-2.8839999999999998E-3</v>
      </c>
      <c r="B45">
        <v>34.989193999999998</v>
      </c>
      <c r="C45">
        <v>0.27</v>
      </c>
      <c r="D45">
        <v>6.5764009999999999E-3</v>
      </c>
      <c r="E45">
        <v>0.24</v>
      </c>
      <c r="F45">
        <v>1.264009E-2</v>
      </c>
    </row>
    <row r="46" spans="1:6">
      <c r="A46">
        <v>-2.7699999999999999E-3</v>
      </c>
      <c r="B46">
        <v>34.989448000000003</v>
      </c>
      <c r="C46">
        <v>0.43</v>
      </c>
      <c r="D46">
        <v>8.3517279999999992E-3</v>
      </c>
      <c r="E46">
        <v>0.26</v>
      </c>
      <c r="F46">
        <v>3.646322E-3</v>
      </c>
    </row>
    <row r="47" spans="1:6">
      <c r="A47">
        <v>-3.0699999999999998E-3</v>
      </c>
      <c r="B47">
        <v>34.989494000000001</v>
      </c>
      <c r="C47">
        <v>0.21</v>
      </c>
      <c r="D47">
        <v>6.1459139999999997E-3</v>
      </c>
      <c r="E47">
        <v>0.28000000000000003</v>
      </c>
      <c r="F47">
        <v>9.2250539999999999E-3</v>
      </c>
    </row>
    <row r="48" spans="1:6">
      <c r="A48">
        <v>-3.078E-3</v>
      </c>
      <c r="B48">
        <v>34.989773999999997</v>
      </c>
      <c r="C48">
        <v>0.16</v>
      </c>
      <c r="D48">
        <v>7.010769E-3</v>
      </c>
      <c r="E48">
        <v>0.27</v>
      </c>
      <c r="F48">
        <v>4.5810809999999999E-3</v>
      </c>
    </row>
    <row r="49" spans="1:6">
      <c r="A49">
        <v>-3.0899999999999999E-3</v>
      </c>
      <c r="B49">
        <v>34.990042000000003</v>
      </c>
      <c r="C49">
        <v>0.25</v>
      </c>
      <c r="D49">
        <v>4.7109439999999999E-3</v>
      </c>
      <c r="E49">
        <v>0.25</v>
      </c>
      <c r="F49">
        <v>1.1432318E-2</v>
      </c>
    </row>
    <row r="50" spans="1:6">
      <c r="A50">
        <v>-3.0899999999999999E-3</v>
      </c>
      <c r="B50">
        <v>34.990042000000003</v>
      </c>
      <c r="C50">
        <v>0.28000000000000003</v>
      </c>
      <c r="D50">
        <v>4.966865E-3</v>
      </c>
      <c r="E50">
        <v>0.27</v>
      </c>
      <c r="F50">
        <v>5.9844700000000004E-3</v>
      </c>
    </row>
    <row r="51" spans="1:6">
      <c r="A51">
        <v>-2.7659999999999998E-3</v>
      </c>
      <c r="B51">
        <v>34.990034999999999</v>
      </c>
      <c r="C51">
        <v>0.3</v>
      </c>
      <c r="D51">
        <v>6.1575950000000001E-3</v>
      </c>
      <c r="E51">
        <v>0.08</v>
      </c>
      <c r="F51">
        <v>6.3381289999999996E-3</v>
      </c>
    </row>
    <row r="52" spans="1:6">
      <c r="A52">
        <v>-2.5500000000000002E-3</v>
      </c>
      <c r="B52">
        <v>34.989694</v>
      </c>
      <c r="C52">
        <v>0.12</v>
      </c>
      <c r="D52">
        <v>4.1089289999999999E-3</v>
      </c>
      <c r="E52">
        <v>0.3</v>
      </c>
      <c r="F52">
        <v>1.0177220000000001E-2</v>
      </c>
    </row>
    <row r="53" spans="1:6">
      <c r="A53">
        <v>-2.287E-3</v>
      </c>
      <c r="B53">
        <v>34.990062000000002</v>
      </c>
      <c r="C53">
        <v>0.19</v>
      </c>
      <c r="D53">
        <v>8.6641059999999995E-3</v>
      </c>
      <c r="E53">
        <v>0.25</v>
      </c>
      <c r="F53">
        <v>8.8883320000000005E-3</v>
      </c>
    </row>
    <row r="54" spans="1:6">
      <c r="A54">
        <v>-2.4880000000000002E-3</v>
      </c>
      <c r="B54">
        <v>34.990333999999997</v>
      </c>
      <c r="C54">
        <v>0.22</v>
      </c>
      <c r="D54">
        <v>9.6670520000000006E-3</v>
      </c>
      <c r="E54">
        <v>0.2</v>
      </c>
      <c r="F54">
        <v>1.3761028999999999E-2</v>
      </c>
    </row>
    <row r="55" spans="1:6">
      <c r="A55">
        <v>-2.7780000000000001E-3</v>
      </c>
      <c r="B55">
        <v>34.990296999999998</v>
      </c>
      <c r="C55">
        <v>0.19</v>
      </c>
      <c r="D55">
        <v>7.5513739999999996E-3</v>
      </c>
      <c r="E55">
        <v>0.17</v>
      </c>
      <c r="F55">
        <v>1.2414784E-2</v>
      </c>
    </row>
    <row r="56" spans="1:6">
      <c r="A56">
        <v>-2.4880000000000002E-3</v>
      </c>
      <c r="B56">
        <v>34.990333999999997</v>
      </c>
      <c r="C56">
        <v>0.22</v>
      </c>
      <c r="D56">
        <v>9.6670520000000006E-3</v>
      </c>
      <c r="E56">
        <v>0.22</v>
      </c>
      <c r="F56">
        <v>1.0909731000000001E-2</v>
      </c>
    </row>
    <row r="57" spans="1:6">
      <c r="A57">
        <v>-2.7780000000000001E-3</v>
      </c>
      <c r="B57">
        <v>34.990296999999998</v>
      </c>
      <c r="C57">
        <v>0.19</v>
      </c>
      <c r="D57">
        <v>7.5513739999999996E-3</v>
      </c>
      <c r="E57">
        <v>0.15</v>
      </c>
      <c r="F57">
        <v>1.340101E-2</v>
      </c>
    </row>
  </sheetData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8EA4A-A722-48F6-8FD2-FDFD4007E304}">
  <dimension ref="A1"/>
  <sheetViews>
    <sheetView workbookViewId="0">
      <selection activeCell="T20" sqref="T20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303E8-3407-4E1D-8EA5-DEBE6217740B}">
  <dimension ref="A1"/>
  <sheetViews>
    <sheetView topLeftCell="A100" workbookViewId="0">
      <selection activeCell="B31" sqref="B31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0CE2119FBD344399AE8C08A410F683" ma:contentTypeVersion="15" ma:contentTypeDescription="Create a new document." ma:contentTypeScope="" ma:versionID="705cb885f5bed3a166893a91c360eb4d">
  <xsd:schema xmlns:xsd="http://www.w3.org/2001/XMLSchema" xmlns:xs="http://www.w3.org/2001/XMLSchema" xmlns:p="http://schemas.microsoft.com/office/2006/metadata/properties" xmlns:ns3="adcd0214-6ea3-4624-a289-e408977c13a4" xmlns:ns4="0e7efc91-1b36-406e-9a8c-2eda21f06acf" targetNamespace="http://schemas.microsoft.com/office/2006/metadata/properties" ma:root="true" ma:fieldsID="6bfadfdb493e82f211d670a0b539be16" ns3:_="" ns4:_="">
    <xsd:import namespace="adcd0214-6ea3-4624-a289-e408977c13a4"/>
    <xsd:import namespace="0e7efc91-1b36-406e-9a8c-2eda21f06a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d0214-6ea3-4624-a289-e408977c13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efc91-1b36-406e-9a8c-2eda21f06ac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dcd0214-6ea3-4624-a289-e408977c13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E21AD8-7AD9-4428-A000-3833A3B15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cd0214-6ea3-4624-a289-e408977c13a4"/>
    <ds:schemaRef ds:uri="0e7efc91-1b36-406e-9a8c-2eda21f06a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B28454-8945-4174-9BEB-912208F16A39}">
  <ds:schemaRefs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e7efc91-1b36-406e-9a8c-2eda21f06acf"/>
    <ds:schemaRef ds:uri="adcd0214-6ea3-4624-a289-e408977c13a4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19A5A24-2D11-4DF9-A367-B941E2EC9E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Title Page</vt:lpstr>
      <vt:lpstr>Supplementary Data 1</vt:lpstr>
      <vt:lpstr>Supplementary Data 2</vt:lpstr>
      <vt:lpstr>Supplementary Data 3</vt:lpstr>
      <vt:lpstr>Supplementary Data 4</vt:lpstr>
      <vt:lpstr>Supplementary Data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Olivier Humphrey - BGS</dc:creator>
  <cp:keywords/>
  <dc:description/>
  <cp:lastModifiedBy>Olivier Humphrey - BGS</cp:lastModifiedBy>
  <cp:revision/>
  <dcterms:created xsi:type="dcterms:W3CDTF">2024-02-09T14:53:50Z</dcterms:created>
  <dcterms:modified xsi:type="dcterms:W3CDTF">2026-08-19T10:36:08Z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0x0101005D0CE2119FBD344399AE8C08A410F683</vt:lpwstr>
  </property>
</Properties>
</file>