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hidePivotFieldList="1"/>
  <mc:AlternateContent xmlns:mc="http://schemas.openxmlformats.org/markup-compatibility/2006">
    <mc:Choice Requires="x15">
      <x15ac:absPath xmlns:x15ac="http://schemas.microsoft.com/office/spreadsheetml/2010/11/ac" url="/Users/joaquings/Desktop/finales/"/>
    </mc:Choice>
  </mc:AlternateContent>
  <xr:revisionPtr revIDLastSave="0" documentId="13_ncr:1_{8A2DCB43-B575-FD47-879C-C95DBD20A5A0}" xr6:coauthVersionLast="47" xr6:coauthVersionMax="47" xr10:uidLastSave="{00000000-0000-0000-0000-000000000000}"/>
  <bookViews>
    <workbookView xWindow="0" yWindow="740" windowWidth="29040" windowHeight="18380" xr2:uid="{DCD4F0AA-61FD-4864-9522-B7292E9F0E5B}"/>
  </bookViews>
  <sheets>
    <sheet name="Tabla S1 " sheetId="2" r:id="rId1"/>
    <sheet name="Table S2" sheetId="3" r:id="rId2"/>
    <sheet name="Table S3" sheetId="1" r:id="rId3"/>
  </sheets>
  <definedNames>
    <definedName name="_xlnm._FilterDatabase" localSheetId="1" hidden="1">'Table S2'!$A$3:$P$62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c r="D15" i="2"/>
  <c r="D5" i="2"/>
  <c r="D6" i="2"/>
  <c r="D11" i="2"/>
  <c r="D12" i="2"/>
  <c r="D13" i="2"/>
  <c r="D14" i="2"/>
  <c r="D10" i="2"/>
  <c r="D8" i="2"/>
  <c r="D7" i="2"/>
  <c r="D9" i="2"/>
  <c r="D4" i="2"/>
  <c r="C16" i="2"/>
  <c r="B16" i="2"/>
  <c r="G7" i="1"/>
  <c r="G8" i="1"/>
  <c r="G9" i="1"/>
  <c r="G10" i="1"/>
  <c r="G11" i="1"/>
  <c r="G5" i="1"/>
  <c r="G12" i="1"/>
  <c r="G13" i="1"/>
  <c r="G4" i="1"/>
  <c r="D16" i="2" l="1"/>
</calcChain>
</file>

<file path=xl/sharedStrings.xml><?xml version="1.0" encoding="utf-8"?>
<sst xmlns="http://schemas.openxmlformats.org/spreadsheetml/2006/main" count="552" uniqueCount="154">
  <si>
    <t>Breast</t>
  </si>
  <si>
    <t>Ovary</t>
  </si>
  <si>
    <t>Lung</t>
  </si>
  <si>
    <t>Colorrectal</t>
  </si>
  <si>
    <t>Gastric</t>
  </si>
  <si>
    <t>Endometrial</t>
  </si>
  <si>
    <t>Skin (non-melanoma)</t>
  </si>
  <si>
    <t>Brain</t>
  </si>
  <si>
    <t>Thyroid</t>
  </si>
  <si>
    <t>Non-cancer</t>
  </si>
  <si>
    <t>Prostate</t>
  </si>
  <si>
    <t>Total</t>
  </si>
  <si>
    <t>OR</t>
  </si>
  <si>
    <t>p value</t>
  </si>
  <si>
    <t xml:space="preserve"> </t>
  </si>
  <si>
    <t>1.6-2.9</t>
  </si>
  <si>
    <t>Others*</t>
  </si>
  <si>
    <t xml:space="preserve">Hereditary Cancer Clinic at the National Cancer Institute </t>
  </si>
  <si>
    <t>Histology</t>
  </si>
  <si>
    <t>Indication for Germline Testing</t>
  </si>
  <si>
    <t>Family history</t>
  </si>
  <si>
    <t>Other genomic findings</t>
  </si>
  <si>
    <t>State of Origin</t>
  </si>
  <si>
    <t>Female</t>
  </si>
  <si>
    <t>Bone (Sacrum-coccyx)</t>
  </si>
  <si>
    <t>Sarcoma</t>
  </si>
  <si>
    <t>Ductal invasive carcinoma</t>
  </si>
  <si>
    <t>ND</t>
  </si>
  <si>
    <t>NM_024675.4(PALB2):c.115C&gt;T (p.Gln39Ter)</t>
  </si>
  <si>
    <t>Skin</t>
  </si>
  <si>
    <t>Basal cell carcinoma</t>
  </si>
  <si>
    <t>HBOC</t>
  </si>
  <si>
    <t>Yes</t>
  </si>
  <si>
    <t>No</t>
  </si>
  <si>
    <t>Morelos</t>
  </si>
  <si>
    <t>Hidalgo</t>
  </si>
  <si>
    <t>High-grade serous</t>
  </si>
  <si>
    <t>Chihuahua</t>
  </si>
  <si>
    <t>Mexico City</t>
  </si>
  <si>
    <t>Coahuila</t>
  </si>
  <si>
    <t>Cascade testing</t>
  </si>
  <si>
    <t>Puebla</t>
  </si>
  <si>
    <t>Tlaxcala</t>
  </si>
  <si>
    <t>NM_000059.4(BRCA2):c.9699_9702del (p.Cys3233fs)</t>
  </si>
  <si>
    <t>Guanajuato</t>
  </si>
  <si>
    <t xml:space="preserve">Breast </t>
  </si>
  <si>
    <t>Papillary thyroid cancer</t>
  </si>
  <si>
    <t>NM_000051.4(ATM):c.901+1G&gt;A</t>
  </si>
  <si>
    <t xml:space="preserve">No </t>
  </si>
  <si>
    <t>Lobulillar invasive carcinoma</t>
  </si>
  <si>
    <t>NM_000077.5(CDKN2A):c.146T&gt;C (p.Ile49Thr)</t>
  </si>
  <si>
    <t>Male</t>
  </si>
  <si>
    <t>Colorectal</t>
  </si>
  <si>
    <t>Adenocarcinoma</t>
  </si>
  <si>
    <t>Lynch syndrome</t>
  </si>
  <si>
    <t>Treatment selection</t>
  </si>
  <si>
    <t>Diffuse signet ring cell carcinoma with carcinomatosis</t>
  </si>
  <si>
    <t>Lynch Syndrome</t>
  </si>
  <si>
    <t>Poorly differentiated adenocarcinoma with signet ring cells</t>
  </si>
  <si>
    <t>Diffuse gastric carcinoma</t>
  </si>
  <si>
    <t>Serous adenocarcinoma</t>
  </si>
  <si>
    <t>Medullary</t>
  </si>
  <si>
    <t xml:space="preserve">MTC </t>
  </si>
  <si>
    <t>Veracruz</t>
  </si>
  <si>
    <t>Meningioma</t>
  </si>
  <si>
    <t>CNS Tumor</t>
  </si>
  <si>
    <t>Lung cancer</t>
  </si>
  <si>
    <t>NM_007294.3(BRCA1):c.3858_3861delTGAG (p.Ser1286Argfs)</t>
  </si>
  <si>
    <t>Lymphoma</t>
  </si>
  <si>
    <t>2.1-21.8</t>
  </si>
  <si>
    <t>1.3-6.4</t>
  </si>
  <si>
    <t xml:space="preserve">&amp; First, second or third tumor sites were included in each tumor count. The 1483 non-cancer individuals are not included  </t>
  </si>
  <si>
    <t>MCPS:Mexico City Prospective Study  (https://rgc-mcps.regeneron.com/home)</t>
  </si>
  <si>
    <t>95% CI</t>
  </si>
  <si>
    <t>* No association was evaluated in the "others" category because it comprises a very heterogeneous group of tumors.</t>
  </si>
  <si>
    <t xml:space="preserve">State of Mexico </t>
  </si>
  <si>
    <t>Uterus (Endometrial)</t>
  </si>
  <si>
    <t xml:space="preserve">Table S1. Diagnosis distribution in the 5759 individuals </t>
  </si>
  <si>
    <t xml:space="preserve">NM_007194.4(CHEK2):c.707T&gt;C (p.Leu236Pro) </t>
  </si>
  <si>
    <t>Age</t>
  </si>
  <si>
    <t>Unknown</t>
  </si>
  <si>
    <t>Endometrioid carcinoma</t>
  </si>
  <si>
    <t>Hereditary diffuse gastric cancer</t>
  </si>
  <si>
    <t>Non-Hodgkin's lymphoma in the oral cavity</t>
  </si>
  <si>
    <t>Primary tumor site</t>
  </si>
  <si>
    <t xml:space="preserve">Second tumor site </t>
  </si>
  <si>
    <t xml:space="preserve">Third Tumor Site </t>
  </si>
  <si>
    <t>Sex at birth</t>
  </si>
  <si>
    <t>Daughter: Bilateral retinoblastoma (3 y); Mother: Gynecological tumor; Maternal first cousin: Cancer, unknown primary site</t>
  </si>
  <si>
    <t>Sister: Unilateral breast cancer (59 y); Sister: Renal cancer (54 y)</t>
  </si>
  <si>
    <t>Paternal grandmother: Epidermoid carcinoma (75 y)</t>
  </si>
  <si>
    <t>Mother: Cervical cancer (36 y); 1st maternal uncle: Brain tumor (78 y); 2nd maternal uncle: Lung cancer (71 y)</t>
  </si>
  <si>
    <t>Father: Melanoma (70 y)</t>
  </si>
  <si>
    <t>Paternal uncle: Prostate cancer (51 y); Maternal aunt: Intestinal cancer (71 y)</t>
  </si>
  <si>
    <t>Sister: Ovarian cancer (47 y); Brother: Colon cancer (43 y)</t>
  </si>
  <si>
    <t>Father: Prostate cancer; Paternal aunt: Pancreatic cancer (77 y); Paternal aunt: Cancer (67 y)</t>
  </si>
  <si>
    <t>Sister: Pancreatic cancer (61 y)</t>
  </si>
  <si>
    <t>Sister: Breast cancer (43 y); Maternal aunt: Pancreatic cancer (54 y)</t>
  </si>
  <si>
    <t>Paternal second aunt: Breast cancer; Paternal second aunt: Probable prostate cancer</t>
  </si>
  <si>
    <t>Brother: Brain tumor (7 y)</t>
  </si>
  <si>
    <t>Paternal aunt: Breast cancer (35 y); Maternal grandmother: Breast cancer (61 y)</t>
  </si>
  <si>
    <t>Father: Probable gastric cancer (63 y); Maternal aunt: Endometrial cancer (59 y)</t>
  </si>
  <si>
    <t>Maternal aunt: Breast cancer (83 y); Maternal aunt: Breast cancer (43 y)</t>
  </si>
  <si>
    <t>Sisters: Breast cancer (42 y and 45 y)</t>
  </si>
  <si>
    <t>Positive family history: Unknown cancer sites</t>
  </si>
  <si>
    <t>Mother: Breast cancer (70 y); Paternal grandfather: Lung cancer (66 y)</t>
  </si>
  <si>
    <t>Mother: Liver cancer (57 y); Maternal grand-aunt: Liver and probable breast cancer (59 y); Maternal great-grandfather: Throat cancer</t>
  </si>
  <si>
    <t>Brother: Brain cancer (3 y); Maternal aunt: Cervical cancer</t>
  </si>
  <si>
    <t>Maternal great-uncle: Epitheloid mesothelioma (62 y); Maternal aunts: Breast cancer (2 cases)</t>
  </si>
  <si>
    <t>Mother: Stomach and lung cancer (68 y); Maternal uncle: Prostate cancer (60 y); Maternal aunt: Breast cancer (55 y); Paternal uncle: Liver cancer (70 y); Paternal uncle: Prostate cancer (45 y)</t>
  </si>
  <si>
    <t>Sister: Liver cancer (63 y); Sister: Pancreatic cancer (73 y); Nephew: Prostate cancer (55 y); Maternal first cousin: Unknown cancer site (65 y); Second-degree niece: Breast cancer (52 y)</t>
  </si>
  <si>
    <t>Sister: Breast cancer (58 y); Sister: Breast cancer (53 y)</t>
  </si>
  <si>
    <t>Sister: Breast cancer (32 y); Paternal first cousin: Prostate cancer (72 y); Maternal great-grandmother: Neck tumor</t>
  </si>
  <si>
    <t>Paternal great-uncle: Throat cancer; Paternal great-uncles: Probable cancer (2 cases)</t>
  </si>
  <si>
    <t>Maternal aunt: Gastric cancer (46 y); Maternal grandmother: Gastric cancer (79 y)</t>
  </si>
  <si>
    <t>Maternal aunt: Breast cancer (45 y); Maternal aunt: Biliary tract cancer (52 y); Maternal uncle: Testicular cancer (50 y)</t>
  </si>
  <si>
    <t>Father: Brain tumor; Brother: Lymphoma</t>
  </si>
  <si>
    <t>Sister: Intestinal cancer (30 y); Sister: Neck tumor (68 y)</t>
  </si>
  <si>
    <t>Father: Prostate cancer (64 y); Paternal uncle: Prostate cancer; Paternal aunt: Renal cancer (69 y)</t>
  </si>
  <si>
    <t>(AC) Adenocarcinoma; (BCC) Basal Cell Carcinoma; (DGC) Diffuse Gastric Carcinoma; (DSRCC) Diffuse Signet Ring Cell Carcinoma with Carcinomatosis; (EC) Endometrioid Carcinoma; (ES) Eccrine Syringoid; (F) Female; (HBOC) Hereditary Breast and Ovarian Cancer syndrome; (H-GS) High-Grade Serous; (IDC) Invasive Ductal Carcinoma; (LIC) Lobular Invasive Carcinoma; (LP) Likely Pathogenic; (M) Male; (MTC) Medullary Thyroid Cancer; (ND) Not Determined; (NHL) Non-Hodgkin Lymphoma; (P) Pathogenic; (PD) Poorly Differentiated; (SRC) Signet Ring Cells, (y) Years</t>
  </si>
  <si>
    <r>
      <t>Individuals referred to the GDL, INMEGEN</t>
    </r>
    <r>
      <rPr>
        <b/>
        <vertAlign val="superscript"/>
        <sz val="11"/>
        <color theme="1"/>
        <rFont val="Arial"/>
        <family val="2"/>
      </rPr>
      <t>&amp;</t>
    </r>
  </si>
  <si>
    <t xml:space="preserve">&amp; The 204 female Mexican patients diagnosed with breast or ovarian cancer who met at least one genetic risk criterion as defined by NCCN guidelines, versions 2016.1 through 2022.1, were included in this group </t>
  </si>
  <si>
    <t>Others* heterogeneous group of tumors</t>
  </si>
  <si>
    <t>Details on the family history of cancer</t>
  </si>
  <si>
    <t>Li-Fraumeni syndrome</t>
  </si>
  <si>
    <t>Cowden syndrome</t>
  </si>
  <si>
    <t>Eccrine Syringoid</t>
  </si>
  <si>
    <t>Yes, PALB2 (P)</t>
  </si>
  <si>
    <t>Yes, BRCA2 (P)</t>
  </si>
  <si>
    <r>
      <t xml:space="preserve">Yes, Homozygous </t>
    </r>
    <r>
      <rPr>
        <i/>
        <sz val="11"/>
        <color theme="1"/>
        <rFont val="Arial"/>
        <family val="2"/>
      </rPr>
      <t>CHEK2</t>
    </r>
    <r>
      <rPr>
        <sz val="11"/>
        <color theme="1"/>
        <rFont val="Arial"/>
        <family val="2"/>
      </rPr>
      <t xml:space="preserve"> L236P</t>
    </r>
  </si>
  <si>
    <t>Yes, ATM (P)</t>
  </si>
  <si>
    <t>Yes, CDKN2A (LP)</t>
  </si>
  <si>
    <t>Yes; ATM (P)</t>
  </si>
  <si>
    <t>Yes, BRCA1 (P)</t>
  </si>
  <si>
    <t>Cascade testing: genetic testing of at-risk relatives after a pathogenic variant is identified in an index case</t>
  </si>
  <si>
    <t>Number</t>
  </si>
  <si>
    <t>OR: Odds ratio, CI: Confidence Interval</t>
  </si>
  <si>
    <t xml:space="preserve"> Carriers (cases) </t>
  </si>
  <si>
    <t xml:space="preserve">Frequency (%) </t>
  </si>
  <si>
    <t>p &lt; 0.001</t>
  </si>
  <si>
    <t>ns</t>
  </si>
  <si>
    <r>
      <t>Tumor site</t>
    </r>
    <r>
      <rPr>
        <b/>
        <vertAlign val="superscript"/>
        <sz val="12"/>
        <color theme="1"/>
        <rFont val="Arial"/>
        <family val="2"/>
      </rPr>
      <t>&amp;</t>
    </r>
  </si>
  <si>
    <t>Controls with CHEK2 p.L236P</t>
  </si>
  <si>
    <t>Total (controls)</t>
  </si>
  <si>
    <t xml:space="preserve">Total (cases) </t>
  </si>
  <si>
    <t>Genetic variant corresponding to other genomic findings</t>
  </si>
  <si>
    <t>All age values are years</t>
  </si>
  <si>
    <t>Maternal aunt: Leukemia (60 y)</t>
  </si>
  <si>
    <r>
      <t>Table S2. Clinical features of patients carrying the NM_007194.4(</t>
    </r>
    <r>
      <rPr>
        <b/>
        <i/>
        <sz val="16"/>
        <color theme="1"/>
        <rFont val="Arial"/>
        <family val="2"/>
      </rPr>
      <t>CHEK2</t>
    </r>
    <r>
      <rPr>
        <b/>
        <sz val="16"/>
        <color theme="1"/>
        <rFont val="Arial"/>
        <family val="2"/>
      </rPr>
      <t>):c.707T&gt;C (p.Leu236Pro) variant</t>
    </r>
  </si>
  <si>
    <t>Endometrial moderately differentiated adenocarcinoma</t>
  </si>
  <si>
    <t>Mature teratoma</t>
  </si>
  <si>
    <t>Diagnosis</t>
  </si>
  <si>
    <t>Table S3. Case-control analysis using the MCPS "Indigenous Mexican" individuals as the control group</t>
  </si>
  <si>
    <t>Carriers (controls)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</si>
</sst>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b/>
      <i/>
      <sz val="11"/>
      <color theme="1"/>
      <name val="Aptos Narrow"/>
      <scheme val="minor"/>
    </font>
    <font>
      <sz val="12"/>
      <name val="Arial"/>
      <family val="2"/>
    </font>
    <font>
      <b/>
      <sz val="11"/>
      <color theme="1"/>
      <name val="Arial"/>
      <family val="2"/>
    </font>
    <font>
      <sz val="11"/>
      <color theme="1"/>
      <name val="Arial"/>
      <family val="2"/>
    </font>
    <font>
      <sz val="11"/>
      <color rgb="FFFF0000"/>
      <name val="Arial"/>
      <family val="2"/>
    </font>
    <font>
      <b/>
      <sz val="12"/>
      <color theme="1"/>
      <name val="Arial"/>
      <family val="2"/>
    </font>
    <font>
      <b/>
      <sz val="16"/>
      <color theme="1"/>
      <name val="Arial"/>
      <family val="2"/>
    </font>
    <font>
      <b/>
      <vertAlign val="superscript"/>
      <sz val="11"/>
      <color theme="1"/>
      <name val="Arial"/>
      <family val="2"/>
    </font>
    <font>
      <b/>
      <sz val="12"/>
      <color rgb="FFFF0000"/>
      <name val="Arial"/>
      <family val="2"/>
    </font>
    <font>
      <sz val="12"/>
      <color theme="1"/>
      <name val="Arial"/>
      <family val="2"/>
    </font>
    <font>
      <b/>
      <vertAlign val="superscript"/>
      <sz val="12"/>
      <color theme="1"/>
      <name val="Arial"/>
      <family val="2"/>
    </font>
    <font>
      <i/>
      <sz val="11"/>
      <color theme="1"/>
      <name val="Arial"/>
      <family val="2"/>
    </font>
    <font>
      <b/>
      <i/>
      <sz val="16"/>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0" fillId="0" borderId="0" xfId="0" applyAlignment="1">
      <alignment horizontal="center"/>
    </xf>
    <xf numFmtId="0" fontId="0" fillId="2" borderId="0" xfId="0" applyFill="1" applyAlignment="1">
      <alignment horizontal="center"/>
    </xf>
    <xf numFmtId="0" fontId="2" fillId="0" borderId="1" xfId="0" applyFont="1" applyBorder="1" applyAlignment="1">
      <alignment horizontal="center"/>
    </xf>
    <xf numFmtId="0" fontId="2" fillId="0" borderId="0" xfId="0" applyFont="1"/>
    <xf numFmtId="0" fontId="2" fillId="0" borderId="1" xfId="0" applyFont="1" applyBorder="1"/>
    <xf numFmtId="0" fontId="0" fillId="0" borderId="0" xfId="0" applyAlignment="1">
      <alignment horizontal="center" wrapText="1"/>
    </xf>
    <xf numFmtId="0" fontId="1"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2" borderId="1" xfId="0" applyFont="1" applyFill="1" applyBorder="1" applyAlignment="1">
      <alignment horizontal="center" wrapText="1"/>
    </xf>
    <xf numFmtId="0" fontId="4"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horizontal="left"/>
    </xf>
    <xf numFmtId="0" fontId="7" fillId="0" borderId="0" xfId="0" applyFont="1" applyAlignment="1">
      <alignment horizontal="left"/>
    </xf>
    <xf numFmtId="0" fontId="4" fillId="0" borderId="0" xfId="0" applyFont="1"/>
    <xf numFmtId="0" fontId="3" fillId="0" borderId="1" xfId="0" applyFont="1" applyBorder="1" applyAlignment="1">
      <alignment horizontal="center" vertical="center"/>
    </xf>
    <xf numFmtId="0" fontId="5" fillId="0" borderId="0" xfId="0" applyFont="1"/>
    <xf numFmtId="0" fontId="7" fillId="0" borderId="0" xfId="0" applyFont="1"/>
    <xf numFmtId="0" fontId="9" fillId="0" borderId="0" xfId="0" applyFont="1"/>
    <xf numFmtId="0" fontId="10" fillId="0" borderId="0" xfId="0" applyFont="1"/>
    <xf numFmtId="0" fontId="6" fillId="0" borderId="1" xfId="0" applyFont="1" applyBorder="1" applyAlignment="1">
      <alignment horizontal="center" vertical="center" wrapText="1"/>
    </xf>
    <xf numFmtId="0" fontId="10" fillId="0" borderId="1" xfId="0" applyFont="1" applyBorder="1"/>
    <xf numFmtId="0" fontId="10" fillId="2" borderId="1" xfId="0" applyFont="1" applyFill="1" applyBorder="1" applyAlignment="1">
      <alignment horizontal="center"/>
    </xf>
    <xf numFmtId="0" fontId="10" fillId="0" borderId="1" xfId="0" applyFont="1" applyBorder="1" applyAlignment="1">
      <alignment horizontal="center"/>
    </xf>
    <xf numFmtId="164" fontId="10" fillId="0" borderId="1" xfId="0" applyNumberFormat="1" applyFont="1" applyBorder="1" applyAlignment="1">
      <alignment horizontal="center"/>
    </xf>
    <xf numFmtId="1" fontId="10" fillId="0" borderId="1" xfId="0" applyNumberFormat="1" applyFont="1" applyBorder="1" applyAlignment="1">
      <alignment horizontal="center"/>
    </xf>
    <xf numFmtId="0" fontId="10" fillId="0" borderId="2" xfId="0" applyFont="1" applyBorder="1" applyAlignment="1">
      <alignment horizontal="center"/>
    </xf>
    <xf numFmtId="0" fontId="10" fillId="0" borderId="0" xfId="0" applyFont="1" applyAlignment="1">
      <alignment horizontal="center"/>
    </xf>
    <xf numFmtId="3" fontId="10" fillId="0" borderId="0" xfId="0" applyNumberFormat="1" applyFont="1" applyAlignment="1">
      <alignment horizontal="center"/>
    </xf>
    <xf numFmtId="3" fontId="10" fillId="0" borderId="0" xfId="0" applyNumberFormat="1" applyFont="1"/>
    <xf numFmtId="0" fontId="10" fillId="0" borderId="0" xfId="0" applyFont="1" applyAlignment="1">
      <alignment horizontal="center" wrapText="1"/>
    </xf>
    <xf numFmtId="0" fontId="6" fillId="0" borderId="3"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13B4A-4A78-43CF-8606-870BF3446546}">
  <dimension ref="A1:E19"/>
  <sheetViews>
    <sheetView tabSelected="1" zoomScaleNormal="100" workbookViewId="0">
      <selection activeCell="B27" sqref="B27"/>
    </sheetView>
  </sheetViews>
  <sheetFormatPr baseColWidth="10" defaultColWidth="11.5" defaultRowHeight="14" x14ac:dyDescent="0.15"/>
  <cols>
    <col min="1" max="1" width="21.1640625" style="20" customWidth="1"/>
    <col min="2" max="2" width="19" style="20" customWidth="1"/>
    <col min="3" max="3" width="14.83203125" style="20" customWidth="1"/>
    <col min="4" max="16384" width="11.5" style="20"/>
  </cols>
  <sheetData>
    <row r="1" spans="1:5" ht="20" x14ac:dyDescent="0.2">
      <c r="A1" s="23" t="s">
        <v>77</v>
      </c>
    </row>
    <row r="3" spans="1:5" ht="62" customHeight="1" x14ac:dyDescent="0.15">
      <c r="A3" s="10" t="s">
        <v>151</v>
      </c>
      <c r="B3" s="10" t="s">
        <v>120</v>
      </c>
      <c r="C3" s="10" t="s">
        <v>17</v>
      </c>
      <c r="D3" s="21" t="s">
        <v>11</v>
      </c>
    </row>
    <row r="4" spans="1:5" x14ac:dyDescent="0.15">
      <c r="A4" s="12" t="s">
        <v>0</v>
      </c>
      <c r="B4" s="12">
        <v>1183</v>
      </c>
      <c r="C4" s="12">
        <v>1040</v>
      </c>
      <c r="D4" s="12">
        <f t="shared" ref="D4:D14" si="0">SUM(B4:C4)</f>
        <v>2223</v>
      </c>
    </row>
    <row r="5" spans="1:5" x14ac:dyDescent="0.15">
      <c r="A5" s="12" t="s">
        <v>16</v>
      </c>
      <c r="B5" s="12">
        <v>632</v>
      </c>
      <c r="C5" s="12">
        <v>121</v>
      </c>
      <c r="D5" s="12">
        <f t="shared" si="0"/>
        <v>753</v>
      </c>
    </row>
    <row r="6" spans="1:5" x14ac:dyDescent="0.15">
      <c r="A6" s="12" t="s">
        <v>10</v>
      </c>
      <c r="B6" s="12">
        <v>288</v>
      </c>
      <c r="C6" s="12">
        <v>29</v>
      </c>
      <c r="D6" s="12">
        <f t="shared" si="0"/>
        <v>317</v>
      </c>
    </row>
    <row r="7" spans="1:5" x14ac:dyDescent="0.15">
      <c r="A7" s="12" t="s">
        <v>2</v>
      </c>
      <c r="B7" s="12">
        <v>243</v>
      </c>
      <c r="C7" s="12">
        <v>6</v>
      </c>
      <c r="D7" s="12">
        <f t="shared" si="0"/>
        <v>249</v>
      </c>
    </row>
    <row r="8" spans="1:5" x14ac:dyDescent="0.15">
      <c r="A8" s="12" t="s">
        <v>3</v>
      </c>
      <c r="B8" s="12">
        <v>56</v>
      </c>
      <c r="C8" s="12">
        <v>158</v>
      </c>
      <c r="D8" s="12">
        <f t="shared" si="0"/>
        <v>214</v>
      </c>
    </row>
    <row r="9" spans="1:5" x14ac:dyDescent="0.15">
      <c r="A9" s="12" t="s">
        <v>1</v>
      </c>
      <c r="B9" s="12">
        <v>93</v>
      </c>
      <c r="C9" s="12">
        <v>116</v>
      </c>
      <c r="D9" s="12">
        <f t="shared" si="0"/>
        <v>209</v>
      </c>
    </row>
    <row r="10" spans="1:5" x14ac:dyDescent="0.15">
      <c r="A10" s="12" t="s">
        <v>5</v>
      </c>
      <c r="B10" s="12">
        <v>36</v>
      </c>
      <c r="C10" s="12">
        <v>83</v>
      </c>
      <c r="D10" s="12">
        <f t="shared" si="0"/>
        <v>119</v>
      </c>
    </row>
    <row r="11" spans="1:5" x14ac:dyDescent="0.15">
      <c r="A11" s="12" t="s">
        <v>8</v>
      </c>
      <c r="B11" s="12">
        <v>47</v>
      </c>
      <c r="C11" s="12">
        <v>17</v>
      </c>
      <c r="D11" s="12">
        <f t="shared" si="0"/>
        <v>64</v>
      </c>
    </row>
    <row r="12" spans="1:5" x14ac:dyDescent="0.15">
      <c r="A12" s="12" t="s">
        <v>4</v>
      </c>
      <c r="B12" s="12">
        <v>11</v>
      </c>
      <c r="C12" s="12">
        <v>35</v>
      </c>
      <c r="D12" s="12">
        <f t="shared" si="0"/>
        <v>46</v>
      </c>
    </row>
    <row r="13" spans="1:5" x14ac:dyDescent="0.15">
      <c r="A13" s="12" t="s">
        <v>7</v>
      </c>
      <c r="B13" s="12">
        <v>31</v>
      </c>
      <c r="C13" s="12">
        <v>12</v>
      </c>
      <c r="D13" s="12">
        <f t="shared" si="0"/>
        <v>43</v>
      </c>
    </row>
    <row r="14" spans="1:5" x14ac:dyDescent="0.15">
      <c r="A14" s="12" t="s">
        <v>6</v>
      </c>
      <c r="B14" s="12">
        <v>6</v>
      </c>
      <c r="C14" s="12">
        <v>33</v>
      </c>
      <c r="D14" s="12">
        <f t="shared" si="0"/>
        <v>39</v>
      </c>
    </row>
    <row r="15" spans="1:5" x14ac:dyDescent="0.15">
      <c r="A15" s="12" t="s">
        <v>9</v>
      </c>
      <c r="B15" s="12">
        <v>1483</v>
      </c>
      <c r="C15" s="12">
        <v>0</v>
      </c>
      <c r="D15" s="12">
        <f t="shared" ref="D15" si="1">SUM(B15:C15)</f>
        <v>1483</v>
      </c>
      <c r="E15" s="22"/>
    </row>
    <row r="16" spans="1:5" x14ac:dyDescent="0.15">
      <c r="A16" s="12" t="s">
        <v>11</v>
      </c>
      <c r="B16" s="12">
        <f>SUM(B4:B15)</f>
        <v>4109</v>
      </c>
      <c r="C16" s="12">
        <f>SUM(C4:C15)</f>
        <v>1650</v>
      </c>
      <c r="D16" s="12">
        <f>SUM(B16:C16)</f>
        <v>5759</v>
      </c>
    </row>
    <row r="18" spans="1:4" ht="54" customHeight="1" x14ac:dyDescent="0.15">
      <c r="A18" s="38" t="s">
        <v>121</v>
      </c>
      <c r="B18" s="38"/>
      <c r="C18" s="38"/>
      <c r="D18" s="38"/>
    </row>
    <row r="19" spans="1:4" x14ac:dyDescent="0.15">
      <c r="A19" s="20" t="s">
        <v>122</v>
      </c>
    </row>
  </sheetData>
  <sortState xmlns:xlrd2="http://schemas.microsoft.com/office/spreadsheetml/2017/richdata2" ref="A4:D14">
    <sortCondition descending="1" ref="D4:D14"/>
  </sortState>
  <mergeCells count="1">
    <mergeCell ref="A18:D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AAEB-F38F-4311-A32C-1F75BBA02714}">
  <dimension ref="A1:P65"/>
  <sheetViews>
    <sheetView workbookViewId="0">
      <selection activeCell="E39" sqref="E39"/>
    </sheetView>
  </sheetViews>
  <sheetFormatPr baseColWidth="10" defaultColWidth="11.1640625" defaultRowHeight="15" x14ac:dyDescent="0.2"/>
  <cols>
    <col min="1" max="1" width="7.83203125" style="1" customWidth="1"/>
    <col min="2" max="2" width="11.1640625" style="1"/>
    <col min="3" max="3" width="15.1640625" style="1" customWidth="1"/>
    <col min="4" max="4" width="5" style="1" customWidth="1"/>
    <col min="5" max="5" width="25.83203125" style="6" customWidth="1"/>
    <col min="6" max="6" width="11.1640625" style="1" customWidth="1"/>
    <col min="7" max="7" width="6" style="1" customWidth="1"/>
    <col min="8" max="8" width="22.83203125" style="6" customWidth="1"/>
    <col min="9" max="9" width="24.5" style="6" customWidth="1"/>
    <col min="10" max="10" width="5" style="1" customWidth="1"/>
    <col min="11" max="11" width="27.5" style="1" customWidth="1"/>
    <col min="12" max="12" width="11.1640625" style="1"/>
    <col min="13" max="13" width="35.83203125" style="6" customWidth="1"/>
    <col min="14" max="14" width="23.83203125" style="1" customWidth="1"/>
    <col min="15" max="15" width="31" style="1" customWidth="1"/>
    <col min="16" max="16" width="16.5" style="1" customWidth="1"/>
    <col min="17" max="16384" width="11.1640625" style="1"/>
  </cols>
  <sheetData>
    <row r="1" spans="1:16" ht="20" x14ac:dyDescent="0.2">
      <c r="A1" s="19" t="s">
        <v>148</v>
      </c>
      <c r="B1" s="8"/>
      <c r="C1" s="8"/>
      <c r="D1" s="8"/>
      <c r="E1" s="9"/>
    </row>
    <row r="3" spans="1:16" s="7" customFormat="1" ht="30" x14ac:dyDescent="0.2">
      <c r="A3" s="10" t="s">
        <v>135</v>
      </c>
      <c r="B3" s="10" t="s">
        <v>87</v>
      </c>
      <c r="C3" s="10" t="s">
        <v>84</v>
      </c>
      <c r="D3" s="10" t="s">
        <v>79</v>
      </c>
      <c r="E3" s="10" t="s">
        <v>18</v>
      </c>
      <c r="F3" s="10" t="s">
        <v>85</v>
      </c>
      <c r="G3" s="10" t="s">
        <v>79</v>
      </c>
      <c r="H3" s="10" t="s">
        <v>18</v>
      </c>
      <c r="I3" s="10" t="s">
        <v>86</v>
      </c>
      <c r="J3" s="10" t="s">
        <v>79</v>
      </c>
      <c r="K3" s="10" t="s">
        <v>19</v>
      </c>
      <c r="L3" s="10" t="s">
        <v>20</v>
      </c>
      <c r="M3" s="11" t="s">
        <v>123</v>
      </c>
      <c r="N3" s="10" t="s">
        <v>21</v>
      </c>
      <c r="O3" s="11" t="s">
        <v>145</v>
      </c>
      <c r="P3" s="10" t="s">
        <v>22</v>
      </c>
    </row>
    <row r="4" spans="1:16" ht="31" x14ac:dyDescent="0.2">
      <c r="A4" s="13">
        <v>1</v>
      </c>
      <c r="B4" s="13" t="s">
        <v>23</v>
      </c>
      <c r="C4" s="13" t="s">
        <v>24</v>
      </c>
      <c r="D4" s="13">
        <v>32</v>
      </c>
      <c r="E4" s="13" t="s">
        <v>25</v>
      </c>
      <c r="F4" s="13" t="s">
        <v>0</v>
      </c>
      <c r="G4" s="13">
        <v>41</v>
      </c>
      <c r="H4" s="13" t="s">
        <v>26</v>
      </c>
      <c r="I4" s="13" t="s">
        <v>0</v>
      </c>
      <c r="J4" s="13">
        <v>47</v>
      </c>
      <c r="K4" s="13" t="s">
        <v>124</v>
      </c>
      <c r="L4" s="13" t="s">
        <v>27</v>
      </c>
      <c r="M4" s="13"/>
      <c r="N4" s="13" t="s">
        <v>127</v>
      </c>
      <c r="O4" s="13" t="s">
        <v>28</v>
      </c>
      <c r="P4" s="13" t="s">
        <v>75</v>
      </c>
    </row>
    <row r="5" spans="1:16" ht="61" x14ac:dyDescent="0.2">
      <c r="A5" s="13">
        <v>2</v>
      </c>
      <c r="B5" s="13" t="s">
        <v>23</v>
      </c>
      <c r="C5" s="13" t="s">
        <v>0</v>
      </c>
      <c r="D5" s="13">
        <v>59</v>
      </c>
      <c r="E5" s="13" t="s">
        <v>80</v>
      </c>
      <c r="F5" s="13" t="s">
        <v>29</v>
      </c>
      <c r="G5" s="13">
        <v>62</v>
      </c>
      <c r="H5" s="13" t="s">
        <v>30</v>
      </c>
      <c r="I5" s="13" t="s">
        <v>149</v>
      </c>
      <c r="J5" s="13">
        <v>82</v>
      </c>
      <c r="K5" s="13" t="s">
        <v>31</v>
      </c>
      <c r="L5" s="13" t="s">
        <v>32</v>
      </c>
      <c r="M5" s="13" t="s">
        <v>88</v>
      </c>
      <c r="N5" s="13" t="s">
        <v>33</v>
      </c>
      <c r="O5" s="13"/>
      <c r="P5" s="13" t="s">
        <v>34</v>
      </c>
    </row>
    <row r="6" spans="1:16" ht="31" x14ac:dyDescent="0.2">
      <c r="A6" s="13">
        <v>3</v>
      </c>
      <c r="B6" s="13" t="s">
        <v>23</v>
      </c>
      <c r="C6" s="13" t="s">
        <v>0</v>
      </c>
      <c r="D6" s="13">
        <v>38</v>
      </c>
      <c r="E6" s="13" t="s">
        <v>26</v>
      </c>
      <c r="F6" s="13" t="s">
        <v>1</v>
      </c>
      <c r="G6" s="13">
        <v>53</v>
      </c>
      <c r="H6" s="13" t="s">
        <v>150</v>
      </c>
      <c r="I6" s="13" t="s">
        <v>0</v>
      </c>
      <c r="J6" s="13">
        <v>68</v>
      </c>
      <c r="K6" s="13" t="s">
        <v>31</v>
      </c>
      <c r="L6" s="13" t="s">
        <v>32</v>
      </c>
      <c r="M6" s="13" t="s">
        <v>89</v>
      </c>
      <c r="N6" s="13" t="s">
        <v>33</v>
      </c>
      <c r="O6" s="13"/>
      <c r="P6" s="13" t="s">
        <v>75</v>
      </c>
    </row>
    <row r="7" spans="1:16" ht="31" x14ac:dyDescent="0.2">
      <c r="A7" s="13">
        <v>4</v>
      </c>
      <c r="B7" s="13" t="s">
        <v>23</v>
      </c>
      <c r="C7" s="13" t="s">
        <v>0</v>
      </c>
      <c r="D7" s="13">
        <v>21</v>
      </c>
      <c r="E7" s="13" t="s">
        <v>26</v>
      </c>
      <c r="F7" s="13"/>
      <c r="G7" s="13"/>
      <c r="H7" s="13"/>
      <c r="I7" s="13"/>
      <c r="J7" s="13"/>
      <c r="K7" s="13" t="s">
        <v>31</v>
      </c>
      <c r="L7" s="13" t="s">
        <v>32</v>
      </c>
      <c r="M7" s="13" t="s">
        <v>90</v>
      </c>
      <c r="N7" s="13" t="s">
        <v>33</v>
      </c>
      <c r="O7" s="13"/>
      <c r="P7" s="13" t="s">
        <v>35</v>
      </c>
    </row>
    <row r="8" spans="1:16" ht="46" x14ac:dyDescent="0.2">
      <c r="A8" s="13">
        <v>5</v>
      </c>
      <c r="B8" s="13" t="s">
        <v>23</v>
      </c>
      <c r="C8" s="13" t="s">
        <v>0</v>
      </c>
      <c r="D8" s="13">
        <v>29</v>
      </c>
      <c r="E8" s="13" t="s">
        <v>26</v>
      </c>
      <c r="F8" s="13" t="s">
        <v>1</v>
      </c>
      <c r="G8" s="13">
        <v>40</v>
      </c>
      <c r="H8" s="13" t="s">
        <v>36</v>
      </c>
      <c r="I8" s="13"/>
      <c r="J8" s="13"/>
      <c r="K8" s="13" t="s">
        <v>31</v>
      </c>
      <c r="L8" s="13" t="s">
        <v>32</v>
      </c>
      <c r="M8" s="13" t="s">
        <v>91</v>
      </c>
      <c r="N8" s="13" t="s">
        <v>33</v>
      </c>
      <c r="O8" s="13"/>
      <c r="P8" s="13" t="s">
        <v>37</v>
      </c>
    </row>
    <row r="9" spans="1:16" ht="16" x14ac:dyDescent="0.2">
      <c r="A9" s="13">
        <v>6</v>
      </c>
      <c r="B9" s="13" t="s">
        <v>23</v>
      </c>
      <c r="C9" s="13" t="s">
        <v>0</v>
      </c>
      <c r="D9" s="13">
        <v>29</v>
      </c>
      <c r="E9" s="13" t="s">
        <v>26</v>
      </c>
      <c r="F9" s="13"/>
      <c r="G9" s="13"/>
      <c r="H9" s="13"/>
      <c r="I9" s="13"/>
      <c r="J9" s="13"/>
      <c r="K9" s="13" t="s">
        <v>31</v>
      </c>
      <c r="L9" s="13" t="s">
        <v>33</v>
      </c>
      <c r="M9" s="13"/>
      <c r="N9" s="13" t="s">
        <v>33</v>
      </c>
      <c r="O9" s="13"/>
      <c r="P9" s="13" t="s">
        <v>75</v>
      </c>
    </row>
    <row r="10" spans="1:16" ht="16" x14ac:dyDescent="0.2">
      <c r="A10" s="13">
        <v>7</v>
      </c>
      <c r="B10" s="13" t="s">
        <v>23</v>
      </c>
      <c r="C10" s="13" t="s">
        <v>0</v>
      </c>
      <c r="D10" s="13">
        <v>32</v>
      </c>
      <c r="E10" s="13" t="s">
        <v>26</v>
      </c>
      <c r="F10" s="13" t="s">
        <v>1</v>
      </c>
      <c r="G10" s="13">
        <v>53</v>
      </c>
      <c r="H10" s="13" t="s">
        <v>36</v>
      </c>
      <c r="I10" s="13"/>
      <c r="J10" s="13"/>
      <c r="K10" s="13" t="s">
        <v>31</v>
      </c>
      <c r="L10" s="13" t="s">
        <v>33</v>
      </c>
      <c r="M10" s="13"/>
      <c r="N10" s="13" t="s">
        <v>33</v>
      </c>
      <c r="O10" s="13"/>
      <c r="P10" s="13" t="s">
        <v>75</v>
      </c>
    </row>
    <row r="11" spans="1:16" s="2" customFormat="1" ht="16" x14ac:dyDescent="0.2">
      <c r="A11" s="14">
        <v>8</v>
      </c>
      <c r="B11" s="14" t="s">
        <v>23</v>
      </c>
      <c r="C11" s="14" t="s">
        <v>0</v>
      </c>
      <c r="D11" s="14">
        <v>32</v>
      </c>
      <c r="E11" s="14" t="s">
        <v>26</v>
      </c>
      <c r="F11" s="14"/>
      <c r="G11" s="14"/>
      <c r="H11" s="14"/>
      <c r="I11" s="14"/>
      <c r="J11" s="14"/>
      <c r="K11" s="14" t="s">
        <v>31</v>
      </c>
      <c r="L11" s="14" t="s">
        <v>33</v>
      </c>
      <c r="M11" s="14"/>
      <c r="N11" s="14" t="s">
        <v>33</v>
      </c>
      <c r="O11" s="14"/>
      <c r="P11" s="14" t="s">
        <v>38</v>
      </c>
    </row>
    <row r="12" spans="1:16" ht="16" x14ac:dyDescent="0.2">
      <c r="A12" s="13">
        <v>9</v>
      </c>
      <c r="B12" s="13" t="s">
        <v>23</v>
      </c>
      <c r="C12" s="13" t="s">
        <v>0</v>
      </c>
      <c r="D12" s="13">
        <v>33</v>
      </c>
      <c r="E12" s="13" t="s">
        <v>26</v>
      </c>
      <c r="F12" s="13"/>
      <c r="G12" s="13"/>
      <c r="H12" s="13"/>
      <c r="I12" s="13"/>
      <c r="J12" s="13"/>
      <c r="K12" s="13" t="s">
        <v>31</v>
      </c>
      <c r="L12" s="13" t="s">
        <v>32</v>
      </c>
      <c r="M12" s="13" t="s">
        <v>92</v>
      </c>
      <c r="N12" s="13" t="s">
        <v>33</v>
      </c>
      <c r="O12" s="13"/>
      <c r="P12" s="13" t="s">
        <v>75</v>
      </c>
    </row>
    <row r="13" spans="1:16" ht="16" x14ac:dyDescent="0.2">
      <c r="A13" s="13">
        <v>10</v>
      </c>
      <c r="B13" s="13" t="s">
        <v>23</v>
      </c>
      <c r="C13" s="13" t="s">
        <v>0</v>
      </c>
      <c r="D13" s="13">
        <v>34</v>
      </c>
      <c r="E13" s="13" t="s">
        <v>26</v>
      </c>
      <c r="F13" s="13"/>
      <c r="G13" s="13"/>
      <c r="H13" s="13"/>
      <c r="I13" s="13"/>
      <c r="J13" s="13"/>
      <c r="K13" s="13" t="s">
        <v>31</v>
      </c>
      <c r="L13" s="13" t="s">
        <v>33</v>
      </c>
      <c r="M13" s="13"/>
      <c r="N13" s="13" t="s">
        <v>33</v>
      </c>
      <c r="O13" s="13"/>
      <c r="P13" s="14" t="s">
        <v>38</v>
      </c>
    </row>
    <row r="14" spans="1:16" ht="16" x14ac:dyDescent="0.2">
      <c r="A14" s="13">
        <v>11</v>
      </c>
      <c r="B14" s="13" t="s">
        <v>23</v>
      </c>
      <c r="C14" s="13" t="s">
        <v>0</v>
      </c>
      <c r="D14" s="13">
        <v>34</v>
      </c>
      <c r="E14" s="13" t="s">
        <v>26</v>
      </c>
      <c r="F14" s="13"/>
      <c r="G14" s="13"/>
      <c r="H14" s="13"/>
      <c r="I14" s="13"/>
      <c r="J14" s="13"/>
      <c r="K14" s="13" t="s">
        <v>31</v>
      </c>
      <c r="L14" s="13" t="s">
        <v>33</v>
      </c>
      <c r="M14" s="13"/>
      <c r="N14" s="13" t="s">
        <v>33</v>
      </c>
      <c r="O14" s="13"/>
      <c r="P14" s="13" t="s">
        <v>75</v>
      </c>
    </row>
    <row r="15" spans="1:16" s="2" customFormat="1" ht="16" x14ac:dyDescent="0.2">
      <c r="A15" s="14">
        <v>12</v>
      </c>
      <c r="B15" s="14" t="s">
        <v>23</v>
      </c>
      <c r="C15" s="14" t="s">
        <v>0</v>
      </c>
      <c r="D15" s="14">
        <v>35</v>
      </c>
      <c r="E15" s="14" t="s">
        <v>26</v>
      </c>
      <c r="F15" s="14"/>
      <c r="G15" s="14"/>
      <c r="H15" s="14"/>
      <c r="I15" s="14"/>
      <c r="J15" s="14"/>
      <c r="K15" s="14" t="s">
        <v>31</v>
      </c>
      <c r="L15" s="14" t="s">
        <v>33</v>
      </c>
      <c r="M15" s="14"/>
      <c r="N15" s="14" t="s">
        <v>33</v>
      </c>
      <c r="O15" s="14"/>
      <c r="P15" s="14" t="s">
        <v>39</v>
      </c>
    </row>
    <row r="16" spans="1:16" ht="46" x14ac:dyDescent="0.2">
      <c r="A16" s="13">
        <v>13</v>
      </c>
      <c r="B16" s="13" t="s">
        <v>23</v>
      </c>
      <c r="C16" s="13" t="s">
        <v>0</v>
      </c>
      <c r="D16" s="13">
        <v>35</v>
      </c>
      <c r="E16" s="13" t="s">
        <v>26</v>
      </c>
      <c r="F16" s="13"/>
      <c r="G16" s="13"/>
      <c r="H16" s="13"/>
      <c r="I16" s="13"/>
      <c r="J16" s="13"/>
      <c r="K16" s="13" t="s">
        <v>31</v>
      </c>
      <c r="L16" s="13" t="s">
        <v>32</v>
      </c>
      <c r="M16" s="13" t="s">
        <v>95</v>
      </c>
      <c r="N16" s="13" t="s">
        <v>33</v>
      </c>
      <c r="O16" s="13"/>
      <c r="P16" s="14" t="s">
        <v>38</v>
      </c>
    </row>
    <row r="17" spans="1:16" ht="31" x14ac:dyDescent="0.2">
      <c r="A17" s="13">
        <v>14</v>
      </c>
      <c r="B17" s="13" t="s">
        <v>23</v>
      </c>
      <c r="C17" s="13" t="s">
        <v>0</v>
      </c>
      <c r="D17" s="13">
        <v>37</v>
      </c>
      <c r="E17" s="13" t="s">
        <v>26</v>
      </c>
      <c r="F17" s="13"/>
      <c r="G17" s="13"/>
      <c r="H17" s="13"/>
      <c r="I17" s="13"/>
      <c r="J17" s="13"/>
      <c r="K17" s="13" t="s">
        <v>40</v>
      </c>
      <c r="L17" s="13" t="s">
        <v>32</v>
      </c>
      <c r="M17" s="13" t="s">
        <v>94</v>
      </c>
      <c r="N17" s="13" t="s">
        <v>33</v>
      </c>
      <c r="O17" s="13"/>
      <c r="P17" s="13" t="s">
        <v>41</v>
      </c>
    </row>
    <row r="18" spans="1:16" ht="16" x14ac:dyDescent="0.2">
      <c r="A18" s="13">
        <v>15</v>
      </c>
      <c r="B18" s="13" t="s">
        <v>23</v>
      </c>
      <c r="C18" s="13" t="s">
        <v>0</v>
      </c>
      <c r="D18" s="13">
        <v>37</v>
      </c>
      <c r="E18" s="13" t="s">
        <v>26</v>
      </c>
      <c r="F18" s="13"/>
      <c r="G18" s="13"/>
      <c r="H18" s="13"/>
      <c r="I18" s="13"/>
      <c r="J18" s="13"/>
      <c r="K18" s="13" t="s">
        <v>31</v>
      </c>
      <c r="L18" s="13" t="s">
        <v>33</v>
      </c>
      <c r="M18" s="13"/>
      <c r="N18" s="13" t="s">
        <v>33</v>
      </c>
      <c r="O18" s="13"/>
      <c r="P18" s="14" t="s">
        <v>38</v>
      </c>
    </row>
    <row r="19" spans="1:16" ht="16" x14ac:dyDescent="0.2">
      <c r="A19" s="13">
        <v>16</v>
      </c>
      <c r="B19" s="13" t="s">
        <v>23</v>
      </c>
      <c r="C19" s="13" t="s">
        <v>0</v>
      </c>
      <c r="D19" s="13">
        <v>37</v>
      </c>
      <c r="E19" s="13" t="s">
        <v>26</v>
      </c>
      <c r="F19" s="13"/>
      <c r="G19" s="13"/>
      <c r="H19" s="13"/>
      <c r="I19" s="13"/>
      <c r="J19" s="13"/>
      <c r="K19" s="13" t="s">
        <v>31</v>
      </c>
      <c r="L19" s="13" t="s">
        <v>33</v>
      </c>
      <c r="M19" s="13"/>
      <c r="N19" s="13" t="s">
        <v>33</v>
      </c>
      <c r="O19" s="13"/>
      <c r="P19" s="13" t="s">
        <v>42</v>
      </c>
    </row>
    <row r="20" spans="1:16" ht="16" x14ac:dyDescent="0.2">
      <c r="A20" s="13">
        <v>17</v>
      </c>
      <c r="B20" s="13" t="s">
        <v>23</v>
      </c>
      <c r="C20" s="13" t="s">
        <v>0</v>
      </c>
      <c r="D20" s="13">
        <v>37</v>
      </c>
      <c r="E20" s="13" t="s">
        <v>26</v>
      </c>
      <c r="F20" s="13"/>
      <c r="G20" s="13"/>
      <c r="H20" s="13"/>
      <c r="I20" s="13"/>
      <c r="J20" s="13"/>
      <c r="K20" s="13" t="s">
        <v>125</v>
      </c>
      <c r="L20" s="13" t="s">
        <v>33</v>
      </c>
      <c r="M20" s="13"/>
      <c r="N20" s="13" t="s">
        <v>33</v>
      </c>
      <c r="O20" s="13"/>
      <c r="P20" s="14" t="s">
        <v>38</v>
      </c>
    </row>
    <row r="21" spans="1:16" ht="31" x14ac:dyDescent="0.2">
      <c r="A21" s="13">
        <v>18</v>
      </c>
      <c r="B21" s="13" t="s">
        <v>23</v>
      </c>
      <c r="C21" s="13" t="s">
        <v>0</v>
      </c>
      <c r="D21" s="13">
        <v>37</v>
      </c>
      <c r="E21" s="13" t="s">
        <v>26</v>
      </c>
      <c r="F21" s="13"/>
      <c r="G21" s="13"/>
      <c r="H21" s="13"/>
      <c r="I21" s="13"/>
      <c r="J21" s="13"/>
      <c r="K21" s="13" t="s">
        <v>31</v>
      </c>
      <c r="L21" s="13" t="s">
        <v>32</v>
      </c>
      <c r="M21" s="13" t="s">
        <v>93</v>
      </c>
      <c r="N21" s="13" t="s">
        <v>33</v>
      </c>
      <c r="O21" s="13"/>
      <c r="P21" s="14" t="s">
        <v>38</v>
      </c>
    </row>
    <row r="22" spans="1:16" ht="16" x14ac:dyDescent="0.2">
      <c r="A22" s="13">
        <v>19</v>
      </c>
      <c r="B22" s="13" t="s">
        <v>23</v>
      </c>
      <c r="C22" s="13" t="s">
        <v>0</v>
      </c>
      <c r="D22" s="13">
        <v>38</v>
      </c>
      <c r="E22" s="13" t="s">
        <v>26</v>
      </c>
      <c r="F22" s="13" t="s">
        <v>0</v>
      </c>
      <c r="G22" s="13">
        <v>45</v>
      </c>
      <c r="H22" s="13" t="s">
        <v>26</v>
      </c>
      <c r="I22" s="13"/>
      <c r="J22" s="13"/>
      <c r="K22" s="13" t="s">
        <v>31</v>
      </c>
      <c r="L22" s="13" t="s">
        <v>33</v>
      </c>
      <c r="M22" s="13"/>
      <c r="N22" s="13" t="s">
        <v>33</v>
      </c>
      <c r="O22" s="13"/>
      <c r="P22" s="13" t="s">
        <v>75</v>
      </c>
    </row>
    <row r="23" spans="1:16" ht="16" x14ac:dyDescent="0.2">
      <c r="A23" s="13">
        <v>20</v>
      </c>
      <c r="B23" s="13" t="s">
        <v>23</v>
      </c>
      <c r="C23" s="13" t="s">
        <v>0</v>
      </c>
      <c r="D23" s="13">
        <v>38</v>
      </c>
      <c r="E23" s="13" t="s">
        <v>26</v>
      </c>
      <c r="F23" s="13"/>
      <c r="G23" s="13"/>
      <c r="H23" s="13"/>
      <c r="I23" s="13"/>
      <c r="J23" s="13"/>
      <c r="K23" s="13" t="s">
        <v>31</v>
      </c>
      <c r="L23" s="13" t="s">
        <v>33</v>
      </c>
      <c r="M23" s="13"/>
      <c r="N23" s="13" t="s">
        <v>33</v>
      </c>
      <c r="O23" s="13"/>
      <c r="P23" s="14" t="s">
        <v>38</v>
      </c>
    </row>
    <row r="24" spans="1:16" ht="31" x14ac:dyDescent="0.2">
      <c r="A24" s="13">
        <v>21</v>
      </c>
      <c r="B24" s="13" t="s">
        <v>23</v>
      </c>
      <c r="C24" s="13" t="s">
        <v>0</v>
      </c>
      <c r="D24" s="13">
        <v>39</v>
      </c>
      <c r="E24" s="13" t="s">
        <v>26</v>
      </c>
      <c r="F24" s="13" t="s">
        <v>0</v>
      </c>
      <c r="G24" s="13">
        <v>51</v>
      </c>
      <c r="H24" s="13" t="s">
        <v>26</v>
      </c>
      <c r="I24" s="13"/>
      <c r="J24" s="13"/>
      <c r="K24" s="13" t="s">
        <v>31</v>
      </c>
      <c r="L24" s="13" t="s">
        <v>32</v>
      </c>
      <c r="M24" s="13" t="s">
        <v>147</v>
      </c>
      <c r="N24" s="13" t="s">
        <v>128</v>
      </c>
      <c r="O24" s="13" t="s">
        <v>43</v>
      </c>
      <c r="P24" s="14" t="s">
        <v>38</v>
      </c>
    </row>
    <row r="25" spans="1:16" ht="76" x14ac:dyDescent="0.2">
      <c r="A25" s="13">
        <v>22</v>
      </c>
      <c r="B25" s="13" t="s">
        <v>23</v>
      </c>
      <c r="C25" s="13" t="s">
        <v>0</v>
      </c>
      <c r="D25" s="13">
        <v>39</v>
      </c>
      <c r="E25" s="13" t="s">
        <v>26</v>
      </c>
      <c r="F25" s="13"/>
      <c r="G25" s="13"/>
      <c r="H25" s="13"/>
      <c r="I25" s="13"/>
      <c r="J25" s="13"/>
      <c r="K25" s="13" t="s">
        <v>31</v>
      </c>
      <c r="L25" s="13" t="s">
        <v>32</v>
      </c>
      <c r="M25" s="13" t="s">
        <v>109</v>
      </c>
      <c r="N25" s="13" t="s">
        <v>33</v>
      </c>
      <c r="O25" s="13"/>
      <c r="P25" s="14" t="s">
        <v>38</v>
      </c>
    </row>
    <row r="26" spans="1:16" ht="46" x14ac:dyDescent="0.2">
      <c r="A26" s="13">
        <v>23</v>
      </c>
      <c r="B26" s="13" t="s">
        <v>23</v>
      </c>
      <c r="C26" s="13" t="s">
        <v>0</v>
      </c>
      <c r="D26" s="13">
        <v>40</v>
      </c>
      <c r="E26" s="13" t="s">
        <v>26</v>
      </c>
      <c r="F26" s="13"/>
      <c r="G26" s="13"/>
      <c r="H26" s="13"/>
      <c r="I26" s="13"/>
      <c r="J26" s="13"/>
      <c r="K26" s="13" t="s">
        <v>31</v>
      </c>
      <c r="L26" s="13" t="s">
        <v>32</v>
      </c>
      <c r="M26" s="13" t="s">
        <v>108</v>
      </c>
      <c r="N26" s="13" t="s">
        <v>33</v>
      </c>
      <c r="O26" s="13"/>
      <c r="P26" s="14" t="s">
        <v>38</v>
      </c>
    </row>
    <row r="27" spans="1:16" ht="31" x14ac:dyDescent="0.2">
      <c r="A27" s="13">
        <v>24</v>
      </c>
      <c r="B27" s="13" t="s">
        <v>23</v>
      </c>
      <c r="C27" s="13" t="s">
        <v>0</v>
      </c>
      <c r="D27" s="13">
        <v>41</v>
      </c>
      <c r="E27" s="13" t="s">
        <v>26</v>
      </c>
      <c r="F27" s="13" t="s">
        <v>1</v>
      </c>
      <c r="G27" s="13">
        <v>61</v>
      </c>
      <c r="H27" s="13" t="s">
        <v>36</v>
      </c>
      <c r="I27" s="13"/>
      <c r="J27" s="13"/>
      <c r="K27" s="13" t="s">
        <v>31</v>
      </c>
      <c r="L27" s="13" t="s">
        <v>32</v>
      </c>
      <c r="M27" s="13" t="s">
        <v>107</v>
      </c>
      <c r="N27" s="13" t="s">
        <v>33</v>
      </c>
      <c r="O27" s="13"/>
      <c r="P27" s="13" t="s">
        <v>35</v>
      </c>
    </row>
    <row r="28" spans="1:16" ht="61" x14ac:dyDescent="0.2">
      <c r="A28" s="13">
        <v>25</v>
      </c>
      <c r="B28" s="13" t="s">
        <v>23</v>
      </c>
      <c r="C28" s="13" t="s">
        <v>0</v>
      </c>
      <c r="D28" s="13">
        <v>41</v>
      </c>
      <c r="E28" s="13" t="s">
        <v>26</v>
      </c>
      <c r="F28" s="13"/>
      <c r="G28" s="13"/>
      <c r="H28" s="13"/>
      <c r="I28" s="13"/>
      <c r="J28" s="13"/>
      <c r="K28" s="13" t="s">
        <v>31</v>
      </c>
      <c r="L28" s="13" t="s">
        <v>32</v>
      </c>
      <c r="M28" s="13" t="s">
        <v>106</v>
      </c>
      <c r="N28" s="13" t="s">
        <v>33</v>
      </c>
      <c r="O28" s="13"/>
      <c r="P28" s="13" t="s">
        <v>75</v>
      </c>
    </row>
    <row r="29" spans="1:16" ht="31" x14ac:dyDescent="0.2">
      <c r="A29" s="13">
        <v>26</v>
      </c>
      <c r="B29" s="13" t="s">
        <v>23</v>
      </c>
      <c r="C29" s="13" t="s">
        <v>0</v>
      </c>
      <c r="D29" s="13">
        <v>41</v>
      </c>
      <c r="E29" s="13" t="s">
        <v>26</v>
      </c>
      <c r="F29" s="13"/>
      <c r="G29" s="13"/>
      <c r="H29" s="13"/>
      <c r="I29" s="13"/>
      <c r="J29" s="13"/>
      <c r="K29" s="13" t="s">
        <v>31</v>
      </c>
      <c r="L29" s="13" t="s">
        <v>32</v>
      </c>
      <c r="M29" s="13" t="s">
        <v>105</v>
      </c>
      <c r="N29" s="13" t="s">
        <v>33</v>
      </c>
      <c r="O29" s="13"/>
      <c r="P29" s="13" t="s">
        <v>75</v>
      </c>
    </row>
    <row r="30" spans="1:16" ht="31" x14ac:dyDescent="0.2">
      <c r="A30" s="13">
        <v>27</v>
      </c>
      <c r="B30" s="13" t="s">
        <v>23</v>
      </c>
      <c r="C30" s="13" t="s">
        <v>0</v>
      </c>
      <c r="D30" s="13">
        <v>42</v>
      </c>
      <c r="E30" s="13" t="s">
        <v>26</v>
      </c>
      <c r="F30" s="13" t="s">
        <v>0</v>
      </c>
      <c r="G30" s="13">
        <v>42</v>
      </c>
      <c r="H30" s="13" t="s">
        <v>26</v>
      </c>
      <c r="I30" s="13"/>
      <c r="J30" s="13"/>
      <c r="K30" s="13" t="s">
        <v>31</v>
      </c>
      <c r="L30" s="13" t="s">
        <v>32</v>
      </c>
      <c r="M30" s="13" t="s">
        <v>104</v>
      </c>
      <c r="N30" s="13" t="s">
        <v>33</v>
      </c>
      <c r="O30" s="13"/>
      <c r="P30" s="14" t="s">
        <v>38</v>
      </c>
    </row>
    <row r="31" spans="1:16" ht="31" x14ac:dyDescent="0.2">
      <c r="A31" s="13">
        <v>28</v>
      </c>
      <c r="B31" s="13" t="s">
        <v>23</v>
      </c>
      <c r="C31" s="13" t="s">
        <v>0</v>
      </c>
      <c r="D31" s="13">
        <v>42</v>
      </c>
      <c r="E31" s="13" t="s">
        <v>26</v>
      </c>
      <c r="F31" s="13"/>
      <c r="G31" s="13"/>
      <c r="H31" s="13"/>
      <c r="I31" s="13"/>
      <c r="J31" s="13"/>
      <c r="K31" s="13" t="s">
        <v>31</v>
      </c>
      <c r="L31" s="13" t="s">
        <v>32</v>
      </c>
      <c r="M31" s="13" t="s">
        <v>103</v>
      </c>
      <c r="N31" s="13" t="s">
        <v>129</v>
      </c>
      <c r="O31" s="13" t="s">
        <v>78</v>
      </c>
      <c r="P31" s="13" t="s">
        <v>44</v>
      </c>
    </row>
    <row r="32" spans="1:16" ht="31" x14ac:dyDescent="0.2">
      <c r="A32" s="13">
        <v>29</v>
      </c>
      <c r="B32" s="13" t="s">
        <v>23</v>
      </c>
      <c r="C32" s="13" t="s">
        <v>0</v>
      </c>
      <c r="D32" s="13">
        <v>42</v>
      </c>
      <c r="E32" s="13" t="s">
        <v>26</v>
      </c>
      <c r="F32" s="13"/>
      <c r="G32" s="13"/>
      <c r="H32" s="13"/>
      <c r="I32" s="13"/>
      <c r="J32" s="13"/>
      <c r="K32" s="13" t="s">
        <v>31</v>
      </c>
      <c r="L32" s="13" t="s">
        <v>32</v>
      </c>
      <c r="M32" s="13" t="s">
        <v>102</v>
      </c>
      <c r="N32" s="13" t="s">
        <v>33</v>
      </c>
      <c r="O32" s="13"/>
      <c r="P32" s="14" t="s">
        <v>38</v>
      </c>
    </row>
    <row r="33" spans="1:16" ht="31" x14ac:dyDescent="0.2">
      <c r="A33" s="13">
        <v>30</v>
      </c>
      <c r="B33" s="13" t="s">
        <v>23</v>
      </c>
      <c r="C33" s="13" t="s">
        <v>0</v>
      </c>
      <c r="D33" s="13">
        <v>43</v>
      </c>
      <c r="E33" s="13" t="s">
        <v>26</v>
      </c>
      <c r="F33" s="13" t="s">
        <v>0</v>
      </c>
      <c r="G33" s="13">
        <v>56</v>
      </c>
      <c r="H33" s="13" t="s">
        <v>26</v>
      </c>
      <c r="I33" s="13"/>
      <c r="J33" s="13"/>
      <c r="K33" s="13" t="s">
        <v>31</v>
      </c>
      <c r="L33" s="13" t="s">
        <v>32</v>
      </c>
      <c r="M33" s="13" t="s">
        <v>101</v>
      </c>
      <c r="N33" s="13" t="s">
        <v>33</v>
      </c>
      <c r="O33" s="13"/>
      <c r="P33" s="13" t="s">
        <v>75</v>
      </c>
    </row>
    <row r="34" spans="1:16" ht="46" x14ac:dyDescent="0.2">
      <c r="A34" s="13">
        <v>31</v>
      </c>
      <c r="B34" s="13" t="s">
        <v>23</v>
      </c>
      <c r="C34" s="13" t="s">
        <v>0</v>
      </c>
      <c r="D34" s="13">
        <v>43</v>
      </c>
      <c r="E34" s="13" t="s">
        <v>26</v>
      </c>
      <c r="F34" s="13"/>
      <c r="G34" s="13"/>
      <c r="H34" s="13"/>
      <c r="I34" s="13"/>
      <c r="J34" s="13"/>
      <c r="K34" s="13" t="s">
        <v>31</v>
      </c>
      <c r="L34" s="13" t="s">
        <v>32</v>
      </c>
      <c r="M34" s="13" t="s">
        <v>100</v>
      </c>
      <c r="N34" s="13" t="s">
        <v>33</v>
      </c>
      <c r="O34" s="13"/>
      <c r="P34" s="14" t="s">
        <v>38</v>
      </c>
    </row>
    <row r="35" spans="1:16" s="2" customFormat="1" ht="16" x14ac:dyDescent="0.2">
      <c r="A35" s="14">
        <v>32</v>
      </c>
      <c r="B35" s="14" t="s">
        <v>23</v>
      </c>
      <c r="C35" s="14" t="s">
        <v>45</v>
      </c>
      <c r="D35" s="14">
        <v>46</v>
      </c>
      <c r="E35" s="14" t="s">
        <v>26</v>
      </c>
      <c r="F35" s="14"/>
      <c r="G35" s="14"/>
      <c r="H35" s="14"/>
      <c r="I35" s="14"/>
      <c r="J35" s="14"/>
      <c r="K35" s="14" t="s">
        <v>31</v>
      </c>
      <c r="L35" s="14" t="s">
        <v>33</v>
      </c>
      <c r="M35" s="14"/>
      <c r="N35" s="14" t="s">
        <v>33</v>
      </c>
      <c r="O35" s="14"/>
      <c r="P35" s="14" t="s">
        <v>38</v>
      </c>
    </row>
    <row r="36" spans="1:16" ht="16" x14ac:dyDescent="0.2">
      <c r="A36" s="13">
        <v>33</v>
      </c>
      <c r="B36" s="13" t="s">
        <v>23</v>
      </c>
      <c r="C36" s="13" t="s">
        <v>0</v>
      </c>
      <c r="D36" s="13">
        <v>47</v>
      </c>
      <c r="E36" s="13" t="s">
        <v>26</v>
      </c>
      <c r="F36" s="13" t="s">
        <v>8</v>
      </c>
      <c r="G36" s="13">
        <v>47</v>
      </c>
      <c r="H36" s="13" t="s">
        <v>46</v>
      </c>
      <c r="I36" s="13"/>
      <c r="J36" s="13"/>
      <c r="K36" s="13" t="s">
        <v>31</v>
      </c>
      <c r="L36" s="13" t="s">
        <v>32</v>
      </c>
      <c r="M36" s="13" t="s">
        <v>99</v>
      </c>
      <c r="N36" s="13" t="s">
        <v>33</v>
      </c>
      <c r="O36" s="13"/>
      <c r="P36" s="13" t="s">
        <v>75</v>
      </c>
    </row>
    <row r="37" spans="1:16" ht="46" x14ac:dyDescent="0.2">
      <c r="A37" s="13">
        <v>34</v>
      </c>
      <c r="B37" s="13" t="s">
        <v>23</v>
      </c>
      <c r="C37" s="13" t="s">
        <v>0</v>
      </c>
      <c r="D37" s="13">
        <v>47</v>
      </c>
      <c r="E37" s="13" t="s">
        <v>26</v>
      </c>
      <c r="F37" s="13"/>
      <c r="G37" s="13"/>
      <c r="H37" s="13"/>
      <c r="I37" s="13"/>
      <c r="J37" s="13"/>
      <c r="K37" s="13" t="s">
        <v>31</v>
      </c>
      <c r="L37" s="13" t="s">
        <v>32</v>
      </c>
      <c r="M37" s="13" t="s">
        <v>98</v>
      </c>
      <c r="N37" s="13" t="s">
        <v>130</v>
      </c>
      <c r="O37" s="13" t="s">
        <v>47</v>
      </c>
      <c r="P37" s="13" t="s">
        <v>38</v>
      </c>
    </row>
    <row r="38" spans="1:16" ht="16" x14ac:dyDescent="0.2">
      <c r="A38" s="13">
        <v>35</v>
      </c>
      <c r="B38" s="13" t="s">
        <v>23</v>
      </c>
      <c r="C38" s="13" t="s">
        <v>0</v>
      </c>
      <c r="D38" s="13">
        <v>47</v>
      </c>
      <c r="E38" s="13" t="s">
        <v>26</v>
      </c>
      <c r="F38" s="13"/>
      <c r="G38" s="13"/>
      <c r="H38" s="13"/>
      <c r="I38" s="13"/>
      <c r="J38" s="13"/>
      <c r="K38" s="13" t="s">
        <v>31</v>
      </c>
      <c r="L38" s="13" t="s">
        <v>33</v>
      </c>
      <c r="M38" s="13"/>
      <c r="N38" s="13" t="s">
        <v>48</v>
      </c>
      <c r="O38" s="13"/>
      <c r="P38" s="13" t="s">
        <v>42</v>
      </c>
    </row>
    <row r="39" spans="1:16" ht="16" x14ac:dyDescent="0.2">
      <c r="A39" s="13">
        <v>36</v>
      </c>
      <c r="B39" s="13" t="s">
        <v>23</v>
      </c>
      <c r="C39" s="13" t="s">
        <v>0</v>
      </c>
      <c r="D39" s="13">
        <v>47</v>
      </c>
      <c r="E39" s="13" t="s">
        <v>49</v>
      </c>
      <c r="F39" s="13"/>
      <c r="G39" s="13"/>
      <c r="H39" s="13"/>
      <c r="I39" s="13"/>
      <c r="J39" s="13"/>
      <c r="K39" s="13" t="s">
        <v>31</v>
      </c>
      <c r="L39" s="13" t="s">
        <v>33</v>
      </c>
      <c r="M39" s="13"/>
      <c r="N39" s="13" t="s">
        <v>33</v>
      </c>
      <c r="O39" s="13"/>
      <c r="P39" s="13" t="s">
        <v>75</v>
      </c>
    </row>
    <row r="40" spans="1:16" ht="31" x14ac:dyDescent="0.2">
      <c r="A40" s="13">
        <v>37</v>
      </c>
      <c r="B40" s="13" t="s">
        <v>23</v>
      </c>
      <c r="C40" s="13" t="s">
        <v>0</v>
      </c>
      <c r="D40" s="13">
        <v>51</v>
      </c>
      <c r="E40" s="13" t="s">
        <v>126</v>
      </c>
      <c r="F40" s="13"/>
      <c r="G40" s="13"/>
      <c r="H40" s="13"/>
      <c r="I40" s="13"/>
      <c r="J40" s="13"/>
      <c r="K40" s="13" t="s">
        <v>31</v>
      </c>
      <c r="L40" s="13" t="s">
        <v>32</v>
      </c>
      <c r="M40" s="13" t="s">
        <v>97</v>
      </c>
      <c r="N40" s="13" t="s">
        <v>33</v>
      </c>
      <c r="O40" s="13"/>
      <c r="P40" s="14" t="s">
        <v>38</v>
      </c>
    </row>
    <row r="41" spans="1:16" ht="16" x14ac:dyDescent="0.2">
      <c r="A41" s="13">
        <v>38</v>
      </c>
      <c r="B41" s="13" t="s">
        <v>23</v>
      </c>
      <c r="C41" s="13" t="s">
        <v>0</v>
      </c>
      <c r="D41" s="13">
        <v>51</v>
      </c>
      <c r="E41" s="13" t="s">
        <v>26</v>
      </c>
      <c r="F41" s="13"/>
      <c r="G41" s="13"/>
      <c r="H41" s="13"/>
      <c r="I41" s="13"/>
      <c r="J41" s="13"/>
      <c r="K41" s="13" t="s">
        <v>31</v>
      </c>
      <c r="L41" s="13" t="s">
        <v>32</v>
      </c>
      <c r="M41" s="13"/>
      <c r="N41" s="13" t="s">
        <v>33</v>
      </c>
      <c r="O41" s="13"/>
      <c r="P41" s="14" t="s">
        <v>38</v>
      </c>
    </row>
    <row r="42" spans="1:16" ht="16" x14ac:dyDescent="0.2">
      <c r="A42" s="13">
        <v>39</v>
      </c>
      <c r="B42" s="13" t="s">
        <v>23</v>
      </c>
      <c r="C42" s="13" t="s">
        <v>0</v>
      </c>
      <c r="D42" s="13">
        <v>57</v>
      </c>
      <c r="E42" s="13" t="s">
        <v>26</v>
      </c>
      <c r="F42" s="13"/>
      <c r="G42" s="13"/>
      <c r="H42" s="13"/>
      <c r="I42" s="13"/>
      <c r="J42" s="13"/>
      <c r="K42" s="13" t="s">
        <v>31</v>
      </c>
      <c r="L42" s="13" t="s">
        <v>33</v>
      </c>
      <c r="M42" s="13"/>
      <c r="N42" s="13" t="s">
        <v>33</v>
      </c>
      <c r="O42" s="13"/>
      <c r="P42" s="14" t="s">
        <v>38</v>
      </c>
    </row>
    <row r="43" spans="1:16" ht="31" x14ac:dyDescent="0.2">
      <c r="A43" s="13">
        <v>40</v>
      </c>
      <c r="B43" s="13" t="s">
        <v>23</v>
      </c>
      <c r="C43" s="13" t="s">
        <v>0</v>
      </c>
      <c r="D43" s="13">
        <v>63</v>
      </c>
      <c r="E43" s="13" t="s">
        <v>26</v>
      </c>
      <c r="F43" s="13"/>
      <c r="G43" s="13"/>
      <c r="H43" s="13"/>
      <c r="I43" s="13"/>
      <c r="J43" s="13"/>
      <c r="K43" s="13" t="s">
        <v>31</v>
      </c>
      <c r="L43" s="13" t="s">
        <v>32</v>
      </c>
      <c r="M43" s="13" t="s">
        <v>96</v>
      </c>
      <c r="N43" s="13" t="s">
        <v>131</v>
      </c>
      <c r="O43" s="13" t="s">
        <v>50</v>
      </c>
      <c r="P43" s="14" t="s">
        <v>38</v>
      </c>
    </row>
    <row r="44" spans="1:16" ht="91" x14ac:dyDescent="0.2">
      <c r="A44" s="13">
        <v>41</v>
      </c>
      <c r="B44" s="13" t="s">
        <v>23</v>
      </c>
      <c r="C44" s="13" t="s">
        <v>0</v>
      </c>
      <c r="D44" s="13">
        <v>75</v>
      </c>
      <c r="E44" s="13" t="s">
        <v>49</v>
      </c>
      <c r="F44" s="13"/>
      <c r="G44" s="13"/>
      <c r="H44" s="13"/>
      <c r="I44" s="13"/>
      <c r="J44" s="13"/>
      <c r="K44" s="13" t="s">
        <v>31</v>
      </c>
      <c r="L44" s="13" t="s">
        <v>32</v>
      </c>
      <c r="M44" s="13" t="s">
        <v>110</v>
      </c>
      <c r="N44" s="13" t="s">
        <v>33</v>
      </c>
      <c r="O44" s="13"/>
      <c r="P44" s="13" t="s">
        <v>44</v>
      </c>
    </row>
    <row r="45" spans="1:16" ht="31" x14ac:dyDescent="0.2">
      <c r="A45" s="13">
        <v>42</v>
      </c>
      <c r="B45" s="13" t="s">
        <v>51</v>
      </c>
      <c r="C45" s="13" t="s">
        <v>0</v>
      </c>
      <c r="D45" s="13">
        <v>50</v>
      </c>
      <c r="E45" s="13" t="s">
        <v>26</v>
      </c>
      <c r="F45" s="13"/>
      <c r="G45" s="13"/>
      <c r="H45" s="13"/>
      <c r="I45" s="13"/>
      <c r="J45" s="13"/>
      <c r="K45" s="13" t="s">
        <v>31</v>
      </c>
      <c r="L45" s="13" t="s">
        <v>32</v>
      </c>
      <c r="M45" s="13" t="s">
        <v>111</v>
      </c>
      <c r="N45" s="13" t="s">
        <v>33</v>
      </c>
      <c r="O45" s="13"/>
      <c r="P45" s="14" t="s">
        <v>38</v>
      </c>
    </row>
    <row r="46" spans="1:16" ht="16" x14ac:dyDescent="0.2">
      <c r="A46" s="13">
        <v>43</v>
      </c>
      <c r="B46" s="13" t="s">
        <v>23</v>
      </c>
      <c r="C46" s="13" t="s">
        <v>52</v>
      </c>
      <c r="D46" s="13">
        <v>33</v>
      </c>
      <c r="E46" s="13" t="s">
        <v>53</v>
      </c>
      <c r="F46" s="13"/>
      <c r="G46" s="13"/>
      <c r="H46" s="13"/>
      <c r="I46" s="13"/>
      <c r="J46" s="13"/>
      <c r="K46" s="13" t="s">
        <v>54</v>
      </c>
      <c r="L46" s="13" t="s">
        <v>33</v>
      </c>
      <c r="M46" s="13"/>
      <c r="N46" s="13" t="s">
        <v>132</v>
      </c>
      <c r="O46" s="13" t="s">
        <v>47</v>
      </c>
      <c r="P46" s="13" t="s">
        <v>35</v>
      </c>
    </row>
    <row r="47" spans="1:16" ht="46" x14ac:dyDescent="0.2">
      <c r="A47" s="13">
        <v>44</v>
      </c>
      <c r="B47" s="13" t="s">
        <v>51</v>
      </c>
      <c r="C47" s="13" t="s">
        <v>10</v>
      </c>
      <c r="D47" s="13">
        <v>59</v>
      </c>
      <c r="E47" s="13" t="s">
        <v>53</v>
      </c>
      <c r="F47" s="13"/>
      <c r="G47" s="13"/>
      <c r="H47" s="13"/>
      <c r="I47" s="13"/>
      <c r="J47" s="13"/>
      <c r="K47" s="13" t="s">
        <v>31</v>
      </c>
      <c r="L47" s="13" t="s">
        <v>32</v>
      </c>
      <c r="M47" s="13" t="s">
        <v>112</v>
      </c>
      <c r="N47" s="13" t="s">
        <v>33</v>
      </c>
      <c r="O47" s="13"/>
      <c r="P47" s="13" t="s">
        <v>42</v>
      </c>
    </row>
    <row r="48" spans="1:16" ht="16" x14ac:dyDescent="0.2">
      <c r="A48" s="13">
        <v>45</v>
      </c>
      <c r="B48" s="13" t="s">
        <v>51</v>
      </c>
      <c r="C48" s="13" t="s">
        <v>10</v>
      </c>
      <c r="D48" s="13">
        <v>65</v>
      </c>
      <c r="E48" s="13" t="s">
        <v>53</v>
      </c>
      <c r="F48" s="13"/>
      <c r="G48" s="13"/>
      <c r="H48" s="13"/>
      <c r="I48" s="13"/>
      <c r="J48" s="13"/>
      <c r="K48" s="13" t="s">
        <v>55</v>
      </c>
      <c r="L48" s="13" t="s">
        <v>33</v>
      </c>
      <c r="M48" s="13"/>
      <c r="N48" s="13" t="s">
        <v>33</v>
      </c>
      <c r="O48" s="13"/>
      <c r="P48" s="13" t="s">
        <v>75</v>
      </c>
    </row>
    <row r="49" spans="1:16" ht="16" x14ac:dyDescent="0.2">
      <c r="A49" s="13">
        <v>46</v>
      </c>
      <c r="B49" s="13" t="s">
        <v>51</v>
      </c>
      <c r="C49" s="13" t="s">
        <v>10</v>
      </c>
      <c r="D49" s="13">
        <v>68</v>
      </c>
      <c r="E49" s="13" t="s">
        <v>53</v>
      </c>
      <c r="F49" s="13"/>
      <c r="G49" s="13"/>
      <c r="H49" s="13"/>
      <c r="I49" s="13"/>
      <c r="J49" s="13"/>
      <c r="K49" s="13" t="s">
        <v>55</v>
      </c>
      <c r="L49" s="13" t="s">
        <v>33</v>
      </c>
      <c r="M49" s="13"/>
      <c r="N49" s="13" t="s">
        <v>33</v>
      </c>
      <c r="O49" s="13"/>
      <c r="P49" s="13" t="s">
        <v>44</v>
      </c>
    </row>
    <row r="50" spans="1:16" ht="16" x14ac:dyDescent="0.2">
      <c r="A50" s="13">
        <v>47</v>
      </c>
      <c r="B50" s="13" t="s">
        <v>51</v>
      </c>
      <c r="C50" s="13" t="s">
        <v>10</v>
      </c>
      <c r="D50" s="13">
        <v>71</v>
      </c>
      <c r="E50" s="13" t="s">
        <v>53</v>
      </c>
      <c r="F50" s="13"/>
      <c r="G50" s="13"/>
      <c r="H50" s="13"/>
      <c r="I50" s="13"/>
      <c r="J50" s="13"/>
      <c r="K50" s="13" t="s">
        <v>55</v>
      </c>
      <c r="L50" s="13" t="s">
        <v>27</v>
      </c>
      <c r="M50" s="13"/>
      <c r="N50" s="13" t="s">
        <v>33</v>
      </c>
      <c r="O50" s="13"/>
      <c r="P50" s="13" t="s">
        <v>75</v>
      </c>
    </row>
    <row r="51" spans="1:16" ht="16" x14ac:dyDescent="0.2">
      <c r="A51" s="13">
        <v>48</v>
      </c>
      <c r="B51" s="13" t="s">
        <v>51</v>
      </c>
      <c r="C51" s="13" t="s">
        <v>10</v>
      </c>
      <c r="D51" s="13">
        <v>77</v>
      </c>
      <c r="E51" s="13" t="s">
        <v>53</v>
      </c>
      <c r="F51" s="13"/>
      <c r="G51" s="13"/>
      <c r="H51" s="13"/>
      <c r="I51" s="13"/>
      <c r="J51" s="13"/>
      <c r="K51" s="13" t="s">
        <v>55</v>
      </c>
      <c r="L51" s="13" t="s">
        <v>27</v>
      </c>
      <c r="M51" s="13"/>
      <c r="N51" s="13" t="s">
        <v>33</v>
      </c>
      <c r="O51" s="13"/>
      <c r="P51" s="13" t="s">
        <v>27</v>
      </c>
    </row>
    <row r="52" spans="1:16" ht="46" x14ac:dyDescent="0.2">
      <c r="A52" s="13">
        <v>49</v>
      </c>
      <c r="B52" s="13" t="s">
        <v>23</v>
      </c>
      <c r="C52" s="13" t="s">
        <v>4</v>
      </c>
      <c r="D52" s="13">
        <v>40</v>
      </c>
      <c r="E52" s="13" t="s">
        <v>56</v>
      </c>
      <c r="F52" s="13"/>
      <c r="G52" s="13"/>
      <c r="H52" s="13"/>
      <c r="I52" s="13"/>
      <c r="J52" s="13"/>
      <c r="K52" s="13" t="s">
        <v>57</v>
      </c>
      <c r="L52" s="13" t="s">
        <v>32</v>
      </c>
      <c r="M52" s="13" t="s">
        <v>113</v>
      </c>
      <c r="N52" s="13" t="s">
        <v>33</v>
      </c>
      <c r="O52" s="13"/>
      <c r="P52" s="13" t="s">
        <v>75</v>
      </c>
    </row>
    <row r="53" spans="1:16" ht="46" x14ac:dyDescent="0.2">
      <c r="A53" s="13">
        <v>50</v>
      </c>
      <c r="B53" s="13" t="s">
        <v>23</v>
      </c>
      <c r="C53" s="13" t="s">
        <v>4</v>
      </c>
      <c r="D53" s="13">
        <v>44</v>
      </c>
      <c r="E53" s="13" t="s">
        <v>58</v>
      </c>
      <c r="F53" s="13"/>
      <c r="G53" s="13"/>
      <c r="H53" s="13"/>
      <c r="I53" s="13"/>
      <c r="J53" s="13"/>
      <c r="K53" s="13" t="s">
        <v>82</v>
      </c>
      <c r="L53" s="13" t="s">
        <v>32</v>
      </c>
      <c r="M53" s="13" t="s">
        <v>114</v>
      </c>
      <c r="N53" s="13" t="s">
        <v>33</v>
      </c>
      <c r="O53" s="13"/>
      <c r="P53" s="14" t="s">
        <v>38</v>
      </c>
    </row>
    <row r="54" spans="1:16" ht="31" x14ac:dyDescent="0.2">
      <c r="A54" s="13">
        <v>51</v>
      </c>
      <c r="B54" s="13" t="s">
        <v>23</v>
      </c>
      <c r="C54" s="13" t="s">
        <v>4</v>
      </c>
      <c r="D54" s="13">
        <v>37</v>
      </c>
      <c r="E54" s="13" t="s">
        <v>59</v>
      </c>
      <c r="F54" s="13"/>
      <c r="G54" s="13"/>
      <c r="H54" s="13"/>
      <c r="I54" s="13"/>
      <c r="J54" s="13"/>
      <c r="K54" s="13" t="s">
        <v>82</v>
      </c>
      <c r="L54" s="13" t="s">
        <v>33</v>
      </c>
      <c r="M54" s="13"/>
      <c r="N54" s="13" t="s">
        <v>33</v>
      </c>
      <c r="O54" s="13"/>
      <c r="P54" s="13" t="s">
        <v>35</v>
      </c>
    </row>
    <row r="55" spans="1:16" ht="46" x14ac:dyDescent="0.2">
      <c r="A55" s="13">
        <v>52</v>
      </c>
      <c r="B55" s="13" t="s">
        <v>23</v>
      </c>
      <c r="C55" s="13" t="s">
        <v>1</v>
      </c>
      <c r="D55" s="13">
        <v>36</v>
      </c>
      <c r="E55" s="13" t="s">
        <v>81</v>
      </c>
      <c r="F55" s="13"/>
      <c r="G55" s="13"/>
      <c r="H55" s="13"/>
      <c r="I55" s="13"/>
      <c r="J55" s="13"/>
      <c r="K55" s="13" t="s">
        <v>31</v>
      </c>
      <c r="L55" s="13" t="s">
        <v>32</v>
      </c>
      <c r="M55" s="13" t="s">
        <v>115</v>
      </c>
      <c r="N55" s="13" t="s">
        <v>33</v>
      </c>
      <c r="O55" s="13"/>
      <c r="P55" s="14" t="s">
        <v>38</v>
      </c>
    </row>
    <row r="56" spans="1:16" s="2" customFormat="1" ht="16" x14ac:dyDescent="0.2">
      <c r="A56" s="14">
        <v>53</v>
      </c>
      <c r="B56" s="14" t="s">
        <v>23</v>
      </c>
      <c r="C56" s="14" t="s">
        <v>1</v>
      </c>
      <c r="D56" s="14">
        <v>47</v>
      </c>
      <c r="E56" s="14" t="s">
        <v>60</v>
      </c>
      <c r="F56" s="14"/>
      <c r="G56" s="14"/>
      <c r="H56" s="14"/>
      <c r="I56" s="14"/>
      <c r="J56" s="14"/>
      <c r="K56" s="14" t="s">
        <v>31</v>
      </c>
      <c r="L56" s="14" t="s">
        <v>27</v>
      </c>
      <c r="M56" s="14"/>
      <c r="N56" s="14" t="s">
        <v>33</v>
      </c>
      <c r="O56" s="14"/>
      <c r="P56" s="14" t="s">
        <v>38</v>
      </c>
    </row>
    <row r="57" spans="1:16" ht="16" x14ac:dyDescent="0.2">
      <c r="A57" s="13">
        <v>54</v>
      </c>
      <c r="B57" s="13" t="s">
        <v>23</v>
      </c>
      <c r="C57" s="13" t="s">
        <v>8</v>
      </c>
      <c r="D57" s="13">
        <v>45</v>
      </c>
      <c r="E57" s="13" t="s">
        <v>61</v>
      </c>
      <c r="F57" s="13"/>
      <c r="G57" s="13"/>
      <c r="H57" s="13"/>
      <c r="I57" s="13"/>
      <c r="J57" s="13"/>
      <c r="K57" s="13" t="s">
        <v>62</v>
      </c>
      <c r="L57" s="13" t="s">
        <v>33</v>
      </c>
      <c r="M57" s="13"/>
      <c r="N57" s="13" t="s">
        <v>33</v>
      </c>
      <c r="O57" s="13"/>
      <c r="P57" s="13" t="s">
        <v>63</v>
      </c>
    </row>
    <row r="58" spans="1:16" ht="16" x14ac:dyDescent="0.2">
      <c r="A58" s="13">
        <v>55</v>
      </c>
      <c r="B58" s="13" t="s">
        <v>23</v>
      </c>
      <c r="C58" s="13" t="s">
        <v>7</v>
      </c>
      <c r="D58" s="13">
        <v>46</v>
      </c>
      <c r="E58" s="13" t="s">
        <v>64</v>
      </c>
      <c r="F58" s="13"/>
      <c r="G58" s="13"/>
      <c r="H58" s="13"/>
      <c r="I58" s="13"/>
      <c r="J58" s="13"/>
      <c r="K58" s="13" t="s">
        <v>65</v>
      </c>
      <c r="L58" s="13" t="s">
        <v>32</v>
      </c>
      <c r="M58" s="13" t="s">
        <v>116</v>
      </c>
      <c r="N58" s="13" t="s">
        <v>33</v>
      </c>
      <c r="O58" s="13"/>
      <c r="P58" s="14" t="s">
        <v>38</v>
      </c>
    </row>
    <row r="59" spans="1:16" s="2" customFormat="1" ht="31" x14ac:dyDescent="0.2">
      <c r="A59" s="14">
        <v>56</v>
      </c>
      <c r="B59" s="14" t="s">
        <v>23</v>
      </c>
      <c r="C59" s="14" t="s">
        <v>2</v>
      </c>
      <c r="D59" s="14">
        <v>68</v>
      </c>
      <c r="E59" s="14" t="s">
        <v>53</v>
      </c>
      <c r="F59" s="14"/>
      <c r="G59" s="14"/>
      <c r="H59" s="14"/>
      <c r="I59" s="14"/>
      <c r="J59" s="14"/>
      <c r="K59" s="14" t="s">
        <v>66</v>
      </c>
      <c r="L59" s="14" t="s">
        <v>32</v>
      </c>
      <c r="M59" s="14" t="s">
        <v>117</v>
      </c>
      <c r="N59" s="14" t="s">
        <v>33</v>
      </c>
      <c r="O59" s="14"/>
      <c r="P59" s="13" t="s">
        <v>75</v>
      </c>
    </row>
    <row r="60" spans="1:16" ht="46" x14ac:dyDescent="0.2">
      <c r="A60" s="13">
        <v>57</v>
      </c>
      <c r="B60" s="13" t="s">
        <v>23</v>
      </c>
      <c r="C60" s="13" t="s">
        <v>76</v>
      </c>
      <c r="D60" s="13">
        <v>30</v>
      </c>
      <c r="E60" s="13" t="s">
        <v>53</v>
      </c>
      <c r="F60" s="13"/>
      <c r="G60" s="13"/>
      <c r="H60" s="13"/>
      <c r="I60" s="13"/>
      <c r="J60" s="13"/>
      <c r="K60" s="13" t="s">
        <v>54</v>
      </c>
      <c r="L60" s="13" t="s">
        <v>32</v>
      </c>
      <c r="M60" s="13" t="s">
        <v>118</v>
      </c>
      <c r="N60" s="13" t="s">
        <v>133</v>
      </c>
      <c r="O60" s="13" t="s">
        <v>67</v>
      </c>
      <c r="P60" s="14" t="s">
        <v>38</v>
      </c>
    </row>
    <row r="61" spans="1:16" ht="31" x14ac:dyDescent="0.2">
      <c r="A61" s="13">
        <v>58</v>
      </c>
      <c r="B61" s="13" t="s">
        <v>23</v>
      </c>
      <c r="C61" s="13" t="s">
        <v>68</v>
      </c>
      <c r="D61" s="13">
        <v>40</v>
      </c>
      <c r="E61" s="13" t="s">
        <v>83</v>
      </c>
      <c r="F61" s="13" t="s">
        <v>0</v>
      </c>
      <c r="G61" s="13">
        <v>68</v>
      </c>
      <c r="H61" s="13" t="s">
        <v>26</v>
      </c>
      <c r="I61" s="13"/>
      <c r="J61" s="13"/>
      <c r="K61" s="13" t="s">
        <v>31</v>
      </c>
      <c r="L61" s="13" t="s">
        <v>33</v>
      </c>
      <c r="M61" s="13"/>
      <c r="N61" s="13" t="s">
        <v>33</v>
      </c>
      <c r="O61" s="13"/>
      <c r="P61" s="13" t="s">
        <v>75</v>
      </c>
    </row>
    <row r="62" spans="1:16" ht="16" x14ac:dyDescent="0.2">
      <c r="A62" s="15"/>
      <c r="B62" s="15"/>
      <c r="C62" s="15"/>
      <c r="D62" s="15"/>
      <c r="E62" s="16"/>
      <c r="F62" s="15"/>
      <c r="G62" s="15"/>
      <c r="H62" s="16"/>
      <c r="I62" s="16" t="s">
        <v>14</v>
      </c>
      <c r="J62" s="15"/>
      <c r="K62" s="15"/>
      <c r="L62" s="15"/>
      <c r="M62" s="16"/>
      <c r="N62" s="15"/>
      <c r="O62" s="15"/>
      <c r="P62" s="15"/>
    </row>
    <row r="63" spans="1:16" ht="44" customHeight="1" x14ac:dyDescent="0.2">
      <c r="A63" s="39" t="s">
        <v>119</v>
      </c>
      <c r="B63" s="39"/>
      <c r="C63" s="39"/>
      <c r="D63" s="39"/>
      <c r="E63" s="39"/>
      <c r="F63" s="39"/>
      <c r="G63" s="39"/>
      <c r="H63" s="39"/>
      <c r="I63" s="39"/>
      <c r="J63" s="39"/>
      <c r="K63" s="39"/>
      <c r="L63" s="16"/>
      <c r="M63" s="16"/>
      <c r="N63" s="15"/>
      <c r="O63" s="15"/>
      <c r="P63" s="15"/>
    </row>
    <row r="64" spans="1:16" x14ac:dyDescent="0.2">
      <c r="A64" s="18" t="s">
        <v>134</v>
      </c>
      <c r="B64" s="18"/>
      <c r="C64" s="18"/>
      <c r="D64" s="18"/>
      <c r="E64" s="17"/>
      <c r="F64" s="18"/>
      <c r="G64" s="18"/>
      <c r="H64" s="17"/>
      <c r="I64" s="17"/>
      <c r="J64" s="18"/>
      <c r="K64" s="18"/>
      <c r="L64" s="15"/>
      <c r="M64" s="16"/>
      <c r="N64" s="15"/>
      <c r="O64" s="15"/>
      <c r="P64" s="15"/>
    </row>
    <row r="65" spans="1:3" ht="15" customHeight="1" x14ac:dyDescent="0.2">
      <c r="A65" s="39" t="s">
        <v>146</v>
      </c>
      <c r="B65" s="39"/>
      <c r="C65" s="39"/>
    </row>
  </sheetData>
  <mergeCells count="2">
    <mergeCell ref="A63:K63"/>
    <mergeCell ref="A65:C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F3F9D-01C8-434B-B6FE-1BD0B8AB76F2}">
  <dimension ref="A1:K20"/>
  <sheetViews>
    <sheetView zoomScaleNormal="100" workbookViewId="0">
      <selection activeCell="G30" sqref="G30"/>
    </sheetView>
  </sheetViews>
  <sheetFormatPr baseColWidth="10" defaultColWidth="11.1640625" defaultRowHeight="16" x14ac:dyDescent="0.2"/>
  <cols>
    <col min="1" max="1" width="22.83203125" style="25" customWidth="1"/>
    <col min="2" max="2" width="11.1640625" style="25" customWidth="1"/>
    <col min="3" max="3" width="9" style="25" bestFit="1" customWidth="1"/>
    <col min="4" max="4" width="12.6640625" style="25" customWidth="1"/>
    <col min="5" max="5" width="10.6640625" style="25" customWidth="1"/>
    <col min="6" max="6" width="13.33203125" style="25" customWidth="1"/>
    <col min="7" max="7" width="15.5" style="25" customWidth="1"/>
    <col min="8" max="8" width="5" style="25" bestFit="1" customWidth="1"/>
    <col min="9" max="9" width="9.1640625" style="25" bestFit="1" customWidth="1"/>
    <col min="10" max="10" width="9.33203125" style="25" bestFit="1" customWidth="1"/>
    <col min="11" max="11" width="7.1640625" style="25" customWidth="1"/>
    <col min="12" max="16384" width="11.1640625" style="25"/>
  </cols>
  <sheetData>
    <row r="1" spans="1:11" ht="20" x14ac:dyDescent="0.2">
      <c r="A1" s="23" t="s">
        <v>152</v>
      </c>
      <c r="B1" s="23"/>
      <c r="C1" s="23"/>
      <c r="D1" s="23"/>
      <c r="E1" s="23"/>
      <c r="F1" s="23"/>
      <c r="G1" s="23"/>
      <c r="H1" s="23"/>
      <c r="I1" s="23"/>
      <c r="J1" s="23"/>
    </row>
    <row r="2" spans="1:11" x14ac:dyDescent="0.2">
      <c r="G2" s="25" t="s">
        <v>14</v>
      </c>
    </row>
    <row r="3" spans="1:11" s="36" customFormat="1" ht="50" customHeight="1" x14ac:dyDescent="0.2">
      <c r="A3" s="26" t="s">
        <v>141</v>
      </c>
      <c r="B3" s="37" t="s">
        <v>137</v>
      </c>
      <c r="C3" s="37" t="s">
        <v>144</v>
      </c>
      <c r="D3" s="37" t="s">
        <v>138</v>
      </c>
      <c r="E3" s="37" t="s">
        <v>153</v>
      </c>
      <c r="F3" s="37" t="s">
        <v>143</v>
      </c>
      <c r="G3" s="37" t="s">
        <v>142</v>
      </c>
      <c r="H3" s="26" t="s">
        <v>12</v>
      </c>
      <c r="I3" s="26" t="s">
        <v>73</v>
      </c>
      <c r="J3" s="26" t="s">
        <v>13</v>
      </c>
    </row>
    <row r="4" spans="1:11" x14ac:dyDescent="0.2">
      <c r="A4" s="29" t="s">
        <v>0</v>
      </c>
      <c r="B4" s="28">
        <v>49</v>
      </c>
      <c r="C4" s="29">
        <v>2223</v>
      </c>
      <c r="D4" s="30">
        <v>2.2042285200179936</v>
      </c>
      <c r="E4" s="29">
        <v>961</v>
      </c>
      <c r="F4" s="31">
        <v>93978</v>
      </c>
      <c r="G4" s="30">
        <f>961/93978*100</f>
        <v>1.0225797527080807</v>
      </c>
      <c r="H4" s="29">
        <v>2.2000000000000002</v>
      </c>
      <c r="I4" s="3" t="s">
        <v>15</v>
      </c>
      <c r="J4" s="29" t="s">
        <v>139</v>
      </c>
      <c r="K4" s="4"/>
    </row>
    <row r="5" spans="1:11" x14ac:dyDescent="0.2">
      <c r="A5" s="29" t="s">
        <v>4</v>
      </c>
      <c r="B5" s="28">
        <v>3</v>
      </c>
      <c r="C5" s="29">
        <v>46</v>
      </c>
      <c r="D5" s="30">
        <v>6.5217391304347823</v>
      </c>
      <c r="E5" s="29">
        <v>961</v>
      </c>
      <c r="F5" s="31">
        <v>93978</v>
      </c>
      <c r="G5" s="30">
        <f t="shared" ref="G5:G13" si="0">961/93978*100</f>
        <v>1.0225797527080807</v>
      </c>
      <c r="H5" s="28">
        <v>6.7</v>
      </c>
      <c r="I5" s="3" t="s">
        <v>69</v>
      </c>
      <c r="J5" s="29" t="s">
        <v>139</v>
      </c>
      <c r="K5" s="4"/>
    </row>
    <row r="6" spans="1:11" x14ac:dyDescent="0.2">
      <c r="A6" s="29" t="s">
        <v>1</v>
      </c>
      <c r="B6" s="28">
        <v>6</v>
      </c>
      <c r="C6" s="29">
        <v>209</v>
      </c>
      <c r="D6" s="30">
        <v>2.8708133971291865</v>
      </c>
      <c r="E6" s="29">
        <v>961</v>
      </c>
      <c r="F6" s="31">
        <v>93978</v>
      </c>
      <c r="G6" s="30">
        <f t="shared" si="0"/>
        <v>1.0225797527080807</v>
      </c>
      <c r="H6" s="29">
        <v>2.8</v>
      </c>
      <c r="I6" s="3" t="s">
        <v>70</v>
      </c>
      <c r="J6" s="29">
        <v>8.0000000000000002E-3</v>
      </c>
    </row>
    <row r="7" spans="1:11" x14ac:dyDescent="0.2">
      <c r="A7" s="29" t="s">
        <v>2</v>
      </c>
      <c r="B7" s="28">
        <v>1</v>
      </c>
      <c r="C7" s="29">
        <v>249</v>
      </c>
      <c r="D7" s="30">
        <v>0.40160642570281119</v>
      </c>
      <c r="E7" s="29">
        <v>961</v>
      </c>
      <c r="F7" s="31">
        <v>93978</v>
      </c>
      <c r="G7" s="30">
        <f t="shared" si="0"/>
        <v>1.0225797527080807</v>
      </c>
      <c r="H7" s="27"/>
      <c r="I7" s="27"/>
      <c r="J7" s="28" t="s">
        <v>140</v>
      </c>
    </row>
    <row r="8" spans="1:11" x14ac:dyDescent="0.2">
      <c r="A8" s="3" t="s">
        <v>52</v>
      </c>
      <c r="B8" s="28">
        <v>1</v>
      </c>
      <c r="C8" s="29">
        <v>214</v>
      </c>
      <c r="D8" s="30">
        <v>0.46728971962616817</v>
      </c>
      <c r="E8" s="29">
        <v>961</v>
      </c>
      <c r="F8" s="31">
        <v>93978</v>
      </c>
      <c r="G8" s="30">
        <f t="shared" si="0"/>
        <v>1.0225797527080807</v>
      </c>
      <c r="H8" s="27"/>
      <c r="I8" s="27"/>
      <c r="J8" s="28" t="s">
        <v>140</v>
      </c>
      <c r="K8" s="4"/>
    </row>
    <row r="9" spans="1:11" x14ac:dyDescent="0.2">
      <c r="A9" s="29" t="s">
        <v>5</v>
      </c>
      <c r="B9" s="28">
        <v>2</v>
      </c>
      <c r="C9" s="29">
        <v>119</v>
      </c>
      <c r="D9" s="30">
        <v>1.680672268907563</v>
      </c>
      <c r="E9" s="29">
        <v>961</v>
      </c>
      <c r="F9" s="31">
        <v>93978</v>
      </c>
      <c r="G9" s="30">
        <f t="shared" si="0"/>
        <v>1.0225797527080807</v>
      </c>
      <c r="H9" s="5"/>
      <c r="I9" s="27"/>
      <c r="J9" s="28" t="s">
        <v>140</v>
      </c>
      <c r="K9" s="4"/>
    </row>
    <row r="10" spans="1:11" x14ac:dyDescent="0.2">
      <c r="A10" s="29" t="s">
        <v>6</v>
      </c>
      <c r="B10" s="28">
        <v>1</v>
      </c>
      <c r="C10" s="29">
        <v>39</v>
      </c>
      <c r="D10" s="30">
        <v>2.5641025641025639</v>
      </c>
      <c r="E10" s="29">
        <v>961</v>
      </c>
      <c r="F10" s="31">
        <v>93978</v>
      </c>
      <c r="G10" s="30">
        <f t="shared" si="0"/>
        <v>1.0225797527080807</v>
      </c>
      <c r="H10" s="5"/>
      <c r="I10" s="27"/>
      <c r="J10" s="28" t="s">
        <v>140</v>
      </c>
      <c r="K10" s="4"/>
    </row>
    <row r="11" spans="1:11" x14ac:dyDescent="0.2">
      <c r="A11" s="29" t="s">
        <v>7</v>
      </c>
      <c r="B11" s="28">
        <v>1</v>
      </c>
      <c r="C11" s="29">
        <v>43</v>
      </c>
      <c r="D11" s="30">
        <v>2.3255813953488373</v>
      </c>
      <c r="E11" s="29">
        <v>961</v>
      </c>
      <c r="F11" s="31">
        <v>93978</v>
      </c>
      <c r="G11" s="30">
        <f t="shared" si="0"/>
        <v>1.0225797527080807</v>
      </c>
      <c r="H11" s="29"/>
      <c r="I11" s="3"/>
      <c r="J11" s="28" t="s">
        <v>140</v>
      </c>
      <c r="K11" s="4"/>
    </row>
    <row r="12" spans="1:11" x14ac:dyDescent="0.2">
      <c r="A12" s="29" t="s">
        <v>8</v>
      </c>
      <c r="B12" s="28">
        <v>2</v>
      </c>
      <c r="C12" s="29">
        <v>64</v>
      </c>
      <c r="D12" s="30">
        <v>3.125</v>
      </c>
      <c r="E12" s="29">
        <v>961</v>
      </c>
      <c r="F12" s="31">
        <v>93978</v>
      </c>
      <c r="G12" s="30">
        <f t="shared" si="0"/>
        <v>1.0225797527080807</v>
      </c>
      <c r="H12" s="29"/>
      <c r="I12" s="3"/>
      <c r="J12" s="28" t="s">
        <v>140</v>
      </c>
      <c r="K12" s="4"/>
    </row>
    <row r="13" spans="1:11" x14ac:dyDescent="0.2">
      <c r="A13" s="29" t="s">
        <v>10</v>
      </c>
      <c r="B13" s="28">
        <v>5</v>
      </c>
      <c r="C13" s="29">
        <v>317</v>
      </c>
      <c r="D13" s="30">
        <v>1.5772870662460567</v>
      </c>
      <c r="E13" s="29">
        <v>961</v>
      </c>
      <c r="F13" s="31">
        <v>93978</v>
      </c>
      <c r="G13" s="30">
        <f t="shared" si="0"/>
        <v>1.0225797527080807</v>
      </c>
      <c r="H13" s="27"/>
      <c r="I13" s="5"/>
      <c r="J13" s="28" t="s">
        <v>140</v>
      </c>
      <c r="K13" s="4"/>
    </row>
    <row r="14" spans="1:11" x14ac:dyDescent="0.2">
      <c r="A14" s="29" t="s">
        <v>16</v>
      </c>
      <c r="B14" s="28">
        <v>2</v>
      </c>
      <c r="C14" s="29">
        <v>753</v>
      </c>
      <c r="D14" s="30">
        <v>0.26560424966799467</v>
      </c>
      <c r="E14" s="29"/>
      <c r="F14" s="30"/>
      <c r="G14" s="29"/>
      <c r="H14" s="27"/>
      <c r="I14" s="27"/>
      <c r="J14" s="27"/>
    </row>
    <row r="15" spans="1:11" x14ac:dyDescent="0.2">
      <c r="A15" s="25" t="s">
        <v>136</v>
      </c>
      <c r="C15" s="32"/>
      <c r="D15" s="33"/>
      <c r="E15" s="34"/>
      <c r="F15" s="34"/>
      <c r="G15" s="35"/>
    </row>
    <row r="16" spans="1:11" x14ac:dyDescent="0.2">
      <c r="A16" s="25" t="s">
        <v>71</v>
      </c>
    </row>
    <row r="17" spans="1:1" x14ac:dyDescent="0.2">
      <c r="A17" s="25" t="s">
        <v>74</v>
      </c>
    </row>
    <row r="18" spans="1:1" x14ac:dyDescent="0.2">
      <c r="A18" s="25" t="s">
        <v>72</v>
      </c>
    </row>
    <row r="20" spans="1:1" x14ac:dyDescent="0.2">
      <c r="A20" s="2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Tabla S1 </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Flores Lagunes</dc:creator>
  <cp:lastModifiedBy>Joaquin Garcia Solorio</cp:lastModifiedBy>
  <dcterms:created xsi:type="dcterms:W3CDTF">2025-07-01T19:10:47Z</dcterms:created>
  <dcterms:modified xsi:type="dcterms:W3CDTF">2025-07-28T19:11:53Z</dcterms:modified>
</cp:coreProperties>
</file>