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_CURRENT\BIOLOGY_WORK\SEX RATIO\REPLACEMENT\Simulation_results\"/>
    </mc:Choice>
  </mc:AlternateContent>
  <bookViews>
    <workbookView xWindow="0" yWindow="0" windowWidth="16380" windowHeight="8190" tabRatio="224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Y173" i="1" l="1"/>
  <c r="X173" i="1"/>
  <c r="W173" i="1"/>
  <c r="V173" i="1"/>
  <c r="Y172" i="1"/>
  <c r="X172" i="1"/>
  <c r="W172" i="1"/>
  <c r="V172" i="1"/>
  <c r="Y171" i="1"/>
  <c r="X171" i="1"/>
  <c r="W171" i="1"/>
  <c r="V171" i="1"/>
  <c r="Y170" i="1"/>
  <c r="X170" i="1"/>
  <c r="W170" i="1"/>
  <c r="V170" i="1"/>
  <c r="Y169" i="1"/>
  <c r="X169" i="1"/>
  <c r="W169" i="1"/>
  <c r="V169" i="1"/>
  <c r="Y146" i="1"/>
  <c r="X146" i="1"/>
  <c r="W146" i="1"/>
  <c r="V146" i="1"/>
  <c r="Y145" i="1"/>
  <c r="X145" i="1"/>
  <c r="W145" i="1"/>
  <c r="V145" i="1"/>
  <c r="Y144" i="1"/>
  <c r="X144" i="1"/>
  <c r="W144" i="1"/>
  <c r="V144" i="1"/>
  <c r="Y143" i="1"/>
  <c r="X143" i="1"/>
  <c r="W143" i="1"/>
  <c r="V143" i="1"/>
  <c r="Y142" i="1"/>
  <c r="X142" i="1"/>
  <c r="W142" i="1"/>
  <c r="V142" i="1"/>
  <c r="W26" i="1"/>
  <c r="Y26" i="1" s="1"/>
  <c r="V26" i="1"/>
  <c r="X26" i="1" s="1"/>
  <c r="W25" i="1"/>
  <c r="Y25" i="1" s="1"/>
  <c r="V25" i="1"/>
  <c r="X25" i="1" s="1"/>
  <c r="W24" i="1"/>
  <c r="Y24" i="1" s="1"/>
  <c r="V24" i="1"/>
  <c r="X24" i="1" s="1"/>
  <c r="W23" i="1"/>
  <c r="Y23" i="1" s="1"/>
  <c r="V23" i="1"/>
  <c r="X23" i="1" s="1"/>
  <c r="W22" i="1"/>
  <c r="Y22" i="1" s="1"/>
  <c r="V22" i="1"/>
  <c r="X22" i="1" s="1"/>
  <c r="W21" i="1"/>
  <c r="Y21" i="1" s="1"/>
  <c r="V21" i="1"/>
  <c r="X21" i="1" s="1"/>
  <c r="W20" i="1"/>
  <c r="Y20" i="1" s="1"/>
  <c r="V20" i="1"/>
  <c r="X20" i="1" s="1"/>
  <c r="W19" i="1"/>
  <c r="Y19" i="1" s="1"/>
  <c r="V19" i="1"/>
  <c r="X19" i="1" s="1"/>
  <c r="W18" i="1"/>
  <c r="Y18" i="1" s="1"/>
  <c r="V18" i="1"/>
  <c r="X18" i="1" s="1"/>
  <c r="W17" i="1"/>
  <c r="Y17" i="1" s="1"/>
  <c r="V17" i="1"/>
  <c r="X17" i="1" s="1"/>
  <c r="W16" i="1"/>
  <c r="Y16" i="1" s="1"/>
  <c r="V16" i="1"/>
  <c r="X16" i="1" s="1"/>
  <c r="W15" i="1"/>
  <c r="Y15" i="1" s="1"/>
  <c r="V15" i="1"/>
  <c r="X15" i="1" s="1"/>
  <c r="W14" i="1"/>
  <c r="Y14" i="1" s="1"/>
  <c r="V14" i="1"/>
  <c r="X14" i="1" s="1"/>
  <c r="W13" i="1"/>
  <c r="Y13" i="1" s="1"/>
  <c r="V13" i="1"/>
  <c r="X13" i="1" s="1"/>
  <c r="W12" i="1"/>
  <c r="Y12" i="1" s="1"/>
  <c r="V12" i="1"/>
  <c r="X12" i="1" s="1"/>
  <c r="W11" i="1"/>
  <c r="Y11" i="1" s="1"/>
  <c r="V11" i="1"/>
  <c r="X11" i="1" s="1"/>
  <c r="W10" i="1"/>
  <c r="Y10" i="1" s="1"/>
  <c r="V10" i="1"/>
  <c r="X10" i="1" s="1"/>
  <c r="W9" i="1"/>
  <c r="Y9" i="1" s="1"/>
  <c r="V9" i="1"/>
  <c r="X9" i="1" s="1"/>
  <c r="W8" i="1"/>
  <c r="Y8" i="1" s="1"/>
  <c r="V8" i="1"/>
  <c r="X8" i="1" s="1"/>
  <c r="W7" i="1"/>
  <c r="Y7" i="1" s="1"/>
  <c r="V7" i="1"/>
  <c r="X7" i="1" s="1"/>
  <c r="W53" i="1"/>
  <c r="Y53" i="1" s="1"/>
  <c r="V53" i="1"/>
  <c r="X53" i="1" s="1"/>
  <c r="W52" i="1"/>
  <c r="Y52" i="1" s="1"/>
  <c r="V52" i="1"/>
  <c r="X52" i="1" s="1"/>
  <c r="W51" i="1"/>
  <c r="Y51" i="1" s="1"/>
  <c r="V51" i="1"/>
  <c r="X51" i="1" s="1"/>
  <c r="W50" i="1"/>
  <c r="Y50" i="1" s="1"/>
  <c r="V50" i="1"/>
  <c r="X50" i="1" s="1"/>
  <c r="W49" i="1"/>
  <c r="Y49" i="1" s="1"/>
  <c r="V49" i="1"/>
  <c r="X49" i="1" s="1"/>
  <c r="W48" i="1"/>
  <c r="Y48" i="1" s="1"/>
  <c r="V48" i="1"/>
  <c r="X48" i="1" s="1"/>
  <c r="W47" i="1"/>
  <c r="Y47" i="1" s="1"/>
  <c r="V47" i="1"/>
  <c r="X47" i="1" s="1"/>
  <c r="W46" i="1"/>
  <c r="Y46" i="1" s="1"/>
  <c r="V46" i="1"/>
  <c r="X46" i="1" s="1"/>
  <c r="W45" i="1"/>
  <c r="Y45" i="1" s="1"/>
  <c r="V45" i="1"/>
  <c r="X45" i="1" s="1"/>
  <c r="W44" i="1"/>
  <c r="Y44" i="1" s="1"/>
  <c r="V44" i="1"/>
  <c r="X44" i="1" s="1"/>
  <c r="W43" i="1"/>
  <c r="Y43" i="1" s="1"/>
  <c r="V43" i="1"/>
  <c r="X43" i="1" s="1"/>
  <c r="W42" i="1"/>
  <c r="Y42" i="1" s="1"/>
  <c r="V42" i="1"/>
  <c r="X42" i="1" s="1"/>
  <c r="W41" i="1"/>
  <c r="Y41" i="1" s="1"/>
  <c r="V41" i="1"/>
  <c r="X41" i="1" s="1"/>
  <c r="W40" i="1"/>
  <c r="Y40" i="1" s="1"/>
  <c r="V40" i="1"/>
  <c r="X40" i="1" s="1"/>
  <c r="W39" i="1"/>
  <c r="Y39" i="1" s="1"/>
  <c r="V39" i="1"/>
  <c r="X39" i="1" s="1"/>
  <c r="W38" i="1"/>
  <c r="Y38" i="1" s="1"/>
  <c r="V38" i="1"/>
  <c r="X38" i="1" s="1"/>
  <c r="W37" i="1"/>
  <c r="Y37" i="1" s="1"/>
  <c r="V37" i="1"/>
  <c r="X37" i="1" s="1"/>
  <c r="W36" i="1"/>
  <c r="Y36" i="1" s="1"/>
  <c r="V36" i="1"/>
  <c r="X36" i="1" s="1"/>
  <c r="W35" i="1"/>
  <c r="Y35" i="1" s="1"/>
  <c r="V35" i="1"/>
  <c r="X35" i="1" s="1"/>
  <c r="W34" i="1"/>
  <c r="Y34" i="1" s="1"/>
  <c r="V34" i="1"/>
  <c r="X34" i="1" s="1"/>
  <c r="W80" i="1"/>
  <c r="Y80" i="1" s="1"/>
  <c r="V80" i="1"/>
  <c r="X80" i="1" s="1"/>
  <c r="W79" i="1"/>
  <c r="Y79" i="1" s="1"/>
  <c r="V79" i="1"/>
  <c r="X79" i="1" s="1"/>
  <c r="W78" i="1"/>
  <c r="Y78" i="1" s="1"/>
  <c r="V78" i="1"/>
  <c r="X78" i="1" s="1"/>
  <c r="W77" i="1"/>
  <c r="Y77" i="1" s="1"/>
  <c r="V77" i="1"/>
  <c r="X77" i="1" s="1"/>
  <c r="W76" i="1"/>
  <c r="Y76" i="1" s="1"/>
  <c r="V76" i="1"/>
  <c r="X76" i="1" s="1"/>
  <c r="W75" i="1"/>
  <c r="Y75" i="1" s="1"/>
  <c r="V75" i="1"/>
  <c r="X75" i="1" s="1"/>
  <c r="W74" i="1"/>
  <c r="Y74" i="1" s="1"/>
  <c r="V74" i="1"/>
  <c r="X74" i="1" s="1"/>
  <c r="W73" i="1"/>
  <c r="Y73" i="1" s="1"/>
  <c r="V73" i="1"/>
  <c r="X73" i="1" s="1"/>
  <c r="W72" i="1"/>
  <c r="Y72" i="1" s="1"/>
  <c r="V72" i="1"/>
  <c r="X72" i="1" s="1"/>
  <c r="W71" i="1"/>
  <c r="Y71" i="1" s="1"/>
  <c r="V71" i="1"/>
  <c r="X71" i="1" s="1"/>
  <c r="W70" i="1"/>
  <c r="Y70" i="1" s="1"/>
  <c r="V70" i="1"/>
  <c r="X70" i="1" s="1"/>
  <c r="W69" i="1"/>
  <c r="Y69" i="1" s="1"/>
  <c r="V69" i="1"/>
  <c r="X69" i="1" s="1"/>
  <c r="W68" i="1"/>
  <c r="Y68" i="1" s="1"/>
  <c r="V68" i="1"/>
  <c r="X68" i="1" s="1"/>
  <c r="W67" i="1"/>
  <c r="Y67" i="1" s="1"/>
  <c r="V67" i="1"/>
  <c r="X67" i="1" s="1"/>
  <c r="W66" i="1"/>
  <c r="Y66" i="1" s="1"/>
  <c r="V66" i="1"/>
  <c r="X66" i="1" s="1"/>
  <c r="W65" i="1"/>
  <c r="Y65" i="1" s="1"/>
  <c r="V65" i="1"/>
  <c r="X65" i="1" s="1"/>
  <c r="W64" i="1"/>
  <c r="Y64" i="1" s="1"/>
  <c r="V64" i="1"/>
  <c r="X64" i="1" s="1"/>
  <c r="W63" i="1"/>
  <c r="Y63" i="1" s="1"/>
  <c r="V63" i="1"/>
  <c r="X63" i="1" s="1"/>
  <c r="W62" i="1"/>
  <c r="Y62" i="1" s="1"/>
  <c r="V62" i="1"/>
  <c r="X62" i="1" s="1"/>
  <c r="W61" i="1"/>
  <c r="Y61" i="1" s="1"/>
  <c r="V61" i="1"/>
  <c r="X61" i="1" s="1"/>
  <c r="W188" i="1"/>
  <c r="Y188" i="1" s="1"/>
  <c r="V188" i="1"/>
  <c r="X188" i="1" s="1"/>
  <c r="W187" i="1"/>
  <c r="Y187" i="1" s="1"/>
  <c r="V187" i="1"/>
  <c r="X187" i="1" s="1"/>
  <c r="W186" i="1"/>
  <c r="Y186" i="1" s="1"/>
  <c r="V186" i="1"/>
  <c r="X186" i="1" s="1"/>
  <c r="W185" i="1"/>
  <c r="Y185" i="1" s="1"/>
  <c r="V185" i="1"/>
  <c r="X185" i="1" s="1"/>
  <c r="W184" i="1"/>
  <c r="Y184" i="1" s="1"/>
  <c r="V184" i="1"/>
  <c r="X184" i="1" s="1"/>
  <c r="W183" i="1"/>
  <c r="Y183" i="1" s="1"/>
  <c r="V183" i="1"/>
  <c r="X183" i="1" s="1"/>
  <c r="W182" i="1"/>
  <c r="Y182" i="1" s="1"/>
  <c r="V182" i="1"/>
  <c r="X182" i="1" s="1"/>
  <c r="W181" i="1"/>
  <c r="Y181" i="1" s="1"/>
  <c r="V181" i="1"/>
  <c r="X181" i="1" s="1"/>
  <c r="W180" i="1"/>
  <c r="Y180" i="1" s="1"/>
  <c r="V180" i="1"/>
  <c r="X180" i="1" s="1"/>
  <c r="W179" i="1"/>
  <c r="Y179" i="1" s="1"/>
  <c r="V179" i="1"/>
  <c r="X179" i="1" s="1"/>
  <c r="W178" i="1"/>
  <c r="Y178" i="1" s="1"/>
  <c r="V178" i="1"/>
  <c r="X178" i="1" s="1"/>
  <c r="W177" i="1"/>
  <c r="Y177" i="1" s="1"/>
  <c r="V177" i="1"/>
  <c r="X177" i="1" s="1"/>
  <c r="W176" i="1"/>
  <c r="Y176" i="1" s="1"/>
  <c r="V176" i="1"/>
  <c r="X176" i="1" s="1"/>
  <c r="W175" i="1"/>
  <c r="Y175" i="1" s="1"/>
  <c r="V175" i="1"/>
  <c r="X175" i="1" s="1"/>
  <c r="W174" i="1"/>
  <c r="Y174" i="1" s="1"/>
  <c r="V174" i="1"/>
  <c r="X174" i="1" s="1"/>
  <c r="W161" i="1"/>
  <c r="Y161" i="1" s="1"/>
  <c r="V161" i="1"/>
  <c r="X161" i="1" s="1"/>
  <c r="W160" i="1"/>
  <c r="Y160" i="1" s="1"/>
  <c r="V160" i="1"/>
  <c r="X160" i="1" s="1"/>
  <c r="W159" i="1"/>
  <c r="Y159" i="1" s="1"/>
  <c r="V159" i="1"/>
  <c r="X159" i="1" s="1"/>
  <c r="W158" i="1"/>
  <c r="Y158" i="1" s="1"/>
  <c r="V158" i="1"/>
  <c r="X158" i="1" s="1"/>
  <c r="W157" i="1"/>
  <c r="Y157" i="1" s="1"/>
  <c r="V157" i="1"/>
  <c r="X157" i="1" s="1"/>
  <c r="W156" i="1"/>
  <c r="Y156" i="1" s="1"/>
  <c r="V156" i="1"/>
  <c r="X156" i="1" s="1"/>
  <c r="W155" i="1"/>
  <c r="Y155" i="1" s="1"/>
  <c r="V155" i="1"/>
  <c r="X155" i="1" s="1"/>
  <c r="W154" i="1"/>
  <c r="Y154" i="1" s="1"/>
  <c r="V154" i="1"/>
  <c r="X154" i="1" s="1"/>
  <c r="W153" i="1"/>
  <c r="Y153" i="1" s="1"/>
  <c r="V153" i="1"/>
  <c r="X153" i="1" s="1"/>
  <c r="W152" i="1"/>
  <c r="Y152" i="1" s="1"/>
  <c r="V152" i="1"/>
  <c r="X152" i="1" s="1"/>
  <c r="W151" i="1"/>
  <c r="Y151" i="1" s="1"/>
  <c r="V151" i="1"/>
  <c r="X151" i="1" s="1"/>
  <c r="W150" i="1"/>
  <c r="Y150" i="1" s="1"/>
  <c r="V150" i="1"/>
  <c r="X150" i="1" s="1"/>
  <c r="W149" i="1"/>
  <c r="Y149" i="1" s="1"/>
  <c r="V149" i="1"/>
  <c r="X149" i="1" s="1"/>
  <c r="W148" i="1"/>
  <c r="Y148" i="1" s="1"/>
  <c r="V148" i="1"/>
  <c r="X148" i="1" s="1"/>
  <c r="W147" i="1"/>
  <c r="Y147" i="1" s="1"/>
  <c r="V147" i="1"/>
  <c r="X147" i="1" s="1"/>
  <c r="Y92" i="1"/>
  <c r="X92" i="1"/>
  <c r="Y91" i="1"/>
  <c r="X91" i="1"/>
  <c r="Y90" i="1"/>
  <c r="X90" i="1"/>
  <c r="Y89" i="1"/>
  <c r="X89" i="1"/>
  <c r="Y88" i="1"/>
  <c r="X88" i="1"/>
  <c r="W107" i="1"/>
  <c r="Y107" i="1" s="1"/>
  <c r="V107" i="1"/>
  <c r="X107" i="1" s="1"/>
  <c r="W106" i="1"/>
  <c r="Y106" i="1" s="1"/>
  <c r="V106" i="1"/>
  <c r="X106" i="1" s="1"/>
  <c r="W105" i="1"/>
  <c r="Y105" i="1" s="1"/>
  <c r="V105" i="1"/>
  <c r="X105" i="1" s="1"/>
  <c r="W104" i="1"/>
  <c r="Y104" i="1" s="1"/>
  <c r="V104" i="1"/>
  <c r="X104" i="1" s="1"/>
  <c r="W103" i="1"/>
  <c r="Y103" i="1" s="1"/>
  <c r="V103" i="1"/>
  <c r="X103" i="1" s="1"/>
  <c r="W102" i="1"/>
  <c r="Y102" i="1" s="1"/>
  <c r="V102" i="1"/>
  <c r="X102" i="1" s="1"/>
  <c r="W101" i="1"/>
  <c r="Y101" i="1" s="1"/>
  <c r="V101" i="1"/>
  <c r="X101" i="1" s="1"/>
  <c r="W100" i="1"/>
  <c r="Y100" i="1" s="1"/>
  <c r="V100" i="1"/>
  <c r="X100" i="1" s="1"/>
  <c r="W99" i="1"/>
  <c r="Y99" i="1" s="1"/>
  <c r="V99" i="1"/>
  <c r="X99" i="1" s="1"/>
  <c r="W98" i="1"/>
  <c r="Y98" i="1" s="1"/>
  <c r="V98" i="1"/>
  <c r="X98" i="1" s="1"/>
  <c r="W97" i="1"/>
  <c r="Y97" i="1" s="1"/>
  <c r="V97" i="1"/>
  <c r="X97" i="1" s="1"/>
  <c r="W96" i="1"/>
  <c r="Y96" i="1" s="1"/>
  <c r="V96" i="1"/>
  <c r="X96" i="1" s="1"/>
  <c r="W95" i="1"/>
  <c r="Y95" i="1" s="1"/>
  <c r="V95" i="1"/>
  <c r="X95" i="1" s="1"/>
  <c r="W94" i="1"/>
  <c r="Y94" i="1" s="1"/>
  <c r="V94" i="1"/>
  <c r="X94" i="1" s="1"/>
  <c r="W93" i="1"/>
  <c r="Y93" i="1" s="1"/>
  <c r="V93" i="1"/>
  <c r="X93" i="1" s="1"/>
  <c r="W92" i="1"/>
  <c r="V92" i="1"/>
  <c r="W91" i="1"/>
  <c r="V91" i="1"/>
  <c r="W90" i="1"/>
  <c r="V90" i="1"/>
  <c r="W89" i="1"/>
  <c r="V89" i="1"/>
  <c r="W88" i="1"/>
  <c r="V88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15" i="1"/>
  <c r="N115" i="1"/>
  <c r="I116" i="1"/>
  <c r="J116" i="1"/>
  <c r="K116" i="1"/>
  <c r="L116" i="1"/>
  <c r="M116" i="1"/>
  <c r="N116" i="1"/>
  <c r="I117" i="1"/>
  <c r="J117" i="1"/>
  <c r="K117" i="1"/>
  <c r="L117" i="1"/>
  <c r="M117" i="1"/>
  <c r="N117" i="1"/>
  <c r="I118" i="1"/>
  <c r="J118" i="1"/>
  <c r="K118" i="1"/>
  <c r="L118" i="1"/>
  <c r="M118" i="1"/>
  <c r="N118" i="1"/>
  <c r="I119" i="1"/>
  <c r="J119" i="1"/>
  <c r="K119" i="1"/>
  <c r="L119" i="1"/>
  <c r="M119" i="1"/>
  <c r="N119" i="1"/>
  <c r="I120" i="1"/>
  <c r="J120" i="1"/>
  <c r="K120" i="1"/>
  <c r="L120" i="1"/>
  <c r="M120" i="1"/>
  <c r="N120" i="1"/>
  <c r="I121" i="1"/>
  <c r="J121" i="1"/>
  <c r="K121" i="1"/>
  <c r="L121" i="1"/>
  <c r="M121" i="1"/>
  <c r="N121" i="1"/>
  <c r="I122" i="1"/>
  <c r="J122" i="1"/>
  <c r="K122" i="1"/>
  <c r="L122" i="1"/>
  <c r="M122" i="1"/>
  <c r="N122" i="1"/>
  <c r="I123" i="1"/>
  <c r="J123" i="1"/>
  <c r="K123" i="1"/>
  <c r="L123" i="1"/>
  <c r="M123" i="1"/>
  <c r="N123" i="1"/>
  <c r="I124" i="1"/>
  <c r="J124" i="1"/>
  <c r="K124" i="1"/>
  <c r="L124" i="1"/>
  <c r="M124" i="1"/>
  <c r="N124" i="1"/>
  <c r="I125" i="1"/>
  <c r="J125" i="1"/>
  <c r="K125" i="1"/>
  <c r="L125" i="1"/>
  <c r="M125" i="1"/>
  <c r="N125" i="1"/>
  <c r="I126" i="1"/>
  <c r="J126" i="1"/>
  <c r="K126" i="1"/>
  <c r="L126" i="1"/>
  <c r="M126" i="1"/>
  <c r="N126" i="1"/>
  <c r="I127" i="1"/>
  <c r="J127" i="1"/>
  <c r="K127" i="1"/>
  <c r="L127" i="1"/>
  <c r="M127" i="1"/>
  <c r="N127" i="1"/>
  <c r="I128" i="1"/>
  <c r="J128" i="1"/>
  <c r="K128" i="1"/>
  <c r="L128" i="1"/>
  <c r="M128" i="1"/>
  <c r="N128" i="1"/>
  <c r="I129" i="1"/>
  <c r="J129" i="1"/>
  <c r="K129" i="1"/>
  <c r="L129" i="1"/>
  <c r="M129" i="1"/>
  <c r="N129" i="1"/>
  <c r="I130" i="1"/>
  <c r="J130" i="1"/>
  <c r="K130" i="1"/>
  <c r="L130" i="1"/>
  <c r="M130" i="1"/>
  <c r="N130" i="1"/>
  <c r="I131" i="1"/>
  <c r="J131" i="1"/>
  <c r="K131" i="1"/>
  <c r="L131" i="1"/>
  <c r="M131" i="1"/>
  <c r="N131" i="1"/>
  <c r="I132" i="1"/>
  <c r="J132" i="1"/>
  <c r="K132" i="1"/>
  <c r="L132" i="1"/>
  <c r="M132" i="1"/>
  <c r="N132" i="1"/>
  <c r="I133" i="1"/>
  <c r="J133" i="1"/>
  <c r="K133" i="1"/>
  <c r="L133" i="1"/>
  <c r="M133" i="1"/>
  <c r="N133" i="1"/>
  <c r="I134" i="1"/>
  <c r="J134" i="1"/>
  <c r="K134" i="1"/>
  <c r="L134" i="1"/>
  <c r="M134" i="1"/>
  <c r="N134" i="1"/>
  <c r="J115" i="1"/>
  <c r="K115" i="1"/>
  <c r="L115" i="1"/>
  <c r="M115" i="1"/>
  <c r="I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15" i="1"/>
</calcChain>
</file>

<file path=xl/sharedStrings.xml><?xml version="1.0" encoding="utf-8"?>
<sst xmlns="http://schemas.openxmlformats.org/spreadsheetml/2006/main" count="665" uniqueCount="50">
  <si>
    <t>m = 0.1; f = 0.5</t>
  </si>
  <si>
    <t>m = 0.0; f = 0.0</t>
  </si>
  <si>
    <t>m = 0.3; f = 0.5</t>
  </si>
  <si>
    <t>m = 0.5; f = 0.5</t>
  </si>
  <si>
    <t>m = 0.5; f = 0.3</t>
  </si>
  <si>
    <t>m = 0.5; f = 0.1</t>
  </si>
  <si>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</si>
  <si>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</si>
  <si>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</si>
  <si>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</si>
  <si>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</si>
  <si>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</si>
  <si>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</si>
  <si>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</si>
  <si>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</si>
  <si>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</si>
  <si>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C1</t>
  </si>
  <si>
    <t>D1</t>
  </si>
  <si>
    <t>C2</t>
  </si>
  <si>
    <t>C3</t>
  </si>
  <si>
    <t>C4</t>
  </si>
  <si>
    <t>C5</t>
  </si>
  <si>
    <t>D2</t>
  </si>
  <si>
    <t>D3</t>
  </si>
  <si>
    <t>D4</t>
  </si>
  <si>
    <t>D5</t>
  </si>
  <si>
    <t>Simulation</t>
  </si>
  <si>
    <t>Premature death rates</t>
  </si>
  <si>
    <t>Replacement rates</t>
  </si>
  <si>
    <t>Totals</t>
  </si>
  <si>
    <t>N</t>
  </si>
  <si>
    <t>%</t>
  </si>
  <si>
    <t>All</t>
  </si>
  <si>
    <t>Males</t>
  </si>
  <si>
    <t>Females</t>
  </si>
  <si>
    <t>mm</t>
  </si>
  <si>
    <t>mf</t>
  </si>
  <si>
    <t>ff</t>
  </si>
  <si>
    <t>Genotypes</t>
  </si>
  <si>
    <t>All births</t>
  </si>
  <si>
    <t>Survivors (excluding replacement survivors)</t>
  </si>
  <si>
    <t>Deaths (replaced)</t>
  </si>
  <si>
    <t>Deaths (not replaced)</t>
  </si>
  <si>
    <t>Replacement (survivors)</t>
  </si>
  <si>
    <t>Replacement (deaths)</t>
  </si>
  <si>
    <t>All deaths (except replacement deaths)</t>
  </si>
  <si>
    <t>m</t>
  </si>
  <si>
    <t>f</t>
  </si>
  <si>
    <t>m (%)</t>
  </si>
  <si>
    <t>f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</si>
</sst>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9" xfId="0" applyBorder="1"/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2" fillId="0" borderId="11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2" fontId="1" fillId="0" borderId="14" xfId="0" applyNumberFormat="1" applyFont="1" applyBorder="1" applyAlignment="1">
      <alignment wrapText="1"/>
    </xf>
    <xf numFmtId="2" fontId="1" fillId="0" borderId="15" xfId="0" applyNumberFormat="1" applyFont="1" applyBorder="1" applyAlignment="1">
      <alignment wrapText="1"/>
    </xf>
    <xf numFmtId="2" fontId="1" fillId="0" borderId="12" xfId="0" applyNumberFormat="1" applyFont="1" applyBorder="1" applyAlignment="1">
      <alignment wrapText="1"/>
    </xf>
    <xf numFmtId="2" fontId="1" fillId="0" borderId="17" xfId="0" applyNumberFormat="1" applyFont="1" applyBorder="1" applyAlignment="1">
      <alignment wrapText="1"/>
    </xf>
    <xf numFmtId="2" fontId="1" fillId="0" borderId="19" xfId="0" applyNumberFormat="1" applyFont="1" applyBorder="1" applyAlignment="1">
      <alignment wrapText="1"/>
    </xf>
    <xf numFmtId="2" fontId="1" fillId="0" borderId="20" xfId="0" applyNumberFormat="1" applyFont="1" applyBorder="1" applyAlignment="1">
      <alignment wrapText="1"/>
    </xf>
    <xf numFmtId="1" fontId="1" fillId="0" borderId="12" xfId="0" applyNumberFormat="1" applyFont="1" applyBorder="1" applyAlignment="1">
      <alignment wrapText="1"/>
    </xf>
    <xf numFmtId="1" fontId="1" fillId="0" borderId="14" xfId="0" applyNumberFormat="1" applyFont="1" applyBorder="1" applyAlignment="1">
      <alignment wrapText="1"/>
    </xf>
    <xf numFmtId="1" fontId="1" fillId="0" borderId="15" xfId="0" applyNumberFormat="1" applyFont="1" applyBorder="1" applyAlignment="1">
      <alignment wrapText="1"/>
    </xf>
    <xf numFmtId="1" fontId="1" fillId="0" borderId="17" xfId="0" applyNumberFormat="1" applyFont="1" applyBorder="1" applyAlignment="1">
      <alignment wrapText="1"/>
    </xf>
    <xf numFmtId="1" fontId="1" fillId="0" borderId="19" xfId="0" applyNumberFormat="1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8"/>
  <sheetViews>
    <sheetView tabSelected="1" topLeftCell="A49" zoomScale="90" zoomScaleNormal="90" workbookViewId="0">
      <selection activeCell="A70" sqref="A70:XFD70"/>
    </sheetView>
  </sheetViews>
  <sheetFormatPr defaultRowHeight="12.75" x14ac:dyDescent="0.2"/>
  <cols>
    <col min="1" max="1" width="11.5703125"/>
    <col min="2" max="2" width="16.85546875" customWidth="1"/>
    <col min="3" max="3" width="15.140625" customWidth="1"/>
    <col min="4" max="4" width="15.5703125" customWidth="1"/>
    <col min="5" max="1025" width="11.5703125"/>
  </cols>
  <sheetData>
    <row r="1" spans="1: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5" ht="17.25" customHeight="1" thickBot="1" x14ac:dyDescent="0.25">
      <c r="A2" s="30" t="s">
        <v>39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5" ht="26.25" thickBot="1" x14ac:dyDescent="0.25">
      <c r="A3" s="2" t="s">
        <v>26</v>
      </c>
      <c r="B3" s="2" t="s">
        <v>27</v>
      </c>
      <c r="C3" s="3" t="s">
        <v>28</v>
      </c>
      <c r="D3" s="4" t="s">
        <v>29</v>
      </c>
      <c r="E3" s="5"/>
      <c r="F3" s="5"/>
      <c r="G3" s="5"/>
      <c r="H3" s="6"/>
      <c r="I3" s="7" t="s">
        <v>38</v>
      </c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5" ht="13.5" thickBot="1" x14ac:dyDescent="0.25">
      <c r="A4" s="10"/>
      <c r="B4" s="10"/>
      <c r="C4" s="11"/>
      <c r="D4" s="12" t="s">
        <v>30</v>
      </c>
      <c r="E4" s="13"/>
      <c r="F4" s="14"/>
      <c r="G4" s="12" t="s">
        <v>31</v>
      </c>
      <c r="H4" s="13"/>
      <c r="I4" s="12" t="s">
        <v>30</v>
      </c>
      <c r="J4" s="13"/>
      <c r="K4" s="13"/>
      <c r="L4" s="13"/>
      <c r="M4" s="13"/>
      <c r="N4" s="14"/>
      <c r="O4" s="15" t="s">
        <v>31</v>
      </c>
      <c r="P4" s="16"/>
      <c r="Q4" s="16"/>
      <c r="R4" s="16"/>
      <c r="S4" s="16"/>
      <c r="T4" s="17"/>
    </row>
    <row r="5" spans="1:25" x14ac:dyDescent="0.2">
      <c r="A5" s="10"/>
      <c r="B5" s="10"/>
      <c r="C5" s="11"/>
      <c r="D5" s="18" t="s">
        <v>32</v>
      </c>
      <c r="E5" s="19" t="s">
        <v>33</v>
      </c>
      <c r="F5" s="20" t="s">
        <v>34</v>
      </c>
      <c r="G5" s="11" t="s">
        <v>33</v>
      </c>
      <c r="H5" s="19" t="s">
        <v>34</v>
      </c>
      <c r="I5" s="12" t="s">
        <v>33</v>
      </c>
      <c r="J5" s="13"/>
      <c r="K5" s="14"/>
      <c r="L5" s="12" t="s">
        <v>34</v>
      </c>
      <c r="M5" s="13"/>
      <c r="N5" s="14"/>
      <c r="O5" s="12" t="s">
        <v>33</v>
      </c>
      <c r="P5" s="13"/>
      <c r="Q5" s="14"/>
      <c r="R5" s="12" t="s">
        <v>34</v>
      </c>
      <c r="S5" s="13"/>
      <c r="T5" s="14"/>
    </row>
    <row r="6" spans="1:25" ht="13.5" thickBot="1" x14ac:dyDescent="0.25">
      <c r="A6" s="10"/>
      <c r="B6" s="10"/>
      <c r="C6" s="11"/>
      <c r="D6" s="21"/>
      <c r="E6" s="19"/>
      <c r="F6" s="20"/>
      <c r="G6" s="11"/>
      <c r="H6" s="19"/>
      <c r="I6" s="11" t="s">
        <v>35</v>
      </c>
      <c r="J6" s="19" t="s">
        <v>36</v>
      </c>
      <c r="K6" s="20" t="s">
        <v>37</v>
      </c>
      <c r="L6" s="11" t="s">
        <v>35</v>
      </c>
      <c r="M6" s="19" t="s">
        <v>36</v>
      </c>
      <c r="N6" s="20" t="s">
        <v>37</v>
      </c>
      <c r="O6" s="11" t="s">
        <v>35</v>
      </c>
      <c r="P6" s="19" t="s">
        <v>36</v>
      </c>
      <c r="Q6" s="20" t="s">
        <v>37</v>
      </c>
      <c r="R6" s="19" t="s">
        <v>35</v>
      </c>
      <c r="S6" s="19" t="s">
        <v>36</v>
      </c>
      <c r="T6" s="20" t="s">
        <v>37</v>
      </c>
      <c r="V6" s="44" t="s">
        <v>46</v>
      </c>
      <c r="W6" s="44" t="s">
        <v>47</v>
      </c>
      <c r="X6" s="44" t="s">
        <v>48</v>
      </c>
      <c r="Y6" s="44" t="s">
        <v>49</v>
      </c>
    </row>
    <row r="7" spans="1:25" x14ac:dyDescent="0.2">
      <c r="A7" s="23" t="s">
        <v>6</v>
      </c>
      <c r="B7" s="24" t="s">
        <v>0</v>
      </c>
      <c r="C7" s="24" t="s">
        <v>1</v>
      </c>
      <c r="D7" s="24">
        <v>3750000</v>
      </c>
      <c r="E7" s="24">
        <v>1869172</v>
      </c>
      <c r="F7" s="24">
        <v>1880828</v>
      </c>
      <c r="G7" s="33">
        <v>49.844589999999997</v>
      </c>
      <c r="H7" s="33">
        <v>50.155410000000003</v>
      </c>
      <c r="I7" s="24">
        <v>409758</v>
      </c>
      <c r="J7" s="24">
        <v>1050121</v>
      </c>
      <c r="K7" s="24">
        <v>409293</v>
      </c>
      <c r="L7" s="24">
        <v>197146</v>
      </c>
      <c r="M7" s="24">
        <v>822051</v>
      </c>
      <c r="N7" s="24">
        <v>861631</v>
      </c>
      <c r="O7" s="33">
        <v>10.926880000000001</v>
      </c>
      <c r="P7" s="33">
        <v>28.003229999999999</v>
      </c>
      <c r="Q7" s="33">
        <v>10.914479999999999</v>
      </c>
      <c r="R7" s="33">
        <v>5.2572270000000003</v>
      </c>
      <c r="S7" s="33">
        <v>21.92136</v>
      </c>
      <c r="T7" s="34">
        <v>22.97683</v>
      </c>
      <c r="V7">
        <f>(I7*2)+J7+(L7*2)+M7</f>
        <v>3085980</v>
      </c>
      <c r="W7">
        <f>J7+(K7*2)+M7+(N7)</f>
        <v>3552389</v>
      </c>
      <c r="X7" s="45">
        <f>(100/(V7+W7))*V7</f>
        <v>46.487021134257525</v>
      </c>
      <c r="Y7" s="45">
        <f>(100/(W7+V7))*W7</f>
        <v>53.512978865742475</v>
      </c>
    </row>
    <row r="8" spans="1:25" x14ac:dyDescent="0.2">
      <c r="A8" s="26" t="s">
        <v>7</v>
      </c>
      <c r="B8" s="22" t="s">
        <v>2</v>
      </c>
      <c r="C8" s="22" t="s">
        <v>1</v>
      </c>
      <c r="D8" s="22">
        <v>3750000</v>
      </c>
      <c r="E8" s="22">
        <v>1878030</v>
      </c>
      <c r="F8" s="22">
        <v>1871970</v>
      </c>
      <c r="G8" s="35">
        <v>50.080800000000004</v>
      </c>
      <c r="H8" s="35">
        <v>49.919199999999996</v>
      </c>
      <c r="I8" s="22">
        <v>415963</v>
      </c>
      <c r="J8" s="22">
        <v>1053078</v>
      </c>
      <c r="K8" s="22">
        <v>408989</v>
      </c>
      <c r="L8" s="22">
        <v>200623</v>
      </c>
      <c r="M8" s="22">
        <v>820548</v>
      </c>
      <c r="N8" s="22">
        <v>850799</v>
      </c>
      <c r="O8" s="35">
        <v>11.092347</v>
      </c>
      <c r="P8" s="35">
        <v>28.082080000000001</v>
      </c>
      <c r="Q8" s="35">
        <v>10.906373</v>
      </c>
      <c r="R8" s="35">
        <v>5.3499470000000002</v>
      </c>
      <c r="S8" s="35">
        <v>21.88128</v>
      </c>
      <c r="T8" s="36">
        <v>22.68797</v>
      </c>
      <c r="V8">
        <f t="shared" ref="V8:V26" si="0">(I8*2)+J8+(L8*2)+M8</f>
        <v>3106798</v>
      </c>
      <c r="W8">
        <f t="shared" ref="W8:W26" si="1">J8+(K8*2)+M8+(N8)</f>
        <v>3542403</v>
      </c>
      <c r="X8" s="45">
        <f t="shared" ref="X8:X26" si="2">(100/(V8+W8))*V8</f>
        <v>46.724380869220226</v>
      </c>
      <c r="Y8" s="45">
        <f t="shared" ref="Y8:Y26" si="3">(100/(W8+V8))*W8</f>
        <v>53.275619130779774</v>
      </c>
    </row>
    <row r="9" spans="1:25" x14ac:dyDescent="0.2">
      <c r="A9" s="26" t="s">
        <v>8</v>
      </c>
      <c r="B9" s="22" t="s">
        <v>3</v>
      </c>
      <c r="C9" s="22" t="s">
        <v>1</v>
      </c>
      <c r="D9" s="22">
        <v>3750000</v>
      </c>
      <c r="E9" s="22">
        <v>1875321</v>
      </c>
      <c r="F9" s="22">
        <v>1874679</v>
      </c>
      <c r="G9" s="35">
        <v>50.008560000000003</v>
      </c>
      <c r="H9" s="35">
        <v>49.991439999999997</v>
      </c>
      <c r="I9" s="22">
        <v>417170</v>
      </c>
      <c r="J9" s="22">
        <v>1050630</v>
      </c>
      <c r="K9" s="22">
        <v>407521</v>
      </c>
      <c r="L9" s="22">
        <v>199529</v>
      </c>
      <c r="M9" s="22">
        <v>822180</v>
      </c>
      <c r="N9" s="22">
        <v>852970</v>
      </c>
      <c r="O9" s="35">
        <v>11.124533</v>
      </c>
      <c r="P9" s="35">
        <v>28.0168</v>
      </c>
      <c r="Q9" s="35">
        <v>10.867227</v>
      </c>
      <c r="R9" s="35">
        <v>5.320773</v>
      </c>
      <c r="S9" s="35">
        <v>21.924800000000001</v>
      </c>
      <c r="T9" s="36">
        <v>22.74587</v>
      </c>
      <c r="V9">
        <f t="shared" si="0"/>
        <v>3106208</v>
      </c>
      <c r="W9">
        <f t="shared" si="1"/>
        <v>3540822</v>
      </c>
      <c r="X9" s="45">
        <f t="shared" si="2"/>
        <v>46.730765469690979</v>
      </c>
      <c r="Y9" s="45">
        <f t="shared" si="3"/>
        <v>53.269234530309028</v>
      </c>
    </row>
    <row r="10" spans="1:25" x14ac:dyDescent="0.2">
      <c r="A10" s="26" t="s">
        <v>9</v>
      </c>
      <c r="B10" s="22" t="s">
        <v>4</v>
      </c>
      <c r="C10" s="22" t="s">
        <v>1</v>
      </c>
      <c r="D10" s="22">
        <v>3750000</v>
      </c>
      <c r="E10" s="22">
        <v>1869245</v>
      </c>
      <c r="F10" s="22">
        <v>1880755</v>
      </c>
      <c r="G10" s="35">
        <v>49.846530000000001</v>
      </c>
      <c r="H10" s="35">
        <v>50.153469999999999</v>
      </c>
      <c r="I10" s="22">
        <v>413124</v>
      </c>
      <c r="J10" s="22">
        <v>1046529</v>
      </c>
      <c r="K10" s="22">
        <v>409592</v>
      </c>
      <c r="L10" s="22">
        <v>197437</v>
      </c>
      <c r="M10" s="22">
        <v>823523</v>
      </c>
      <c r="N10" s="22">
        <v>859795</v>
      </c>
      <c r="O10" s="35">
        <v>11.016640000000001</v>
      </c>
      <c r="P10" s="35">
        <v>27.907440000000001</v>
      </c>
      <c r="Q10" s="35">
        <v>10.922453000000001</v>
      </c>
      <c r="R10" s="35">
        <v>5.2649869999999996</v>
      </c>
      <c r="S10" s="35">
        <v>21.960609999999999</v>
      </c>
      <c r="T10" s="36">
        <v>22.927869999999999</v>
      </c>
      <c r="V10">
        <f t="shared" si="0"/>
        <v>3091174</v>
      </c>
      <c r="W10">
        <f t="shared" si="1"/>
        <v>3549031</v>
      </c>
      <c r="X10" s="45">
        <f t="shared" si="2"/>
        <v>46.552388066332291</v>
      </c>
      <c r="Y10" s="45">
        <f t="shared" si="3"/>
        <v>53.447611933667709</v>
      </c>
    </row>
    <row r="11" spans="1:25" x14ac:dyDescent="0.2">
      <c r="A11" s="26" t="s">
        <v>10</v>
      </c>
      <c r="B11" s="22" t="s">
        <v>5</v>
      </c>
      <c r="C11" s="22" t="s">
        <v>1</v>
      </c>
      <c r="D11" s="22">
        <v>3750000</v>
      </c>
      <c r="E11" s="22">
        <v>1868251</v>
      </c>
      <c r="F11" s="22">
        <v>1881749</v>
      </c>
      <c r="G11" s="35">
        <v>49.820030000000003</v>
      </c>
      <c r="H11" s="35">
        <v>50.179969999999997</v>
      </c>
      <c r="I11" s="22">
        <v>409355</v>
      </c>
      <c r="J11" s="22">
        <v>1047821</v>
      </c>
      <c r="K11" s="22">
        <v>411075</v>
      </c>
      <c r="L11" s="22">
        <v>198220</v>
      </c>
      <c r="M11" s="22">
        <v>818253</v>
      </c>
      <c r="N11" s="22">
        <v>865276</v>
      </c>
      <c r="O11" s="35">
        <v>10.916133</v>
      </c>
      <c r="P11" s="35">
        <v>27.941890000000001</v>
      </c>
      <c r="Q11" s="35">
        <v>10.962</v>
      </c>
      <c r="R11" s="35">
        <v>5.2858669999999996</v>
      </c>
      <c r="S11" s="35">
        <v>21.820080000000001</v>
      </c>
      <c r="T11" s="36">
        <v>23.07403</v>
      </c>
      <c r="V11">
        <f t="shared" si="0"/>
        <v>3081224</v>
      </c>
      <c r="W11">
        <f t="shared" si="1"/>
        <v>3553500</v>
      </c>
      <c r="X11" s="45">
        <f t="shared" si="2"/>
        <v>46.440876817181845</v>
      </c>
      <c r="Y11" s="45">
        <f t="shared" si="3"/>
        <v>53.559123182818155</v>
      </c>
    </row>
    <row r="12" spans="1:25" x14ac:dyDescent="0.2">
      <c r="A12" s="26" t="s">
        <v>11</v>
      </c>
      <c r="B12" s="22" t="s">
        <v>0</v>
      </c>
      <c r="C12" s="22" t="s">
        <v>3</v>
      </c>
      <c r="D12" s="22">
        <v>4331563</v>
      </c>
      <c r="E12" s="22">
        <v>1976368</v>
      </c>
      <c r="F12" s="22">
        <v>2355195</v>
      </c>
      <c r="G12" s="35">
        <v>45.627130000000001</v>
      </c>
      <c r="H12" s="35">
        <v>54.372869999999999</v>
      </c>
      <c r="I12" s="22">
        <v>362145</v>
      </c>
      <c r="J12" s="22">
        <v>1100449</v>
      </c>
      <c r="K12" s="22">
        <v>513774</v>
      </c>
      <c r="L12" s="22">
        <v>191935</v>
      </c>
      <c r="M12" s="22">
        <v>961399</v>
      </c>
      <c r="N12" s="22">
        <v>1201861</v>
      </c>
      <c r="O12" s="35">
        <v>8.3606079999999992</v>
      </c>
      <c r="P12" s="35">
        <v>25.405360000000002</v>
      </c>
      <c r="Q12" s="35">
        <v>11.861169</v>
      </c>
      <c r="R12" s="35">
        <v>4.4310790000000004</v>
      </c>
      <c r="S12" s="35">
        <v>22.1952</v>
      </c>
      <c r="T12" s="36">
        <v>27.746590000000001</v>
      </c>
      <c r="V12">
        <f t="shared" si="0"/>
        <v>3170008</v>
      </c>
      <c r="W12">
        <f t="shared" si="1"/>
        <v>4291257</v>
      </c>
      <c r="X12" s="45">
        <f t="shared" si="2"/>
        <v>42.486200396313492</v>
      </c>
      <c r="Y12" s="45">
        <f t="shared" si="3"/>
        <v>57.513799603686508</v>
      </c>
    </row>
    <row r="13" spans="1:25" x14ac:dyDescent="0.2">
      <c r="A13" s="26" t="s">
        <v>12</v>
      </c>
      <c r="B13" s="22" t="s">
        <v>2</v>
      </c>
      <c r="C13" s="22" t="s">
        <v>3</v>
      </c>
      <c r="D13" s="22">
        <v>4508451</v>
      </c>
      <c r="E13" s="22">
        <v>2144926</v>
      </c>
      <c r="F13" s="22">
        <v>2363525</v>
      </c>
      <c r="G13" s="35">
        <v>47.575679999999998</v>
      </c>
      <c r="H13" s="35">
        <v>52.424320000000002</v>
      </c>
      <c r="I13" s="22">
        <v>426759</v>
      </c>
      <c r="J13" s="22">
        <v>1198928</v>
      </c>
      <c r="K13" s="22">
        <v>519239</v>
      </c>
      <c r="L13" s="22">
        <v>216919</v>
      </c>
      <c r="M13" s="22">
        <v>996485</v>
      </c>
      <c r="N13" s="22">
        <v>1150121</v>
      </c>
      <c r="O13" s="35">
        <v>9.465757</v>
      </c>
      <c r="P13" s="35">
        <v>26.5929</v>
      </c>
      <c r="Q13" s="35">
        <v>11.517015000000001</v>
      </c>
      <c r="R13" s="35">
        <v>4.8113859999999997</v>
      </c>
      <c r="S13" s="35">
        <v>22.102599999999999</v>
      </c>
      <c r="T13" s="36">
        <v>25.510339999999999</v>
      </c>
      <c r="V13">
        <f t="shared" si="0"/>
        <v>3482769</v>
      </c>
      <c r="W13">
        <f t="shared" si="1"/>
        <v>4384012</v>
      </c>
      <c r="X13" s="45">
        <f t="shared" si="2"/>
        <v>44.271843845659362</v>
      </c>
      <c r="Y13" s="45">
        <f t="shared" si="3"/>
        <v>55.728156154340638</v>
      </c>
    </row>
    <row r="14" spans="1:25" x14ac:dyDescent="0.2">
      <c r="A14" s="26" t="s">
        <v>13</v>
      </c>
      <c r="B14" s="22" t="s">
        <v>3</v>
      </c>
      <c r="C14" s="22" t="s">
        <v>3</v>
      </c>
      <c r="D14" s="22">
        <v>4686931</v>
      </c>
      <c r="E14" s="22">
        <v>2329927</v>
      </c>
      <c r="F14" s="22">
        <v>2357004</v>
      </c>
      <c r="G14" s="35">
        <v>49.71114</v>
      </c>
      <c r="H14" s="35">
        <v>50.28886</v>
      </c>
      <c r="I14" s="22">
        <v>507339</v>
      </c>
      <c r="J14" s="22">
        <v>1306612</v>
      </c>
      <c r="K14" s="22">
        <v>515976</v>
      </c>
      <c r="L14" s="22">
        <v>244065</v>
      </c>
      <c r="M14" s="22">
        <v>1024784</v>
      </c>
      <c r="N14" s="22">
        <v>1088155</v>
      </c>
      <c r="O14" s="35">
        <v>10.824546</v>
      </c>
      <c r="P14" s="35">
        <v>27.877770000000002</v>
      </c>
      <c r="Q14" s="35">
        <v>11.008824000000001</v>
      </c>
      <c r="R14" s="35">
        <v>5.2073520000000002</v>
      </c>
      <c r="S14" s="35">
        <v>21.864709999999999</v>
      </c>
      <c r="T14" s="36">
        <v>23.21679</v>
      </c>
      <c r="V14">
        <f t="shared" si="0"/>
        <v>3834204</v>
      </c>
      <c r="W14">
        <f t="shared" si="1"/>
        <v>4451503</v>
      </c>
      <c r="X14" s="45">
        <f t="shared" si="2"/>
        <v>46.274916552081791</v>
      </c>
      <c r="Y14" s="45">
        <f t="shared" si="3"/>
        <v>53.725083447918202</v>
      </c>
    </row>
    <row r="15" spans="1:25" x14ac:dyDescent="0.2">
      <c r="A15" s="26" t="s">
        <v>14</v>
      </c>
      <c r="B15" s="22" t="s">
        <v>4</v>
      </c>
      <c r="C15" s="22" t="s">
        <v>3</v>
      </c>
      <c r="D15" s="22">
        <v>4504504</v>
      </c>
      <c r="E15" s="22">
        <v>2330381</v>
      </c>
      <c r="F15" s="22">
        <v>2174123</v>
      </c>
      <c r="G15" s="35">
        <v>51.734459999999999</v>
      </c>
      <c r="H15" s="35">
        <v>48.265540000000001</v>
      </c>
      <c r="I15" s="22">
        <v>546523</v>
      </c>
      <c r="J15" s="22">
        <v>1308418</v>
      </c>
      <c r="K15" s="22">
        <v>475440</v>
      </c>
      <c r="L15" s="22">
        <v>250824</v>
      </c>
      <c r="M15" s="22">
        <v>974487</v>
      </c>
      <c r="N15" s="22">
        <v>948812</v>
      </c>
      <c r="O15" s="35">
        <v>12.132811999999999</v>
      </c>
      <c r="P15" s="35">
        <v>29.046880000000002</v>
      </c>
      <c r="Q15" s="35">
        <v>10.554769</v>
      </c>
      <c r="R15" s="35">
        <v>5.5682929999999997</v>
      </c>
      <c r="S15" s="35">
        <v>21.633610000000001</v>
      </c>
      <c r="T15" s="36">
        <v>21.06363</v>
      </c>
      <c r="V15">
        <f t="shared" si="0"/>
        <v>3877599</v>
      </c>
      <c r="W15">
        <f t="shared" si="1"/>
        <v>4182597</v>
      </c>
      <c r="X15" s="45">
        <f t="shared" si="2"/>
        <v>48.107998862558674</v>
      </c>
      <c r="Y15" s="45">
        <f t="shared" si="3"/>
        <v>51.892001137441319</v>
      </c>
    </row>
    <row r="16" spans="1:25" x14ac:dyDescent="0.2">
      <c r="A16" s="26" t="s">
        <v>15</v>
      </c>
      <c r="B16" s="22" t="s">
        <v>5</v>
      </c>
      <c r="C16" s="22" t="s">
        <v>3</v>
      </c>
      <c r="D16" s="22">
        <v>4333861</v>
      </c>
      <c r="E16" s="22">
        <v>2335674</v>
      </c>
      <c r="F16" s="22">
        <v>1998187</v>
      </c>
      <c r="G16" s="35">
        <v>53.893610000000002</v>
      </c>
      <c r="H16" s="35">
        <v>46.106389999999998</v>
      </c>
      <c r="I16" s="22">
        <v>594640</v>
      </c>
      <c r="J16" s="22">
        <v>1305080</v>
      </c>
      <c r="K16" s="22">
        <v>435954</v>
      </c>
      <c r="L16" s="22">
        <v>256533</v>
      </c>
      <c r="M16" s="22">
        <v>916923</v>
      </c>
      <c r="N16" s="22">
        <v>824731</v>
      </c>
      <c r="O16" s="35">
        <v>13.720791</v>
      </c>
      <c r="P16" s="35">
        <v>30.11356</v>
      </c>
      <c r="Q16" s="35">
        <v>10.059252000000001</v>
      </c>
      <c r="R16" s="35">
        <v>5.9192720000000003</v>
      </c>
      <c r="S16" s="35">
        <v>21.15719</v>
      </c>
      <c r="T16" s="36">
        <v>19.02994</v>
      </c>
      <c r="V16">
        <f t="shared" si="0"/>
        <v>3924349</v>
      </c>
      <c r="W16">
        <f t="shared" si="1"/>
        <v>3918642</v>
      </c>
      <c r="X16" s="45">
        <f t="shared" si="2"/>
        <v>50.036382803448326</v>
      </c>
      <c r="Y16" s="45">
        <f t="shared" si="3"/>
        <v>49.963617196551667</v>
      </c>
    </row>
    <row r="17" spans="1:25" x14ac:dyDescent="0.2">
      <c r="A17" s="26" t="s">
        <v>16</v>
      </c>
      <c r="B17" s="22" t="s">
        <v>0</v>
      </c>
      <c r="C17" s="22" t="s">
        <v>4</v>
      </c>
      <c r="D17" s="22">
        <v>4132502</v>
      </c>
      <c r="E17" s="22">
        <v>1972094</v>
      </c>
      <c r="F17" s="22">
        <v>2160408</v>
      </c>
      <c r="G17" s="35">
        <v>47.721550000000001</v>
      </c>
      <c r="H17" s="35">
        <v>52.278449999999999</v>
      </c>
      <c r="I17" s="22">
        <v>394477</v>
      </c>
      <c r="J17" s="22">
        <v>1103952</v>
      </c>
      <c r="K17" s="22">
        <v>473665</v>
      </c>
      <c r="L17" s="22">
        <v>201716</v>
      </c>
      <c r="M17" s="22">
        <v>914739</v>
      </c>
      <c r="N17" s="22">
        <v>1043953</v>
      </c>
      <c r="O17" s="35">
        <v>9.5457180000000008</v>
      </c>
      <c r="P17" s="35">
        <v>26.713889999999999</v>
      </c>
      <c r="Q17" s="35">
        <v>11.461942000000001</v>
      </c>
      <c r="R17" s="35">
        <v>4.881208</v>
      </c>
      <c r="S17" s="35">
        <v>22.13523</v>
      </c>
      <c r="T17" s="36">
        <v>25.26201</v>
      </c>
      <c r="V17">
        <f t="shared" si="0"/>
        <v>3211077</v>
      </c>
      <c r="W17">
        <f t="shared" si="1"/>
        <v>4009974</v>
      </c>
      <c r="X17" s="45">
        <f t="shared" si="2"/>
        <v>44.468277540208483</v>
      </c>
      <c r="Y17" s="45">
        <f t="shared" si="3"/>
        <v>55.531722459791517</v>
      </c>
    </row>
    <row r="18" spans="1:25" x14ac:dyDescent="0.2">
      <c r="A18" s="26" t="s">
        <v>18</v>
      </c>
      <c r="B18" s="22" t="s">
        <v>2</v>
      </c>
      <c r="C18" s="22" t="s">
        <v>4</v>
      </c>
      <c r="D18" s="22">
        <v>4313385</v>
      </c>
      <c r="E18" s="22">
        <v>2160739</v>
      </c>
      <c r="F18" s="22">
        <v>2152646</v>
      </c>
      <c r="G18" s="35">
        <v>50.093809999999998</v>
      </c>
      <c r="H18" s="35">
        <v>49.906190000000002</v>
      </c>
      <c r="I18" s="22">
        <v>476332</v>
      </c>
      <c r="J18" s="22">
        <v>1211985</v>
      </c>
      <c r="K18" s="22">
        <v>472422</v>
      </c>
      <c r="L18" s="22">
        <v>230321</v>
      </c>
      <c r="M18" s="22">
        <v>945876</v>
      </c>
      <c r="N18" s="22">
        <v>976449</v>
      </c>
      <c r="O18" s="35">
        <v>11.043113</v>
      </c>
      <c r="P18" s="35">
        <v>28.098230000000001</v>
      </c>
      <c r="Q18" s="35">
        <v>10.952465</v>
      </c>
      <c r="R18" s="35">
        <v>5.3396809999999997</v>
      </c>
      <c r="S18" s="35">
        <v>21.92886</v>
      </c>
      <c r="T18" s="36">
        <v>22.637650000000001</v>
      </c>
      <c r="V18">
        <f t="shared" si="0"/>
        <v>3571167</v>
      </c>
      <c r="W18">
        <f t="shared" si="1"/>
        <v>4079154</v>
      </c>
      <c r="X18" s="45">
        <f t="shared" si="2"/>
        <v>46.67996284077492</v>
      </c>
      <c r="Y18" s="45">
        <f t="shared" si="3"/>
        <v>53.32003715922508</v>
      </c>
    </row>
    <row r="19" spans="1:25" x14ac:dyDescent="0.2">
      <c r="A19" s="26" t="s">
        <v>19</v>
      </c>
      <c r="B19" s="22" t="s">
        <v>3</v>
      </c>
      <c r="C19" s="22" t="s">
        <v>4</v>
      </c>
      <c r="D19" s="22">
        <v>4504903</v>
      </c>
      <c r="E19" s="22">
        <v>2341426</v>
      </c>
      <c r="F19" s="22">
        <v>2163477</v>
      </c>
      <c r="G19" s="35">
        <v>51.975059999999999</v>
      </c>
      <c r="H19" s="35">
        <v>48.024940000000001</v>
      </c>
      <c r="I19" s="22">
        <v>558453</v>
      </c>
      <c r="J19" s="22">
        <v>1310773</v>
      </c>
      <c r="K19" s="22">
        <v>472200</v>
      </c>
      <c r="L19" s="22">
        <v>252672</v>
      </c>
      <c r="M19" s="22">
        <v>975632</v>
      </c>
      <c r="N19" s="22">
        <v>935173</v>
      </c>
      <c r="O19" s="35">
        <v>12.396559999999999</v>
      </c>
      <c r="P19" s="35">
        <v>29.096589999999999</v>
      </c>
      <c r="Q19" s="35">
        <v>10.481913</v>
      </c>
      <c r="R19" s="35">
        <v>5.608822</v>
      </c>
      <c r="S19" s="35">
        <v>21.657109999999999</v>
      </c>
      <c r="T19" s="36">
        <v>20.759</v>
      </c>
      <c r="V19">
        <f t="shared" si="0"/>
        <v>3908655</v>
      </c>
      <c r="W19">
        <f t="shared" si="1"/>
        <v>4165978</v>
      </c>
      <c r="X19" s="45">
        <f t="shared" si="2"/>
        <v>48.40659631217914</v>
      </c>
      <c r="Y19" s="45">
        <f t="shared" si="3"/>
        <v>51.59340368782086</v>
      </c>
    </row>
    <row r="20" spans="1:25" x14ac:dyDescent="0.2">
      <c r="A20" s="26" t="s">
        <v>20</v>
      </c>
      <c r="B20" s="22" t="s">
        <v>4</v>
      </c>
      <c r="C20" s="22" t="s">
        <v>4</v>
      </c>
      <c r="D20" s="22">
        <v>4403529</v>
      </c>
      <c r="E20" s="22">
        <v>2373350</v>
      </c>
      <c r="F20" s="22">
        <v>2030179</v>
      </c>
      <c r="G20" s="35">
        <v>53.896549999999998</v>
      </c>
      <c r="H20" s="35">
        <v>46.103450000000002</v>
      </c>
      <c r="I20" s="22">
        <v>612132</v>
      </c>
      <c r="J20" s="22">
        <v>1318374</v>
      </c>
      <c r="K20" s="22">
        <v>442844</v>
      </c>
      <c r="L20" s="22">
        <v>265094</v>
      </c>
      <c r="M20" s="22">
        <v>935575</v>
      </c>
      <c r="N20" s="22">
        <v>829510</v>
      </c>
      <c r="O20" s="35">
        <v>13.900942000000001</v>
      </c>
      <c r="P20" s="35">
        <v>29.939029999999999</v>
      </c>
      <c r="Q20" s="35">
        <v>10.056571</v>
      </c>
      <c r="R20" s="35">
        <v>6.020035</v>
      </c>
      <c r="S20" s="35">
        <v>21.246030000000001</v>
      </c>
      <c r="T20" s="36">
        <v>18.837389999999999</v>
      </c>
      <c r="V20">
        <f t="shared" si="0"/>
        <v>4008401</v>
      </c>
      <c r="W20">
        <f t="shared" si="1"/>
        <v>3969147</v>
      </c>
      <c r="X20" s="45">
        <f t="shared" si="2"/>
        <v>50.246027977518906</v>
      </c>
      <c r="Y20" s="45">
        <f t="shared" si="3"/>
        <v>49.753972022481094</v>
      </c>
    </row>
    <row r="21" spans="1:25" x14ac:dyDescent="0.2">
      <c r="A21" s="26" t="s">
        <v>21</v>
      </c>
      <c r="B21" s="22" t="s">
        <v>5</v>
      </c>
      <c r="C21" s="22" t="s">
        <v>4</v>
      </c>
      <c r="D21" s="22">
        <v>4306428</v>
      </c>
      <c r="E21" s="22">
        <v>2375705</v>
      </c>
      <c r="F21" s="22">
        <v>1930723</v>
      </c>
      <c r="G21" s="35">
        <v>55.166490000000003</v>
      </c>
      <c r="H21" s="35">
        <v>44.833509999999997</v>
      </c>
      <c r="I21" s="22">
        <v>643799</v>
      </c>
      <c r="J21" s="22">
        <v>1318916</v>
      </c>
      <c r="K21" s="22">
        <v>412990</v>
      </c>
      <c r="L21" s="22">
        <v>270065</v>
      </c>
      <c r="M21" s="22">
        <v>902421</v>
      </c>
      <c r="N21" s="22">
        <v>758237</v>
      </c>
      <c r="O21" s="35">
        <v>14.949722</v>
      </c>
      <c r="P21" s="35">
        <v>30.62668</v>
      </c>
      <c r="Q21" s="35">
        <v>9.5900829999999999</v>
      </c>
      <c r="R21" s="35">
        <v>6.2712070000000004</v>
      </c>
      <c r="S21" s="35">
        <v>20.955210000000001</v>
      </c>
      <c r="T21" s="36">
        <v>17.607099999999999</v>
      </c>
      <c r="V21">
        <f t="shared" si="0"/>
        <v>4049065</v>
      </c>
      <c r="W21">
        <f t="shared" si="1"/>
        <v>3805554</v>
      </c>
      <c r="X21" s="45">
        <f t="shared" si="2"/>
        <v>51.550113379146715</v>
      </c>
      <c r="Y21" s="45">
        <f t="shared" si="3"/>
        <v>48.449886620853285</v>
      </c>
    </row>
    <row r="22" spans="1:25" x14ac:dyDescent="0.2">
      <c r="A22" s="26" t="s">
        <v>17</v>
      </c>
      <c r="B22" s="22" t="s">
        <v>0</v>
      </c>
      <c r="C22" s="22" t="s">
        <v>2</v>
      </c>
      <c r="D22" s="22">
        <v>4309152</v>
      </c>
      <c r="E22" s="22">
        <v>1920649</v>
      </c>
      <c r="F22" s="22">
        <v>2388503</v>
      </c>
      <c r="G22" s="35">
        <v>44.571390000000001</v>
      </c>
      <c r="H22" s="35">
        <v>55.428609999999999</v>
      </c>
      <c r="I22" s="22">
        <v>332919</v>
      </c>
      <c r="J22" s="22">
        <v>1067579</v>
      </c>
      <c r="K22" s="22">
        <v>520151</v>
      </c>
      <c r="L22" s="22">
        <v>181952</v>
      </c>
      <c r="M22" s="22">
        <v>955206</v>
      </c>
      <c r="N22" s="22">
        <v>1251345</v>
      </c>
      <c r="O22" s="35">
        <v>7.7258589999999998</v>
      </c>
      <c r="P22" s="35">
        <v>24.77469</v>
      </c>
      <c r="Q22" s="35">
        <v>12.070843999999999</v>
      </c>
      <c r="R22" s="35">
        <v>4.2224550000000001</v>
      </c>
      <c r="S22" s="35">
        <v>22.166910000000001</v>
      </c>
      <c r="T22" s="36">
        <v>29.039239999999999</v>
      </c>
      <c r="V22">
        <f t="shared" si="0"/>
        <v>3052527</v>
      </c>
      <c r="W22">
        <f t="shared" si="1"/>
        <v>4314432</v>
      </c>
      <c r="X22" s="45">
        <f t="shared" si="2"/>
        <v>41.435373808921696</v>
      </c>
      <c r="Y22" s="45">
        <f t="shared" si="3"/>
        <v>58.564626191078297</v>
      </c>
    </row>
    <row r="23" spans="1:25" x14ac:dyDescent="0.2">
      <c r="A23" s="26" t="s">
        <v>22</v>
      </c>
      <c r="B23" s="22" t="s">
        <v>2</v>
      </c>
      <c r="C23" s="22" t="s">
        <v>2</v>
      </c>
      <c r="D23" s="22">
        <v>4403953</v>
      </c>
      <c r="E23" s="22">
        <v>2033427</v>
      </c>
      <c r="F23" s="22">
        <v>2370526</v>
      </c>
      <c r="G23" s="35">
        <v>46.17277</v>
      </c>
      <c r="H23" s="35">
        <v>53.82723</v>
      </c>
      <c r="I23" s="22">
        <v>380127</v>
      </c>
      <c r="J23" s="22">
        <v>1135031</v>
      </c>
      <c r="K23" s="22">
        <v>518269</v>
      </c>
      <c r="L23" s="22">
        <v>197989</v>
      </c>
      <c r="M23" s="22">
        <v>971199</v>
      </c>
      <c r="N23" s="22">
        <v>1201338</v>
      </c>
      <c r="O23" s="35">
        <v>8.6314949999999993</v>
      </c>
      <c r="P23" s="35">
        <v>25.773</v>
      </c>
      <c r="Q23" s="35">
        <v>11.768268000000001</v>
      </c>
      <c r="R23" s="35">
        <v>4.495711</v>
      </c>
      <c r="S23" s="35">
        <v>22.052890000000001</v>
      </c>
      <c r="T23" s="36">
        <v>27.27863</v>
      </c>
      <c r="V23">
        <f t="shared" si="0"/>
        <v>3262462</v>
      </c>
      <c r="W23">
        <f t="shared" si="1"/>
        <v>4344106</v>
      </c>
      <c r="X23" s="45">
        <f t="shared" si="2"/>
        <v>42.890065532839515</v>
      </c>
      <c r="Y23" s="45">
        <f t="shared" si="3"/>
        <v>57.109934467160485</v>
      </c>
    </row>
    <row r="24" spans="1:25" x14ac:dyDescent="0.2">
      <c r="A24" s="26" t="s">
        <v>23</v>
      </c>
      <c r="B24" s="22" t="s">
        <v>3</v>
      </c>
      <c r="C24" s="22" t="s">
        <v>2</v>
      </c>
      <c r="D24" s="22">
        <v>4502237</v>
      </c>
      <c r="E24" s="22">
        <v>2158700</v>
      </c>
      <c r="F24" s="22">
        <v>2343537</v>
      </c>
      <c r="G24" s="35">
        <v>47.947279999999999</v>
      </c>
      <c r="H24" s="35">
        <v>52.052720000000001</v>
      </c>
      <c r="I24" s="22">
        <v>436884</v>
      </c>
      <c r="J24" s="22">
        <v>1207775</v>
      </c>
      <c r="K24" s="22">
        <v>514041</v>
      </c>
      <c r="L24" s="22">
        <v>222627</v>
      </c>
      <c r="M24" s="22">
        <v>991312</v>
      </c>
      <c r="N24" s="22">
        <v>1129598</v>
      </c>
      <c r="O24" s="35">
        <v>9.7037099999999992</v>
      </c>
      <c r="P24" s="35">
        <v>26.82611</v>
      </c>
      <c r="Q24" s="35">
        <v>11.417458</v>
      </c>
      <c r="R24" s="35">
        <v>4.9448090000000002</v>
      </c>
      <c r="S24" s="35">
        <v>22.01821</v>
      </c>
      <c r="T24" s="36">
        <v>25.08971</v>
      </c>
      <c r="V24">
        <f t="shared" si="0"/>
        <v>3518109</v>
      </c>
      <c r="W24">
        <f t="shared" si="1"/>
        <v>4356767</v>
      </c>
      <c r="X24" s="45">
        <f t="shared" si="2"/>
        <v>44.675103455597267</v>
      </c>
      <c r="Y24" s="45">
        <f t="shared" si="3"/>
        <v>55.324896544402726</v>
      </c>
    </row>
    <row r="25" spans="1:25" x14ac:dyDescent="0.2">
      <c r="A25" s="26" t="s">
        <v>24</v>
      </c>
      <c r="B25" s="22" t="s">
        <v>4</v>
      </c>
      <c r="C25" s="22" t="s">
        <v>2</v>
      </c>
      <c r="D25" s="22">
        <v>4311915</v>
      </c>
      <c r="E25" s="22">
        <v>2175129</v>
      </c>
      <c r="F25" s="22">
        <v>2136786</v>
      </c>
      <c r="G25" s="35">
        <v>50.44462</v>
      </c>
      <c r="H25" s="35">
        <v>49.55538</v>
      </c>
      <c r="I25" s="22">
        <v>491045</v>
      </c>
      <c r="J25" s="22">
        <v>1218147</v>
      </c>
      <c r="K25" s="22">
        <v>465937</v>
      </c>
      <c r="L25" s="22">
        <v>231495</v>
      </c>
      <c r="M25" s="22">
        <v>943075</v>
      </c>
      <c r="N25" s="22">
        <v>962216</v>
      </c>
      <c r="O25" s="35">
        <v>11.388096000000001</v>
      </c>
      <c r="P25" s="35">
        <v>28.250720000000001</v>
      </c>
      <c r="Q25" s="35">
        <v>10.805802</v>
      </c>
      <c r="R25" s="35">
        <v>5.3687279999999999</v>
      </c>
      <c r="S25" s="35">
        <v>21.871369999999999</v>
      </c>
      <c r="T25" s="36">
        <v>22.315280000000001</v>
      </c>
      <c r="V25">
        <f t="shared" si="0"/>
        <v>3606302</v>
      </c>
      <c r="W25">
        <f t="shared" si="1"/>
        <v>4055312</v>
      </c>
      <c r="X25" s="45">
        <f t="shared" si="2"/>
        <v>47.069742746110677</v>
      </c>
      <c r="Y25" s="45">
        <f t="shared" si="3"/>
        <v>52.930257253889323</v>
      </c>
    </row>
    <row r="26" spans="1:25" ht="13.5" thickBot="1" x14ac:dyDescent="0.25">
      <c r="A26" s="28" t="s">
        <v>25</v>
      </c>
      <c r="B26" s="29" t="s">
        <v>5</v>
      </c>
      <c r="C26" s="29" t="s">
        <v>2</v>
      </c>
      <c r="D26" s="29">
        <v>4133533</v>
      </c>
      <c r="E26" s="29">
        <v>2172974</v>
      </c>
      <c r="F26" s="29">
        <v>1960559</v>
      </c>
      <c r="G26" s="37">
        <v>52.569409999999998</v>
      </c>
      <c r="H26" s="37">
        <v>47.430590000000002</v>
      </c>
      <c r="I26" s="29">
        <v>532257</v>
      </c>
      <c r="J26" s="29">
        <v>1215781</v>
      </c>
      <c r="K26" s="29">
        <v>424936</v>
      </c>
      <c r="L26" s="29">
        <v>236401</v>
      </c>
      <c r="M26" s="29">
        <v>887591</v>
      </c>
      <c r="N26" s="29">
        <v>836567</v>
      </c>
      <c r="O26" s="37">
        <v>12.876563000000001</v>
      </c>
      <c r="P26" s="37">
        <v>29.41264</v>
      </c>
      <c r="Q26" s="37">
        <v>10.280213</v>
      </c>
      <c r="R26" s="37">
        <v>5.7191029999999996</v>
      </c>
      <c r="S26" s="37">
        <v>21.472940000000001</v>
      </c>
      <c r="T26" s="38">
        <v>20.23855</v>
      </c>
      <c r="V26">
        <f t="shared" si="0"/>
        <v>3640688</v>
      </c>
      <c r="W26">
        <f t="shared" si="1"/>
        <v>3789811</v>
      </c>
      <c r="X26" s="45">
        <f t="shared" si="2"/>
        <v>48.996547876528886</v>
      </c>
      <c r="Y26" s="45">
        <f t="shared" si="3"/>
        <v>51.003452123471114</v>
      </c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5" ht="20.25" customHeight="1" thickBot="1" x14ac:dyDescent="0.25">
      <c r="A29" s="31" t="s">
        <v>40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</row>
    <row r="30" spans="1:25" ht="26.25" thickBot="1" x14ac:dyDescent="0.25">
      <c r="A30" s="2" t="s">
        <v>26</v>
      </c>
      <c r="B30" s="2" t="s">
        <v>27</v>
      </c>
      <c r="C30" s="3" t="s">
        <v>28</v>
      </c>
      <c r="D30" s="4" t="s">
        <v>29</v>
      </c>
      <c r="E30" s="5"/>
      <c r="F30" s="5"/>
      <c r="G30" s="5"/>
      <c r="H30" s="6"/>
      <c r="I30" s="7" t="s">
        <v>38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9"/>
    </row>
    <row r="31" spans="1:25" ht="13.5" thickBot="1" x14ac:dyDescent="0.25">
      <c r="A31" s="10"/>
      <c r="B31" s="10"/>
      <c r="C31" s="11"/>
      <c r="D31" s="12" t="s">
        <v>30</v>
      </c>
      <c r="E31" s="13"/>
      <c r="F31" s="14"/>
      <c r="G31" s="12" t="s">
        <v>31</v>
      </c>
      <c r="H31" s="13"/>
      <c r="I31" s="12" t="s">
        <v>30</v>
      </c>
      <c r="J31" s="13"/>
      <c r="K31" s="13"/>
      <c r="L31" s="13"/>
      <c r="M31" s="13"/>
      <c r="N31" s="14"/>
      <c r="O31" s="15" t="s">
        <v>31</v>
      </c>
      <c r="P31" s="16"/>
      <c r="Q31" s="16"/>
      <c r="R31" s="16"/>
      <c r="S31" s="16"/>
      <c r="T31" s="17"/>
    </row>
    <row r="32" spans="1:25" x14ac:dyDescent="0.2">
      <c r="A32" s="10"/>
      <c r="B32" s="10"/>
      <c r="C32" s="11"/>
      <c r="D32" s="18" t="s">
        <v>32</v>
      </c>
      <c r="E32" s="19" t="s">
        <v>33</v>
      </c>
      <c r="F32" s="20" t="s">
        <v>34</v>
      </c>
      <c r="G32" s="11" t="s">
        <v>33</v>
      </c>
      <c r="H32" s="19" t="s">
        <v>34</v>
      </c>
      <c r="I32" s="12" t="s">
        <v>33</v>
      </c>
      <c r="J32" s="13"/>
      <c r="K32" s="14"/>
      <c r="L32" s="12" t="s">
        <v>34</v>
      </c>
      <c r="M32" s="13"/>
      <c r="N32" s="14"/>
      <c r="O32" s="12" t="s">
        <v>33</v>
      </c>
      <c r="P32" s="13"/>
      <c r="Q32" s="14"/>
      <c r="R32" s="12" t="s">
        <v>34</v>
      </c>
      <c r="S32" s="13"/>
      <c r="T32" s="14"/>
    </row>
    <row r="33" spans="1:25" ht="13.5" thickBot="1" x14ac:dyDescent="0.25">
      <c r="A33" s="10"/>
      <c r="B33" s="10"/>
      <c r="C33" s="11"/>
      <c r="D33" s="21"/>
      <c r="E33" s="19"/>
      <c r="F33" s="20"/>
      <c r="G33" s="11"/>
      <c r="H33" s="19"/>
      <c r="I33" s="11" t="s">
        <v>35</v>
      </c>
      <c r="J33" s="19" t="s">
        <v>36</v>
      </c>
      <c r="K33" s="20" t="s">
        <v>37</v>
      </c>
      <c r="L33" s="11" t="s">
        <v>35</v>
      </c>
      <c r="M33" s="19" t="s">
        <v>36</v>
      </c>
      <c r="N33" s="20" t="s">
        <v>37</v>
      </c>
      <c r="O33" s="11" t="s">
        <v>35</v>
      </c>
      <c r="P33" s="19" t="s">
        <v>36</v>
      </c>
      <c r="Q33" s="20" t="s">
        <v>37</v>
      </c>
      <c r="R33" s="19" t="s">
        <v>35</v>
      </c>
      <c r="S33" s="19" t="s">
        <v>36</v>
      </c>
      <c r="T33" s="20" t="s">
        <v>37</v>
      </c>
      <c r="V33" s="44" t="s">
        <v>46</v>
      </c>
      <c r="W33" s="44" t="s">
        <v>47</v>
      </c>
      <c r="X33" s="44" t="s">
        <v>48</v>
      </c>
      <c r="Y33" s="44" t="s">
        <v>49</v>
      </c>
    </row>
    <row r="34" spans="1:25" x14ac:dyDescent="0.2">
      <c r="A34" s="23" t="s">
        <v>6</v>
      </c>
      <c r="B34" s="24" t="s">
        <v>0</v>
      </c>
      <c r="C34" s="24" t="s">
        <v>1</v>
      </c>
      <c r="D34" s="24">
        <v>2625827</v>
      </c>
      <c r="E34" s="24">
        <v>1683679</v>
      </c>
      <c r="F34" s="24">
        <v>942148</v>
      </c>
      <c r="G34" s="33">
        <v>64.119950000000003</v>
      </c>
      <c r="H34" s="33">
        <v>35.880049999999997</v>
      </c>
      <c r="I34" s="24">
        <v>368682</v>
      </c>
      <c r="J34" s="24">
        <v>946205</v>
      </c>
      <c r="K34" s="24">
        <v>368792</v>
      </c>
      <c r="L34" s="24">
        <v>98733</v>
      </c>
      <c r="M34" s="24">
        <v>411823</v>
      </c>
      <c r="N34" s="24">
        <v>431592</v>
      </c>
      <c r="O34" s="33">
        <v>14.040604999999999</v>
      </c>
      <c r="P34" s="33">
        <v>36.034550000000003</v>
      </c>
      <c r="Q34" s="33">
        <v>14.044794</v>
      </c>
      <c r="R34" s="33">
        <v>3.7600730000000002</v>
      </c>
      <c r="S34" s="33">
        <v>15.68355</v>
      </c>
      <c r="T34" s="34">
        <v>16.436419999999998</v>
      </c>
      <c r="V34">
        <f>(I34*2)+J34+(L34*2)+M34</f>
        <v>2292858</v>
      </c>
      <c r="W34">
        <f>J34+(K34*2)+M34+(N34)</f>
        <v>2527204</v>
      </c>
      <c r="X34" s="45">
        <f>(100/(V34+W34))*V34</f>
        <v>47.569056165667583</v>
      </c>
      <c r="Y34" s="45">
        <f>(100/(W34+V34))*W34</f>
        <v>52.430943834332425</v>
      </c>
    </row>
    <row r="35" spans="1:25" x14ac:dyDescent="0.2">
      <c r="A35" s="26" t="s">
        <v>7</v>
      </c>
      <c r="B35" s="22" t="s">
        <v>2</v>
      </c>
      <c r="C35" s="22" t="s">
        <v>1</v>
      </c>
      <c r="D35" s="22">
        <v>2247686</v>
      </c>
      <c r="E35" s="22">
        <v>1314369</v>
      </c>
      <c r="F35" s="22">
        <v>933317</v>
      </c>
      <c r="G35" s="35">
        <v>58.47654</v>
      </c>
      <c r="H35" s="35">
        <v>41.52346</v>
      </c>
      <c r="I35" s="22">
        <v>289801</v>
      </c>
      <c r="J35" s="22">
        <v>738770</v>
      </c>
      <c r="K35" s="22">
        <v>285798</v>
      </c>
      <c r="L35" s="22">
        <v>99861</v>
      </c>
      <c r="M35" s="22">
        <v>408456</v>
      </c>
      <c r="N35" s="22">
        <v>425000</v>
      </c>
      <c r="O35" s="35">
        <v>12.893304000000001</v>
      </c>
      <c r="P35" s="35">
        <v>32.868029999999997</v>
      </c>
      <c r="Q35" s="35">
        <v>12.715210000000001</v>
      </c>
      <c r="R35" s="35">
        <v>4.4428359999999998</v>
      </c>
      <c r="S35" s="35">
        <v>18.17229</v>
      </c>
      <c r="T35" s="36">
        <v>18.908339999999999</v>
      </c>
      <c r="V35">
        <f t="shared" ref="V35:V53" si="4">(I35*2)+J35+(L35*2)+M35</f>
        <v>1926550</v>
      </c>
      <c r="W35">
        <f t="shared" ref="W35:W53" si="5">J35+(K35*2)+M35+(N35)</f>
        <v>2143822</v>
      </c>
      <c r="X35" s="45">
        <f t="shared" ref="X35:X53" si="6">(100/(V35+W35))*V35</f>
        <v>47.331054753717844</v>
      </c>
      <c r="Y35" s="45">
        <f t="shared" ref="Y35:Y53" si="7">(100/(W35+V35))*W35</f>
        <v>52.668945246282156</v>
      </c>
    </row>
    <row r="36" spans="1:25" x14ac:dyDescent="0.2">
      <c r="A36" s="26" t="s">
        <v>8</v>
      </c>
      <c r="B36" s="22" t="s">
        <v>3</v>
      </c>
      <c r="C36" s="22" t="s">
        <v>1</v>
      </c>
      <c r="D36" s="22">
        <v>1874561</v>
      </c>
      <c r="E36" s="22">
        <v>937442</v>
      </c>
      <c r="F36" s="22">
        <v>937119</v>
      </c>
      <c r="G36" s="35">
        <v>50.008620000000001</v>
      </c>
      <c r="H36" s="35">
        <v>49.991379999999999</v>
      </c>
      <c r="I36" s="22">
        <v>208363</v>
      </c>
      <c r="J36" s="22">
        <v>524469</v>
      </c>
      <c r="K36" s="22">
        <v>204610</v>
      </c>
      <c r="L36" s="22">
        <v>99395</v>
      </c>
      <c r="M36" s="22">
        <v>412063</v>
      </c>
      <c r="N36" s="22">
        <v>425661</v>
      </c>
      <c r="O36" s="35">
        <v>11.115296000000001</v>
      </c>
      <c r="P36" s="35">
        <v>27.97823</v>
      </c>
      <c r="Q36" s="35">
        <v>10.915089</v>
      </c>
      <c r="R36" s="35">
        <v>5.302308</v>
      </c>
      <c r="S36" s="35">
        <v>21.981839999999998</v>
      </c>
      <c r="T36" s="36">
        <v>22.707239999999999</v>
      </c>
      <c r="V36">
        <f t="shared" si="4"/>
        <v>1552048</v>
      </c>
      <c r="W36">
        <f t="shared" si="5"/>
        <v>1771413</v>
      </c>
      <c r="X36" s="45">
        <f t="shared" si="6"/>
        <v>46.699750651504566</v>
      </c>
      <c r="Y36" s="45">
        <f t="shared" si="7"/>
        <v>53.300249348495441</v>
      </c>
    </row>
    <row r="37" spans="1:25" x14ac:dyDescent="0.2">
      <c r="A37" s="26" t="s">
        <v>9</v>
      </c>
      <c r="B37" s="22" t="s">
        <v>4</v>
      </c>
      <c r="C37" s="22" t="s">
        <v>1</v>
      </c>
      <c r="D37" s="22">
        <v>2251490</v>
      </c>
      <c r="E37" s="22">
        <v>932982</v>
      </c>
      <c r="F37" s="22">
        <v>1318508</v>
      </c>
      <c r="G37" s="35">
        <v>41.438429999999997</v>
      </c>
      <c r="H37" s="35">
        <v>58.561570000000003</v>
      </c>
      <c r="I37" s="22">
        <v>205521</v>
      </c>
      <c r="J37" s="22">
        <v>522425</v>
      </c>
      <c r="K37" s="22">
        <v>205036</v>
      </c>
      <c r="L37" s="22">
        <v>137840</v>
      </c>
      <c r="M37" s="22">
        <v>576985</v>
      </c>
      <c r="N37" s="22">
        <v>603683</v>
      </c>
      <c r="O37" s="35">
        <v>9.1282219999999992</v>
      </c>
      <c r="P37" s="35">
        <v>23.203520000000001</v>
      </c>
      <c r="Q37" s="35">
        <v>9.1066800000000008</v>
      </c>
      <c r="R37" s="35">
        <v>6.1221680000000003</v>
      </c>
      <c r="S37" s="35">
        <v>25.626809999999999</v>
      </c>
      <c r="T37" s="36">
        <v>26.8126</v>
      </c>
      <c r="V37">
        <f t="shared" si="4"/>
        <v>1786132</v>
      </c>
      <c r="W37">
        <f t="shared" si="5"/>
        <v>2113165</v>
      </c>
      <c r="X37" s="45">
        <f t="shared" si="6"/>
        <v>45.806513327915262</v>
      </c>
      <c r="Y37" s="45">
        <f t="shared" si="7"/>
        <v>54.193486672084738</v>
      </c>
    </row>
    <row r="38" spans="1:25" x14ac:dyDescent="0.2">
      <c r="A38" s="26" t="s">
        <v>10</v>
      </c>
      <c r="B38" s="22" t="s">
        <v>5</v>
      </c>
      <c r="C38" s="22" t="s">
        <v>1</v>
      </c>
      <c r="D38" s="22">
        <v>2626339</v>
      </c>
      <c r="E38" s="22">
        <v>933700</v>
      </c>
      <c r="F38" s="22">
        <v>1692639</v>
      </c>
      <c r="G38" s="35">
        <v>35.551389999999998</v>
      </c>
      <c r="H38" s="35">
        <v>64.448610000000002</v>
      </c>
      <c r="I38" s="22">
        <v>203898</v>
      </c>
      <c r="J38" s="22">
        <v>524380</v>
      </c>
      <c r="K38" s="22">
        <v>205422</v>
      </c>
      <c r="L38" s="22">
        <v>178505</v>
      </c>
      <c r="M38" s="22">
        <v>735339</v>
      </c>
      <c r="N38" s="22">
        <v>778795</v>
      </c>
      <c r="O38" s="35">
        <v>7.7635829999999997</v>
      </c>
      <c r="P38" s="35">
        <v>19.966200000000001</v>
      </c>
      <c r="Q38" s="35">
        <v>7.8216099999999997</v>
      </c>
      <c r="R38" s="35">
        <v>6.7967230000000001</v>
      </c>
      <c r="S38" s="35">
        <v>27.998629999999999</v>
      </c>
      <c r="T38" s="36">
        <v>29.65325</v>
      </c>
      <c r="V38">
        <f t="shared" si="4"/>
        <v>2024525</v>
      </c>
      <c r="W38">
        <f t="shared" si="5"/>
        <v>2449358</v>
      </c>
      <c r="X38" s="45">
        <f t="shared" si="6"/>
        <v>45.252077445923369</v>
      </c>
      <c r="Y38" s="45">
        <f t="shared" si="7"/>
        <v>54.747922554076624</v>
      </c>
    </row>
    <row r="39" spans="1:25" x14ac:dyDescent="0.2">
      <c r="A39" s="26" t="s">
        <v>11</v>
      </c>
      <c r="B39" s="22" t="s">
        <v>0</v>
      </c>
      <c r="C39" s="22" t="s">
        <v>3</v>
      </c>
      <c r="D39" s="22">
        <v>2578247</v>
      </c>
      <c r="E39" s="22">
        <v>1579997</v>
      </c>
      <c r="F39" s="22">
        <v>998250</v>
      </c>
      <c r="G39" s="35">
        <v>61.281829999999999</v>
      </c>
      <c r="H39" s="35">
        <v>38.718170000000001</v>
      </c>
      <c r="I39" s="22">
        <v>294952</v>
      </c>
      <c r="J39" s="22">
        <v>887058</v>
      </c>
      <c r="K39" s="22">
        <v>397987</v>
      </c>
      <c r="L39" s="22">
        <v>84561</v>
      </c>
      <c r="M39" s="22">
        <v>411791</v>
      </c>
      <c r="N39" s="22">
        <v>501898</v>
      </c>
      <c r="O39" s="35">
        <v>11.440021</v>
      </c>
      <c r="P39" s="35">
        <v>34.405470000000001</v>
      </c>
      <c r="Q39" s="35">
        <v>15.436341000000001</v>
      </c>
      <c r="R39" s="35">
        <v>3.2797869999999998</v>
      </c>
      <c r="S39" s="35">
        <v>15.97174</v>
      </c>
      <c r="T39" s="36">
        <v>19.466640000000002</v>
      </c>
      <c r="V39">
        <f t="shared" si="4"/>
        <v>2057875</v>
      </c>
      <c r="W39">
        <f t="shared" si="5"/>
        <v>2596721</v>
      </c>
      <c r="X39" s="45">
        <f t="shared" si="6"/>
        <v>44.211678091933223</v>
      </c>
      <c r="Y39" s="45">
        <f t="shared" si="7"/>
        <v>55.788321908066784</v>
      </c>
    </row>
    <row r="40" spans="1:25" x14ac:dyDescent="0.2">
      <c r="A40" s="26" t="s">
        <v>12</v>
      </c>
      <c r="B40" s="22" t="s">
        <v>2</v>
      </c>
      <c r="C40" s="22" t="s">
        <v>3</v>
      </c>
      <c r="D40" s="22">
        <v>2237092</v>
      </c>
      <c r="E40" s="22">
        <v>1266175</v>
      </c>
      <c r="F40" s="22">
        <v>970917</v>
      </c>
      <c r="G40" s="35">
        <v>56.599150000000002</v>
      </c>
      <c r="H40" s="35">
        <v>43.400849999999998</v>
      </c>
      <c r="I40" s="22">
        <v>253716</v>
      </c>
      <c r="J40" s="22">
        <v>710317</v>
      </c>
      <c r="K40" s="22">
        <v>302142</v>
      </c>
      <c r="L40" s="22">
        <v>90748</v>
      </c>
      <c r="M40" s="22">
        <v>411121</v>
      </c>
      <c r="N40" s="22">
        <v>469048</v>
      </c>
      <c r="O40" s="35">
        <v>11.341331</v>
      </c>
      <c r="P40" s="35">
        <v>31.751799999999999</v>
      </c>
      <c r="Q40" s="35">
        <v>13.506016000000001</v>
      </c>
      <c r="R40" s="35">
        <v>4.0565160000000002</v>
      </c>
      <c r="S40" s="35">
        <v>18.377469999999999</v>
      </c>
      <c r="T40" s="36">
        <v>20.96686</v>
      </c>
      <c r="V40">
        <f t="shared" si="4"/>
        <v>1810366</v>
      </c>
      <c r="W40">
        <f t="shared" si="5"/>
        <v>2194770</v>
      </c>
      <c r="X40" s="45">
        <f t="shared" si="6"/>
        <v>45.201111772484133</v>
      </c>
      <c r="Y40" s="45">
        <f t="shared" si="7"/>
        <v>54.798888227515867</v>
      </c>
    </row>
    <row r="41" spans="1:25" x14ac:dyDescent="0.2">
      <c r="A41" s="26" t="s">
        <v>13</v>
      </c>
      <c r="B41" s="22" t="s">
        <v>3</v>
      </c>
      <c r="C41" s="22" t="s">
        <v>3</v>
      </c>
      <c r="D41" s="22">
        <v>1874586</v>
      </c>
      <c r="E41" s="22">
        <v>931248</v>
      </c>
      <c r="F41" s="22">
        <v>943338</v>
      </c>
      <c r="G41" s="35">
        <v>49.677529999999997</v>
      </c>
      <c r="H41" s="35">
        <v>50.322470000000003</v>
      </c>
      <c r="I41" s="22">
        <v>203015</v>
      </c>
      <c r="J41" s="22">
        <v>521297</v>
      </c>
      <c r="K41" s="22">
        <v>206936</v>
      </c>
      <c r="L41" s="22">
        <v>97752</v>
      </c>
      <c r="M41" s="22">
        <v>409986</v>
      </c>
      <c r="N41" s="22">
        <v>435600</v>
      </c>
      <c r="O41" s="35">
        <v>10.829858</v>
      </c>
      <c r="P41" s="35">
        <v>27.80865</v>
      </c>
      <c r="Q41" s="35">
        <v>11.039024</v>
      </c>
      <c r="R41" s="35">
        <v>5.2145910000000004</v>
      </c>
      <c r="S41" s="35">
        <v>21.870750000000001</v>
      </c>
      <c r="T41" s="36">
        <v>23.237130000000001</v>
      </c>
      <c r="V41">
        <f t="shared" si="4"/>
        <v>1532817</v>
      </c>
      <c r="W41">
        <f t="shared" si="5"/>
        <v>1780755</v>
      </c>
      <c r="X41" s="45">
        <f t="shared" si="6"/>
        <v>46.258750375727466</v>
      </c>
      <c r="Y41" s="45">
        <f t="shared" si="7"/>
        <v>53.741249624272541</v>
      </c>
    </row>
    <row r="42" spans="1:25" x14ac:dyDescent="0.2">
      <c r="A42" s="26" t="s">
        <v>14</v>
      </c>
      <c r="B42" s="22" t="s">
        <v>4</v>
      </c>
      <c r="C42" s="22" t="s">
        <v>3</v>
      </c>
      <c r="D42" s="22">
        <v>2240401</v>
      </c>
      <c r="E42" s="22">
        <v>959968</v>
      </c>
      <c r="F42" s="22">
        <v>1280433</v>
      </c>
      <c r="G42" s="35">
        <v>42.848039999999997</v>
      </c>
      <c r="H42" s="35">
        <v>57.151960000000003</v>
      </c>
      <c r="I42" s="22">
        <v>223448</v>
      </c>
      <c r="J42" s="22">
        <v>536962</v>
      </c>
      <c r="K42" s="22">
        <v>199558</v>
      </c>
      <c r="L42" s="22">
        <v>145261</v>
      </c>
      <c r="M42" s="22">
        <v>572507</v>
      </c>
      <c r="N42" s="22">
        <v>562665</v>
      </c>
      <c r="O42" s="35">
        <v>9.9735720000000008</v>
      </c>
      <c r="P42" s="35">
        <v>23.967230000000001</v>
      </c>
      <c r="Q42" s="35">
        <v>8.9072449999999996</v>
      </c>
      <c r="R42" s="35">
        <v>6.4837049999999996</v>
      </c>
      <c r="S42" s="35">
        <v>25.55377</v>
      </c>
      <c r="T42" s="36">
        <v>25.11448</v>
      </c>
      <c r="V42">
        <f t="shared" si="4"/>
        <v>1846887</v>
      </c>
      <c r="W42">
        <f t="shared" si="5"/>
        <v>2071250</v>
      </c>
      <c r="X42" s="45">
        <f t="shared" si="6"/>
        <v>47.136866321927997</v>
      </c>
      <c r="Y42" s="45">
        <f t="shared" si="7"/>
        <v>52.863133678072003</v>
      </c>
    </row>
    <row r="43" spans="1:25" x14ac:dyDescent="0.2">
      <c r="A43" s="26" t="s">
        <v>15</v>
      </c>
      <c r="B43" s="22" t="s">
        <v>5</v>
      </c>
      <c r="C43" s="22" t="s">
        <v>3</v>
      </c>
      <c r="D43" s="22">
        <v>2582004</v>
      </c>
      <c r="E43" s="22">
        <v>985962</v>
      </c>
      <c r="F43" s="22">
        <v>1596042</v>
      </c>
      <c r="G43" s="35">
        <v>38.185920000000003</v>
      </c>
      <c r="H43" s="35">
        <v>61.814079999999997</v>
      </c>
      <c r="I43" s="22">
        <v>246952</v>
      </c>
      <c r="J43" s="22">
        <v>548326</v>
      </c>
      <c r="K43" s="22">
        <v>190684</v>
      </c>
      <c r="L43" s="22">
        <v>198139</v>
      </c>
      <c r="M43" s="22">
        <v>727438</v>
      </c>
      <c r="N43" s="22">
        <v>670465</v>
      </c>
      <c r="O43" s="35">
        <v>9.5643539999999998</v>
      </c>
      <c r="P43" s="35">
        <v>21.236450000000001</v>
      </c>
      <c r="Q43" s="35">
        <v>7.385116</v>
      </c>
      <c r="R43" s="35">
        <v>7.6738460000000002</v>
      </c>
      <c r="S43" s="35">
        <v>28.173390000000001</v>
      </c>
      <c r="T43" s="36">
        <v>25.966850000000001</v>
      </c>
      <c r="V43">
        <f t="shared" si="4"/>
        <v>2165946</v>
      </c>
      <c r="W43">
        <f t="shared" si="5"/>
        <v>2327597</v>
      </c>
      <c r="X43" s="45">
        <f t="shared" si="6"/>
        <v>48.201296838597074</v>
      </c>
      <c r="Y43" s="45">
        <f t="shared" si="7"/>
        <v>51.798703161402926</v>
      </c>
    </row>
    <row r="44" spans="1:25" x14ac:dyDescent="0.2">
      <c r="A44" s="26" t="s">
        <v>16</v>
      </c>
      <c r="B44" s="22" t="s">
        <v>0</v>
      </c>
      <c r="C44" s="22" t="s">
        <v>4</v>
      </c>
      <c r="D44" s="22">
        <v>2598929</v>
      </c>
      <c r="E44" s="22">
        <v>1631719</v>
      </c>
      <c r="F44" s="22">
        <v>967210</v>
      </c>
      <c r="G44" s="35">
        <v>62.784289999999999</v>
      </c>
      <c r="H44" s="35">
        <v>37.215710000000001</v>
      </c>
      <c r="I44" s="22">
        <v>329399</v>
      </c>
      <c r="J44" s="22">
        <v>917082</v>
      </c>
      <c r="K44" s="22">
        <v>385238</v>
      </c>
      <c r="L44" s="22">
        <v>91960</v>
      </c>
      <c r="M44" s="22">
        <v>411709</v>
      </c>
      <c r="N44" s="22">
        <v>463541</v>
      </c>
      <c r="O44" s="35">
        <v>12.674412999999999</v>
      </c>
      <c r="P44" s="35">
        <v>35.286920000000002</v>
      </c>
      <c r="Q44" s="35">
        <v>14.822952000000001</v>
      </c>
      <c r="R44" s="35">
        <v>3.5383810000000002</v>
      </c>
      <c r="S44" s="35">
        <v>15.84149</v>
      </c>
      <c r="T44" s="36">
        <v>17.835850000000001</v>
      </c>
      <c r="V44">
        <f t="shared" si="4"/>
        <v>2171509</v>
      </c>
      <c r="W44">
        <f t="shared" si="5"/>
        <v>2562808</v>
      </c>
      <c r="X44" s="45">
        <f t="shared" si="6"/>
        <v>45.86741867939979</v>
      </c>
      <c r="Y44" s="45">
        <f t="shared" si="7"/>
        <v>54.132581320600202</v>
      </c>
    </row>
    <row r="45" spans="1:25" x14ac:dyDescent="0.2">
      <c r="A45" s="26" t="s">
        <v>18</v>
      </c>
      <c r="B45" s="22" t="s">
        <v>2</v>
      </c>
      <c r="C45" s="22" t="s">
        <v>4</v>
      </c>
      <c r="D45" s="22">
        <v>2249651</v>
      </c>
      <c r="E45" s="22">
        <v>1315138</v>
      </c>
      <c r="F45" s="22">
        <v>934513</v>
      </c>
      <c r="G45" s="35">
        <v>58.459650000000003</v>
      </c>
      <c r="H45" s="35">
        <v>41.540349999999997</v>
      </c>
      <c r="I45" s="22">
        <v>290274</v>
      </c>
      <c r="J45" s="22">
        <v>737532</v>
      </c>
      <c r="K45" s="22">
        <v>287332</v>
      </c>
      <c r="L45" s="22">
        <v>100686</v>
      </c>
      <c r="M45" s="22">
        <v>410693</v>
      </c>
      <c r="N45" s="22">
        <v>423134</v>
      </c>
      <c r="O45" s="35">
        <v>12.903067999999999</v>
      </c>
      <c r="P45" s="35">
        <v>32.784289999999999</v>
      </c>
      <c r="Q45" s="35">
        <v>12.772292</v>
      </c>
      <c r="R45" s="35">
        <v>4.4756280000000004</v>
      </c>
      <c r="S45" s="35">
        <v>18.255849999999999</v>
      </c>
      <c r="T45" s="36">
        <v>18.808869999999999</v>
      </c>
      <c r="V45">
        <f t="shared" si="4"/>
        <v>1930145</v>
      </c>
      <c r="W45">
        <f t="shared" si="5"/>
        <v>2146023</v>
      </c>
      <c r="X45" s="45">
        <f t="shared" si="6"/>
        <v>47.351949183645033</v>
      </c>
      <c r="Y45" s="45">
        <f t="shared" si="7"/>
        <v>52.648050816354967</v>
      </c>
    </row>
    <row r="46" spans="1:25" x14ac:dyDescent="0.2">
      <c r="A46" s="26" t="s">
        <v>19</v>
      </c>
      <c r="B46" s="22" t="s">
        <v>3</v>
      </c>
      <c r="C46" s="22" t="s">
        <v>4</v>
      </c>
      <c r="D46" s="22">
        <v>1875605</v>
      </c>
      <c r="E46" s="22">
        <v>966060</v>
      </c>
      <c r="F46" s="22">
        <v>909545</v>
      </c>
      <c r="G46" s="35">
        <v>51.50658</v>
      </c>
      <c r="H46" s="35">
        <v>48.49342</v>
      </c>
      <c r="I46" s="22">
        <v>228733</v>
      </c>
      <c r="J46" s="22">
        <v>539641</v>
      </c>
      <c r="K46" s="22">
        <v>197686</v>
      </c>
      <c r="L46" s="22">
        <v>105039</v>
      </c>
      <c r="M46" s="22">
        <v>408205</v>
      </c>
      <c r="N46" s="22">
        <v>396301</v>
      </c>
      <c r="O46" s="35">
        <v>12.195157999999999</v>
      </c>
      <c r="P46" s="35">
        <v>28.771570000000001</v>
      </c>
      <c r="Q46" s="35">
        <v>10.539852</v>
      </c>
      <c r="R46" s="35">
        <v>5.6002729999999996</v>
      </c>
      <c r="S46" s="35">
        <v>21.763909999999999</v>
      </c>
      <c r="T46" s="36">
        <v>21.129239999999999</v>
      </c>
      <c r="V46">
        <f t="shared" si="4"/>
        <v>1615390</v>
      </c>
      <c r="W46">
        <f t="shared" si="5"/>
        <v>1739519</v>
      </c>
      <c r="X46" s="45">
        <f t="shared" si="6"/>
        <v>48.150039241004748</v>
      </c>
      <c r="Y46" s="45">
        <f t="shared" si="7"/>
        <v>51.849960758995252</v>
      </c>
    </row>
    <row r="47" spans="1:25" x14ac:dyDescent="0.2">
      <c r="A47" s="26" t="s">
        <v>20</v>
      </c>
      <c r="B47" s="22" t="s">
        <v>4</v>
      </c>
      <c r="C47" s="22" t="s">
        <v>4</v>
      </c>
      <c r="D47" s="22">
        <v>2229410</v>
      </c>
      <c r="E47" s="22">
        <v>994234</v>
      </c>
      <c r="F47" s="22">
        <v>1235176</v>
      </c>
      <c r="G47" s="35">
        <v>44.59628</v>
      </c>
      <c r="H47" s="35">
        <v>55.40372</v>
      </c>
      <c r="I47" s="22">
        <v>255066</v>
      </c>
      <c r="J47" s="22">
        <v>549033</v>
      </c>
      <c r="K47" s="22">
        <v>190135</v>
      </c>
      <c r="L47" s="22">
        <v>158020</v>
      </c>
      <c r="M47" s="22">
        <v>566275</v>
      </c>
      <c r="N47" s="22">
        <v>510881</v>
      </c>
      <c r="O47" s="35">
        <v>11.440963999999999</v>
      </c>
      <c r="P47" s="35">
        <v>24.626830000000002</v>
      </c>
      <c r="Q47" s="35">
        <v>8.5284899999999997</v>
      </c>
      <c r="R47" s="35">
        <v>7.087974</v>
      </c>
      <c r="S47" s="35">
        <v>25.400220000000001</v>
      </c>
      <c r="T47" s="36">
        <v>22.915520000000001</v>
      </c>
      <c r="V47">
        <f t="shared" si="4"/>
        <v>1941480</v>
      </c>
      <c r="W47">
        <f t="shared" si="5"/>
        <v>2006459</v>
      </c>
      <c r="X47" s="45">
        <f t="shared" si="6"/>
        <v>49.177051621111673</v>
      </c>
      <c r="Y47" s="45">
        <f t="shared" si="7"/>
        <v>50.822948378888327</v>
      </c>
    </row>
    <row r="48" spans="1:25" x14ac:dyDescent="0.2">
      <c r="A48" s="26" t="s">
        <v>21</v>
      </c>
      <c r="B48" s="22" t="s">
        <v>5</v>
      </c>
      <c r="C48" s="22" t="s">
        <v>4</v>
      </c>
      <c r="D48" s="22">
        <v>2566315</v>
      </c>
      <c r="E48" s="22">
        <v>1010621</v>
      </c>
      <c r="F48" s="22">
        <v>1555694</v>
      </c>
      <c r="G48" s="35">
        <v>39.380240000000001</v>
      </c>
      <c r="H48" s="35">
        <v>60.619759999999999</v>
      </c>
      <c r="I48" s="22">
        <v>269247</v>
      </c>
      <c r="J48" s="22">
        <v>558748</v>
      </c>
      <c r="K48" s="22">
        <v>182626</v>
      </c>
      <c r="L48" s="22">
        <v>210629</v>
      </c>
      <c r="M48" s="22">
        <v>721471</v>
      </c>
      <c r="N48" s="22">
        <v>623594</v>
      </c>
      <c r="O48" s="35">
        <v>10.491580000000001</v>
      </c>
      <c r="P48" s="35">
        <v>21.772390000000001</v>
      </c>
      <c r="Q48" s="35">
        <v>7.1162739999999998</v>
      </c>
      <c r="R48" s="35">
        <v>8.2074490000000004</v>
      </c>
      <c r="S48" s="35">
        <v>28.113109999999999</v>
      </c>
      <c r="T48" s="36">
        <v>24.299199999999999</v>
      </c>
      <c r="V48">
        <f t="shared" si="4"/>
        <v>2239971</v>
      </c>
      <c r="W48">
        <f t="shared" si="5"/>
        <v>2269065</v>
      </c>
      <c r="X48" s="45">
        <f t="shared" si="6"/>
        <v>49.677381151980157</v>
      </c>
      <c r="Y48" s="45">
        <f t="shared" si="7"/>
        <v>50.322618848019843</v>
      </c>
    </row>
    <row r="49" spans="1:25" x14ac:dyDescent="0.2">
      <c r="A49" s="26" t="s">
        <v>17</v>
      </c>
      <c r="B49" s="22" t="s">
        <v>0</v>
      </c>
      <c r="C49" s="22" t="s">
        <v>2</v>
      </c>
      <c r="D49" s="22">
        <v>2562732</v>
      </c>
      <c r="E49" s="22">
        <v>1551095</v>
      </c>
      <c r="F49" s="22">
        <v>1011637</v>
      </c>
      <c r="G49" s="35">
        <v>60.525060000000003</v>
      </c>
      <c r="H49" s="35">
        <v>39.474939999999997</v>
      </c>
      <c r="I49" s="22">
        <v>274636</v>
      </c>
      <c r="J49" s="22">
        <v>870663</v>
      </c>
      <c r="K49" s="22">
        <v>405796</v>
      </c>
      <c r="L49" s="22">
        <v>79735</v>
      </c>
      <c r="M49" s="22">
        <v>409298</v>
      </c>
      <c r="N49" s="22">
        <v>522604</v>
      </c>
      <c r="O49" s="35">
        <v>10.716532000000001</v>
      </c>
      <c r="P49" s="35">
        <v>33.974020000000003</v>
      </c>
      <c r="Q49" s="35">
        <v>15.834508</v>
      </c>
      <c r="R49" s="35">
        <v>3.1113279999999999</v>
      </c>
      <c r="S49" s="35">
        <v>15.971159999999999</v>
      </c>
      <c r="T49" s="36">
        <v>20.39246</v>
      </c>
      <c r="V49">
        <f t="shared" si="4"/>
        <v>1988703</v>
      </c>
      <c r="W49">
        <f t="shared" si="5"/>
        <v>2614157</v>
      </c>
      <c r="X49" s="45">
        <f t="shared" si="6"/>
        <v>43.205811169577174</v>
      </c>
      <c r="Y49" s="45">
        <f t="shared" si="7"/>
        <v>56.794188830422819</v>
      </c>
    </row>
    <row r="50" spans="1:25" x14ac:dyDescent="0.2">
      <c r="A50" s="26" t="s">
        <v>22</v>
      </c>
      <c r="B50" s="22" t="s">
        <v>2</v>
      </c>
      <c r="C50" s="22" t="s">
        <v>2</v>
      </c>
      <c r="D50" s="22">
        <v>2229221</v>
      </c>
      <c r="E50" s="22">
        <v>1237774</v>
      </c>
      <c r="F50" s="22">
        <v>991447</v>
      </c>
      <c r="G50" s="35">
        <v>55.52496</v>
      </c>
      <c r="H50" s="35">
        <v>44.47504</v>
      </c>
      <c r="I50" s="22">
        <v>234687</v>
      </c>
      <c r="J50" s="22">
        <v>695610</v>
      </c>
      <c r="K50" s="22">
        <v>307477</v>
      </c>
      <c r="L50" s="22">
        <v>85094</v>
      </c>
      <c r="M50" s="22">
        <v>409833</v>
      </c>
      <c r="N50" s="22">
        <v>496520</v>
      </c>
      <c r="O50" s="35">
        <v>10.527758</v>
      </c>
      <c r="P50" s="35">
        <v>31.204170000000001</v>
      </c>
      <c r="Q50" s="35">
        <v>13.793025</v>
      </c>
      <c r="R50" s="35">
        <v>3.8172079999999999</v>
      </c>
      <c r="S50" s="35">
        <v>18.38458</v>
      </c>
      <c r="T50" s="36">
        <v>22.273250000000001</v>
      </c>
      <c r="V50">
        <f t="shared" si="4"/>
        <v>1745005</v>
      </c>
      <c r="W50">
        <f t="shared" si="5"/>
        <v>2216917</v>
      </c>
      <c r="X50" s="45">
        <f t="shared" si="6"/>
        <v>44.044405720253955</v>
      </c>
      <c r="Y50" s="45">
        <f t="shared" si="7"/>
        <v>55.955594279746045</v>
      </c>
    </row>
    <row r="51" spans="1:25" x14ac:dyDescent="0.2">
      <c r="A51" s="26" t="s">
        <v>23</v>
      </c>
      <c r="B51" s="22" t="s">
        <v>3</v>
      </c>
      <c r="C51" s="22" t="s">
        <v>2</v>
      </c>
      <c r="D51" s="22">
        <v>1877384</v>
      </c>
      <c r="E51" s="22">
        <v>909552</v>
      </c>
      <c r="F51" s="22">
        <v>967832</v>
      </c>
      <c r="G51" s="35">
        <v>48.447839999999999</v>
      </c>
      <c r="H51" s="35">
        <v>51.552160000000001</v>
      </c>
      <c r="I51" s="22">
        <v>185563</v>
      </c>
      <c r="J51" s="22">
        <v>511273</v>
      </c>
      <c r="K51" s="22">
        <v>212716</v>
      </c>
      <c r="L51" s="22">
        <v>93500</v>
      </c>
      <c r="M51" s="22">
        <v>410915</v>
      </c>
      <c r="N51" s="22">
        <v>463417</v>
      </c>
      <c r="O51" s="35">
        <v>9.8841260000000002</v>
      </c>
      <c r="P51" s="35">
        <v>27.233270000000001</v>
      </c>
      <c r="Q51" s="35">
        <v>11.330446999999999</v>
      </c>
      <c r="R51" s="35">
        <v>4.980334</v>
      </c>
      <c r="S51" s="35">
        <v>21.887640000000001</v>
      </c>
      <c r="T51" s="36">
        <v>24.684190000000001</v>
      </c>
      <c r="V51">
        <f t="shared" si="4"/>
        <v>1480314</v>
      </c>
      <c r="W51">
        <f t="shared" si="5"/>
        <v>1811037</v>
      </c>
      <c r="X51" s="45">
        <f t="shared" si="6"/>
        <v>44.975877686700692</v>
      </c>
      <c r="Y51" s="45">
        <f t="shared" si="7"/>
        <v>55.024122313299308</v>
      </c>
    </row>
    <row r="52" spans="1:25" x14ac:dyDescent="0.2">
      <c r="A52" s="26" t="s">
        <v>24</v>
      </c>
      <c r="B52" s="22" t="s">
        <v>4</v>
      </c>
      <c r="C52" s="22" t="s">
        <v>2</v>
      </c>
      <c r="D52" s="22">
        <v>2247824</v>
      </c>
      <c r="E52" s="22">
        <v>947899</v>
      </c>
      <c r="F52" s="22">
        <v>1299925</v>
      </c>
      <c r="G52" s="35">
        <v>42.169629999999998</v>
      </c>
      <c r="H52" s="35">
        <v>57.830370000000002</v>
      </c>
      <c r="I52" s="22">
        <v>213834</v>
      </c>
      <c r="J52" s="22">
        <v>531331</v>
      </c>
      <c r="K52" s="22">
        <v>202734</v>
      </c>
      <c r="L52" s="22">
        <v>140795</v>
      </c>
      <c r="M52" s="22">
        <v>574509</v>
      </c>
      <c r="N52" s="22">
        <v>584621</v>
      </c>
      <c r="O52" s="35">
        <v>9.5129330000000003</v>
      </c>
      <c r="P52" s="35">
        <v>23.63757</v>
      </c>
      <c r="Q52" s="35">
        <v>9.0191219999999994</v>
      </c>
      <c r="R52" s="35">
        <v>6.2636130000000003</v>
      </c>
      <c r="S52" s="35">
        <v>25.558450000000001</v>
      </c>
      <c r="T52" s="36">
        <v>26.008310000000002</v>
      </c>
      <c r="V52">
        <f t="shared" si="4"/>
        <v>1815098</v>
      </c>
      <c r="W52">
        <f t="shared" si="5"/>
        <v>2095929</v>
      </c>
      <c r="X52" s="45">
        <f t="shared" si="6"/>
        <v>46.409753755215696</v>
      </c>
      <c r="Y52" s="45">
        <f t="shared" si="7"/>
        <v>53.590246244784296</v>
      </c>
    </row>
    <row r="53" spans="1:25" ht="13.5" thickBot="1" x14ac:dyDescent="0.25">
      <c r="A53" s="28" t="s">
        <v>25</v>
      </c>
      <c r="B53" s="29" t="s">
        <v>5</v>
      </c>
      <c r="C53" s="29" t="s">
        <v>2</v>
      </c>
      <c r="D53" s="29">
        <v>2597010</v>
      </c>
      <c r="E53" s="29">
        <v>974793</v>
      </c>
      <c r="F53" s="29">
        <v>1622217</v>
      </c>
      <c r="G53" s="37">
        <v>37.535200000000003</v>
      </c>
      <c r="H53" s="37">
        <v>62.464799999999997</v>
      </c>
      <c r="I53" s="29">
        <v>237595</v>
      </c>
      <c r="J53" s="29">
        <v>543039</v>
      </c>
      <c r="K53" s="29">
        <v>194159</v>
      </c>
      <c r="L53" s="29">
        <v>192038</v>
      </c>
      <c r="M53" s="29">
        <v>730515</v>
      </c>
      <c r="N53" s="29">
        <v>699664</v>
      </c>
      <c r="O53" s="37">
        <v>9.14879</v>
      </c>
      <c r="P53" s="37">
        <v>20.910160000000001</v>
      </c>
      <c r="Q53" s="37">
        <v>7.4762519999999997</v>
      </c>
      <c r="R53" s="37">
        <v>7.3945809999999996</v>
      </c>
      <c r="S53" s="37">
        <v>28.129079999999998</v>
      </c>
      <c r="T53" s="38">
        <v>26.941140000000001</v>
      </c>
      <c r="V53">
        <f t="shared" si="4"/>
        <v>2132820</v>
      </c>
      <c r="W53">
        <f t="shared" si="5"/>
        <v>2361536</v>
      </c>
      <c r="X53" s="45">
        <f t="shared" si="6"/>
        <v>47.45551976745945</v>
      </c>
      <c r="Y53" s="45">
        <f t="shared" si="7"/>
        <v>52.544480232540543</v>
      </c>
    </row>
    <row r="56" spans="1:25" ht="18.75" customHeight="1" thickBot="1" x14ac:dyDescent="0.25">
      <c r="A56" s="32" t="s">
        <v>42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</row>
    <row r="57" spans="1:25" ht="26.25" thickBot="1" x14ac:dyDescent="0.25">
      <c r="A57" s="2" t="s">
        <v>26</v>
      </c>
      <c r="B57" s="2" t="s">
        <v>27</v>
      </c>
      <c r="C57" s="3" t="s">
        <v>28</v>
      </c>
      <c r="D57" s="4" t="s">
        <v>29</v>
      </c>
      <c r="E57" s="5"/>
      <c r="F57" s="5"/>
      <c r="G57" s="5"/>
      <c r="H57" s="6"/>
      <c r="I57" s="7" t="s">
        <v>38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</row>
    <row r="58" spans="1:25" ht="13.5" thickBot="1" x14ac:dyDescent="0.25">
      <c r="A58" s="10"/>
      <c r="B58" s="10"/>
      <c r="C58" s="11"/>
      <c r="D58" s="12" t="s">
        <v>30</v>
      </c>
      <c r="E58" s="13"/>
      <c r="F58" s="14"/>
      <c r="G58" s="12" t="s">
        <v>31</v>
      </c>
      <c r="H58" s="13"/>
      <c r="I58" s="12" t="s">
        <v>30</v>
      </c>
      <c r="J58" s="13"/>
      <c r="K58" s="13"/>
      <c r="L58" s="13"/>
      <c r="M58" s="13"/>
      <c r="N58" s="14"/>
      <c r="O58" s="15" t="s">
        <v>31</v>
      </c>
      <c r="P58" s="16"/>
      <c r="Q58" s="16"/>
      <c r="R58" s="16"/>
      <c r="S58" s="16"/>
      <c r="T58" s="17"/>
    </row>
    <row r="59" spans="1:25" x14ac:dyDescent="0.2">
      <c r="A59" s="10"/>
      <c r="B59" s="10"/>
      <c r="C59" s="11"/>
      <c r="D59" s="18" t="s">
        <v>32</v>
      </c>
      <c r="E59" s="19" t="s">
        <v>33</v>
      </c>
      <c r="F59" s="20" t="s">
        <v>34</v>
      </c>
      <c r="G59" s="11" t="s">
        <v>33</v>
      </c>
      <c r="H59" s="19" t="s">
        <v>34</v>
      </c>
      <c r="I59" s="12" t="s">
        <v>33</v>
      </c>
      <c r="J59" s="13"/>
      <c r="K59" s="14"/>
      <c r="L59" s="12" t="s">
        <v>34</v>
      </c>
      <c r="M59" s="13"/>
      <c r="N59" s="14"/>
      <c r="O59" s="12" t="s">
        <v>33</v>
      </c>
      <c r="P59" s="13"/>
      <c r="Q59" s="14"/>
      <c r="R59" s="12" t="s">
        <v>34</v>
      </c>
      <c r="S59" s="13"/>
      <c r="T59" s="14"/>
    </row>
    <row r="60" spans="1:25" ht="13.5" thickBot="1" x14ac:dyDescent="0.25">
      <c r="A60" s="10"/>
      <c r="B60" s="10"/>
      <c r="C60" s="11"/>
      <c r="D60" s="21"/>
      <c r="E60" s="19"/>
      <c r="F60" s="20"/>
      <c r="G60" s="11"/>
      <c r="H60" s="19"/>
      <c r="I60" s="11" t="s">
        <v>35</v>
      </c>
      <c r="J60" s="19" t="s">
        <v>36</v>
      </c>
      <c r="K60" s="20" t="s">
        <v>37</v>
      </c>
      <c r="L60" s="11" t="s">
        <v>35</v>
      </c>
      <c r="M60" s="19" t="s">
        <v>36</v>
      </c>
      <c r="N60" s="20" t="s">
        <v>37</v>
      </c>
      <c r="O60" s="11" t="s">
        <v>35</v>
      </c>
      <c r="P60" s="19" t="s">
        <v>36</v>
      </c>
      <c r="Q60" s="20" t="s">
        <v>37</v>
      </c>
      <c r="R60" s="19" t="s">
        <v>35</v>
      </c>
      <c r="S60" s="19" t="s">
        <v>36</v>
      </c>
      <c r="T60" s="20" t="s">
        <v>37</v>
      </c>
      <c r="V60" s="44" t="s">
        <v>46</v>
      </c>
      <c r="W60" s="44" t="s">
        <v>47</v>
      </c>
      <c r="X60" s="44" t="s">
        <v>48</v>
      </c>
      <c r="Y60" s="44" t="s">
        <v>49</v>
      </c>
    </row>
    <row r="61" spans="1:25" x14ac:dyDescent="0.2">
      <c r="A61" s="23" t="s">
        <v>6</v>
      </c>
      <c r="B61" s="24" t="s">
        <v>0</v>
      </c>
      <c r="C61" s="24" t="s">
        <v>1</v>
      </c>
      <c r="D61" s="24">
        <v>1124173</v>
      </c>
      <c r="E61" s="24">
        <v>185493</v>
      </c>
      <c r="F61" s="24">
        <v>938680</v>
      </c>
      <c r="G61" s="33">
        <v>16.500399999999999</v>
      </c>
      <c r="H61" s="33">
        <v>83.499600000000001</v>
      </c>
      <c r="I61" s="24">
        <v>41076</v>
      </c>
      <c r="J61" s="24">
        <v>103916</v>
      </c>
      <c r="K61" s="24">
        <v>40501</v>
      </c>
      <c r="L61" s="24">
        <v>98413</v>
      </c>
      <c r="M61" s="24">
        <v>410228</v>
      </c>
      <c r="N61" s="24">
        <v>430039</v>
      </c>
      <c r="O61" s="33">
        <v>3.653886</v>
      </c>
      <c r="P61" s="33">
        <v>9.2437729999999991</v>
      </c>
      <c r="Q61" s="33">
        <v>3.6027369999999999</v>
      </c>
      <c r="R61" s="33">
        <v>8.7542580000000001</v>
      </c>
      <c r="S61" s="33">
        <v>36.491536000000004</v>
      </c>
      <c r="T61" s="34">
        <v>38.253810000000001</v>
      </c>
      <c r="V61">
        <f>(I61*2)+J61+(L61*2)+M61</f>
        <v>793122</v>
      </c>
      <c r="W61">
        <f>J61+(K61*2)+M61+(N61)</f>
        <v>1025185</v>
      </c>
      <c r="X61" s="45">
        <f>(100/(V61+W61))*V61</f>
        <v>43.618706852033235</v>
      </c>
      <c r="Y61" s="45">
        <f>(100/(W61+V61))*W61</f>
        <v>56.381293147966765</v>
      </c>
    </row>
    <row r="62" spans="1:25" x14ac:dyDescent="0.2">
      <c r="A62" s="26" t="s">
        <v>7</v>
      </c>
      <c r="B62" s="22" t="s">
        <v>2</v>
      </c>
      <c r="C62" s="22" t="s">
        <v>1</v>
      </c>
      <c r="D62" s="22">
        <v>1502314</v>
      </c>
      <c r="E62" s="22">
        <v>563661</v>
      </c>
      <c r="F62" s="22">
        <v>938653</v>
      </c>
      <c r="G62" s="35">
        <v>37.51952</v>
      </c>
      <c r="H62" s="35">
        <v>62.48048</v>
      </c>
      <c r="I62" s="22">
        <v>126162</v>
      </c>
      <c r="J62" s="22">
        <v>314308</v>
      </c>
      <c r="K62" s="22">
        <v>123191</v>
      </c>
      <c r="L62" s="22">
        <v>100762</v>
      </c>
      <c r="M62" s="22">
        <v>412092</v>
      </c>
      <c r="N62" s="22">
        <v>425799</v>
      </c>
      <c r="O62" s="35">
        <v>8.3978450000000002</v>
      </c>
      <c r="P62" s="35">
        <v>20.921592</v>
      </c>
      <c r="Q62" s="35">
        <v>8.2000829999999993</v>
      </c>
      <c r="R62" s="35">
        <v>6.7071199999999997</v>
      </c>
      <c r="S62" s="35">
        <v>27.430484</v>
      </c>
      <c r="T62" s="36">
        <v>28.342876</v>
      </c>
      <c r="V62">
        <f t="shared" ref="V62:V80" si="8">(I62*2)+J62+(L62*2)+M62</f>
        <v>1180248</v>
      </c>
      <c r="W62">
        <f t="shared" ref="W62:W80" si="9">J62+(K62*2)+M62+(N62)</f>
        <v>1398581</v>
      </c>
      <c r="X62" s="45">
        <f t="shared" ref="X62:X80" si="10">(100/(V62+W62))*V62</f>
        <v>45.766818970936029</v>
      </c>
      <c r="Y62" s="45">
        <f t="shared" ref="Y62:Y80" si="11">(100/(W62+V62))*W62</f>
        <v>54.233181029063964</v>
      </c>
    </row>
    <row r="63" spans="1:25" x14ac:dyDescent="0.2">
      <c r="A63" s="26" t="s">
        <v>8</v>
      </c>
      <c r="B63" s="22" t="s">
        <v>3</v>
      </c>
      <c r="C63" s="22" t="s">
        <v>1</v>
      </c>
      <c r="D63" s="22">
        <v>1875439</v>
      </c>
      <c r="E63" s="22">
        <v>937879</v>
      </c>
      <c r="F63" s="22">
        <v>937560</v>
      </c>
      <c r="G63" s="35">
        <v>50.008499999999998</v>
      </c>
      <c r="H63" s="35">
        <v>49.991500000000002</v>
      </c>
      <c r="I63" s="22">
        <v>208807</v>
      </c>
      <c r="J63" s="22">
        <v>526161</v>
      </c>
      <c r="K63" s="22">
        <v>202911</v>
      </c>
      <c r="L63" s="22">
        <v>100134</v>
      </c>
      <c r="M63" s="22">
        <v>410117</v>
      </c>
      <c r="N63" s="22">
        <v>427309</v>
      </c>
      <c r="O63" s="35">
        <v>11.133767000000001</v>
      </c>
      <c r="P63" s="35">
        <v>28.055351000000002</v>
      </c>
      <c r="Q63" s="35">
        <v>10.819387000000001</v>
      </c>
      <c r="R63" s="35">
        <v>5.3392299999999997</v>
      </c>
      <c r="S63" s="35">
        <v>21.867787</v>
      </c>
      <c r="T63" s="36">
        <v>22.784479000000001</v>
      </c>
      <c r="V63">
        <f t="shared" si="8"/>
        <v>1554160</v>
      </c>
      <c r="W63">
        <f t="shared" si="9"/>
        <v>1769409</v>
      </c>
      <c r="X63" s="45">
        <f t="shared" si="10"/>
        <v>46.76177928004504</v>
      </c>
      <c r="Y63" s="45">
        <f t="shared" si="11"/>
        <v>53.238220719954967</v>
      </c>
    </row>
    <row r="64" spans="1:25" x14ac:dyDescent="0.2">
      <c r="A64" s="26" t="s">
        <v>9</v>
      </c>
      <c r="B64" s="22" t="s">
        <v>4</v>
      </c>
      <c r="C64" s="22" t="s">
        <v>1</v>
      </c>
      <c r="D64" s="22">
        <v>1498510</v>
      </c>
      <c r="E64" s="22">
        <v>936263</v>
      </c>
      <c r="F64" s="22">
        <v>562247</v>
      </c>
      <c r="G64" s="35">
        <v>62.479599999999998</v>
      </c>
      <c r="H64" s="35">
        <v>37.520400000000002</v>
      </c>
      <c r="I64" s="22">
        <v>207603</v>
      </c>
      <c r="J64" s="22">
        <v>524104</v>
      </c>
      <c r="K64" s="22">
        <v>204556</v>
      </c>
      <c r="L64" s="22">
        <v>59597</v>
      </c>
      <c r="M64" s="22">
        <v>246538</v>
      </c>
      <c r="N64" s="22">
        <v>256112</v>
      </c>
      <c r="O64" s="35">
        <v>13.853961999999999</v>
      </c>
      <c r="P64" s="35">
        <v>34.975009</v>
      </c>
      <c r="Q64" s="35">
        <v>13.650626000000001</v>
      </c>
      <c r="R64" s="35">
        <v>3.9770840000000001</v>
      </c>
      <c r="S64" s="35">
        <v>16.452209</v>
      </c>
      <c r="T64" s="36">
        <v>17.091111000000001</v>
      </c>
      <c r="V64">
        <f t="shared" si="8"/>
        <v>1305042</v>
      </c>
      <c r="W64">
        <f t="shared" si="9"/>
        <v>1435866</v>
      </c>
      <c r="X64" s="45">
        <f t="shared" si="10"/>
        <v>47.613491587459343</v>
      </c>
      <c r="Y64" s="45">
        <f t="shared" si="11"/>
        <v>52.386508412540664</v>
      </c>
    </row>
    <row r="65" spans="1:25" x14ac:dyDescent="0.2">
      <c r="A65" s="26" t="s">
        <v>10</v>
      </c>
      <c r="B65" s="22" t="s">
        <v>5</v>
      </c>
      <c r="C65" s="22" t="s">
        <v>1</v>
      </c>
      <c r="D65" s="22">
        <v>1123661</v>
      </c>
      <c r="E65" s="22">
        <v>934551</v>
      </c>
      <c r="F65" s="22">
        <v>189110</v>
      </c>
      <c r="G65" s="35">
        <v>83.170190000000005</v>
      </c>
      <c r="H65" s="35">
        <v>16.829809999999998</v>
      </c>
      <c r="I65" s="22">
        <v>205457</v>
      </c>
      <c r="J65" s="22">
        <v>523441</v>
      </c>
      <c r="K65" s="22">
        <v>205653</v>
      </c>
      <c r="L65" s="22">
        <v>19715</v>
      </c>
      <c r="M65" s="22">
        <v>82914</v>
      </c>
      <c r="N65" s="22">
        <v>86481</v>
      </c>
      <c r="O65" s="35">
        <v>18.284607000000001</v>
      </c>
      <c r="P65" s="35">
        <v>46.583534</v>
      </c>
      <c r="Q65" s="35">
        <v>18.302050000000001</v>
      </c>
      <c r="R65" s="35">
        <v>1.7545329999999999</v>
      </c>
      <c r="S65" s="35">
        <v>7.3789160000000003</v>
      </c>
      <c r="T65" s="36">
        <v>7.6963600000000003</v>
      </c>
      <c r="V65">
        <f t="shared" si="8"/>
        <v>1056699</v>
      </c>
      <c r="W65">
        <f t="shared" si="9"/>
        <v>1104142</v>
      </c>
      <c r="X65" s="45">
        <f t="shared" si="10"/>
        <v>48.902209834041464</v>
      </c>
      <c r="Y65" s="45">
        <f t="shared" si="11"/>
        <v>51.097790165958529</v>
      </c>
    </row>
    <row r="66" spans="1:25" x14ac:dyDescent="0.2">
      <c r="A66" s="26" t="s">
        <v>11</v>
      </c>
      <c r="B66" s="22" t="s">
        <v>0</v>
      </c>
      <c r="C66" s="22" t="s">
        <v>3</v>
      </c>
      <c r="D66" s="22">
        <v>590190</v>
      </c>
      <c r="E66" s="22">
        <v>89374</v>
      </c>
      <c r="F66" s="22">
        <v>500816</v>
      </c>
      <c r="G66" s="35">
        <v>15.14326</v>
      </c>
      <c r="H66" s="35">
        <v>84.856740000000002</v>
      </c>
      <c r="I66" s="22">
        <v>16751</v>
      </c>
      <c r="J66" s="22">
        <v>50324</v>
      </c>
      <c r="K66" s="22">
        <v>22299</v>
      </c>
      <c r="L66" s="22">
        <v>41599</v>
      </c>
      <c r="M66" s="22">
        <v>207662</v>
      </c>
      <c r="N66" s="22">
        <v>251555</v>
      </c>
      <c r="O66" s="35">
        <v>2.8382390000000002</v>
      </c>
      <c r="P66" s="35">
        <v>8.5267459999999993</v>
      </c>
      <c r="Q66" s="35">
        <v>3.7782749999999998</v>
      </c>
      <c r="R66" s="35">
        <v>7.0484080000000002</v>
      </c>
      <c r="S66" s="35">
        <v>35.185617999999998</v>
      </c>
      <c r="T66" s="36">
        <v>42.622714999999999</v>
      </c>
      <c r="V66">
        <f t="shared" si="8"/>
        <v>374686</v>
      </c>
      <c r="W66">
        <f t="shared" si="9"/>
        <v>554139</v>
      </c>
      <c r="X66" s="45">
        <f t="shared" si="10"/>
        <v>40.339784135870588</v>
      </c>
      <c r="Y66" s="45">
        <f t="shared" si="11"/>
        <v>59.660215864129412</v>
      </c>
    </row>
    <row r="67" spans="1:25" x14ac:dyDescent="0.2">
      <c r="A67" s="26" t="s">
        <v>12</v>
      </c>
      <c r="B67" s="22" t="s">
        <v>2</v>
      </c>
      <c r="C67" s="22" t="s">
        <v>3</v>
      </c>
      <c r="D67" s="22">
        <v>754457</v>
      </c>
      <c r="E67" s="22">
        <v>268796</v>
      </c>
      <c r="F67" s="22">
        <v>485661</v>
      </c>
      <c r="G67" s="35">
        <v>35.627740000000003</v>
      </c>
      <c r="H67" s="35">
        <v>64.372259999999997</v>
      </c>
      <c r="I67" s="22">
        <v>54419</v>
      </c>
      <c r="J67" s="22">
        <v>150692</v>
      </c>
      <c r="K67" s="22">
        <v>63685</v>
      </c>
      <c r="L67" s="22">
        <v>45139</v>
      </c>
      <c r="M67" s="22">
        <v>205584</v>
      </c>
      <c r="N67" s="22">
        <v>234938</v>
      </c>
      <c r="O67" s="35">
        <v>7.2130020000000004</v>
      </c>
      <c r="P67" s="35">
        <v>19.973569999999999</v>
      </c>
      <c r="Q67" s="35">
        <v>8.4411699999999996</v>
      </c>
      <c r="R67" s="35">
        <v>5.9829780000000001</v>
      </c>
      <c r="S67" s="35">
        <v>27.249267</v>
      </c>
      <c r="T67" s="36">
        <v>31.140011999999999</v>
      </c>
      <c r="V67">
        <f t="shared" si="8"/>
        <v>555392</v>
      </c>
      <c r="W67">
        <f t="shared" si="9"/>
        <v>718584</v>
      </c>
      <c r="X67" s="45">
        <f t="shared" si="10"/>
        <v>43.595169767719327</v>
      </c>
      <c r="Y67" s="45">
        <f t="shared" si="11"/>
        <v>56.404830232280673</v>
      </c>
    </row>
    <row r="68" spans="1:25" x14ac:dyDescent="0.2">
      <c r="A68" s="26" t="s">
        <v>13</v>
      </c>
      <c r="B68" s="22" t="s">
        <v>3</v>
      </c>
      <c r="C68" s="22" t="s">
        <v>3</v>
      </c>
      <c r="D68" s="22">
        <v>938483</v>
      </c>
      <c r="E68" s="22">
        <v>467437</v>
      </c>
      <c r="F68" s="22">
        <v>471046</v>
      </c>
      <c r="G68" s="35">
        <v>49.807720000000003</v>
      </c>
      <c r="H68" s="35">
        <v>50.192279999999997</v>
      </c>
      <c r="I68" s="22">
        <v>102200</v>
      </c>
      <c r="J68" s="22">
        <v>262848</v>
      </c>
      <c r="K68" s="22">
        <v>102389</v>
      </c>
      <c r="L68" s="22">
        <v>48638</v>
      </c>
      <c r="M68" s="22">
        <v>204493</v>
      </c>
      <c r="N68" s="22">
        <v>217915</v>
      </c>
      <c r="O68" s="35">
        <v>10.889915</v>
      </c>
      <c r="P68" s="35">
        <v>28.007753000000001</v>
      </c>
      <c r="Q68" s="35">
        <v>10.910054000000001</v>
      </c>
      <c r="R68" s="35">
        <v>5.1826189999999999</v>
      </c>
      <c r="S68" s="35">
        <v>21.789739000000001</v>
      </c>
      <c r="T68" s="36">
        <v>23.219919999999998</v>
      </c>
      <c r="V68">
        <f t="shared" si="8"/>
        <v>769017</v>
      </c>
      <c r="W68">
        <f t="shared" si="9"/>
        <v>890034</v>
      </c>
      <c r="X68" s="45">
        <f t="shared" si="10"/>
        <v>46.352824596712217</v>
      </c>
      <c r="Y68" s="45">
        <f t="shared" si="11"/>
        <v>53.647175403287783</v>
      </c>
    </row>
    <row r="69" spans="1:25" x14ac:dyDescent="0.2">
      <c r="A69" s="26" t="s">
        <v>14</v>
      </c>
      <c r="B69" s="22" t="s">
        <v>4</v>
      </c>
      <c r="C69" s="22" t="s">
        <v>3</v>
      </c>
      <c r="D69" s="22">
        <v>755095</v>
      </c>
      <c r="E69" s="22">
        <v>479358</v>
      </c>
      <c r="F69" s="22">
        <v>275737</v>
      </c>
      <c r="G69" s="35">
        <v>63.483139999999999</v>
      </c>
      <c r="H69" s="35">
        <v>36.516860000000001</v>
      </c>
      <c r="I69" s="22">
        <v>111614</v>
      </c>
      <c r="J69" s="22">
        <v>268749</v>
      </c>
      <c r="K69" s="22">
        <v>98995</v>
      </c>
      <c r="L69" s="22">
        <v>31043</v>
      </c>
      <c r="M69" s="22">
        <v>123350</v>
      </c>
      <c r="N69" s="22">
        <v>121344</v>
      </c>
      <c r="O69" s="35">
        <v>14.781451000000001</v>
      </c>
      <c r="P69" s="35">
        <v>35.591416000000002</v>
      </c>
      <c r="Q69" s="35">
        <v>13.110270999999999</v>
      </c>
      <c r="R69" s="35">
        <v>4.1111380000000004</v>
      </c>
      <c r="S69" s="35">
        <v>16.335692999999999</v>
      </c>
      <c r="T69" s="36">
        <v>16.070031</v>
      </c>
      <c r="V69">
        <f t="shared" si="8"/>
        <v>677413</v>
      </c>
      <c r="W69">
        <f t="shared" si="9"/>
        <v>711433</v>
      </c>
      <c r="X69" s="45">
        <f t="shared" si="10"/>
        <v>48.775242179478504</v>
      </c>
      <c r="Y69" s="45">
        <f t="shared" si="11"/>
        <v>51.224757820521496</v>
      </c>
    </row>
    <row r="70" spans="1:25" x14ac:dyDescent="0.2">
      <c r="A70" s="26" t="s">
        <v>15</v>
      </c>
      <c r="B70" s="22" t="s">
        <v>5</v>
      </c>
      <c r="C70" s="22" t="s">
        <v>3</v>
      </c>
      <c r="D70" s="22">
        <v>584135</v>
      </c>
      <c r="E70" s="22">
        <v>495430</v>
      </c>
      <c r="F70" s="22">
        <v>88705</v>
      </c>
      <c r="G70" s="35">
        <v>84.814300000000003</v>
      </c>
      <c r="H70" s="35">
        <v>15.185700000000001</v>
      </c>
      <c r="I70" s="22">
        <v>124548</v>
      </c>
      <c r="J70" s="22">
        <v>275014</v>
      </c>
      <c r="K70" s="22">
        <v>95868</v>
      </c>
      <c r="L70" s="22">
        <v>11455</v>
      </c>
      <c r="M70" s="22">
        <v>39925</v>
      </c>
      <c r="N70" s="22">
        <v>37325</v>
      </c>
      <c r="O70" s="35">
        <v>21.321783</v>
      </c>
      <c r="P70" s="35">
        <v>47.080554999999997</v>
      </c>
      <c r="Q70" s="35">
        <v>16.411960000000001</v>
      </c>
      <c r="R70" s="35">
        <v>1.9610190000000001</v>
      </c>
      <c r="S70" s="35">
        <v>6.8348930000000001</v>
      </c>
      <c r="T70" s="36">
        <v>6.3897899999999996</v>
      </c>
      <c r="V70">
        <f t="shared" si="8"/>
        <v>586945</v>
      </c>
      <c r="W70">
        <f t="shared" si="9"/>
        <v>544000</v>
      </c>
      <c r="X70" s="45">
        <f t="shared" si="10"/>
        <v>51.898633443713003</v>
      </c>
      <c r="Y70" s="45">
        <f t="shared" si="11"/>
        <v>48.101366556287005</v>
      </c>
    </row>
    <row r="71" spans="1:25" x14ac:dyDescent="0.2">
      <c r="A71" s="26" t="s">
        <v>16</v>
      </c>
      <c r="B71" s="22" t="s">
        <v>0</v>
      </c>
      <c r="C71" s="22" t="s">
        <v>4</v>
      </c>
      <c r="D71" s="22">
        <v>768569</v>
      </c>
      <c r="E71" s="22">
        <v>91059</v>
      </c>
      <c r="F71" s="22">
        <v>677510</v>
      </c>
      <c r="G71" s="35">
        <v>11.847860000000001</v>
      </c>
      <c r="H71" s="35">
        <v>88.152140000000003</v>
      </c>
      <c r="I71" s="22">
        <v>18368</v>
      </c>
      <c r="J71" s="22">
        <v>51252</v>
      </c>
      <c r="K71" s="22">
        <v>21439</v>
      </c>
      <c r="L71" s="22">
        <v>64533</v>
      </c>
      <c r="M71" s="22">
        <v>288727</v>
      </c>
      <c r="N71" s="22">
        <v>324250</v>
      </c>
      <c r="O71" s="35">
        <v>2.3898959999999998</v>
      </c>
      <c r="P71" s="35">
        <v>6.6684970000000003</v>
      </c>
      <c r="Q71" s="35">
        <v>2.7894700000000001</v>
      </c>
      <c r="R71" s="35">
        <v>8.3965139999999998</v>
      </c>
      <c r="S71" s="35">
        <v>37.566828999999998</v>
      </c>
      <c r="T71" s="36">
        <v>42.188794999999999</v>
      </c>
      <c r="V71">
        <f t="shared" si="8"/>
        <v>505781</v>
      </c>
      <c r="W71">
        <f t="shared" si="9"/>
        <v>707107</v>
      </c>
      <c r="X71" s="45">
        <f t="shared" si="10"/>
        <v>41.700552730342785</v>
      </c>
      <c r="Y71" s="45">
        <f t="shared" si="11"/>
        <v>58.299447269657222</v>
      </c>
    </row>
    <row r="72" spans="1:25" x14ac:dyDescent="0.2">
      <c r="A72" s="26" t="s">
        <v>18</v>
      </c>
      <c r="B72" s="22" t="s">
        <v>2</v>
      </c>
      <c r="C72" s="22" t="s">
        <v>4</v>
      </c>
      <c r="D72" s="22">
        <v>936964</v>
      </c>
      <c r="E72" s="22">
        <v>281560</v>
      </c>
      <c r="F72" s="22">
        <v>655404</v>
      </c>
      <c r="G72" s="35">
        <v>30.050249999999998</v>
      </c>
      <c r="H72" s="35">
        <v>69.949749999999995</v>
      </c>
      <c r="I72" s="22">
        <v>62753</v>
      </c>
      <c r="J72" s="22">
        <v>158112</v>
      </c>
      <c r="K72" s="22">
        <v>60695</v>
      </c>
      <c r="L72" s="22">
        <v>70173</v>
      </c>
      <c r="M72" s="22">
        <v>287620</v>
      </c>
      <c r="N72" s="22">
        <v>297611</v>
      </c>
      <c r="O72" s="35">
        <v>6.6974830000000001</v>
      </c>
      <c r="P72" s="35">
        <v>16.874928000000001</v>
      </c>
      <c r="Q72" s="35">
        <v>6.4778370000000001</v>
      </c>
      <c r="R72" s="35">
        <v>7.4894020000000001</v>
      </c>
      <c r="S72" s="35">
        <v>30.697016999999999</v>
      </c>
      <c r="T72" s="36">
        <v>31.763332999999999</v>
      </c>
      <c r="V72">
        <f t="shared" si="8"/>
        <v>711584</v>
      </c>
      <c r="W72">
        <f t="shared" si="9"/>
        <v>864733</v>
      </c>
      <c r="X72" s="45">
        <f t="shared" si="10"/>
        <v>45.142189039387382</v>
      </c>
      <c r="Y72" s="45">
        <f t="shared" si="11"/>
        <v>54.857810960612618</v>
      </c>
    </row>
    <row r="73" spans="1:25" x14ac:dyDescent="0.2">
      <c r="A73" s="26" t="s">
        <v>19</v>
      </c>
      <c r="B73" s="22" t="s">
        <v>3</v>
      </c>
      <c r="C73" s="22" t="s">
        <v>4</v>
      </c>
      <c r="D73" s="22">
        <v>1119492</v>
      </c>
      <c r="E73" s="22">
        <v>481017</v>
      </c>
      <c r="F73" s="22">
        <v>638475</v>
      </c>
      <c r="G73" s="35">
        <v>42.967440000000003</v>
      </c>
      <c r="H73" s="35">
        <v>57.032559999999997</v>
      </c>
      <c r="I73" s="22">
        <v>114881</v>
      </c>
      <c r="J73" s="22">
        <v>267690</v>
      </c>
      <c r="K73" s="22">
        <v>98446</v>
      </c>
      <c r="L73" s="22">
        <v>73357</v>
      </c>
      <c r="M73" s="22">
        <v>286846</v>
      </c>
      <c r="N73" s="22">
        <v>278272</v>
      </c>
      <c r="O73" s="35">
        <v>10.261887</v>
      </c>
      <c r="P73" s="35">
        <v>23.911739000000001</v>
      </c>
      <c r="Q73" s="35">
        <v>8.7938100000000006</v>
      </c>
      <c r="R73" s="35">
        <v>6.5527040000000003</v>
      </c>
      <c r="S73" s="35">
        <v>25.622872000000001</v>
      </c>
      <c r="T73" s="36">
        <v>24.856988999999999</v>
      </c>
      <c r="V73">
        <f t="shared" si="8"/>
        <v>931012</v>
      </c>
      <c r="W73">
        <f t="shared" si="9"/>
        <v>1029700</v>
      </c>
      <c r="X73" s="45">
        <f t="shared" si="10"/>
        <v>47.48336318643431</v>
      </c>
      <c r="Y73" s="45">
        <f t="shared" si="11"/>
        <v>52.516636813565682</v>
      </c>
    </row>
    <row r="74" spans="1:25" x14ac:dyDescent="0.2">
      <c r="A74" s="26" t="s">
        <v>20</v>
      </c>
      <c r="B74" s="22" t="s">
        <v>4</v>
      </c>
      <c r="C74" s="22" t="s">
        <v>4</v>
      </c>
      <c r="D74" s="22">
        <v>867061</v>
      </c>
      <c r="E74" s="22">
        <v>496353</v>
      </c>
      <c r="F74" s="22">
        <v>370708</v>
      </c>
      <c r="G74" s="35">
        <v>57.245449999999998</v>
      </c>
      <c r="H74" s="35">
        <v>42.754550000000002</v>
      </c>
      <c r="I74" s="22">
        <v>125827</v>
      </c>
      <c r="J74" s="22">
        <v>275511</v>
      </c>
      <c r="K74" s="22">
        <v>95015</v>
      </c>
      <c r="L74" s="22">
        <v>47622</v>
      </c>
      <c r="M74" s="22">
        <v>168786</v>
      </c>
      <c r="N74" s="22">
        <v>154300</v>
      </c>
      <c r="O74" s="35">
        <v>14.511896999999999</v>
      </c>
      <c r="P74" s="35">
        <v>31.775272999999999</v>
      </c>
      <c r="Q74" s="35">
        <v>10.958283</v>
      </c>
      <c r="R74" s="35">
        <v>5.4923469999999996</v>
      </c>
      <c r="S74" s="35">
        <v>19.466449999999998</v>
      </c>
      <c r="T74" s="36">
        <v>17.795749000000001</v>
      </c>
      <c r="V74">
        <f t="shared" si="8"/>
        <v>791195</v>
      </c>
      <c r="W74">
        <f t="shared" si="9"/>
        <v>788627</v>
      </c>
      <c r="X74" s="45">
        <f t="shared" si="10"/>
        <v>50.081274979079929</v>
      </c>
      <c r="Y74" s="45">
        <f t="shared" si="11"/>
        <v>49.918725020920085</v>
      </c>
    </row>
    <row r="75" spans="1:25" x14ac:dyDescent="0.2">
      <c r="A75" s="26" t="s">
        <v>21</v>
      </c>
      <c r="B75" s="22" t="s">
        <v>5</v>
      </c>
      <c r="C75" s="22" t="s">
        <v>4</v>
      </c>
      <c r="D75" s="22">
        <v>627257</v>
      </c>
      <c r="E75" s="22">
        <v>506201</v>
      </c>
      <c r="F75" s="22">
        <v>121056</v>
      </c>
      <c r="G75" s="35">
        <v>80.700729999999993</v>
      </c>
      <c r="H75" s="35">
        <v>19.29927</v>
      </c>
      <c r="I75" s="22">
        <v>135636</v>
      </c>
      <c r="J75" s="22">
        <v>279217</v>
      </c>
      <c r="K75" s="22">
        <v>91348</v>
      </c>
      <c r="L75" s="22">
        <v>16019</v>
      </c>
      <c r="M75" s="22">
        <v>56681</v>
      </c>
      <c r="N75" s="22">
        <v>48356</v>
      </c>
      <c r="O75" s="35">
        <v>21.623673</v>
      </c>
      <c r="P75" s="35">
        <v>44.513970999999998</v>
      </c>
      <c r="Q75" s="35">
        <v>14.563090000000001</v>
      </c>
      <c r="R75" s="35">
        <v>2.5538180000000001</v>
      </c>
      <c r="S75" s="35">
        <v>9.0363279999999992</v>
      </c>
      <c r="T75" s="36">
        <v>7.7091209999999997</v>
      </c>
      <c r="V75">
        <f t="shared" si="8"/>
        <v>639208</v>
      </c>
      <c r="W75">
        <f t="shared" si="9"/>
        <v>566950</v>
      </c>
      <c r="X75" s="45">
        <f t="shared" si="10"/>
        <v>52.995378714894734</v>
      </c>
      <c r="Y75" s="45">
        <f t="shared" si="11"/>
        <v>47.004621285105273</v>
      </c>
    </row>
    <row r="76" spans="1:25" x14ac:dyDescent="0.2">
      <c r="A76" s="26" t="s">
        <v>17</v>
      </c>
      <c r="B76" s="22" t="s">
        <v>0</v>
      </c>
      <c r="C76" s="22" t="s">
        <v>2</v>
      </c>
      <c r="D76" s="22">
        <v>628116</v>
      </c>
      <c r="E76" s="22">
        <v>118937</v>
      </c>
      <c r="F76" s="22">
        <v>509179</v>
      </c>
      <c r="G76" s="35">
        <v>18.93552</v>
      </c>
      <c r="H76" s="35">
        <v>81.064480000000003</v>
      </c>
      <c r="I76" s="22">
        <v>21038</v>
      </c>
      <c r="J76" s="22">
        <v>66479</v>
      </c>
      <c r="K76" s="22">
        <v>31420</v>
      </c>
      <c r="L76" s="22">
        <v>40568</v>
      </c>
      <c r="M76" s="22">
        <v>206128</v>
      </c>
      <c r="N76" s="22">
        <v>262483</v>
      </c>
      <c r="O76" s="35">
        <v>3.3493810000000002</v>
      </c>
      <c r="P76" s="35">
        <v>10.583873000000001</v>
      </c>
      <c r="Q76" s="35">
        <v>5.0022609999999998</v>
      </c>
      <c r="R76" s="35">
        <v>6.4586800000000002</v>
      </c>
      <c r="S76" s="35">
        <v>32.816867999999999</v>
      </c>
      <c r="T76" s="36">
        <v>41.788936999999997</v>
      </c>
      <c r="V76">
        <f t="shared" si="8"/>
        <v>395819</v>
      </c>
      <c r="W76">
        <f t="shared" si="9"/>
        <v>597930</v>
      </c>
      <c r="X76" s="45">
        <f t="shared" si="10"/>
        <v>39.830882848687146</v>
      </c>
      <c r="Y76" s="45">
        <f t="shared" si="11"/>
        <v>60.169117151312861</v>
      </c>
    </row>
    <row r="77" spans="1:25" x14ac:dyDescent="0.2">
      <c r="A77" s="26" t="s">
        <v>22</v>
      </c>
      <c r="B77" s="22" t="s">
        <v>2</v>
      </c>
      <c r="C77" s="22" t="s">
        <v>2</v>
      </c>
      <c r="D77" s="22">
        <v>866826</v>
      </c>
      <c r="E77" s="22">
        <v>370937</v>
      </c>
      <c r="F77" s="22">
        <v>495889</v>
      </c>
      <c r="G77" s="35">
        <v>42.792560000000002</v>
      </c>
      <c r="H77" s="35">
        <v>57.207439999999998</v>
      </c>
      <c r="I77" s="22">
        <v>69434</v>
      </c>
      <c r="J77" s="22">
        <v>209530</v>
      </c>
      <c r="K77" s="22">
        <v>91973</v>
      </c>
      <c r="L77" s="22">
        <v>42731</v>
      </c>
      <c r="M77" s="22">
        <v>205188</v>
      </c>
      <c r="N77" s="22">
        <v>247970</v>
      </c>
      <c r="O77" s="35">
        <v>8.0101429999999993</v>
      </c>
      <c r="P77" s="35">
        <v>24.172094999999999</v>
      </c>
      <c r="Q77" s="35">
        <v>10.610319</v>
      </c>
      <c r="R77" s="35">
        <v>4.9295939999999998</v>
      </c>
      <c r="S77" s="35">
        <v>23.671187</v>
      </c>
      <c r="T77" s="36">
        <v>28.606663999999999</v>
      </c>
      <c r="V77">
        <f t="shared" si="8"/>
        <v>639048</v>
      </c>
      <c r="W77">
        <f t="shared" si="9"/>
        <v>846634</v>
      </c>
      <c r="X77" s="45">
        <f t="shared" si="10"/>
        <v>43.013780876392119</v>
      </c>
      <c r="Y77" s="45">
        <f t="shared" si="11"/>
        <v>56.986219123607874</v>
      </c>
    </row>
    <row r="78" spans="1:25" x14ac:dyDescent="0.2">
      <c r="A78" s="26" t="s">
        <v>23</v>
      </c>
      <c r="B78" s="22" t="s">
        <v>3</v>
      </c>
      <c r="C78" s="22" t="s">
        <v>2</v>
      </c>
      <c r="D78" s="22">
        <v>1120379</v>
      </c>
      <c r="E78" s="22">
        <v>637460</v>
      </c>
      <c r="F78" s="22">
        <v>482919</v>
      </c>
      <c r="G78" s="35">
        <v>56.896819999999998</v>
      </c>
      <c r="H78" s="35">
        <v>43.103180000000002</v>
      </c>
      <c r="I78" s="22">
        <v>129692</v>
      </c>
      <c r="J78" s="22">
        <v>358079</v>
      </c>
      <c r="K78" s="22">
        <v>149689</v>
      </c>
      <c r="L78" s="22">
        <v>47007</v>
      </c>
      <c r="M78" s="22">
        <v>205349</v>
      </c>
      <c r="N78" s="22">
        <v>230563</v>
      </c>
      <c r="O78" s="35">
        <v>11.575726</v>
      </c>
      <c r="P78" s="35">
        <v>31.960523999999999</v>
      </c>
      <c r="Q78" s="35">
        <v>13.360568000000001</v>
      </c>
      <c r="R78" s="35">
        <v>4.1956340000000001</v>
      </c>
      <c r="S78" s="35">
        <v>18.328530000000001</v>
      </c>
      <c r="T78" s="36">
        <v>20.579018000000001</v>
      </c>
      <c r="V78">
        <f t="shared" si="8"/>
        <v>916826</v>
      </c>
      <c r="W78">
        <f t="shared" si="9"/>
        <v>1093369</v>
      </c>
      <c r="X78" s="45">
        <f t="shared" si="10"/>
        <v>45.608809095635003</v>
      </c>
      <c r="Y78" s="45">
        <f t="shared" si="11"/>
        <v>54.391190904364997</v>
      </c>
    </row>
    <row r="79" spans="1:25" x14ac:dyDescent="0.2">
      <c r="A79" s="26" t="s">
        <v>24</v>
      </c>
      <c r="B79" s="22" t="s">
        <v>4</v>
      </c>
      <c r="C79" s="22" t="s">
        <v>2</v>
      </c>
      <c r="D79" s="22">
        <v>940261</v>
      </c>
      <c r="E79" s="22">
        <v>661117</v>
      </c>
      <c r="F79" s="22">
        <v>279144</v>
      </c>
      <c r="G79" s="35">
        <v>70.312070000000006</v>
      </c>
      <c r="H79" s="35">
        <v>29.687930000000001</v>
      </c>
      <c r="I79" s="22">
        <v>149004</v>
      </c>
      <c r="J79" s="22">
        <v>370206</v>
      </c>
      <c r="K79" s="22">
        <v>141907</v>
      </c>
      <c r="L79" s="22">
        <v>30497</v>
      </c>
      <c r="M79" s="22">
        <v>123366</v>
      </c>
      <c r="N79" s="22">
        <v>125281</v>
      </c>
      <c r="O79" s="35">
        <v>15.847089</v>
      </c>
      <c r="P79" s="35">
        <v>39.372684999999997</v>
      </c>
      <c r="Q79" s="35">
        <v>15.092299000000001</v>
      </c>
      <c r="R79" s="35">
        <v>3.2434609999999999</v>
      </c>
      <c r="S79" s="35">
        <v>13.1204</v>
      </c>
      <c r="T79" s="36">
        <v>13.324066</v>
      </c>
      <c r="V79">
        <f t="shared" si="8"/>
        <v>852574</v>
      </c>
      <c r="W79">
        <f t="shared" si="9"/>
        <v>902667</v>
      </c>
      <c r="X79" s="45">
        <f t="shared" si="10"/>
        <v>48.573044955080242</v>
      </c>
      <c r="Y79" s="45">
        <f t="shared" si="11"/>
        <v>51.426955044919758</v>
      </c>
    </row>
    <row r="80" spans="1:25" ht="13.5" thickBot="1" x14ac:dyDescent="0.25">
      <c r="A80" s="28" t="s">
        <v>25</v>
      </c>
      <c r="B80" s="29" t="s">
        <v>5</v>
      </c>
      <c r="C80" s="29" t="s">
        <v>2</v>
      </c>
      <c r="D80" s="29">
        <v>769457</v>
      </c>
      <c r="E80" s="29">
        <v>679709</v>
      </c>
      <c r="F80" s="29">
        <v>89748</v>
      </c>
      <c r="G80" s="37">
        <v>88.336190000000002</v>
      </c>
      <c r="H80" s="37">
        <v>11.66381</v>
      </c>
      <c r="I80" s="29">
        <v>164745</v>
      </c>
      <c r="J80" s="29">
        <v>379645</v>
      </c>
      <c r="K80" s="29">
        <v>135319</v>
      </c>
      <c r="L80" s="29">
        <v>10650</v>
      </c>
      <c r="M80" s="29">
        <v>40013</v>
      </c>
      <c r="N80" s="29">
        <v>39085</v>
      </c>
      <c r="O80" s="37">
        <v>21.410553</v>
      </c>
      <c r="P80" s="37">
        <v>49.339339000000002</v>
      </c>
      <c r="Q80" s="37">
        <v>17.586297999999999</v>
      </c>
      <c r="R80" s="37">
        <v>1.384093</v>
      </c>
      <c r="S80" s="37">
        <v>5.2001609999999996</v>
      </c>
      <c r="T80" s="38">
        <v>5.0795560000000002</v>
      </c>
      <c r="V80">
        <f t="shared" si="8"/>
        <v>770448</v>
      </c>
      <c r="W80">
        <f t="shared" si="9"/>
        <v>729381</v>
      </c>
      <c r="X80" s="45">
        <f t="shared" si="10"/>
        <v>51.369056072392254</v>
      </c>
      <c r="Y80" s="45">
        <f t="shared" si="11"/>
        <v>48.630943927607753</v>
      </c>
    </row>
    <row r="83" spans="1:25" ht="13.5" thickBot="1" x14ac:dyDescent="0.25">
      <c r="A83" s="32" t="s">
        <v>41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</row>
    <row r="84" spans="1:25" ht="26.25" thickBot="1" x14ac:dyDescent="0.25">
      <c r="A84" s="2" t="s">
        <v>26</v>
      </c>
      <c r="B84" s="2" t="s">
        <v>27</v>
      </c>
      <c r="C84" s="3" t="s">
        <v>28</v>
      </c>
      <c r="D84" s="4" t="s">
        <v>29</v>
      </c>
      <c r="E84" s="5"/>
      <c r="F84" s="5"/>
      <c r="G84" s="5"/>
      <c r="H84" s="6"/>
      <c r="I84" s="7" t="s">
        <v>38</v>
      </c>
      <c r="J84" s="8"/>
      <c r="K84" s="8"/>
      <c r="L84" s="8"/>
      <c r="M84" s="8"/>
      <c r="N84" s="8"/>
      <c r="O84" s="8"/>
      <c r="P84" s="8"/>
      <c r="Q84" s="8"/>
      <c r="R84" s="8"/>
      <c r="S84" s="8"/>
      <c r="T84" s="9"/>
    </row>
    <row r="85" spans="1:25" ht="13.5" thickBot="1" x14ac:dyDescent="0.25">
      <c r="A85" s="10"/>
      <c r="B85" s="10"/>
      <c r="C85" s="11"/>
      <c r="D85" s="12" t="s">
        <v>30</v>
      </c>
      <c r="E85" s="13"/>
      <c r="F85" s="14"/>
      <c r="G85" s="12" t="s">
        <v>31</v>
      </c>
      <c r="H85" s="13"/>
      <c r="I85" s="12" t="s">
        <v>30</v>
      </c>
      <c r="J85" s="13"/>
      <c r="K85" s="13"/>
      <c r="L85" s="13"/>
      <c r="M85" s="13"/>
      <c r="N85" s="14"/>
      <c r="O85" s="15" t="s">
        <v>31</v>
      </c>
      <c r="P85" s="16"/>
      <c r="Q85" s="16"/>
      <c r="R85" s="16"/>
      <c r="S85" s="16"/>
      <c r="T85" s="17"/>
    </row>
    <row r="86" spans="1:25" x14ac:dyDescent="0.2">
      <c r="A86" s="10"/>
      <c r="B86" s="10"/>
      <c r="C86" s="11"/>
      <c r="D86" s="18" t="s">
        <v>32</v>
      </c>
      <c r="E86" s="19" t="s">
        <v>33</v>
      </c>
      <c r="F86" s="20" t="s">
        <v>34</v>
      </c>
      <c r="G86" s="11" t="s">
        <v>33</v>
      </c>
      <c r="H86" s="19" t="s">
        <v>34</v>
      </c>
      <c r="I86" s="12" t="s">
        <v>33</v>
      </c>
      <c r="J86" s="13"/>
      <c r="K86" s="14"/>
      <c r="L86" s="12" t="s">
        <v>34</v>
      </c>
      <c r="M86" s="13"/>
      <c r="N86" s="14"/>
      <c r="O86" s="12" t="s">
        <v>33</v>
      </c>
      <c r="P86" s="13"/>
      <c r="Q86" s="14"/>
      <c r="R86" s="12" t="s">
        <v>34</v>
      </c>
      <c r="S86" s="13"/>
      <c r="T86" s="14"/>
    </row>
    <row r="87" spans="1:25" ht="13.5" thickBot="1" x14ac:dyDescent="0.25">
      <c r="A87" s="10"/>
      <c r="B87" s="10"/>
      <c r="C87" s="11"/>
      <c r="D87" s="21"/>
      <c r="E87" s="19"/>
      <c r="F87" s="20"/>
      <c r="G87" s="11"/>
      <c r="H87" s="19"/>
      <c r="I87" s="11" t="s">
        <v>35</v>
      </c>
      <c r="J87" s="19" t="s">
        <v>36</v>
      </c>
      <c r="K87" s="20" t="s">
        <v>37</v>
      </c>
      <c r="L87" s="11" t="s">
        <v>35</v>
      </c>
      <c r="M87" s="19" t="s">
        <v>36</v>
      </c>
      <c r="N87" s="20" t="s">
        <v>37</v>
      </c>
      <c r="O87" s="11" t="s">
        <v>35</v>
      </c>
      <c r="P87" s="19" t="s">
        <v>36</v>
      </c>
      <c r="Q87" s="20" t="s">
        <v>37</v>
      </c>
      <c r="R87" s="19" t="s">
        <v>35</v>
      </c>
      <c r="S87" s="19" t="s">
        <v>36</v>
      </c>
      <c r="T87" s="20" t="s">
        <v>37</v>
      </c>
      <c r="V87" s="44" t="s">
        <v>46</v>
      </c>
      <c r="W87" s="44" t="s">
        <v>47</v>
      </c>
      <c r="X87" s="44" t="s">
        <v>48</v>
      </c>
      <c r="Y87" s="44" t="s">
        <v>49</v>
      </c>
    </row>
    <row r="88" spans="1:25" x14ac:dyDescent="0.2">
      <c r="A88" s="23" t="s">
        <v>6</v>
      </c>
      <c r="B88" s="24" t="s">
        <v>0</v>
      </c>
      <c r="C88" s="24" t="s">
        <v>1</v>
      </c>
      <c r="D88" s="24">
        <v>0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4">
        <v>0</v>
      </c>
      <c r="T88" s="25">
        <v>0</v>
      </c>
      <c r="V88">
        <f>(I88*2)+J88+(L88*2)+M88</f>
        <v>0</v>
      </c>
      <c r="W88">
        <f>J88+(K88*2)+M88+(N88)</f>
        <v>0</v>
      </c>
      <c r="X88">
        <f>(K88*2)+L88+(N88*2)+O88</f>
        <v>0</v>
      </c>
      <c r="Y88">
        <f>L88+(M88*2)+O88+(P88)</f>
        <v>0</v>
      </c>
    </row>
    <row r="89" spans="1:25" x14ac:dyDescent="0.2">
      <c r="A89" s="26" t="s">
        <v>7</v>
      </c>
      <c r="B89" s="22" t="s">
        <v>2</v>
      </c>
      <c r="C89" s="22" t="s">
        <v>1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7">
        <v>0</v>
      </c>
      <c r="V89">
        <f t="shared" ref="V89:V107" si="12">(I89*2)+J89+(L89*2)+M89</f>
        <v>0</v>
      </c>
      <c r="W89">
        <f t="shared" ref="W89:W107" si="13">J89+(K89*2)+M89+(N89)</f>
        <v>0</v>
      </c>
      <c r="X89">
        <f t="shared" ref="X89:X92" si="14">(K89*2)+L89+(N89*2)+O89</f>
        <v>0</v>
      </c>
      <c r="Y89">
        <f t="shared" ref="Y89:Y92" si="15">L89+(M89*2)+O89+(P89)</f>
        <v>0</v>
      </c>
    </row>
    <row r="90" spans="1:25" x14ac:dyDescent="0.2">
      <c r="A90" s="26" t="s">
        <v>8</v>
      </c>
      <c r="B90" s="22" t="s">
        <v>3</v>
      </c>
      <c r="C90" s="22" t="s">
        <v>1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7">
        <v>0</v>
      </c>
      <c r="V90">
        <f t="shared" si="12"/>
        <v>0</v>
      </c>
      <c r="W90">
        <f t="shared" si="13"/>
        <v>0</v>
      </c>
      <c r="X90">
        <f t="shared" si="14"/>
        <v>0</v>
      </c>
      <c r="Y90">
        <f t="shared" si="15"/>
        <v>0</v>
      </c>
    </row>
    <row r="91" spans="1:25" x14ac:dyDescent="0.2">
      <c r="A91" s="26" t="s">
        <v>9</v>
      </c>
      <c r="B91" s="22" t="s">
        <v>4</v>
      </c>
      <c r="C91" s="22" t="s">
        <v>1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7">
        <v>0</v>
      </c>
      <c r="V91">
        <f t="shared" si="12"/>
        <v>0</v>
      </c>
      <c r="W91">
        <f t="shared" si="13"/>
        <v>0</v>
      </c>
      <c r="X91">
        <f t="shared" si="14"/>
        <v>0</v>
      </c>
      <c r="Y91">
        <f t="shared" si="15"/>
        <v>0</v>
      </c>
    </row>
    <row r="92" spans="1:25" x14ac:dyDescent="0.2">
      <c r="A92" s="26" t="s">
        <v>10</v>
      </c>
      <c r="B92" s="22" t="s">
        <v>5</v>
      </c>
      <c r="C92" s="22" t="s">
        <v>1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7">
        <v>0</v>
      </c>
      <c r="V92">
        <f t="shared" si="12"/>
        <v>0</v>
      </c>
      <c r="W92">
        <f t="shared" si="13"/>
        <v>0</v>
      </c>
      <c r="X92">
        <f t="shared" si="14"/>
        <v>0</v>
      </c>
      <c r="Y92">
        <f t="shared" si="15"/>
        <v>0</v>
      </c>
    </row>
    <row r="93" spans="1:25" x14ac:dyDescent="0.2">
      <c r="A93" s="26" t="s">
        <v>11</v>
      </c>
      <c r="B93" s="22" t="s">
        <v>0</v>
      </c>
      <c r="C93" s="22" t="s">
        <v>3</v>
      </c>
      <c r="D93" s="22">
        <v>581563</v>
      </c>
      <c r="E93" s="22">
        <v>86762</v>
      </c>
      <c r="F93" s="22">
        <v>494801</v>
      </c>
      <c r="G93" s="35">
        <v>14.918761999999999</v>
      </c>
      <c r="H93" s="35">
        <v>85.081237999999999</v>
      </c>
      <c r="I93" s="22">
        <v>16351</v>
      </c>
      <c r="J93" s="22">
        <v>48683</v>
      </c>
      <c r="K93" s="22">
        <v>21728</v>
      </c>
      <c r="L93" s="22">
        <v>42204</v>
      </c>
      <c r="M93" s="22">
        <v>203561</v>
      </c>
      <c r="N93" s="22">
        <v>249036</v>
      </c>
      <c r="O93" s="35">
        <v>2.8115610000000002</v>
      </c>
      <c r="P93" s="35">
        <v>8.3710620000000002</v>
      </c>
      <c r="Q93" s="35">
        <v>3.7361390000000001</v>
      </c>
      <c r="R93" s="35">
        <v>7.2569949999999999</v>
      </c>
      <c r="S93" s="35">
        <v>35.002398999999997</v>
      </c>
      <c r="T93" s="36">
        <v>42.821843999999999</v>
      </c>
      <c r="V93">
        <f t="shared" si="12"/>
        <v>369354</v>
      </c>
      <c r="W93">
        <f t="shared" si="13"/>
        <v>544736</v>
      </c>
      <c r="X93" s="45">
        <f t="shared" ref="X89:X107" si="16">(100/(V93+W93))*V93</f>
        <v>40.406743318491614</v>
      </c>
      <c r="Y93" s="45">
        <f t="shared" ref="Y89:Y107" si="17">(100/(W93+V93))*W93</f>
        <v>59.593256681508386</v>
      </c>
    </row>
    <row r="94" spans="1:25" x14ac:dyDescent="0.2">
      <c r="A94" s="26" t="s">
        <v>12</v>
      </c>
      <c r="B94" s="22" t="s">
        <v>2</v>
      </c>
      <c r="C94" s="22" t="s">
        <v>3</v>
      </c>
      <c r="D94" s="22">
        <v>758451</v>
      </c>
      <c r="E94" s="22">
        <v>272218</v>
      </c>
      <c r="F94" s="22">
        <v>486233</v>
      </c>
      <c r="G94" s="35">
        <v>35.891309999999997</v>
      </c>
      <c r="H94" s="35">
        <v>64.108689999999996</v>
      </c>
      <c r="I94" s="22">
        <v>54660</v>
      </c>
      <c r="J94" s="22">
        <v>152816</v>
      </c>
      <c r="K94" s="22">
        <v>64742</v>
      </c>
      <c r="L94" s="22">
        <v>45288</v>
      </c>
      <c r="M94" s="22">
        <v>206134</v>
      </c>
      <c r="N94" s="22">
        <v>234811</v>
      </c>
      <c r="O94" s="35">
        <v>7.2067940000000004</v>
      </c>
      <c r="P94" s="35">
        <v>20.148434000000002</v>
      </c>
      <c r="Q94" s="35">
        <v>8.5360820000000004</v>
      </c>
      <c r="R94" s="35">
        <v>5.9711169999999996</v>
      </c>
      <c r="S94" s="35">
        <v>27.178287999999998</v>
      </c>
      <c r="T94" s="36">
        <v>30.959284</v>
      </c>
      <c r="V94">
        <f t="shared" si="12"/>
        <v>558846</v>
      </c>
      <c r="W94">
        <f t="shared" si="13"/>
        <v>723245</v>
      </c>
      <c r="X94" s="45">
        <f t="shared" si="16"/>
        <v>43.58863762400641</v>
      </c>
      <c r="Y94" s="45">
        <f t="shared" si="17"/>
        <v>56.41136237599359</v>
      </c>
    </row>
    <row r="95" spans="1:25" x14ac:dyDescent="0.2">
      <c r="A95" s="26" t="s">
        <v>13</v>
      </c>
      <c r="B95" s="22" t="s">
        <v>3</v>
      </c>
      <c r="C95" s="22" t="s">
        <v>3</v>
      </c>
      <c r="D95" s="22">
        <v>936931</v>
      </c>
      <c r="E95" s="22">
        <v>466205</v>
      </c>
      <c r="F95" s="22">
        <v>470726</v>
      </c>
      <c r="G95" s="35">
        <v>49.758733999999997</v>
      </c>
      <c r="H95" s="35">
        <v>50.241266000000003</v>
      </c>
      <c r="I95" s="22">
        <v>101162</v>
      </c>
      <c r="J95" s="22">
        <v>260882</v>
      </c>
      <c r="K95" s="22">
        <v>104161</v>
      </c>
      <c r="L95" s="22">
        <v>49062</v>
      </c>
      <c r="M95" s="22">
        <v>204940</v>
      </c>
      <c r="N95" s="22">
        <v>216724</v>
      </c>
      <c r="O95" s="35">
        <v>10.797166000000001</v>
      </c>
      <c r="P95" s="35">
        <v>27.844313</v>
      </c>
      <c r="Q95" s="35">
        <v>11.117254000000001</v>
      </c>
      <c r="R95" s="35">
        <v>5.2364579999999998</v>
      </c>
      <c r="S95" s="35">
        <v>21.873542</v>
      </c>
      <c r="T95" s="36">
        <v>23.131266</v>
      </c>
      <c r="V95">
        <f t="shared" si="12"/>
        <v>766270</v>
      </c>
      <c r="W95">
        <f t="shared" si="13"/>
        <v>890868</v>
      </c>
      <c r="X95" s="45">
        <f t="shared" si="16"/>
        <v>46.240566567177865</v>
      </c>
      <c r="Y95" s="45">
        <f t="shared" si="17"/>
        <v>53.759433432822128</v>
      </c>
    </row>
    <row r="96" spans="1:25" x14ac:dyDescent="0.2">
      <c r="A96" s="26" t="s">
        <v>14</v>
      </c>
      <c r="B96" s="22" t="s">
        <v>4</v>
      </c>
      <c r="C96" s="22" t="s">
        <v>3</v>
      </c>
      <c r="D96" s="22">
        <v>754504</v>
      </c>
      <c r="E96" s="22">
        <v>478917</v>
      </c>
      <c r="F96" s="22">
        <v>275587</v>
      </c>
      <c r="G96" s="35">
        <v>63.474415</v>
      </c>
      <c r="H96" s="35">
        <v>36.525585</v>
      </c>
      <c r="I96" s="22">
        <v>111019</v>
      </c>
      <c r="J96" s="22">
        <v>268774</v>
      </c>
      <c r="K96" s="22">
        <v>99124</v>
      </c>
      <c r="L96" s="22">
        <v>31132</v>
      </c>
      <c r="M96" s="22">
        <v>122844</v>
      </c>
      <c r="N96" s="22">
        <v>121611</v>
      </c>
      <c r="O96" s="35">
        <v>14.714169999999999</v>
      </c>
      <c r="P96" s="35">
        <v>35.622608</v>
      </c>
      <c r="Q96" s="35">
        <v>13.137637</v>
      </c>
      <c r="R96" s="35">
        <v>4.1261539999999997</v>
      </c>
      <c r="S96" s="35">
        <v>16.281424999999999</v>
      </c>
      <c r="T96" s="36">
        <v>16.118006000000001</v>
      </c>
      <c r="V96">
        <f t="shared" si="12"/>
        <v>675920</v>
      </c>
      <c r="W96">
        <f t="shared" si="13"/>
        <v>711477</v>
      </c>
      <c r="X96" s="45">
        <f t="shared" si="16"/>
        <v>48.718571540806273</v>
      </c>
      <c r="Y96" s="45">
        <f t="shared" si="17"/>
        <v>51.281428459193727</v>
      </c>
    </row>
    <row r="97" spans="1:25" x14ac:dyDescent="0.2">
      <c r="A97" s="26" t="s">
        <v>15</v>
      </c>
      <c r="B97" s="22" t="s">
        <v>5</v>
      </c>
      <c r="C97" s="22" t="s">
        <v>3</v>
      </c>
      <c r="D97" s="22">
        <v>583861</v>
      </c>
      <c r="E97" s="22">
        <v>495248</v>
      </c>
      <c r="F97" s="22">
        <v>88613</v>
      </c>
      <c r="G97" s="35">
        <v>84.822929000000002</v>
      </c>
      <c r="H97" s="35">
        <v>15.177071</v>
      </c>
      <c r="I97" s="22">
        <v>123719</v>
      </c>
      <c r="J97" s="22">
        <v>275651</v>
      </c>
      <c r="K97" s="22">
        <v>95878</v>
      </c>
      <c r="L97" s="22">
        <v>10950</v>
      </c>
      <c r="M97" s="22">
        <v>40447</v>
      </c>
      <c r="N97" s="22">
        <v>37216</v>
      </c>
      <c r="O97" s="35">
        <v>21.189803999999999</v>
      </c>
      <c r="P97" s="35">
        <v>47.211751</v>
      </c>
      <c r="Q97" s="35">
        <v>16.421374</v>
      </c>
      <c r="R97" s="35">
        <v>1.8754459999999999</v>
      </c>
      <c r="S97" s="35">
        <v>6.927505</v>
      </c>
      <c r="T97" s="36">
        <v>6.3741199999999996</v>
      </c>
      <c r="V97">
        <f t="shared" si="12"/>
        <v>585436</v>
      </c>
      <c r="W97">
        <f t="shared" si="13"/>
        <v>545070</v>
      </c>
      <c r="X97" s="45">
        <f t="shared" si="16"/>
        <v>51.785306756443568</v>
      </c>
      <c r="Y97" s="45">
        <f t="shared" si="17"/>
        <v>48.214693243556418</v>
      </c>
    </row>
    <row r="98" spans="1:25" x14ac:dyDescent="0.2">
      <c r="A98" s="26" t="s">
        <v>16</v>
      </c>
      <c r="B98" s="22" t="s">
        <v>0</v>
      </c>
      <c r="C98" s="22" t="s">
        <v>4</v>
      </c>
      <c r="D98" s="22">
        <v>382502</v>
      </c>
      <c r="E98" s="22">
        <v>91426</v>
      </c>
      <c r="F98" s="22">
        <v>291076</v>
      </c>
      <c r="G98" s="35">
        <v>23.902097000000001</v>
      </c>
      <c r="H98" s="35">
        <v>76.097903000000002</v>
      </c>
      <c r="I98" s="22">
        <v>18840</v>
      </c>
      <c r="J98" s="22">
        <v>51118</v>
      </c>
      <c r="K98" s="22">
        <v>21468</v>
      </c>
      <c r="L98" s="22">
        <v>27438</v>
      </c>
      <c r="M98" s="22">
        <v>123516</v>
      </c>
      <c r="N98" s="22">
        <v>140122</v>
      </c>
      <c r="O98" s="35">
        <v>4.9254639999999998</v>
      </c>
      <c r="P98" s="35">
        <v>13.364113</v>
      </c>
      <c r="Q98" s="35">
        <v>5.61252</v>
      </c>
      <c r="R98" s="35">
        <v>7.1732959999999997</v>
      </c>
      <c r="S98" s="35">
        <v>32.291595999999998</v>
      </c>
      <c r="T98" s="36">
        <v>36.633011000000003</v>
      </c>
      <c r="V98">
        <f t="shared" si="12"/>
        <v>267190</v>
      </c>
      <c r="W98">
        <f t="shared" si="13"/>
        <v>357692</v>
      </c>
      <c r="X98" s="45">
        <f t="shared" si="16"/>
        <v>42.758472799664574</v>
      </c>
      <c r="Y98" s="45">
        <f t="shared" si="17"/>
        <v>57.241527200335419</v>
      </c>
    </row>
    <row r="99" spans="1:25" x14ac:dyDescent="0.2">
      <c r="A99" s="26" t="s">
        <v>18</v>
      </c>
      <c r="B99" s="22" t="s">
        <v>2</v>
      </c>
      <c r="C99" s="22" t="s">
        <v>4</v>
      </c>
      <c r="D99" s="22">
        <v>563385</v>
      </c>
      <c r="E99" s="22">
        <v>283022</v>
      </c>
      <c r="F99" s="22">
        <v>280363</v>
      </c>
      <c r="G99" s="35">
        <v>50.235984000000002</v>
      </c>
      <c r="H99" s="35">
        <v>49.764015999999998</v>
      </c>
      <c r="I99" s="22">
        <v>61543</v>
      </c>
      <c r="J99" s="22">
        <v>158597</v>
      </c>
      <c r="K99" s="22">
        <v>62882</v>
      </c>
      <c r="L99" s="22">
        <v>29741</v>
      </c>
      <c r="M99" s="22">
        <v>123538</v>
      </c>
      <c r="N99" s="22">
        <v>127084</v>
      </c>
      <c r="O99" s="35">
        <v>10.923791</v>
      </c>
      <c r="P99" s="35">
        <v>28.150732000000001</v>
      </c>
      <c r="Q99" s="35">
        <v>11.161462</v>
      </c>
      <c r="R99" s="35">
        <v>5.2789830000000002</v>
      </c>
      <c r="S99" s="35">
        <v>21.927810999999998</v>
      </c>
      <c r="T99" s="36">
        <v>22.557220999999998</v>
      </c>
      <c r="V99">
        <f t="shared" si="12"/>
        <v>464703</v>
      </c>
      <c r="W99">
        <f t="shared" si="13"/>
        <v>534983</v>
      </c>
      <c r="X99" s="45">
        <f t="shared" si="16"/>
        <v>46.484896257424829</v>
      </c>
      <c r="Y99" s="45">
        <f t="shared" si="17"/>
        <v>53.515103742575171</v>
      </c>
    </row>
    <row r="100" spans="1:25" x14ac:dyDescent="0.2">
      <c r="A100" s="26" t="s">
        <v>19</v>
      </c>
      <c r="B100" s="22" t="s">
        <v>3</v>
      </c>
      <c r="C100" s="22" t="s">
        <v>4</v>
      </c>
      <c r="D100" s="22">
        <v>754903</v>
      </c>
      <c r="E100" s="22">
        <v>480688</v>
      </c>
      <c r="F100" s="22">
        <v>274215</v>
      </c>
      <c r="G100" s="35">
        <v>63.675466</v>
      </c>
      <c r="H100" s="35">
        <v>36.324534</v>
      </c>
      <c r="I100" s="22">
        <v>113355</v>
      </c>
      <c r="J100" s="22">
        <v>268673</v>
      </c>
      <c r="K100" s="22">
        <v>98660</v>
      </c>
      <c r="L100" s="22">
        <v>31367</v>
      </c>
      <c r="M100" s="22">
        <v>123228</v>
      </c>
      <c r="N100" s="22">
        <v>119620</v>
      </c>
      <c r="O100" s="35">
        <v>15.015836</v>
      </c>
      <c r="P100" s="35">
        <v>35.590400000000002</v>
      </c>
      <c r="Q100" s="35">
        <v>13.069229</v>
      </c>
      <c r="R100" s="35">
        <v>4.1551030000000004</v>
      </c>
      <c r="S100" s="35">
        <v>16.323687</v>
      </c>
      <c r="T100" s="36">
        <v>15.845744</v>
      </c>
      <c r="V100">
        <f t="shared" si="12"/>
        <v>681345</v>
      </c>
      <c r="W100">
        <f t="shared" si="13"/>
        <v>708841</v>
      </c>
      <c r="X100" s="45">
        <f t="shared" si="16"/>
        <v>49.011067583762177</v>
      </c>
      <c r="Y100" s="45">
        <f t="shared" si="17"/>
        <v>50.98893241623783</v>
      </c>
    </row>
    <row r="101" spans="1:25" x14ac:dyDescent="0.2">
      <c r="A101" s="26" t="s">
        <v>20</v>
      </c>
      <c r="B101" s="22" t="s">
        <v>4</v>
      </c>
      <c r="C101" s="22" t="s">
        <v>4</v>
      </c>
      <c r="D101" s="22">
        <v>653529</v>
      </c>
      <c r="E101" s="22">
        <v>493842</v>
      </c>
      <c r="F101" s="22">
        <v>159687</v>
      </c>
      <c r="G101" s="35">
        <v>75.565430000000006</v>
      </c>
      <c r="H101" s="35">
        <v>24.434570000000001</v>
      </c>
      <c r="I101" s="22">
        <v>125274</v>
      </c>
      <c r="J101" s="22">
        <v>272927</v>
      </c>
      <c r="K101" s="22">
        <v>95641</v>
      </c>
      <c r="L101" s="22">
        <v>20186</v>
      </c>
      <c r="M101" s="22">
        <v>73275</v>
      </c>
      <c r="N101" s="22">
        <v>66226</v>
      </c>
      <c r="O101" s="35">
        <v>19.168851</v>
      </c>
      <c r="P101" s="35">
        <v>41.762034</v>
      </c>
      <c r="Q101" s="35">
        <v>14.634546</v>
      </c>
      <c r="R101" s="35">
        <v>3.0887690000000001</v>
      </c>
      <c r="S101" s="35">
        <v>11.212203000000001</v>
      </c>
      <c r="T101" s="36">
        <v>10.133597999999999</v>
      </c>
      <c r="V101">
        <f t="shared" si="12"/>
        <v>637122</v>
      </c>
      <c r="W101">
        <f t="shared" si="13"/>
        <v>603710</v>
      </c>
      <c r="X101" s="45">
        <f t="shared" si="16"/>
        <v>51.346354703940584</v>
      </c>
      <c r="Y101" s="45">
        <f t="shared" si="17"/>
        <v>48.653645296059423</v>
      </c>
    </row>
    <row r="102" spans="1:25" x14ac:dyDescent="0.2">
      <c r="A102" s="26" t="s">
        <v>21</v>
      </c>
      <c r="B102" s="22" t="s">
        <v>5</v>
      </c>
      <c r="C102" s="22" t="s">
        <v>4</v>
      </c>
      <c r="D102" s="22">
        <v>556428</v>
      </c>
      <c r="E102" s="22">
        <v>503945</v>
      </c>
      <c r="F102" s="22">
        <v>52483</v>
      </c>
      <c r="G102" s="35">
        <v>90.567871999999994</v>
      </c>
      <c r="H102" s="35">
        <v>9.4321280000000005</v>
      </c>
      <c r="I102" s="22">
        <v>134216</v>
      </c>
      <c r="J102" s="22">
        <v>278003</v>
      </c>
      <c r="K102" s="22">
        <v>91726</v>
      </c>
      <c r="L102" s="22">
        <v>7176</v>
      </c>
      <c r="M102" s="22">
        <v>24360</v>
      </c>
      <c r="N102" s="22">
        <v>20947</v>
      </c>
      <c r="O102" s="35">
        <v>24.120999999999999</v>
      </c>
      <c r="P102" s="35">
        <v>49.96208</v>
      </c>
      <c r="Q102" s="35">
        <v>16.484791999999999</v>
      </c>
      <c r="R102" s="35">
        <v>1.289655</v>
      </c>
      <c r="S102" s="35">
        <v>4.3779250000000003</v>
      </c>
      <c r="T102" s="36">
        <v>3.764548</v>
      </c>
      <c r="V102">
        <f t="shared" si="12"/>
        <v>585147</v>
      </c>
      <c r="W102">
        <f t="shared" si="13"/>
        <v>506762</v>
      </c>
      <c r="X102" s="45">
        <f t="shared" si="16"/>
        <v>53.589355889547569</v>
      </c>
      <c r="Y102" s="45">
        <f t="shared" si="17"/>
        <v>46.410644110452424</v>
      </c>
    </row>
    <row r="103" spans="1:25" x14ac:dyDescent="0.2">
      <c r="A103" s="26" t="s">
        <v>17</v>
      </c>
      <c r="B103" s="22" t="s">
        <v>0</v>
      </c>
      <c r="C103" s="22" t="s">
        <v>2</v>
      </c>
      <c r="D103" s="22">
        <v>559152</v>
      </c>
      <c r="E103" s="22">
        <v>51345</v>
      </c>
      <c r="F103" s="22">
        <v>507807</v>
      </c>
      <c r="G103" s="35">
        <v>9.1826550000000005</v>
      </c>
      <c r="H103" s="35">
        <v>90.817345000000003</v>
      </c>
      <c r="I103" s="22">
        <v>8825</v>
      </c>
      <c r="J103" s="22">
        <v>29111</v>
      </c>
      <c r="K103" s="22">
        <v>13409</v>
      </c>
      <c r="L103" s="22">
        <v>40659</v>
      </c>
      <c r="M103" s="22">
        <v>205161</v>
      </c>
      <c r="N103" s="22">
        <v>261987</v>
      </c>
      <c r="O103" s="35">
        <v>1.5782830000000001</v>
      </c>
      <c r="P103" s="35">
        <v>5.206277</v>
      </c>
      <c r="Q103" s="35">
        <v>2.3980959999999998</v>
      </c>
      <c r="R103" s="35">
        <v>7.271547</v>
      </c>
      <c r="S103" s="35">
        <v>36.691454</v>
      </c>
      <c r="T103" s="36">
        <v>46.854343999999998</v>
      </c>
      <c r="V103">
        <f t="shared" si="12"/>
        <v>333240</v>
      </c>
      <c r="W103">
        <f t="shared" si="13"/>
        <v>523077</v>
      </c>
      <c r="X103" s="45">
        <f t="shared" si="16"/>
        <v>38.915495079509107</v>
      </c>
      <c r="Y103" s="45">
        <f t="shared" si="17"/>
        <v>61.084504920490893</v>
      </c>
    </row>
    <row r="104" spans="1:25" x14ac:dyDescent="0.2">
      <c r="A104" s="26" t="s">
        <v>22</v>
      </c>
      <c r="B104" s="22" t="s">
        <v>2</v>
      </c>
      <c r="C104" s="22" t="s">
        <v>2</v>
      </c>
      <c r="D104" s="22">
        <v>653953</v>
      </c>
      <c r="E104" s="22">
        <v>158934</v>
      </c>
      <c r="F104" s="22">
        <v>495019</v>
      </c>
      <c r="G104" s="35">
        <v>24.303581000000001</v>
      </c>
      <c r="H104" s="35">
        <v>75.696419000000006</v>
      </c>
      <c r="I104" s="22">
        <v>30528</v>
      </c>
      <c r="J104" s="22">
        <v>88621</v>
      </c>
      <c r="K104" s="22">
        <v>39785</v>
      </c>
      <c r="L104" s="22">
        <v>42271</v>
      </c>
      <c r="M104" s="22">
        <v>205158</v>
      </c>
      <c r="N104" s="22">
        <v>247590</v>
      </c>
      <c r="O104" s="35">
        <v>4.6682249999999996</v>
      </c>
      <c r="P104" s="35">
        <v>13.551586</v>
      </c>
      <c r="Q104" s="35">
        <v>6.0837709999999996</v>
      </c>
      <c r="R104" s="35">
        <v>6.4639199999999999</v>
      </c>
      <c r="S104" s="35">
        <v>31.371979</v>
      </c>
      <c r="T104" s="36">
        <v>37.860518999999996</v>
      </c>
      <c r="V104">
        <f t="shared" si="12"/>
        <v>439377</v>
      </c>
      <c r="W104">
        <f t="shared" si="13"/>
        <v>620939</v>
      </c>
      <c r="X104" s="45">
        <f t="shared" si="16"/>
        <v>41.43830707072231</v>
      </c>
      <c r="Y104" s="45">
        <f t="shared" si="17"/>
        <v>58.561692929277683</v>
      </c>
    </row>
    <row r="105" spans="1:25" x14ac:dyDescent="0.2">
      <c r="A105" s="26" t="s">
        <v>23</v>
      </c>
      <c r="B105" s="22" t="s">
        <v>3</v>
      </c>
      <c r="C105" s="22" t="s">
        <v>2</v>
      </c>
      <c r="D105" s="22">
        <v>752237</v>
      </c>
      <c r="E105" s="22">
        <v>272038</v>
      </c>
      <c r="F105" s="22">
        <v>480199</v>
      </c>
      <c r="G105" s="35">
        <v>36.163868999999998</v>
      </c>
      <c r="H105" s="35">
        <v>63.836131000000002</v>
      </c>
      <c r="I105" s="22">
        <v>55919</v>
      </c>
      <c r="J105" s="22">
        <v>152117</v>
      </c>
      <c r="K105" s="22">
        <v>64002</v>
      </c>
      <c r="L105" s="22">
        <v>46212</v>
      </c>
      <c r="M105" s="22">
        <v>204344</v>
      </c>
      <c r="N105" s="22">
        <v>229643</v>
      </c>
      <c r="O105" s="35">
        <v>7.433694</v>
      </c>
      <c r="P105" s="35">
        <v>20.221951000000001</v>
      </c>
      <c r="Q105" s="35">
        <v>8.5082229999999992</v>
      </c>
      <c r="R105" s="35">
        <v>6.1432770000000003</v>
      </c>
      <c r="S105" s="35">
        <v>27.164843000000001</v>
      </c>
      <c r="T105" s="36">
        <v>30.528012</v>
      </c>
      <c r="V105">
        <f t="shared" si="12"/>
        <v>560723</v>
      </c>
      <c r="W105">
        <f t="shared" si="13"/>
        <v>714108</v>
      </c>
      <c r="X105" s="45">
        <f t="shared" si="16"/>
        <v>43.984104559741638</v>
      </c>
      <c r="Y105" s="45">
        <f t="shared" si="17"/>
        <v>56.015895440258355</v>
      </c>
    </row>
    <row r="106" spans="1:25" x14ac:dyDescent="0.2">
      <c r="A106" s="26" t="s">
        <v>24</v>
      </c>
      <c r="B106" s="22" t="s">
        <v>4</v>
      </c>
      <c r="C106" s="22" t="s">
        <v>2</v>
      </c>
      <c r="D106" s="22">
        <v>561915</v>
      </c>
      <c r="E106" s="22">
        <v>282616</v>
      </c>
      <c r="F106" s="22">
        <v>279299</v>
      </c>
      <c r="G106" s="35">
        <v>50.295150999999997</v>
      </c>
      <c r="H106" s="35">
        <v>49.704849000000003</v>
      </c>
      <c r="I106" s="22">
        <v>64209</v>
      </c>
      <c r="J106" s="22">
        <v>157419</v>
      </c>
      <c r="K106" s="22">
        <v>60988</v>
      </c>
      <c r="L106" s="22">
        <v>30066</v>
      </c>
      <c r="M106" s="22">
        <v>122473</v>
      </c>
      <c r="N106" s="22">
        <v>126760</v>
      </c>
      <c r="O106" s="35">
        <v>11.426817</v>
      </c>
      <c r="P106" s="35">
        <v>28.014735000000002</v>
      </c>
      <c r="Q106" s="35">
        <v>10.853599000000001</v>
      </c>
      <c r="R106" s="35">
        <v>5.3506309999999999</v>
      </c>
      <c r="S106" s="35">
        <v>21.795645</v>
      </c>
      <c r="T106" s="36">
        <v>22.558572000000002</v>
      </c>
      <c r="V106">
        <f t="shared" si="12"/>
        <v>468442</v>
      </c>
      <c r="W106">
        <f t="shared" si="13"/>
        <v>528628</v>
      </c>
      <c r="X106" s="45">
        <f t="shared" si="16"/>
        <v>46.98185684054279</v>
      </c>
      <c r="Y106" s="45">
        <f t="shared" si="17"/>
        <v>53.01814315945721</v>
      </c>
    </row>
    <row r="107" spans="1:25" ht="13.5" thickBot="1" x14ac:dyDescent="0.25">
      <c r="A107" s="28" t="s">
        <v>25</v>
      </c>
      <c r="B107" s="29" t="s">
        <v>5</v>
      </c>
      <c r="C107" s="29" t="s">
        <v>2</v>
      </c>
      <c r="D107" s="29">
        <v>383533</v>
      </c>
      <c r="E107" s="29">
        <v>293022</v>
      </c>
      <c r="F107" s="29">
        <v>90511</v>
      </c>
      <c r="G107" s="37">
        <v>76.400727000000003</v>
      </c>
      <c r="H107" s="37">
        <v>23.599273</v>
      </c>
      <c r="I107" s="29">
        <v>70622</v>
      </c>
      <c r="J107" s="29">
        <v>164126</v>
      </c>
      <c r="K107" s="29">
        <v>58274</v>
      </c>
      <c r="L107" s="29">
        <v>10694</v>
      </c>
      <c r="M107" s="29">
        <v>41306</v>
      </c>
      <c r="N107" s="29">
        <v>38511</v>
      </c>
      <c r="O107" s="37">
        <v>18.413539</v>
      </c>
      <c r="P107" s="37">
        <v>42.793188999999998</v>
      </c>
      <c r="Q107" s="37">
        <v>15.193999</v>
      </c>
      <c r="R107" s="37">
        <v>2.788287</v>
      </c>
      <c r="S107" s="37">
        <v>10.769869</v>
      </c>
      <c r="T107" s="38">
        <v>10.041118000000001</v>
      </c>
      <c r="V107">
        <f t="shared" si="12"/>
        <v>368064</v>
      </c>
      <c r="W107">
        <f t="shared" si="13"/>
        <v>360491</v>
      </c>
      <c r="X107" s="45">
        <f t="shared" si="16"/>
        <v>50.519727405617971</v>
      </c>
      <c r="Y107" s="45">
        <f t="shared" si="17"/>
        <v>49.480272594382036</v>
      </c>
    </row>
    <row r="110" spans="1:25" ht="13.5" thickBot="1" x14ac:dyDescent="0.25">
      <c r="A110" s="32" t="s">
        <v>45</v>
      </c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</row>
    <row r="111" spans="1:25" ht="26.25" thickBot="1" x14ac:dyDescent="0.25">
      <c r="A111" s="2" t="s">
        <v>26</v>
      </c>
      <c r="B111" s="2" t="s">
        <v>27</v>
      </c>
      <c r="C111" s="3" t="s">
        <v>28</v>
      </c>
      <c r="D111" s="4" t="s">
        <v>29</v>
      </c>
      <c r="E111" s="5"/>
      <c r="F111" s="5"/>
      <c r="G111" s="5"/>
      <c r="H111" s="6"/>
      <c r="I111" s="7" t="s">
        <v>38</v>
      </c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9"/>
    </row>
    <row r="112" spans="1:25" ht="13.5" thickBot="1" x14ac:dyDescent="0.25">
      <c r="A112" s="10"/>
      <c r="B112" s="10"/>
      <c r="C112" s="11"/>
      <c r="D112" s="12" t="s">
        <v>30</v>
      </c>
      <c r="E112" s="13"/>
      <c r="F112" s="14"/>
      <c r="G112" s="12" t="s">
        <v>31</v>
      </c>
      <c r="H112" s="13"/>
      <c r="I112" s="12" t="s">
        <v>30</v>
      </c>
      <c r="J112" s="13"/>
      <c r="K112" s="13"/>
      <c r="L112" s="13"/>
      <c r="M112" s="13"/>
      <c r="N112" s="14"/>
      <c r="O112" s="15" t="s">
        <v>31</v>
      </c>
      <c r="P112" s="16"/>
      <c r="Q112" s="16"/>
      <c r="R112" s="16"/>
      <c r="S112" s="16"/>
      <c r="T112" s="17"/>
    </row>
    <row r="113" spans="1:25" x14ac:dyDescent="0.2">
      <c r="A113" s="10"/>
      <c r="B113" s="10"/>
      <c r="C113" s="11"/>
      <c r="D113" s="18" t="s">
        <v>32</v>
      </c>
      <c r="E113" s="19" t="s">
        <v>33</v>
      </c>
      <c r="F113" s="20" t="s">
        <v>34</v>
      </c>
      <c r="G113" s="11" t="s">
        <v>33</v>
      </c>
      <c r="H113" s="19" t="s">
        <v>34</v>
      </c>
      <c r="I113" s="12" t="s">
        <v>33</v>
      </c>
      <c r="J113" s="13"/>
      <c r="K113" s="14"/>
      <c r="L113" s="12" t="s">
        <v>34</v>
      </c>
      <c r="M113" s="13"/>
      <c r="N113" s="14"/>
      <c r="O113" s="12" t="s">
        <v>33</v>
      </c>
      <c r="P113" s="13"/>
      <c r="Q113" s="14"/>
      <c r="R113" s="12" t="s">
        <v>34</v>
      </c>
      <c r="S113" s="13"/>
      <c r="T113" s="14"/>
    </row>
    <row r="114" spans="1:25" ht="13.5" thickBot="1" x14ac:dyDescent="0.25">
      <c r="A114" s="10"/>
      <c r="B114" s="10"/>
      <c r="C114" s="11"/>
      <c r="D114" s="21"/>
      <c r="E114" s="19"/>
      <c r="F114" s="20"/>
      <c r="G114" s="11"/>
      <c r="H114" s="19"/>
      <c r="I114" s="11" t="s">
        <v>35</v>
      </c>
      <c r="J114" s="19" t="s">
        <v>36</v>
      </c>
      <c r="K114" s="20" t="s">
        <v>37</v>
      </c>
      <c r="L114" s="11" t="s">
        <v>35</v>
      </c>
      <c r="M114" s="19" t="s">
        <v>36</v>
      </c>
      <c r="N114" s="20" t="s">
        <v>37</v>
      </c>
      <c r="O114" s="11" t="s">
        <v>35</v>
      </c>
      <c r="P114" s="19" t="s">
        <v>36</v>
      </c>
      <c r="Q114" s="20" t="s">
        <v>37</v>
      </c>
      <c r="R114" s="19" t="s">
        <v>35</v>
      </c>
      <c r="S114" s="19" t="s">
        <v>36</v>
      </c>
      <c r="T114" s="20" t="s">
        <v>37</v>
      </c>
      <c r="V114" s="44" t="s">
        <v>46</v>
      </c>
      <c r="W114" s="44" t="s">
        <v>47</v>
      </c>
      <c r="X114" s="44" t="s">
        <v>48</v>
      </c>
      <c r="Y114" s="44" t="s">
        <v>49</v>
      </c>
    </row>
    <row r="115" spans="1:25" x14ac:dyDescent="0.2">
      <c r="A115" s="23" t="s">
        <v>6</v>
      </c>
      <c r="B115" s="24" t="s">
        <v>0</v>
      </c>
      <c r="C115" s="24" t="s">
        <v>1</v>
      </c>
      <c r="D115" s="40">
        <v>1124173</v>
      </c>
      <c r="E115" s="40">
        <f>E61+E88</f>
        <v>185493</v>
      </c>
      <c r="F115" s="40">
        <f>F61+F88</f>
        <v>938680</v>
      </c>
      <c r="G115" s="33">
        <v>16.500399999999999</v>
      </c>
      <c r="H115" s="33">
        <v>83.499600000000001</v>
      </c>
      <c r="I115" s="40">
        <f>I61+I88</f>
        <v>41076</v>
      </c>
      <c r="J115" s="40">
        <f t="shared" ref="J115:N115" si="18">J61+J88</f>
        <v>103916</v>
      </c>
      <c r="K115" s="40">
        <f t="shared" si="18"/>
        <v>40501</v>
      </c>
      <c r="L115" s="40">
        <f t="shared" si="18"/>
        <v>98413</v>
      </c>
      <c r="M115" s="40">
        <f t="shared" si="18"/>
        <v>410228</v>
      </c>
      <c r="N115" s="40">
        <f>N61+N88</f>
        <v>430039</v>
      </c>
      <c r="O115" s="33">
        <v>3.653886</v>
      </c>
      <c r="P115" s="33">
        <v>9.2437729999999991</v>
      </c>
      <c r="Q115" s="33">
        <v>3.6027369999999999</v>
      </c>
      <c r="R115" s="33">
        <v>8.7542580000000001</v>
      </c>
      <c r="S115" s="33">
        <v>36.491536000000004</v>
      </c>
      <c r="T115" s="34">
        <v>38.253810000000001</v>
      </c>
      <c r="V115">
        <f>(I115*2)+J115+(L115*2)+M115</f>
        <v>793122</v>
      </c>
      <c r="W115">
        <f>J115+(K115*2)+M115+(N115)</f>
        <v>1025185</v>
      </c>
      <c r="X115" s="45">
        <f>(100/(V115+W115))*V115</f>
        <v>43.618706852033235</v>
      </c>
      <c r="Y115" s="45">
        <f>(100/(W115+V115))*W115</f>
        <v>56.381293147966765</v>
      </c>
    </row>
    <row r="116" spans="1:25" x14ac:dyDescent="0.2">
      <c r="A116" s="26" t="s">
        <v>7</v>
      </c>
      <c r="B116" s="22" t="s">
        <v>2</v>
      </c>
      <c r="C116" s="22" t="s">
        <v>1</v>
      </c>
      <c r="D116" s="39">
        <v>1502314</v>
      </c>
      <c r="E116" s="39">
        <f t="shared" ref="E116:F134" si="19">E62+E89</f>
        <v>563661</v>
      </c>
      <c r="F116" s="39">
        <f t="shared" si="19"/>
        <v>938653</v>
      </c>
      <c r="G116" s="35">
        <v>37.51952</v>
      </c>
      <c r="H116" s="35">
        <v>62.48048</v>
      </c>
      <c r="I116" s="39">
        <f t="shared" ref="I116:N116" si="20">I62+I89</f>
        <v>126162</v>
      </c>
      <c r="J116" s="39">
        <f t="shared" si="20"/>
        <v>314308</v>
      </c>
      <c r="K116" s="39">
        <f t="shared" si="20"/>
        <v>123191</v>
      </c>
      <c r="L116" s="39">
        <f t="shared" si="20"/>
        <v>100762</v>
      </c>
      <c r="M116" s="39">
        <f t="shared" si="20"/>
        <v>412092</v>
      </c>
      <c r="N116" s="39">
        <f t="shared" si="20"/>
        <v>425799</v>
      </c>
      <c r="O116" s="35">
        <v>8.3978450000000002</v>
      </c>
      <c r="P116" s="35">
        <v>20.921592</v>
      </c>
      <c r="Q116" s="35">
        <v>8.2000829999999993</v>
      </c>
      <c r="R116" s="35">
        <v>6.7071199999999997</v>
      </c>
      <c r="S116" s="35">
        <v>27.430484</v>
      </c>
      <c r="T116" s="36">
        <v>28.342876</v>
      </c>
      <c r="V116">
        <f t="shared" ref="V116:V134" si="21">(I116*2)+J116+(L116*2)+M116</f>
        <v>1180248</v>
      </c>
      <c r="W116">
        <f t="shared" ref="W116:W134" si="22">J116+(K116*2)+M116+(N116)</f>
        <v>1398581</v>
      </c>
      <c r="X116" s="45">
        <f t="shared" ref="X116:X134" si="23">(100/(V116+W116))*V116</f>
        <v>45.766818970936029</v>
      </c>
      <c r="Y116" s="45">
        <f t="shared" ref="Y116:Y134" si="24">(100/(W116+V116))*W116</f>
        <v>54.233181029063964</v>
      </c>
    </row>
    <row r="117" spans="1:25" x14ac:dyDescent="0.2">
      <c r="A117" s="26" t="s">
        <v>8</v>
      </c>
      <c r="B117" s="22" t="s">
        <v>3</v>
      </c>
      <c r="C117" s="22" t="s">
        <v>1</v>
      </c>
      <c r="D117" s="39">
        <v>1875439</v>
      </c>
      <c r="E117" s="39">
        <f t="shared" si="19"/>
        <v>937879</v>
      </c>
      <c r="F117" s="39">
        <f t="shared" si="19"/>
        <v>937560</v>
      </c>
      <c r="G117" s="35">
        <v>50.008499999999998</v>
      </c>
      <c r="H117" s="35">
        <v>49.991500000000002</v>
      </c>
      <c r="I117" s="39">
        <f t="shared" ref="I117:N117" si="25">I63+I90</f>
        <v>208807</v>
      </c>
      <c r="J117" s="39">
        <f t="shared" si="25"/>
        <v>526161</v>
      </c>
      <c r="K117" s="39">
        <f t="shared" si="25"/>
        <v>202911</v>
      </c>
      <c r="L117" s="39">
        <f t="shared" si="25"/>
        <v>100134</v>
      </c>
      <c r="M117" s="39">
        <f t="shared" si="25"/>
        <v>410117</v>
      </c>
      <c r="N117" s="39">
        <f t="shared" si="25"/>
        <v>427309</v>
      </c>
      <c r="O117" s="35">
        <v>11.133767000000001</v>
      </c>
      <c r="P117" s="35">
        <v>28.055351000000002</v>
      </c>
      <c r="Q117" s="35">
        <v>10.819387000000001</v>
      </c>
      <c r="R117" s="35">
        <v>5.3392299999999997</v>
      </c>
      <c r="S117" s="35">
        <v>21.867787</v>
      </c>
      <c r="T117" s="36">
        <v>22.784479000000001</v>
      </c>
      <c r="V117">
        <f t="shared" si="21"/>
        <v>1554160</v>
      </c>
      <c r="W117">
        <f t="shared" si="22"/>
        <v>1769409</v>
      </c>
      <c r="X117" s="45">
        <f t="shared" si="23"/>
        <v>46.76177928004504</v>
      </c>
      <c r="Y117" s="45">
        <f t="shared" si="24"/>
        <v>53.238220719954967</v>
      </c>
    </row>
    <row r="118" spans="1:25" x14ac:dyDescent="0.2">
      <c r="A118" s="26" t="s">
        <v>9</v>
      </c>
      <c r="B118" s="22" t="s">
        <v>4</v>
      </c>
      <c r="C118" s="22" t="s">
        <v>1</v>
      </c>
      <c r="D118" s="39">
        <v>1498510</v>
      </c>
      <c r="E118" s="39">
        <f t="shared" si="19"/>
        <v>936263</v>
      </c>
      <c r="F118" s="39">
        <f t="shared" si="19"/>
        <v>562247</v>
      </c>
      <c r="G118" s="35">
        <v>62.479599999999998</v>
      </c>
      <c r="H118" s="35">
        <v>37.520400000000002</v>
      </c>
      <c r="I118" s="39">
        <f t="shared" ref="I118:N118" si="26">I64+I91</f>
        <v>207603</v>
      </c>
      <c r="J118" s="39">
        <f t="shared" si="26"/>
        <v>524104</v>
      </c>
      <c r="K118" s="39">
        <f t="shared" si="26"/>
        <v>204556</v>
      </c>
      <c r="L118" s="39">
        <f t="shared" si="26"/>
        <v>59597</v>
      </c>
      <c r="M118" s="39">
        <f t="shared" si="26"/>
        <v>246538</v>
      </c>
      <c r="N118" s="39">
        <f t="shared" si="26"/>
        <v>256112</v>
      </c>
      <c r="O118" s="35">
        <v>13.853961999999999</v>
      </c>
      <c r="P118" s="35">
        <v>34.975009</v>
      </c>
      <c r="Q118" s="35">
        <v>13.650626000000001</v>
      </c>
      <c r="R118" s="35">
        <v>3.9770840000000001</v>
      </c>
      <c r="S118" s="35">
        <v>16.452209</v>
      </c>
      <c r="T118" s="36">
        <v>17.091111000000001</v>
      </c>
      <c r="V118">
        <f t="shared" si="21"/>
        <v>1305042</v>
      </c>
      <c r="W118">
        <f t="shared" si="22"/>
        <v>1435866</v>
      </c>
      <c r="X118" s="45">
        <f t="shared" si="23"/>
        <v>47.613491587459343</v>
      </c>
      <c r="Y118" s="45">
        <f t="shared" si="24"/>
        <v>52.386508412540664</v>
      </c>
    </row>
    <row r="119" spans="1:25" x14ac:dyDescent="0.2">
      <c r="A119" s="26" t="s">
        <v>10</v>
      </c>
      <c r="B119" s="22" t="s">
        <v>5</v>
      </c>
      <c r="C119" s="22" t="s">
        <v>1</v>
      </c>
      <c r="D119" s="39">
        <v>1123661</v>
      </c>
      <c r="E119" s="39">
        <f t="shared" si="19"/>
        <v>934551</v>
      </c>
      <c r="F119" s="39">
        <f t="shared" si="19"/>
        <v>189110</v>
      </c>
      <c r="G119" s="35">
        <v>83.170190000000005</v>
      </c>
      <c r="H119" s="35">
        <v>16.829809999999998</v>
      </c>
      <c r="I119" s="39">
        <f t="shared" ref="I119:N119" si="27">I65+I92</f>
        <v>205457</v>
      </c>
      <c r="J119" s="39">
        <f t="shared" si="27"/>
        <v>523441</v>
      </c>
      <c r="K119" s="39">
        <f t="shared" si="27"/>
        <v>205653</v>
      </c>
      <c r="L119" s="39">
        <f t="shared" si="27"/>
        <v>19715</v>
      </c>
      <c r="M119" s="39">
        <f t="shared" si="27"/>
        <v>82914</v>
      </c>
      <c r="N119" s="39">
        <f t="shared" si="27"/>
        <v>86481</v>
      </c>
      <c r="O119" s="35">
        <v>18.284607000000001</v>
      </c>
      <c r="P119" s="35">
        <v>46.583534</v>
      </c>
      <c r="Q119" s="35">
        <v>18.302050000000001</v>
      </c>
      <c r="R119" s="35">
        <v>1.7545329999999999</v>
      </c>
      <c r="S119" s="35">
        <v>7.3789160000000003</v>
      </c>
      <c r="T119" s="36">
        <v>7.6963600000000003</v>
      </c>
      <c r="V119">
        <f t="shared" si="21"/>
        <v>1056699</v>
      </c>
      <c r="W119">
        <f t="shared" si="22"/>
        <v>1104142</v>
      </c>
      <c r="X119" s="45">
        <f t="shared" si="23"/>
        <v>48.902209834041464</v>
      </c>
      <c r="Y119" s="45">
        <f t="shared" si="24"/>
        <v>51.097790165958529</v>
      </c>
    </row>
    <row r="120" spans="1:25" x14ac:dyDescent="0.2">
      <c r="A120" s="26" t="s">
        <v>11</v>
      </c>
      <c r="B120" s="22" t="s">
        <v>0</v>
      </c>
      <c r="C120" s="22" t="s">
        <v>3</v>
      </c>
      <c r="D120" s="39">
        <v>1171753</v>
      </c>
      <c r="E120" s="39">
        <f t="shared" si="19"/>
        <v>176136</v>
      </c>
      <c r="F120" s="39">
        <f t="shared" si="19"/>
        <v>995617</v>
      </c>
      <c r="G120" s="35">
        <v>15.031840000000001</v>
      </c>
      <c r="H120" s="35">
        <v>84.968159999999997</v>
      </c>
      <c r="I120" s="39">
        <f t="shared" ref="I120:N120" si="28">I66+I93</f>
        <v>33102</v>
      </c>
      <c r="J120" s="39">
        <f t="shared" si="28"/>
        <v>99007</v>
      </c>
      <c r="K120" s="39">
        <f t="shared" si="28"/>
        <v>44027</v>
      </c>
      <c r="L120" s="39">
        <f t="shared" si="28"/>
        <v>83803</v>
      </c>
      <c r="M120" s="39">
        <f t="shared" si="28"/>
        <v>411223</v>
      </c>
      <c r="N120" s="39">
        <f t="shared" si="28"/>
        <v>500591</v>
      </c>
      <c r="O120" s="35">
        <v>2.8249979999999999</v>
      </c>
      <c r="P120" s="35">
        <v>8.4494769999999999</v>
      </c>
      <c r="Q120" s="35">
        <v>3.7573620000000001</v>
      </c>
      <c r="R120" s="35">
        <v>7.1519339999999998</v>
      </c>
      <c r="S120" s="35">
        <v>35.094683000000003</v>
      </c>
      <c r="T120" s="36">
        <v>42.721545999999996</v>
      </c>
      <c r="V120">
        <f t="shared" si="21"/>
        <v>744040</v>
      </c>
      <c r="W120">
        <f t="shared" si="22"/>
        <v>1098875</v>
      </c>
      <c r="X120" s="45">
        <f t="shared" si="23"/>
        <v>40.372996041597148</v>
      </c>
      <c r="Y120" s="45">
        <f t="shared" si="24"/>
        <v>59.627003958402859</v>
      </c>
    </row>
    <row r="121" spans="1:25" x14ac:dyDescent="0.2">
      <c r="A121" s="26" t="s">
        <v>12</v>
      </c>
      <c r="B121" s="22" t="s">
        <v>2</v>
      </c>
      <c r="C121" s="22" t="s">
        <v>3</v>
      </c>
      <c r="D121" s="39">
        <v>1512908</v>
      </c>
      <c r="E121" s="39">
        <f t="shared" si="19"/>
        <v>541014</v>
      </c>
      <c r="F121" s="39">
        <f t="shared" si="19"/>
        <v>971894</v>
      </c>
      <c r="G121" s="35">
        <v>35.759869999999999</v>
      </c>
      <c r="H121" s="35">
        <v>64.240129999999994</v>
      </c>
      <c r="I121" s="39">
        <f t="shared" ref="I121:N121" si="29">I67+I94</f>
        <v>109079</v>
      </c>
      <c r="J121" s="39">
        <f t="shared" si="29"/>
        <v>303508</v>
      </c>
      <c r="K121" s="39">
        <f t="shared" si="29"/>
        <v>128427</v>
      </c>
      <c r="L121" s="39">
        <f t="shared" si="29"/>
        <v>90427</v>
      </c>
      <c r="M121" s="39">
        <f t="shared" si="29"/>
        <v>411718</v>
      </c>
      <c r="N121" s="39">
        <f t="shared" si="29"/>
        <v>469749</v>
      </c>
      <c r="O121" s="35">
        <v>7.2098899999999997</v>
      </c>
      <c r="P121" s="35">
        <v>20.061233000000001</v>
      </c>
      <c r="Q121" s="35">
        <v>8.4887510000000006</v>
      </c>
      <c r="R121" s="35">
        <v>5.9770320000000003</v>
      </c>
      <c r="S121" s="35">
        <v>27.213684000000001</v>
      </c>
      <c r="T121" s="36">
        <v>31.049409000000001</v>
      </c>
      <c r="V121">
        <f t="shared" si="21"/>
        <v>1114238</v>
      </c>
      <c r="W121">
        <f t="shared" si="22"/>
        <v>1441829</v>
      </c>
      <c r="X121" s="45">
        <f t="shared" si="23"/>
        <v>43.591893326739871</v>
      </c>
      <c r="Y121" s="45">
        <f t="shared" si="24"/>
        <v>56.408106673260129</v>
      </c>
    </row>
    <row r="122" spans="1:25" x14ac:dyDescent="0.2">
      <c r="A122" s="26" t="s">
        <v>13</v>
      </c>
      <c r="B122" s="22" t="s">
        <v>3</v>
      </c>
      <c r="C122" s="22" t="s">
        <v>3</v>
      </c>
      <c r="D122" s="39">
        <v>1875414</v>
      </c>
      <c r="E122" s="39">
        <f t="shared" si="19"/>
        <v>933642</v>
      </c>
      <c r="F122" s="39">
        <f t="shared" si="19"/>
        <v>941772</v>
      </c>
      <c r="G122" s="35">
        <v>49.783250000000002</v>
      </c>
      <c r="H122" s="35">
        <v>50.216749999999998</v>
      </c>
      <c r="I122" s="39">
        <f t="shared" ref="I122:N122" si="30">I68+I95</f>
        <v>203362</v>
      </c>
      <c r="J122" s="39">
        <f t="shared" si="30"/>
        <v>523730</v>
      </c>
      <c r="K122" s="39">
        <f t="shared" si="30"/>
        <v>206550</v>
      </c>
      <c r="L122" s="39">
        <f t="shared" si="30"/>
        <v>97700</v>
      </c>
      <c r="M122" s="39">
        <f t="shared" si="30"/>
        <v>409433</v>
      </c>
      <c r="N122" s="39">
        <f t="shared" si="30"/>
        <v>434639</v>
      </c>
      <c r="O122" s="35">
        <v>10.843579</v>
      </c>
      <c r="P122" s="35">
        <v>27.926100999999999</v>
      </c>
      <c r="Q122" s="35">
        <v>11.013567999999999</v>
      </c>
      <c r="R122" s="35">
        <v>5.2095159999999998</v>
      </c>
      <c r="S122" s="35">
        <v>21.831606000000001</v>
      </c>
      <c r="T122" s="36">
        <v>23.175629000000001</v>
      </c>
      <c r="V122">
        <f t="shared" si="21"/>
        <v>1535287</v>
      </c>
      <c r="W122">
        <f t="shared" si="22"/>
        <v>1780902</v>
      </c>
      <c r="X122" s="45">
        <f t="shared" si="23"/>
        <v>46.296727960921409</v>
      </c>
      <c r="Y122" s="45">
        <f t="shared" si="24"/>
        <v>53.703272039078598</v>
      </c>
    </row>
    <row r="123" spans="1:25" x14ac:dyDescent="0.2">
      <c r="A123" s="26" t="s">
        <v>14</v>
      </c>
      <c r="B123" s="22" t="s">
        <v>4</v>
      </c>
      <c r="C123" s="22" t="s">
        <v>3</v>
      </c>
      <c r="D123" s="39">
        <v>1509599</v>
      </c>
      <c r="E123" s="39">
        <f t="shared" si="19"/>
        <v>958275</v>
      </c>
      <c r="F123" s="39">
        <f t="shared" si="19"/>
        <v>551324</v>
      </c>
      <c r="G123" s="35">
        <v>63.47878</v>
      </c>
      <c r="H123" s="35">
        <v>36.52122</v>
      </c>
      <c r="I123" s="39">
        <f t="shared" ref="I123:N123" si="31">I69+I96</f>
        <v>222633</v>
      </c>
      <c r="J123" s="39">
        <f t="shared" si="31"/>
        <v>537523</v>
      </c>
      <c r="K123" s="39">
        <f t="shared" si="31"/>
        <v>198119</v>
      </c>
      <c r="L123" s="39">
        <f t="shared" si="31"/>
        <v>62175</v>
      </c>
      <c r="M123" s="39">
        <f t="shared" si="31"/>
        <v>246194</v>
      </c>
      <c r="N123" s="39">
        <f t="shared" si="31"/>
        <v>242955</v>
      </c>
      <c r="O123" s="35">
        <v>14.747824</v>
      </c>
      <c r="P123" s="35">
        <v>35.607005999999998</v>
      </c>
      <c r="Q123" s="35">
        <v>13.123949</v>
      </c>
      <c r="R123" s="35">
        <v>4.1186429999999996</v>
      </c>
      <c r="S123" s="35">
        <v>16.308568999999999</v>
      </c>
      <c r="T123" s="36">
        <v>16.094009</v>
      </c>
      <c r="V123">
        <f t="shared" si="21"/>
        <v>1353333</v>
      </c>
      <c r="W123">
        <f t="shared" si="22"/>
        <v>1422910</v>
      </c>
      <c r="X123" s="45">
        <f t="shared" si="23"/>
        <v>48.746921649149584</v>
      </c>
      <c r="Y123" s="45">
        <f t="shared" si="24"/>
        <v>51.253078350850409</v>
      </c>
    </row>
    <row r="124" spans="1:25" x14ac:dyDescent="0.2">
      <c r="A124" s="26" t="s">
        <v>15</v>
      </c>
      <c r="B124" s="22" t="s">
        <v>5</v>
      </c>
      <c r="C124" s="22" t="s">
        <v>3</v>
      </c>
      <c r="D124" s="39">
        <v>1167996</v>
      </c>
      <c r="E124" s="39">
        <f t="shared" si="19"/>
        <v>990678</v>
      </c>
      <c r="F124" s="39">
        <f t="shared" si="19"/>
        <v>177318</v>
      </c>
      <c r="G124" s="35">
        <v>84.818610000000007</v>
      </c>
      <c r="H124" s="35">
        <v>15.18139</v>
      </c>
      <c r="I124" s="39">
        <f t="shared" ref="I124:N124" si="32">I70+I97</f>
        <v>248267</v>
      </c>
      <c r="J124" s="39">
        <f t="shared" si="32"/>
        <v>550665</v>
      </c>
      <c r="K124" s="39">
        <f t="shared" si="32"/>
        <v>191746</v>
      </c>
      <c r="L124" s="39">
        <f t="shared" si="32"/>
        <v>22405</v>
      </c>
      <c r="M124" s="39">
        <f t="shared" si="32"/>
        <v>80372</v>
      </c>
      <c r="N124" s="39">
        <f t="shared" si="32"/>
        <v>74541</v>
      </c>
      <c r="O124" s="35">
        <v>21.255808999999999</v>
      </c>
      <c r="P124" s="35">
        <v>47.146137000000003</v>
      </c>
      <c r="Q124" s="35">
        <v>16.416665999999999</v>
      </c>
      <c r="R124" s="35">
        <v>1.9182429999999999</v>
      </c>
      <c r="S124" s="35">
        <v>6.8811879999999999</v>
      </c>
      <c r="T124" s="36">
        <v>6.3819569999999999</v>
      </c>
      <c r="V124">
        <f t="shared" si="21"/>
        <v>1172381</v>
      </c>
      <c r="W124">
        <f t="shared" si="22"/>
        <v>1089070</v>
      </c>
      <c r="X124" s="45">
        <f t="shared" si="23"/>
        <v>51.841981099745247</v>
      </c>
      <c r="Y124" s="45">
        <f t="shared" si="24"/>
        <v>48.158018900254746</v>
      </c>
    </row>
    <row r="125" spans="1:25" x14ac:dyDescent="0.2">
      <c r="A125" s="26" t="s">
        <v>16</v>
      </c>
      <c r="B125" s="22" t="s">
        <v>0</v>
      </c>
      <c r="C125" s="22" t="s">
        <v>4</v>
      </c>
      <c r="D125" s="39">
        <v>1151071</v>
      </c>
      <c r="E125" s="39">
        <f t="shared" si="19"/>
        <v>182485</v>
      </c>
      <c r="F125" s="39">
        <f t="shared" si="19"/>
        <v>968586</v>
      </c>
      <c r="G125" s="35">
        <v>15.8535</v>
      </c>
      <c r="H125" s="35">
        <v>84.146500000000003</v>
      </c>
      <c r="I125" s="39">
        <f t="shared" ref="I125:N125" si="33">I71+I98</f>
        <v>37208</v>
      </c>
      <c r="J125" s="39">
        <f t="shared" si="33"/>
        <v>102370</v>
      </c>
      <c r="K125" s="39">
        <f t="shared" si="33"/>
        <v>42907</v>
      </c>
      <c r="L125" s="39">
        <f t="shared" si="33"/>
        <v>91971</v>
      </c>
      <c r="M125" s="39">
        <f t="shared" si="33"/>
        <v>412243</v>
      </c>
      <c r="N125" s="39">
        <f t="shared" si="33"/>
        <v>464372</v>
      </c>
      <c r="O125" s="35">
        <v>3.2324679999999999</v>
      </c>
      <c r="P125" s="35">
        <v>8.8934569999999997</v>
      </c>
      <c r="Q125" s="35">
        <v>3.7275719999999999</v>
      </c>
      <c r="R125" s="35">
        <v>7.9900370000000001</v>
      </c>
      <c r="S125" s="35">
        <v>35.813864000000002</v>
      </c>
      <c r="T125" s="36">
        <v>40.342602999999997</v>
      </c>
      <c r="V125">
        <f t="shared" si="21"/>
        <v>772971</v>
      </c>
      <c r="W125">
        <f t="shared" si="22"/>
        <v>1064799</v>
      </c>
      <c r="X125" s="45">
        <f t="shared" si="23"/>
        <v>42.06026869521213</v>
      </c>
      <c r="Y125" s="45">
        <f t="shared" si="24"/>
        <v>57.939731304787863</v>
      </c>
    </row>
    <row r="126" spans="1:25" x14ac:dyDescent="0.2">
      <c r="A126" s="26" t="s">
        <v>18</v>
      </c>
      <c r="B126" s="22" t="s">
        <v>2</v>
      </c>
      <c r="C126" s="22" t="s">
        <v>4</v>
      </c>
      <c r="D126" s="39">
        <v>1500349</v>
      </c>
      <c r="E126" s="39">
        <f t="shared" si="19"/>
        <v>564582</v>
      </c>
      <c r="F126" s="39">
        <f t="shared" si="19"/>
        <v>935767</v>
      </c>
      <c r="G126" s="35">
        <v>37.630040000000001</v>
      </c>
      <c r="H126" s="35">
        <v>62.369959999999999</v>
      </c>
      <c r="I126" s="39">
        <f t="shared" ref="I126:N126" si="34">I72+I99</f>
        <v>124296</v>
      </c>
      <c r="J126" s="39">
        <f t="shared" si="34"/>
        <v>316709</v>
      </c>
      <c r="K126" s="39">
        <f t="shared" si="34"/>
        <v>123577</v>
      </c>
      <c r="L126" s="39">
        <f t="shared" si="34"/>
        <v>99914</v>
      </c>
      <c r="M126" s="39">
        <f t="shared" si="34"/>
        <v>411158</v>
      </c>
      <c r="N126" s="39">
        <f t="shared" si="34"/>
        <v>424695</v>
      </c>
      <c r="O126" s="35">
        <v>8.2844719999999992</v>
      </c>
      <c r="P126" s="35">
        <v>21.109022</v>
      </c>
      <c r="Q126" s="35">
        <v>8.2365499999999994</v>
      </c>
      <c r="R126" s="35">
        <v>6.6593840000000002</v>
      </c>
      <c r="S126" s="35">
        <v>27.404157000000001</v>
      </c>
      <c r="T126" s="36">
        <v>28.306414</v>
      </c>
      <c r="V126">
        <f t="shared" si="21"/>
        <v>1176287</v>
      </c>
      <c r="W126">
        <f t="shared" si="22"/>
        <v>1399716</v>
      </c>
      <c r="X126" s="45">
        <f t="shared" si="23"/>
        <v>45.663262038126504</v>
      </c>
      <c r="Y126" s="45">
        <f t="shared" si="24"/>
        <v>54.336737961873489</v>
      </c>
    </row>
    <row r="127" spans="1:25" x14ac:dyDescent="0.2">
      <c r="A127" s="26" t="s">
        <v>19</v>
      </c>
      <c r="B127" s="22" t="s">
        <v>3</v>
      </c>
      <c r="C127" s="22" t="s">
        <v>4</v>
      </c>
      <c r="D127" s="39">
        <v>1874395</v>
      </c>
      <c r="E127" s="39">
        <f t="shared" si="19"/>
        <v>961705</v>
      </c>
      <c r="F127" s="39">
        <f t="shared" si="19"/>
        <v>912690</v>
      </c>
      <c r="G127" s="35">
        <v>51.307490000000001</v>
      </c>
      <c r="H127" s="35">
        <v>48.692509999999999</v>
      </c>
      <c r="I127" s="39">
        <f t="shared" ref="I127:N127" si="35">I73+I100</f>
        <v>228236</v>
      </c>
      <c r="J127" s="39">
        <f t="shared" si="35"/>
        <v>536363</v>
      </c>
      <c r="K127" s="39">
        <f t="shared" si="35"/>
        <v>197106</v>
      </c>
      <c r="L127" s="39">
        <f t="shared" si="35"/>
        <v>104724</v>
      </c>
      <c r="M127" s="39">
        <f t="shared" si="35"/>
        <v>410074</v>
      </c>
      <c r="N127" s="39">
        <f t="shared" si="35"/>
        <v>397892</v>
      </c>
      <c r="O127" s="35">
        <v>12.176515999999999</v>
      </c>
      <c r="P127" s="35">
        <v>28.615259999999999</v>
      </c>
      <c r="Q127" s="35">
        <v>10.515713</v>
      </c>
      <c r="R127" s="35">
        <v>5.5870829999999998</v>
      </c>
      <c r="S127" s="35">
        <v>21.877673000000001</v>
      </c>
      <c r="T127" s="36">
        <v>21.227755999999999</v>
      </c>
      <c r="V127">
        <f t="shared" si="21"/>
        <v>1612357</v>
      </c>
      <c r="W127">
        <f t="shared" si="22"/>
        <v>1738541</v>
      </c>
      <c r="X127" s="45">
        <f t="shared" si="23"/>
        <v>48.117161429563062</v>
      </c>
      <c r="Y127" s="45">
        <f t="shared" si="24"/>
        <v>51.882838570436938</v>
      </c>
    </row>
    <row r="128" spans="1:25" x14ac:dyDescent="0.2">
      <c r="A128" s="26" t="s">
        <v>20</v>
      </c>
      <c r="B128" s="22" t="s">
        <v>4</v>
      </c>
      <c r="C128" s="22" t="s">
        <v>4</v>
      </c>
      <c r="D128" s="39">
        <v>1520590</v>
      </c>
      <c r="E128" s="39">
        <f t="shared" si="19"/>
        <v>990195</v>
      </c>
      <c r="F128" s="39">
        <f t="shared" si="19"/>
        <v>530395</v>
      </c>
      <c r="G128" s="35">
        <v>65.119129999999998</v>
      </c>
      <c r="H128" s="35">
        <v>34.880870000000002</v>
      </c>
      <c r="I128" s="39">
        <f t="shared" ref="I128:N128" si="36">I74+I101</f>
        <v>251101</v>
      </c>
      <c r="J128" s="39">
        <f t="shared" si="36"/>
        <v>548438</v>
      </c>
      <c r="K128" s="39">
        <f t="shared" si="36"/>
        <v>190656</v>
      </c>
      <c r="L128" s="39">
        <f t="shared" si="36"/>
        <v>67808</v>
      </c>
      <c r="M128" s="39">
        <f t="shared" si="36"/>
        <v>242061</v>
      </c>
      <c r="N128" s="39">
        <f t="shared" si="36"/>
        <v>220526</v>
      </c>
      <c r="O128" s="35">
        <v>16.513393000000001</v>
      </c>
      <c r="P128" s="35">
        <v>36.067447999999999</v>
      </c>
      <c r="Q128" s="35">
        <v>12.538290999999999</v>
      </c>
      <c r="R128" s="35">
        <v>4.4593220000000002</v>
      </c>
      <c r="S128" s="35">
        <v>15.918887</v>
      </c>
      <c r="T128" s="36">
        <v>14.502660000000001</v>
      </c>
      <c r="V128">
        <f t="shared" si="21"/>
        <v>1428317</v>
      </c>
      <c r="W128">
        <f t="shared" si="22"/>
        <v>1392337</v>
      </c>
      <c r="X128" s="45">
        <f t="shared" si="23"/>
        <v>50.637795348171032</v>
      </c>
      <c r="Y128" s="45">
        <f t="shared" si="24"/>
        <v>49.362204651828975</v>
      </c>
    </row>
    <row r="129" spans="1:25" x14ac:dyDescent="0.2">
      <c r="A129" s="26" t="s">
        <v>21</v>
      </c>
      <c r="B129" s="22" t="s">
        <v>5</v>
      </c>
      <c r="C129" s="22" t="s">
        <v>4</v>
      </c>
      <c r="D129" s="39">
        <v>1183685</v>
      </c>
      <c r="E129" s="39">
        <f t="shared" si="19"/>
        <v>1010146</v>
      </c>
      <c r="F129" s="39">
        <f t="shared" si="19"/>
        <v>173539</v>
      </c>
      <c r="G129" s="35">
        <v>85.339089999999999</v>
      </c>
      <c r="H129" s="35">
        <v>14.660909999999999</v>
      </c>
      <c r="I129" s="39">
        <f t="shared" ref="I129:N129" si="37">I75+I102</f>
        <v>269852</v>
      </c>
      <c r="J129" s="39">
        <f t="shared" si="37"/>
        <v>557220</v>
      </c>
      <c r="K129" s="39">
        <f t="shared" si="37"/>
        <v>183074</v>
      </c>
      <c r="L129" s="39">
        <f t="shared" si="37"/>
        <v>23195</v>
      </c>
      <c r="M129" s="39">
        <f t="shared" si="37"/>
        <v>81041</v>
      </c>
      <c r="N129" s="39">
        <f t="shared" si="37"/>
        <v>69303</v>
      </c>
      <c r="O129" s="35">
        <v>22.797619000000001</v>
      </c>
      <c r="P129" s="35">
        <v>47.075023999999999</v>
      </c>
      <c r="Q129" s="35">
        <v>15.466445999999999</v>
      </c>
      <c r="R129" s="35">
        <v>1.9595579999999999</v>
      </c>
      <c r="S129" s="35">
        <v>6.8465009999999999</v>
      </c>
      <c r="T129" s="36">
        <v>5.8548520000000002</v>
      </c>
      <c r="V129">
        <f t="shared" si="21"/>
        <v>1224355</v>
      </c>
      <c r="W129">
        <f t="shared" si="22"/>
        <v>1073712</v>
      </c>
      <c r="X129" s="45">
        <f t="shared" si="23"/>
        <v>53.277602437178722</v>
      </c>
      <c r="Y129" s="45">
        <f t="shared" si="24"/>
        <v>46.722397562821271</v>
      </c>
    </row>
    <row r="130" spans="1:25" x14ac:dyDescent="0.2">
      <c r="A130" s="26" t="s">
        <v>17</v>
      </c>
      <c r="B130" s="22" t="s">
        <v>0</v>
      </c>
      <c r="C130" s="22" t="s">
        <v>2</v>
      </c>
      <c r="D130" s="39">
        <v>1187268</v>
      </c>
      <c r="E130" s="39">
        <f t="shared" si="19"/>
        <v>170282</v>
      </c>
      <c r="F130" s="39">
        <f t="shared" si="19"/>
        <v>1016986</v>
      </c>
      <c r="G130" s="35">
        <v>14.34234</v>
      </c>
      <c r="H130" s="35">
        <v>85.657660000000007</v>
      </c>
      <c r="I130" s="39">
        <f t="shared" ref="I130:N130" si="38">I76+I103</f>
        <v>29863</v>
      </c>
      <c r="J130" s="39">
        <f t="shared" si="38"/>
        <v>95590</v>
      </c>
      <c r="K130" s="39">
        <f t="shared" si="38"/>
        <v>44829</v>
      </c>
      <c r="L130" s="39">
        <f t="shared" si="38"/>
        <v>81227</v>
      </c>
      <c r="M130" s="39">
        <f t="shared" si="38"/>
        <v>411289</v>
      </c>
      <c r="N130" s="39">
        <f t="shared" si="38"/>
        <v>524470</v>
      </c>
      <c r="O130" s="35">
        <v>2.5152700000000001</v>
      </c>
      <c r="P130" s="35">
        <v>8.0512569999999997</v>
      </c>
      <c r="Q130" s="35">
        <v>3.775811</v>
      </c>
      <c r="R130" s="35">
        <v>6.8415049999999997</v>
      </c>
      <c r="S130" s="35">
        <v>34.641630999999997</v>
      </c>
      <c r="T130" s="36">
        <v>44.174525000000003</v>
      </c>
      <c r="V130">
        <f t="shared" si="21"/>
        <v>729059</v>
      </c>
      <c r="W130">
        <f t="shared" si="22"/>
        <v>1121007</v>
      </c>
      <c r="X130" s="45">
        <f t="shared" si="23"/>
        <v>39.407188716510653</v>
      </c>
      <c r="Y130" s="45">
        <f t="shared" si="24"/>
        <v>60.592811283489347</v>
      </c>
    </row>
    <row r="131" spans="1:25" x14ac:dyDescent="0.2">
      <c r="A131" s="26" t="s">
        <v>22</v>
      </c>
      <c r="B131" s="22" t="s">
        <v>2</v>
      </c>
      <c r="C131" s="22" t="s">
        <v>2</v>
      </c>
      <c r="D131" s="39">
        <v>1520779</v>
      </c>
      <c r="E131" s="39">
        <f t="shared" si="19"/>
        <v>529871</v>
      </c>
      <c r="F131" s="39">
        <f t="shared" si="19"/>
        <v>990908</v>
      </c>
      <c r="G131" s="35">
        <v>34.842080000000003</v>
      </c>
      <c r="H131" s="35">
        <v>65.157920000000004</v>
      </c>
      <c r="I131" s="39">
        <f t="shared" ref="I131:N131" si="39">I77+I104</f>
        <v>99962</v>
      </c>
      <c r="J131" s="39">
        <f t="shared" si="39"/>
        <v>298151</v>
      </c>
      <c r="K131" s="39">
        <f t="shared" si="39"/>
        <v>131758</v>
      </c>
      <c r="L131" s="39">
        <f t="shared" si="39"/>
        <v>85002</v>
      </c>
      <c r="M131" s="39">
        <f t="shared" si="39"/>
        <v>410346</v>
      </c>
      <c r="N131" s="39">
        <f t="shared" si="39"/>
        <v>495560</v>
      </c>
      <c r="O131" s="35">
        <v>6.5730789999999999</v>
      </c>
      <c r="P131" s="35">
        <v>19.605149999999998</v>
      </c>
      <c r="Q131" s="35">
        <v>8.6638490000000008</v>
      </c>
      <c r="R131" s="35">
        <v>5.589372</v>
      </c>
      <c r="S131" s="35">
        <v>26.982619</v>
      </c>
      <c r="T131" s="36">
        <v>32.585931000000002</v>
      </c>
      <c r="V131">
        <f t="shared" si="21"/>
        <v>1078425</v>
      </c>
      <c r="W131">
        <f t="shared" si="22"/>
        <v>1467573</v>
      </c>
      <c r="X131" s="45">
        <f t="shared" si="23"/>
        <v>42.35765306964106</v>
      </c>
      <c r="Y131" s="45">
        <f t="shared" si="24"/>
        <v>57.642346930358933</v>
      </c>
    </row>
    <row r="132" spans="1:25" x14ac:dyDescent="0.2">
      <c r="A132" s="26" t="s">
        <v>23</v>
      </c>
      <c r="B132" s="22" t="s">
        <v>3</v>
      </c>
      <c r="C132" s="22" t="s">
        <v>2</v>
      </c>
      <c r="D132" s="39">
        <v>1872616</v>
      </c>
      <c r="E132" s="39">
        <f t="shared" si="19"/>
        <v>909498</v>
      </c>
      <c r="F132" s="39">
        <f t="shared" si="19"/>
        <v>963118</v>
      </c>
      <c r="G132" s="35">
        <v>48.568309999999997</v>
      </c>
      <c r="H132" s="35">
        <v>51.431690000000003</v>
      </c>
      <c r="I132" s="39">
        <f t="shared" ref="I132:N132" si="40">I78+I105</f>
        <v>185611</v>
      </c>
      <c r="J132" s="39">
        <f t="shared" si="40"/>
        <v>510196</v>
      </c>
      <c r="K132" s="39">
        <f t="shared" si="40"/>
        <v>213691</v>
      </c>
      <c r="L132" s="39">
        <f t="shared" si="40"/>
        <v>93219</v>
      </c>
      <c r="M132" s="39">
        <f t="shared" si="40"/>
        <v>409693</v>
      </c>
      <c r="N132" s="39">
        <f t="shared" si="40"/>
        <v>460206</v>
      </c>
      <c r="O132" s="35">
        <v>9.9118560000000002</v>
      </c>
      <c r="P132" s="35">
        <v>27.245094999999999</v>
      </c>
      <c r="Q132" s="35">
        <v>11.411363</v>
      </c>
      <c r="R132" s="35">
        <v>4.9780090000000001</v>
      </c>
      <c r="S132" s="35">
        <v>21.878111000000001</v>
      </c>
      <c r="T132" s="36">
        <v>24.575566999999999</v>
      </c>
      <c r="V132">
        <f t="shared" si="21"/>
        <v>1477549</v>
      </c>
      <c r="W132">
        <f t="shared" si="22"/>
        <v>1807477</v>
      </c>
      <c r="X132" s="45">
        <f t="shared" si="23"/>
        <v>44.978304585717126</v>
      </c>
      <c r="Y132" s="45">
        <f t="shared" si="24"/>
        <v>55.021695414282867</v>
      </c>
    </row>
    <row r="133" spans="1:25" x14ac:dyDescent="0.2">
      <c r="A133" s="26" t="s">
        <v>24</v>
      </c>
      <c r="B133" s="22" t="s">
        <v>4</v>
      </c>
      <c r="C133" s="22" t="s">
        <v>2</v>
      </c>
      <c r="D133" s="39">
        <v>1502176</v>
      </c>
      <c r="E133" s="39">
        <f t="shared" si="19"/>
        <v>943733</v>
      </c>
      <c r="F133" s="39">
        <f t="shared" si="19"/>
        <v>558443</v>
      </c>
      <c r="G133" s="35">
        <v>62.824399999999997</v>
      </c>
      <c r="H133" s="35">
        <v>37.175600000000003</v>
      </c>
      <c r="I133" s="39">
        <f t="shared" ref="I133:N133" si="41">I79+I106</f>
        <v>213213</v>
      </c>
      <c r="J133" s="39">
        <f t="shared" si="41"/>
        <v>527625</v>
      </c>
      <c r="K133" s="39">
        <f t="shared" si="41"/>
        <v>202895</v>
      </c>
      <c r="L133" s="39">
        <f t="shared" si="41"/>
        <v>60563</v>
      </c>
      <c r="M133" s="39">
        <f t="shared" si="41"/>
        <v>245839</v>
      </c>
      <c r="N133" s="39">
        <f t="shared" si="41"/>
        <v>252041</v>
      </c>
      <c r="O133" s="35">
        <v>14.19361</v>
      </c>
      <c r="P133" s="35">
        <v>35.124046999999997</v>
      </c>
      <c r="Q133" s="35">
        <v>13.506740000000001</v>
      </c>
      <c r="R133" s="35">
        <v>4.0316850000000004</v>
      </c>
      <c r="S133" s="35">
        <v>16.365525999999999</v>
      </c>
      <c r="T133" s="36">
        <v>16.778393000000001</v>
      </c>
      <c r="V133">
        <f t="shared" si="21"/>
        <v>1321016</v>
      </c>
      <c r="W133">
        <f t="shared" si="22"/>
        <v>1431295</v>
      </c>
      <c r="X133" s="45">
        <f t="shared" si="23"/>
        <v>47.99661084812</v>
      </c>
      <c r="Y133" s="45">
        <f t="shared" si="24"/>
        <v>52.00338915188</v>
      </c>
    </row>
    <row r="134" spans="1:25" ht="13.5" thickBot="1" x14ac:dyDescent="0.25">
      <c r="A134" s="28" t="s">
        <v>25</v>
      </c>
      <c r="B134" s="29" t="s">
        <v>5</v>
      </c>
      <c r="C134" s="29" t="s">
        <v>2</v>
      </c>
      <c r="D134" s="43">
        <v>1152990</v>
      </c>
      <c r="E134" s="43">
        <f t="shared" si="19"/>
        <v>972731</v>
      </c>
      <c r="F134" s="43">
        <f t="shared" si="19"/>
        <v>180259</v>
      </c>
      <c r="G134" s="37">
        <v>84.365949999999998</v>
      </c>
      <c r="H134" s="37">
        <v>15.63405</v>
      </c>
      <c r="I134" s="43">
        <f t="shared" ref="I134:N134" si="42">I80+I107</f>
        <v>235367</v>
      </c>
      <c r="J134" s="43">
        <f t="shared" si="42"/>
        <v>543771</v>
      </c>
      <c r="K134" s="43">
        <f t="shared" si="42"/>
        <v>193593</v>
      </c>
      <c r="L134" s="43">
        <f t="shared" si="42"/>
        <v>21344</v>
      </c>
      <c r="M134" s="43">
        <f t="shared" si="42"/>
        <v>81319</v>
      </c>
      <c r="N134" s="43">
        <f t="shared" si="42"/>
        <v>77596</v>
      </c>
      <c r="O134" s="37">
        <v>20.413620000000002</v>
      </c>
      <c r="P134" s="37">
        <v>47.161814</v>
      </c>
      <c r="Q134" s="37">
        <v>16.790519</v>
      </c>
      <c r="R134" s="37">
        <v>1.8511869999999999</v>
      </c>
      <c r="S134" s="37">
        <v>7.05288</v>
      </c>
      <c r="T134" s="38">
        <v>6.7299800000000003</v>
      </c>
      <c r="V134">
        <f t="shared" si="21"/>
        <v>1138512</v>
      </c>
      <c r="W134">
        <f t="shared" si="22"/>
        <v>1089872</v>
      </c>
      <c r="X134" s="45">
        <f t="shared" si="23"/>
        <v>51.091373838620278</v>
      </c>
      <c r="Y134" s="45">
        <f t="shared" si="24"/>
        <v>48.908626161379729</v>
      </c>
    </row>
    <row r="137" spans="1:25" ht="13.5" thickBot="1" x14ac:dyDescent="0.25">
      <c r="A137" s="32" t="s">
        <v>43</v>
      </c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</row>
    <row r="138" spans="1:25" ht="26.25" thickBot="1" x14ac:dyDescent="0.25">
      <c r="A138" s="2" t="s">
        <v>26</v>
      </c>
      <c r="B138" s="2" t="s">
        <v>27</v>
      </c>
      <c r="C138" s="3" t="s">
        <v>28</v>
      </c>
      <c r="D138" s="4" t="s">
        <v>29</v>
      </c>
      <c r="E138" s="5"/>
      <c r="F138" s="5"/>
      <c r="G138" s="5"/>
      <c r="H138" s="6"/>
      <c r="I138" s="7" t="s">
        <v>38</v>
      </c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9"/>
    </row>
    <row r="139" spans="1:25" ht="13.5" thickBot="1" x14ac:dyDescent="0.25">
      <c r="A139" s="10"/>
      <c r="B139" s="10"/>
      <c r="C139" s="11"/>
      <c r="D139" s="12" t="s">
        <v>30</v>
      </c>
      <c r="E139" s="13"/>
      <c r="F139" s="14"/>
      <c r="G139" s="12" t="s">
        <v>31</v>
      </c>
      <c r="H139" s="13"/>
      <c r="I139" s="12" t="s">
        <v>30</v>
      </c>
      <c r="J139" s="13"/>
      <c r="K139" s="13"/>
      <c r="L139" s="13"/>
      <c r="M139" s="13"/>
      <c r="N139" s="14"/>
      <c r="O139" s="15" t="s">
        <v>31</v>
      </c>
      <c r="P139" s="16"/>
      <c r="Q139" s="16"/>
      <c r="R139" s="16"/>
      <c r="S139" s="16"/>
      <c r="T139" s="17"/>
    </row>
    <row r="140" spans="1:25" x14ac:dyDescent="0.2">
      <c r="A140" s="10"/>
      <c r="B140" s="10"/>
      <c r="C140" s="11"/>
      <c r="D140" s="18" t="s">
        <v>32</v>
      </c>
      <c r="E140" s="19" t="s">
        <v>33</v>
      </c>
      <c r="F140" s="20" t="s">
        <v>34</v>
      </c>
      <c r="G140" s="11" t="s">
        <v>33</v>
      </c>
      <c r="H140" s="19" t="s">
        <v>34</v>
      </c>
      <c r="I140" s="12" t="s">
        <v>33</v>
      </c>
      <c r="J140" s="13"/>
      <c r="K140" s="14"/>
      <c r="L140" s="12" t="s">
        <v>34</v>
      </c>
      <c r="M140" s="13"/>
      <c r="N140" s="14"/>
      <c r="O140" s="12" t="s">
        <v>33</v>
      </c>
      <c r="P140" s="13"/>
      <c r="Q140" s="14"/>
      <c r="R140" s="12" t="s">
        <v>34</v>
      </c>
      <c r="S140" s="13"/>
      <c r="T140" s="14"/>
    </row>
    <row r="141" spans="1:25" ht="13.5" thickBot="1" x14ac:dyDescent="0.25">
      <c r="A141" s="10"/>
      <c r="B141" s="10"/>
      <c r="C141" s="11"/>
      <c r="D141" s="21"/>
      <c r="E141" s="19"/>
      <c r="F141" s="20"/>
      <c r="G141" s="11"/>
      <c r="H141" s="19"/>
      <c r="I141" s="11" t="s">
        <v>35</v>
      </c>
      <c r="J141" s="19" t="s">
        <v>36</v>
      </c>
      <c r="K141" s="20" t="s">
        <v>37</v>
      </c>
      <c r="L141" s="11" t="s">
        <v>35</v>
      </c>
      <c r="M141" s="19" t="s">
        <v>36</v>
      </c>
      <c r="N141" s="20" t="s">
        <v>37</v>
      </c>
      <c r="O141" s="11" t="s">
        <v>35</v>
      </c>
      <c r="P141" s="19" t="s">
        <v>36</v>
      </c>
      <c r="Q141" s="20" t="s">
        <v>37</v>
      </c>
      <c r="R141" s="19" t="s">
        <v>35</v>
      </c>
      <c r="S141" s="19" t="s">
        <v>36</v>
      </c>
      <c r="T141" s="20" t="s">
        <v>37</v>
      </c>
      <c r="V141" s="44" t="s">
        <v>46</v>
      </c>
      <c r="W141" s="44" t="s">
        <v>47</v>
      </c>
      <c r="X141" s="44" t="s">
        <v>48</v>
      </c>
      <c r="Y141" s="44" t="s">
        <v>49</v>
      </c>
    </row>
    <row r="142" spans="1:25" x14ac:dyDescent="0.2">
      <c r="A142" s="23" t="s">
        <v>6</v>
      </c>
      <c r="B142" s="24" t="s">
        <v>0</v>
      </c>
      <c r="C142" s="24" t="s">
        <v>1</v>
      </c>
      <c r="D142" s="24">
        <v>0</v>
      </c>
      <c r="E142" s="24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5">
        <v>0</v>
      </c>
      <c r="V142">
        <f>(I142*2)+J142+(L142*2)+M142</f>
        <v>0</v>
      </c>
      <c r="W142">
        <f>J142+(K142*2)+M142+(N142)</f>
        <v>0</v>
      </c>
      <c r="X142">
        <f>(K142*2)+L142+(N142*2)+O142</f>
        <v>0</v>
      </c>
      <c r="Y142">
        <f>L142+(M142*2)+O142+(P142)</f>
        <v>0</v>
      </c>
    </row>
    <row r="143" spans="1:25" x14ac:dyDescent="0.2">
      <c r="A143" s="26" t="s">
        <v>7</v>
      </c>
      <c r="B143" s="22" t="s">
        <v>2</v>
      </c>
      <c r="C143" s="22" t="s">
        <v>1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7">
        <v>0</v>
      </c>
      <c r="V143">
        <f t="shared" ref="V143:V146" si="43">(I143*2)+J143+(L143*2)+M143</f>
        <v>0</v>
      </c>
      <c r="W143">
        <f t="shared" ref="W143:W146" si="44">J143+(K143*2)+M143+(N143)</f>
        <v>0</v>
      </c>
      <c r="X143">
        <f t="shared" ref="X143:X146" si="45">(K143*2)+L143+(N143*2)+O143</f>
        <v>0</v>
      </c>
      <c r="Y143">
        <f t="shared" ref="Y143:Y146" si="46">L143+(M143*2)+O143+(P143)</f>
        <v>0</v>
      </c>
    </row>
    <row r="144" spans="1:25" x14ac:dyDescent="0.2">
      <c r="A144" s="26" t="s">
        <v>8</v>
      </c>
      <c r="B144" s="22" t="s">
        <v>3</v>
      </c>
      <c r="C144" s="22" t="s">
        <v>1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7">
        <v>0</v>
      </c>
      <c r="V144">
        <f t="shared" si="43"/>
        <v>0</v>
      </c>
      <c r="W144">
        <f t="shared" si="44"/>
        <v>0</v>
      </c>
      <c r="X144">
        <f t="shared" si="45"/>
        <v>0</v>
      </c>
      <c r="Y144">
        <f t="shared" si="46"/>
        <v>0</v>
      </c>
    </row>
    <row r="145" spans="1:25" x14ac:dyDescent="0.2">
      <c r="A145" s="26" t="s">
        <v>9</v>
      </c>
      <c r="B145" s="22" t="s">
        <v>4</v>
      </c>
      <c r="C145" s="22" t="s">
        <v>1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7">
        <v>0</v>
      </c>
      <c r="V145">
        <f t="shared" si="43"/>
        <v>0</v>
      </c>
      <c r="W145">
        <f t="shared" si="44"/>
        <v>0</v>
      </c>
      <c r="X145">
        <f t="shared" si="45"/>
        <v>0</v>
      </c>
      <c r="Y145">
        <f t="shared" si="46"/>
        <v>0</v>
      </c>
    </row>
    <row r="146" spans="1:25" x14ac:dyDescent="0.2">
      <c r="A146" s="26" t="s">
        <v>10</v>
      </c>
      <c r="B146" s="22" t="s">
        <v>5</v>
      </c>
      <c r="C146" s="22" t="s">
        <v>1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7">
        <v>0</v>
      </c>
      <c r="V146">
        <f t="shared" si="43"/>
        <v>0</v>
      </c>
      <c r="W146">
        <f t="shared" si="44"/>
        <v>0</v>
      </c>
      <c r="X146">
        <f t="shared" si="45"/>
        <v>0</v>
      </c>
      <c r="Y146">
        <f t="shared" si="46"/>
        <v>0</v>
      </c>
    </row>
    <row r="147" spans="1:25" x14ac:dyDescent="0.2">
      <c r="A147" s="26" t="s">
        <v>11</v>
      </c>
      <c r="B147" s="22" t="s">
        <v>0</v>
      </c>
      <c r="C147" s="22" t="s">
        <v>3</v>
      </c>
      <c r="D147" s="22">
        <v>378873</v>
      </c>
      <c r="E147" s="22">
        <v>198198</v>
      </c>
      <c r="F147" s="22">
        <v>180675</v>
      </c>
      <c r="G147" s="35">
        <v>52.312519999999999</v>
      </c>
      <c r="H147" s="35">
        <v>47.687480000000001</v>
      </c>
      <c r="I147" s="22">
        <v>30674</v>
      </c>
      <c r="J147" s="22">
        <v>102947</v>
      </c>
      <c r="K147" s="22">
        <v>64577</v>
      </c>
      <c r="L147" s="22">
        <v>11787</v>
      </c>
      <c r="M147" s="22">
        <v>69193</v>
      </c>
      <c r="N147" s="22">
        <v>99695</v>
      </c>
      <c r="O147" s="35">
        <v>8.0961169999999996</v>
      </c>
      <c r="P147" s="35">
        <v>27.171900000000001</v>
      </c>
      <c r="Q147" s="35">
        <v>17.044498000000001</v>
      </c>
      <c r="R147" s="35">
        <v>3.1110690000000001</v>
      </c>
      <c r="S147" s="35">
        <v>18.26285</v>
      </c>
      <c r="T147" s="36">
        <v>26.313569999999999</v>
      </c>
      <c r="V147">
        <f t="shared" ref="V143:V161" si="47">(I147*2)+J147+(L147*2)+M147</f>
        <v>257062</v>
      </c>
      <c r="W147">
        <f t="shared" ref="W143:W161" si="48">J147+(K147*2)+M147+(N147)</f>
        <v>400989</v>
      </c>
      <c r="X147" s="45">
        <f t="shared" ref="X143:X161" si="49">(100/(V147+W147))*V147</f>
        <v>39.064145484164598</v>
      </c>
      <c r="Y147" s="45">
        <f t="shared" ref="Y143:Y161" si="50">(100/(W147+V147))*W147</f>
        <v>60.935854515835395</v>
      </c>
    </row>
    <row r="148" spans="1:25" x14ac:dyDescent="0.2">
      <c r="A148" s="26" t="s">
        <v>12</v>
      </c>
      <c r="B148" s="22" t="s">
        <v>2</v>
      </c>
      <c r="C148" s="22" t="s">
        <v>3</v>
      </c>
      <c r="D148" s="22">
        <v>446773</v>
      </c>
      <c r="E148" s="22">
        <v>236406</v>
      </c>
      <c r="F148" s="22">
        <v>210367</v>
      </c>
      <c r="G148" s="35">
        <v>52.914119999999997</v>
      </c>
      <c r="H148" s="35">
        <v>47.085880000000003</v>
      </c>
      <c r="I148" s="22">
        <v>44773</v>
      </c>
      <c r="J148" s="22">
        <v>129569</v>
      </c>
      <c r="K148" s="22">
        <v>62064</v>
      </c>
      <c r="L148" s="22">
        <v>17869</v>
      </c>
      <c r="M148" s="22">
        <v>86837</v>
      </c>
      <c r="N148" s="22">
        <v>105661</v>
      </c>
      <c r="O148" s="35">
        <v>10.021420000000001</v>
      </c>
      <c r="P148" s="35">
        <v>29.001080000000002</v>
      </c>
      <c r="Q148" s="35">
        <v>13.891617999999999</v>
      </c>
      <c r="R148" s="35">
        <v>3.9995699999999998</v>
      </c>
      <c r="S148" s="35">
        <v>19.436489999999999</v>
      </c>
      <c r="T148" s="36">
        <v>23.649819999999998</v>
      </c>
      <c r="V148">
        <f t="shared" si="47"/>
        <v>341690</v>
      </c>
      <c r="W148">
        <f t="shared" si="48"/>
        <v>446195</v>
      </c>
      <c r="X148" s="45">
        <f t="shared" si="49"/>
        <v>43.368004213812931</v>
      </c>
      <c r="Y148" s="45">
        <f t="shared" si="50"/>
        <v>56.631995786187069</v>
      </c>
    </row>
    <row r="149" spans="1:25" x14ac:dyDescent="0.2">
      <c r="A149" s="26" t="s">
        <v>13</v>
      </c>
      <c r="B149" s="22" t="s">
        <v>3</v>
      </c>
      <c r="C149" s="22" t="s">
        <v>3</v>
      </c>
      <c r="D149" s="22">
        <v>468498</v>
      </c>
      <c r="E149" s="22">
        <v>232529</v>
      </c>
      <c r="F149" s="22">
        <v>235969</v>
      </c>
      <c r="G149" s="35">
        <v>49.632869999999997</v>
      </c>
      <c r="H149" s="35">
        <v>50.367130000000003</v>
      </c>
      <c r="I149" s="22">
        <v>50489</v>
      </c>
      <c r="J149" s="22">
        <v>130794</v>
      </c>
      <c r="K149" s="22">
        <v>51246</v>
      </c>
      <c r="L149" s="22">
        <v>24306</v>
      </c>
      <c r="M149" s="22">
        <v>102688</v>
      </c>
      <c r="N149" s="22">
        <v>108975</v>
      </c>
      <c r="O149" s="35">
        <v>10.77678</v>
      </c>
      <c r="P149" s="35">
        <v>27.917729999999999</v>
      </c>
      <c r="Q149" s="35">
        <v>10.938359999999999</v>
      </c>
      <c r="R149" s="35">
        <v>5.1880689999999996</v>
      </c>
      <c r="S149" s="35">
        <v>21.918559999999999</v>
      </c>
      <c r="T149" s="36">
        <v>23.2605</v>
      </c>
      <c r="V149">
        <f t="shared" si="47"/>
        <v>383072</v>
      </c>
      <c r="W149">
        <f t="shared" si="48"/>
        <v>444949</v>
      </c>
      <c r="X149" s="45">
        <f t="shared" si="49"/>
        <v>46.263560948333435</v>
      </c>
      <c r="Y149" s="45">
        <f t="shared" si="50"/>
        <v>53.736439051666565</v>
      </c>
    </row>
    <row r="150" spans="1:25" x14ac:dyDescent="0.2">
      <c r="A150" s="26" t="s">
        <v>14</v>
      </c>
      <c r="B150" s="22" t="s">
        <v>4</v>
      </c>
      <c r="C150" s="22" t="s">
        <v>3</v>
      </c>
      <c r="D150" s="22">
        <v>445722</v>
      </c>
      <c r="E150" s="22">
        <v>206080</v>
      </c>
      <c r="F150" s="22">
        <v>239642</v>
      </c>
      <c r="G150" s="35">
        <v>46.235100000000003</v>
      </c>
      <c r="H150" s="35">
        <v>53.764899999999997</v>
      </c>
      <c r="I150" s="22">
        <v>50220</v>
      </c>
      <c r="J150" s="22">
        <v>116971</v>
      </c>
      <c r="K150" s="22">
        <v>38889</v>
      </c>
      <c r="L150" s="22">
        <v>30373</v>
      </c>
      <c r="M150" s="22">
        <v>109055</v>
      </c>
      <c r="N150" s="22">
        <v>100214</v>
      </c>
      <c r="O150" s="35">
        <v>11.267113</v>
      </c>
      <c r="P150" s="35">
        <v>26.243040000000001</v>
      </c>
      <c r="Q150" s="35">
        <v>8.724945</v>
      </c>
      <c r="R150" s="35">
        <v>6.8143370000000001</v>
      </c>
      <c r="S150" s="35">
        <v>24.467040000000001</v>
      </c>
      <c r="T150" s="36">
        <v>22.483519999999999</v>
      </c>
      <c r="V150">
        <f t="shared" si="47"/>
        <v>387212</v>
      </c>
      <c r="W150">
        <f t="shared" si="48"/>
        <v>404018</v>
      </c>
      <c r="X150" s="45">
        <f t="shared" si="49"/>
        <v>48.937982634632156</v>
      </c>
      <c r="Y150" s="45">
        <f t="shared" si="50"/>
        <v>51.062017365367851</v>
      </c>
    </row>
    <row r="151" spans="1:25" x14ac:dyDescent="0.2">
      <c r="A151" s="26" t="s">
        <v>15</v>
      </c>
      <c r="B151" s="22" t="s">
        <v>5</v>
      </c>
      <c r="C151" s="22" t="s">
        <v>3</v>
      </c>
      <c r="D151" s="22">
        <v>381845</v>
      </c>
      <c r="E151" s="22">
        <v>179513</v>
      </c>
      <c r="F151" s="22">
        <v>202332</v>
      </c>
      <c r="G151" s="35">
        <v>47.012009999999997</v>
      </c>
      <c r="H151" s="35">
        <v>52.987990000000003</v>
      </c>
      <c r="I151" s="22">
        <v>49708</v>
      </c>
      <c r="J151" s="22">
        <v>103053</v>
      </c>
      <c r="K151" s="22">
        <v>26752</v>
      </c>
      <c r="L151" s="22">
        <v>32386</v>
      </c>
      <c r="M151" s="22">
        <v>98197</v>
      </c>
      <c r="N151" s="22">
        <v>71749</v>
      </c>
      <c r="O151" s="35">
        <v>13.017848000000001</v>
      </c>
      <c r="P151" s="35">
        <v>26.98818</v>
      </c>
      <c r="Q151" s="35">
        <v>7.0059839999999998</v>
      </c>
      <c r="R151" s="35">
        <v>8.4814520000000009</v>
      </c>
      <c r="S151" s="35">
        <v>25.716460000000001</v>
      </c>
      <c r="T151" s="36">
        <v>18.79008</v>
      </c>
      <c r="V151">
        <f t="shared" si="47"/>
        <v>365438</v>
      </c>
      <c r="W151">
        <f t="shared" si="48"/>
        <v>326503</v>
      </c>
      <c r="X151" s="45">
        <f t="shared" si="49"/>
        <v>52.813462419483741</v>
      </c>
      <c r="Y151" s="45">
        <f t="shared" si="50"/>
        <v>47.186537580516259</v>
      </c>
    </row>
    <row r="152" spans="1:25" x14ac:dyDescent="0.2">
      <c r="A152" s="26" t="s">
        <v>16</v>
      </c>
      <c r="B152" s="22" t="s">
        <v>0</v>
      </c>
      <c r="C152" s="22" t="s">
        <v>4</v>
      </c>
      <c r="D152" s="22">
        <v>254416</v>
      </c>
      <c r="E152" s="22">
        <v>142105</v>
      </c>
      <c r="F152" s="22">
        <v>112311</v>
      </c>
      <c r="G152" s="35">
        <v>55.855370000000001</v>
      </c>
      <c r="H152" s="35">
        <v>44.144629999999999</v>
      </c>
      <c r="I152" s="22">
        <v>25075</v>
      </c>
      <c r="J152" s="22">
        <v>76059</v>
      </c>
      <c r="K152" s="22">
        <v>40971</v>
      </c>
      <c r="L152" s="22">
        <v>8891</v>
      </c>
      <c r="M152" s="22">
        <v>45405</v>
      </c>
      <c r="N152" s="22">
        <v>58015</v>
      </c>
      <c r="O152" s="35">
        <v>9.8559049999999999</v>
      </c>
      <c r="P152" s="35">
        <v>29.895530000000001</v>
      </c>
      <c r="Q152" s="35">
        <v>16.103940000000001</v>
      </c>
      <c r="R152" s="35">
        <v>3.4946700000000002</v>
      </c>
      <c r="S152" s="35">
        <v>17.84675</v>
      </c>
      <c r="T152" s="36">
        <v>22.8032</v>
      </c>
      <c r="V152">
        <f t="shared" si="47"/>
        <v>189396</v>
      </c>
      <c r="W152">
        <f t="shared" si="48"/>
        <v>261421</v>
      </c>
      <c r="X152" s="45">
        <f t="shared" si="49"/>
        <v>42.011725378590427</v>
      </c>
      <c r="Y152" s="45">
        <f t="shared" si="50"/>
        <v>57.988274621409573</v>
      </c>
    </row>
    <row r="153" spans="1:25" x14ac:dyDescent="0.2">
      <c r="A153" s="26" t="s">
        <v>18</v>
      </c>
      <c r="B153" s="22" t="s">
        <v>2</v>
      </c>
      <c r="C153" s="22" t="s">
        <v>4</v>
      </c>
      <c r="D153" s="22">
        <v>337903</v>
      </c>
      <c r="E153" s="22">
        <v>196726</v>
      </c>
      <c r="F153" s="22">
        <v>141177</v>
      </c>
      <c r="G153" s="35">
        <v>58.219670000000001</v>
      </c>
      <c r="H153" s="35">
        <v>41.780329999999999</v>
      </c>
      <c r="I153" s="22">
        <v>43242</v>
      </c>
      <c r="J153" s="22">
        <v>110427</v>
      </c>
      <c r="K153" s="22">
        <v>43057</v>
      </c>
      <c r="L153" s="22">
        <v>14844</v>
      </c>
      <c r="M153" s="22">
        <v>62016</v>
      </c>
      <c r="N153" s="22">
        <v>64317</v>
      </c>
      <c r="O153" s="35">
        <v>12.797164</v>
      </c>
      <c r="P153" s="35">
        <v>32.68009</v>
      </c>
      <c r="Q153" s="35">
        <v>12.742414</v>
      </c>
      <c r="R153" s="35">
        <v>4.3929770000000001</v>
      </c>
      <c r="S153" s="35">
        <v>18.353200000000001</v>
      </c>
      <c r="T153" s="36">
        <v>19.03416</v>
      </c>
      <c r="V153">
        <f t="shared" si="47"/>
        <v>288615</v>
      </c>
      <c r="W153">
        <f t="shared" si="48"/>
        <v>322874</v>
      </c>
      <c r="X153" s="45">
        <f t="shared" si="49"/>
        <v>47.198723116850829</v>
      </c>
      <c r="Y153" s="45">
        <f t="shared" si="50"/>
        <v>52.801276883149164</v>
      </c>
    </row>
    <row r="154" spans="1:25" x14ac:dyDescent="0.2">
      <c r="A154" s="26" t="s">
        <v>19</v>
      </c>
      <c r="B154" s="22" t="s">
        <v>3</v>
      </c>
      <c r="C154" s="22" t="s">
        <v>4</v>
      </c>
      <c r="D154" s="22">
        <v>377455</v>
      </c>
      <c r="E154" s="22">
        <v>206844</v>
      </c>
      <c r="F154" s="22">
        <v>170611</v>
      </c>
      <c r="G154" s="35">
        <v>54.799639999999997</v>
      </c>
      <c r="H154" s="35">
        <v>45.200360000000003</v>
      </c>
      <c r="I154" s="22">
        <v>50748</v>
      </c>
      <c r="J154" s="22">
        <v>117386</v>
      </c>
      <c r="K154" s="22">
        <v>38710</v>
      </c>
      <c r="L154" s="22">
        <v>21452</v>
      </c>
      <c r="M154" s="22">
        <v>78674</v>
      </c>
      <c r="N154" s="22">
        <v>70485</v>
      </c>
      <c r="O154" s="35">
        <v>13.444781000000001</v>
      </c>
      <c r="P154" s="35">
        <v>31.099340000000002</v>
      </c>
      <c r="Q154" s="35">
        <v>10.255527000000001</v>
      </c>
      <c r="R154" s="35">
        <v>5.6833260000000001</v>
      </c>
      <c r="S154" s="35">
        <v>20.84328</v>
      </c>
      <c r="T154" s="36">
        <v>18.673749999999998</v>
      </c>
      <c r="V154">
        <f t="shared" si="47"/>
        <v>340460</v>
      </c>
      <c r="W154">
        <f t="shared" si="48"/>
        <v>343965</v>
      </c>
      <c r="X154" s="45">
        <f t="shared" si="49"/>
        <v>49.743945647806555</v>
      </c>
      <c r="Y154" s="45">
        <f t="shared" si="50"/>
        <v>50.256054352193452</v>
      </c>
    </row>
    <row r="155" spans="1:25" x14ac:dyDescent="0.2">
      <c r="A155" s="26" t="s">
        <v>20</v>
      </c>
      <c r="B155" s="22" t="s">
        <v>4</v>
      </c>
      <c r="C155" s="22" t="s">
        <v>4</v>
      </c>
      <c r="D155" s="22">
        <v>379672</v>
      </c>
      <c r="E155" s="22">
        <v>194451</v>
      </c>
      <c r="F155" s="22">
        <v>185221</v>
      </c>
      <c r="G155" s="35">
        <v>51.215519999999998</v>
      </c>
      <c r="H155" s="35">
        <v>48.784480000000002</v>
      </c>
      <c r="I155" s="22">
        <v>52966</v>
      </c>
      <c r="J155" s="22">
        <v>110454</v>
      </c>
      <c r="K155" s="22">
        <v>31031</v>
      </c>
      <c r="L155" s="22">
        <v>27490</v>
      </c>
      <c r="M155" s="22">
        <v>89062</v>
      </c>
      <c r="N155" s="22">
        <v>68669</v>
      </c>
      <c r="O155" s="35">
        <v>13.950462999999999</v>
      </c>
      <c r="P155" s="35">
        <v>29.091950000000001</v>
      </c>
      <c r="Q155" s="35">
        <v>8.1731069999999999</v>
      </c>
      <c r="R155" s="35">
        <v>7.2404599999999997</v>
      </c>
      <c r="S155" s="35">
        <v>23.457619999999999</v>
      </c>
      <c r="T155" s="36">
        <v>18.086400000000001</v>
      </c>
      <c r="V155">
        <f t="shared" si="47"/>
        <v>360428</v>
      </c>
      <c r="W155">
        <f t="shared" si="48"/>
        <v>330247</v>
      </c>
      <c r="X155" s="45">
        <f t="shared" si="49"/>
        <v>52.18489159155898</v>
      </c>
      <c r="Y155" s="45">
        <f t="shared" si="50"/>
        <v>47.815108408441013</v>
      </c>
    </row>
    <row r="156" spans="1:25" x14ac:dyDescent="0.2">
      <c r="A156" s="26" t="s">
        <v>21</v>
      </c>
      <c r="B156" s="22" t="s">
        <v>5</v>
      </c>
      <c r="C156" s="22" t="s">
        <v>4</v>
      </c>
      <c r="D156" s="22">
        <v>358796</v>
      </c>
      <c r="E156" s="22">
        <v>177458</v>
      </c>
      <c r="F156" s="22">
        <v>181338</v>
      </c>
      <c r="G156" s="35">
        <v>49.459299999999999</v>
      </c>
      <c r="H156" s="35">
        <v>50.540700000000001</v>
      </c>
      <c r="I156" s="22">
        <v>52338</v>
      </c>
      <c r="J156" s="22">
        <v>101471</v>
      </c>
      <c r="K156" s="22">
        <v>23649</v>
      </c>
      <c r="L156" s="22">
        <v>32615</v>
      </c>
      <c r="M156" s="22">
        <v>89923</v>
      </c>
      <c r="N156" s="22">
        <v>58800</v>
      </c>
      <c r="O156" s="35">
        <v>14.587119</v>
      </c>
      <c r="P156" s="35">
        <v>28.28097</v>
      </c>
      <c r="Q156" s="35">
        <v>6.5912110000000004</v>
      </c>
      <c r="R156" s="35">
        <v>9.0901239999999994</v>
      </c>
      <c r="S156" s="35">
        <v>25.062429999999999</v>
      </c>
      <c r="T156" s="36">
        <v>16.38814</v>
      </c>
      <c r="V156">
        <f t="shared" si="47"/>
        <v>361300</v>
      </c>
      <c r="W156">
        <f t="shared" si="48"/>
        <v>297492</v>
      </c>
      <c r="X156" s="45">
        <f t="shared" si="49"/>
        <v>54.84280319129558</v>
      </c>
      <c r="Y156" s="45">
        <f t="shared" si="50"/>
        <v>45.157196808704413</v>
      </c>
    </row>
    <row r="157" spans="1:25" x14ac:dyDescent="0.2">
      <c r="A157" s="26" t="s">
        <v>17</v>
      </c>
      <c r="B157" s="22" t="s">
        <v>0</v>
      </c>
      <c r="C157" s="22" t="s">
        <v>2</v>
      </c>
      <c r="D157" s="22">
        <v>359286</v>
      </c>
      <c r="E157" s="22">
        <v>179346</v>
      </c>
      <c r="F157" s="22">
        <v>179940</v>
      </c>
      <c r="G157" s="35">
        <v>49.917340000000003</v>
      </c>
      <c r="H157" s="35">
        <v>50.082659999999997</v>
      </c>
      <c r="I157" s="22">
        <v>25580</v>
      </c>
      <c r="J157" s="22">
        <v>91193</v>
      </c>
      <c r="K157" s="22">
        <v>62573</v>
      </c>
      <c r="L157" s="22">
        <v>10501</v>
      </c>
      <c r="M157" s="22">
        <v>67309</v>
      </c>
      <c r="N157" s="22">
        <v>102130</v>
      </c>
      <c r="O157" s="35">
        <v>7.1196760000000001</v>
      </c>
      <c r="P157" s="35">
        <v>25.381730000000001</v>
      </c>
      <c r="Q157" s="35">
        <v>17.415929999999999</v>
      </c>
      <c r="R157" s="35">
        <v>2.9227409999999998</v>
      </c>
      <c r="S157" s="35">
        <v>18.734100000000002</v>
      </c>
      <c r="T157" s="36">
        <v>28.425820000000002</v>
      </c>
      <c r="V157">
        <f t="shared" si="47"/>
        <v>230664</v>
      </c>
      <c r="W157">
        <f t="shared" si="48"/>
        <v>385778</v>
      </c>
      <c r="X157" s="45">
        <f t="shared" si="49"/>
        <v>37.41860548113204</v>
      </c>
      <c r="Y157" s="45">
        <f t="shared" si="50"/>
        <v>62.581394518867953</v>
      </c>
    </row>
    <row r="158" spans="1:25" x14ac:dyDescent="0.2">
      <c r="A158" s="26" t="s">
        <v>22</v>
      </c>
      <c r="B158" s="22" t="s">
        <v>2</v>
      </c>
      <c r="C158" s="22" t="s">
        <v>2</v>
      </c>
      <c r="D158" s="22">
        <v>380111</v>
      </c>
      <c r="E158" s="22">
        <v>186034</v>
      </c>
      <c r="F158" s="22">
        <v>194077</v>
      </c>
      <c r="G158" s="35">
        <v>48.942019999999999</v>
      </c>
      <c r="H158" s="35">
        <v>51.057980000000001</v>
      </c>
      <c r="I158" s="22">
        <v>31834</v>
      </c>
      <c r="J158" s="22">
        <v>98888</v>
      </c>
      <c r="K158" s="22">
        <v>55312</v>
      </c>
      <c r="L158" s="22">
        <v>13945</v>
      </c>
      <c r="M158" s="22">
        <v>75509</v>
      </c>
      <c r="N158" s="22">
        <v>104623</v>
      </c>
      <c r="O158" s="35">
        <v>8.3749219999999998</v>
      </c>
      <c r="P158" s="35">
        <v>26.015560000000001</v>
      </c>
      <c r="Q158" s="35">
        <v>14.551539</v>
      </c>
      <c r="R158" s="35">
        <v>3.6686649999999998</v>
      </c>
      <c r="S158" s="35">
        <v>19.864989999999999</v>
      </c>
      <c r="T158" s="36">
        <v>27.524329999999999</v>
      </c>
      <c r="V158">
        <f t="shared" si="47"/>
        <v>265955</v>
      </c>
      <c r="W158">
        <f t="shared" si="48"/>
        <v>389644</v>
      </c>
      <c r="X158" s="45">
        <f t="shared" si="49"/>
        <v>40.566718375104294</v>
      </c>
      <c r="Y158" s="45">
        <f t="shared" si="50"/>
        <v>59.433281624895699</v>
      </c>
    </row>
    <row r="159" spans="1:25" x14ac:dyDescent="0.2">
      <c r="A159" s="26" t="s">
        <v>23</v>
      </c>
      <c r="B159" s="22" t="s">
        <v>3</v>
      </c>
      <c r="C159" s="22" t="s">
        <v>2</v>
      </c>
      <c r="D159" s="22">
        <v>376118</v>
      </c>
      <c r="E159" s="22">
        <v>169805</v>
      </c>
      <c r="F159" s="22">
        <v>206313</v>
      </c>
      <c r="G159" s="35">
        <v>45.146740000000001</v>
      </c>
      <c r="H159" s="35">
        <v>54.853259999999999</v>
      </c>
      <c r="I159" s="22">
        <v>32847</v>
      </c>
      <c r="J159" s="22">
        <v>93147</v>
      </c>
      <c r="K159" s="22">
        <v>43811</v>
      </c>
      <c r="L159" s="22">
        <v>17954</v>
      </c>
      <c r="M159" s="22">
        <v>85363</v>
      </c>
      <c r="N159" s="22">
        <v>102996</v>
      </c>
      <c r="O159" s="35">
        <v>8.7331640000000004</v>
      </c>
      <c r="P159" s="35">
        <v>24.765370000000001</v>
      </c>
      <c r="Q159" s="35">
        <v>11.648206</v>
      </c>
      <c r="R159" s="35">
        <v>4.7735019999999997</v>
      </c>
      <c r="S159" s="35">
        <v>22.695799999999998</v>
      </c>
      <c r="T159" s="36">
        <v>27.383959999999998</v>
      </c>
      <c r="V159">
        <f t="shared" si="47"/>
        <v>280112</v>
      </c>
      <c r="W159">
        <f t="shared" si="48"/>
        <v>369128</v>
      </c>
      <c r="X159" s="45">
        <f t="shared" si="49"/>
        <v>43.144599839812706</v>
      </c>
      <c r="Y159" s="45">
        <f t="shared" si="50"/>
        <v>56.855400160187301</v>
      </c>
    </row>
    <row r="160" spans="1:25" x14ac:dyDescent="0.2">
      <c r="A160" s="26" t="s">
        <v>24</v>
      </c>
      <c r="B160" s="22" t="s">
        <v>4</v>
      </c>
      <c r="C160" s="22" t="s">
        <v>2</v>
      </c>
      <c r="D160" s="22">
        <v>336650</v>
      </c>
      <c r="E160" s="22">
        <v>141763</v>
      </c>
      <c r="F160" s="22">
        <v>194887</v>
      </c>
      <c r="G160" s="35">
        <v>42.109909999999999</v>
      </c>
      <c r="H160" s="35">
        <v>57.890090000000001</v>
      </c>
      <c r="I160" s="22">
        <v>31988</v>
      </c>
      <c r="J160" s="22">
        <v>79606</v>
      </c>
      <c r="K160" s="22">
        <v>30169</v>
      </c>
      <c r="L160" s="22">
        <v>21088</v>
      </c>
      <c r="M160" s="22">
        <v>85915</v>
      </c>
      <c r="N160" s="22">
        <v>87884</v>
      </c>
      <c r="O160" s="35">
        <v>9.5018569999999993</v>
      </c>
      <c r="P160" s="35">
        <v>23.646519999999999</v>
      </c>
      <c r="Q160" s="35">
        <v>8.9615329999999993</v>
      </c>
      <c r="R160" s="35">
        <v>6.2640719999999996</v>
      </c>
      <c r="S160" s="35">
        <v>25.520569999999999</v>
      </c>
      <c r="T160" s="36">
        <v>26.105450000000001</v>
      </c>
      <c r="V160">
        <f t="shared" si="47"/>
        <v>271673</v>
      </c>
      <c r="W160">
        <f t="shared" si="48"/>
        <v>313743</v>
      </c>
      <c r="X160" s="45">
        <f t="shared" si="49"/>
        <v>46.406828648345787</v>
      </c>
      <c r="Y160" s="45">
        <f t="shared" si="50"/>
        <v>53.593171351654206</v>
      </c>
    </row>
    <row r="161" spans="1:25" ht="13.5" thickBot="1" x14ac:dyDescent="0.25">
      <c r="A161" s="28" t="s">
        <v>25</v>
      </c>
      <c r="B161" s="29" t="s">
        <v>5</v>
      </c>
      <c r="C161" s="29" t="s">
        <v>2</v>
      </c>
      <c r="D161" s="29">
        <v>255004</v>
      </c>
      <c r="E161" s="29">
        <v>112726</v>
      </c>
      <c r="F161" s="29">
        <v>142278</v>
      </c>
      <c r="G161" s="37">
        <v>44.205579999999998</v>
      </c>
      <c r="H161" s="37">
        <v>55.794420000000002</v>
      </c>
      <c r="I161" s="29">
        <v>29656</v>
      </c>
      <c r="J161" s="29">
        <v>64473</v>
      </c>
      <c r="K161" s="29">
        <v>18597</v>
      </c>
      <c r="L161" s="29">
        <v>20716</v>
      </c>
      <c r="M161" s="29">
        <v>68177</v>
      </c>
      <c r="N161" s="29">
        <v>53385</v>
      </c>
      <c r="O161" s="37">
        <v>11.629621</v>
      </c>
      <c r="P161" s="37">
        <v>25.28313</v>
      </c>
      <c r="Q161" s="37">
        <v>7.2928269999999999</v>
      </c>
      <c r="R161" s="37">
        <v>8.1237940000000002</v>
      </c>
      <c r="S161" s="37">
        <v>26.735659999999999</v>
      </c>
      <c r="T161" s="38">
        <v>20.93497</v>
      </c>
      <c r="V161">
        <f t="shared" si="47"/>
        <v>233394</v>
      </c>
      <c r="W161">
        <f t="shared" si="48"/>
        <v>223229</v>
      </c>
      <c r="X161" s="45">
        <f t="shared" si="49"/>
        <v>51.113062635916279</v>
      </c>
      <c r="Y161" s="45">
        <f t="shared" si="50"/>
        <v>48.886937364083721</v>
      </c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5" ht="13.5" thickBot="1" x14ac:dyDescent="0.25">
      <c r="A164" s="32" t="s">
        <v>44</v>
      </c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</row>
    <row r="165" spans="1:25" ht="26.25" thickBot="1" x14ac:dyDescent="0.25">
      <c r="A165" s="2" t="s">
        <v>26</v>
      </c>
      <c r="B165" s="2" t="s">
        <v>27</v>
      </c>
      <c r="C165" s="3" t="s">
        <v>28</v>
      </c>
      <c r="D165" s="4" t="s">
        <v>29</v>
      </c>
      <c r="E165" s="5"/>
      <c r="F165" s="5"/>
      <c r="G165" s="5"/>
      <c r="H165" s="6"/>
      <c r="I165" s="7" t="s">
        <v>38</v>
      </c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9"/>
    </row>
    <row r="166" spans="1:25" ht="13.5" thickBot="1" x14ac:dyDescent="0.25">
      <c r="A166" s="10"/>
      <c r="B166" s="10"/>
      <c r="C166" s="11"/>
      <c r="D166" s="12" t="s">
        <v>30</v>
      </c>
      <c r="E166" s="13"/>
      <c r="F166" s="14"/>
      <c r="G166" s="12" t="s">
        <v>31</v>
      </c>
      <c r="H166" s="13"/>
      <c r="I166" s="12" t="s">
        <v>30</v>
      </c>
      <c r="J166" s="13"/>
      <c r="K166" s="13"/>
      <c r="L166" s="13"/>
      <c r="M166" s="13"/>
      <c r="N166" s="14"/>
      <c r="O166" s="15" t="s">
        <v>31</v>
      </c>
      <c r="P166" s="16"/>
      <c r="Q166" s="16"/>
      <c r="R166" s="16"/>
      <c r="S166" s="16"/>
      <c r="T166" s="17"/>
    </row>
    <row r="167" spans="1:25" x14ac:dyDescent="0.2">
      <c r="A167" s="10"/>
      <c r="B167" s="10"/>
      <c r="C167" s="11"/>
      <c r="D167" s="18" t="s">
        <v>32</v>
      </c>
      <c r="E167" s="19" t="s">
        <v>33</v>
      </c>
      <c r="F167" s="20" t="s">
        <v>34</v>
      </c>
      <c r="G167" s="11" t="s">
        <v>33</v>
      </c>
      <c r="H167" s="19" t="s">
        <v>34</v>
      </c>
      <c r="I167" s="12" t="s">
        <v>33</v>
      </c>
      <c r="J167" s="13"/>
      <c r="K167" s="14"/>
      <c r="L167" s="12" t="s">
        <v>34</v>
      </c>
      <c r="M167" s="13"/>
      <c r="N167" s="14"/>
      <c r="O167" s="12" t="s">
        <v>33</v>
      </c>
      <c r="P167" s="13"/>
      <c r="Q167" s="14"/>
      <c r="R167" s="12" t="s">
        <v>34</v>
      </c>
      <c r="S167" s="13"/>
      <c r="T167" s="14"/>
    </row>
    <row r="168" spans="1:25" ht="13.5" thickBot="1" x14ac:dyDescent="0.25">
      <c r="A168" s="10"/>
      <c r="B168" s="10"/>
      <c r="C168" s="11"/>
      <c r="D168" s="21"/>
      <c r="E168" s="19"/>
      <c r="F168" s="20"/>
      <c r="G168" s="11"/>
      <c r="H168" s="19"/>
      <c r="I168" s="11" t="s">
        <v>35</v>
      </c>
      <c r="J168" s="19" t="s">
        <v>36</v>
      </c>
      <c r="K168" s="20" t="s">
        <v>37</v>
      </c>
      <c r="L168" s="11" t="s">
        <v>35</v>
      </c>
      <c r="M168" s="19" t="s">
        <v>36</v>
      </c>
      <c r="N168" s="20" t="s">
        <v>37</v>
      </c>
      <c r="O168" s="11" t="s">
        <v>35</v>
      </c>
      <c r="P168" s="19" t="s">
        <v>36</v>
      </c>
      <c r="Q168" s="20" t="s">
        <v>37</v>
      </c>
      <c r="R168" s="19" t="s">
        <v>35</v>
      </c>
      <c r="S168" s="19" t="s">
        <v>36</v>
      </c>
      <c r="T168" s="20" t="s">
        <v>37</v>
      </c>
      <c r="V168" s="44" t="s">
        <v>46</v>
      </c>
      <c r="W168" s="44" t="s">
        <v>47</v>
      </c>
      <c r="X168" s="44" t="s">
        <v>48</v>
      </c>
      <c r="Y168" s="44" t="s">
        <v>49</v>
      </c>
    </row>
    <row r="169" spans="1:25" x14ac:dyDescent="0.2">
      <c r="A169" s="23" t="s">
        <v>6</v>
      </c>
      <c r="B169" s="24" t="s">
        <v>0</v>
      </c>
      <c r="C169" s="24" t="s">
        <v>1</v>
      </c>
      <c r="D169" s="24">
        <v>0</v>
      </c>
      <c r="E169" s="24">
        <v>0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40">
        <v>0</v>
      </c>
      <c r="P169" s="40">
        <v>0</v>
      </c>
      <c r="Q169" s="40">
        <v>0</v>
      </c>
      <c r="R169" s="40">
        <v>0</v>
      </c>
      <c r="S169" s="40">
        <v>0</v>
      </c>
      <c r="T169" s="41">
        <v>0</v>
      </c>
      <c r="V169">
        <f>(I169*2)+J169+(L169*2)+M169</f>
        <v>0</v>
      </c>
      <c r="W169">
        <f>J169+(K169*2)+M169+(N169)</f>
        <v>0</v>
      </c>
      <c r="X169">
        <f>(K169*2)+L169+(N169*2)+O169</f>
        <v>0</v>
      </c>
      <c r="Y169">
        <f>L169+(M169*2)+O169+(P169)</f>
        <v>0</v>
      </c>
    </row>
    <row r="170" spans="1:25" x14ac:dyDescent="0.2">
      <c r="A170" s="26" t="s">
        <v>7</v>
      </c>
      <c r="B170" s="22" t="s">
        <v>2</v>
      </c>
      <c r="C170" s="22" t="s">
        <v>1</v>
      </c>
      <c r="D170" s="22">
        <v>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39">
        <v>0</v>
      </c>
      <c r="P170" s="39">
        <v>0</v>
      </c>
      <c r="Q170" s="39">
        <v>0</v>
      </c>
      <c r="R170" s="39">
        <v>0</v>
      </c>
      <c r="S170" s="39">
        <v>0</v>
      </c>
      <c r="T170" s="42">
        <v>0</v>
      </c>
      <c r="V170">
        <f t="shared" ref="V170:V173" si="51">(I170*2)+J170+(L170*2)+M170</f>
        <v>0</v>
      </c>
      <c r="W170">
        <f t="shared" ref="W170:W173" si="52">J170+(K170*2)+M170+(N170)</f>
        <v>0</v>
      </c>
      <c r="X170">
        <f t="shared" ref="X170:X173" si="53">(K170*2)+L170+(N170*2)+O170</f>
        <v>0</v>
      </c>
      <c r="Y170">
        <f t="shared" ref="Y170:Y173" si="54">L170+(M170*2)+O170+(P170)</f>
        <v>0</v>
      </c>
    </row>
    <row r="171" spans="1:25" x14ac:dyDescent="0.2">
      <c r="A171" s="26" t="s">
        <v>8</v>
      </c>
      <c r="B171" s="22" t="s">
        <v>3</v>
      </c>
      <c r="C171" s="22" t="s">
        <v>1</v>
      </c>
      <c r="D171" s="22">
        <v>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39">
        <v>0</v>
      </c>
      <c r="P171" s="39">
        <v>0</v>
      </c>
      <c r="Q171" s="39">
        <v>0</v>
      </c>
      <c r="R171" s="39">
        <v>0</v>
      </c>
      <c r="S171" s="39">
        <v>0</v>
      </c>
      <c r="T171" s="42">
        <v>0</v>
      </c>
      <c r="V171">
        <f t="shared" si="51"/>
        <v>0</v>
      </c>
      <c r="W171">
        <f t="shared" si="52"/>
        <v>0</v>
      </c>
      <c r="X171">
        <f t="shared" si="53"/>
        <v>0</v>
      </c>
      <c r="Y171">
        <f t="shared" si="54"/>
        <v>0</v>
      </c>
    </row>
    <row r="172" spans="1:25" x14ac:dyDescent="0.2">
      <c r="A172" s="26" t="s">
        <v>9</v>
      </c>
      <c r="B172" s="22" t="s">
        <v>4</v>
      </c>
      <c r="C172" s="22" t="s">
        <v>1</v>
      </c>
      <c r="D172" s="22">
        <v>0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39">
        <v>0</v>
      </c>
      <c r="P172" s="39">
        <v>0</v>
      </c>
      <c r="Q172" s="39">
        <v>0</v>
      </c>
      <c r="R172" s="39">
        <v>0</v>
      </c>
      <c r="S172" s="39">
        <v>0</v>
      </c>
      <c r="T172" s="42">
        <v>0</v>
      </c>
      <c r="V172">
        <f t="shared" si="51"/>
        <v>0</v>
      </c>
      <c r="W172">
        <f t="shared" si="52"/>
        <v>0</v>
      </c>
      <c r="X172">
        <f t="shared" si="53"/>
        <v>0</v>
      </c>
      <c r="Y172">
        <f t="shared" si="54"/>
        <v>0</v>
      </c>
    </row>
    <row r="173" spans="1:25" x14ac:dyDescent="0.2">
      <c r="A173" s="26" t="s">
        <v>10</v>
      </c>
      <c r="B173" s="22" t="s">
        <v>5</v>
      </c>
      <c r="C173" s="22" t="s">
        <v>1</v>
      </c>
      <c r="D173" s="22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39">
        <v>0</v>
      </c>
      <c r="P173" s="39">
        <v>0</v>
      </c>
      <c r="Q173" s="39">
        <v>0</v>
      </c>
      <c r="R173" s="39">
        <v>0</v>
      </c>
      <c r="S173" s="39">
        <v>0</v>
      </c>
      <c r="T173" s="42">
        <v>0</v>
      </c>
      <c r="V173">
        <f t="shared" si="51"/>
        <v>0</v>
      </c>
      <c r="W173">
        <f t="shared" si="52"/>
        <v>0</v>
      </c>
      <c r="X173">
        <f t="shared" si="53"/>
        <v>0</v>
      </c>
      <c r="Y173">
        <f t="shared" si="54"/>
        <v>0</v>
      </c>
    </row>
    <row r="174" spans="1:25" x14ac:dyDescent="0.2">
      <c r="A174" s="26" t="s">
        <v>11</v>
      </c>
      <c r="B174" s="22" t="s">
        <v>0</v>
      </c>
      <c r="C174" s="22" t="s">
        <v>3</v>
      </c>
      <c r="D174" s="22">
        <v>202690</v>
      </c>
      <c r="E174" s="22">
        <v>22037</v>
      </c>
      <c r="F174" s="22">
        <v>180653</v>
      </c>
      <c r="G174" s="35">
        <v>10.87227</v>
      </c>
      <c r="H174" s="35">
        <v>89.12773</v>
      </c>
      <c r="I174" s="22">
        <v>3417</v>
      </c>
      <c r="J174" s="22">
        <v>11437</v>
      </c>
      <c r="K174" s="22">
        <v>7183</v>
      </c>
      <c r="L174" s="22">
        <v>11784</v>
      </c>
      <c r="M174" s="22">
        <v>69192</v>
      </c>
      <c r="N174" s="22">
        <v>99677</v>
      </c>
      <c r="O174" s="35">
        <v>1.685826</v>
      </c>
      <c r="P174" s="35">
        <v>5.6426069999999999</v>
      </c>
      <c r="Q174" s="35">
        <v>3.5438350000000001</v>
      </c>
      <c r="R174" s="35">
        <v>5.8138040000000002</v>
      </c>
      <c r="S174" s="35">
        <v>34.136859000000001</v>
      </c>
      <c r="T174" s="36">
        <v>49.177067999999998</v>
      </c>
      <c r="V174">
        <f t="shared" ref="V170:V188" si="55">(I174*2)+J174+(L174*2)+M174</f>
        <v>111031</v>
      </c>
      <c r="W174">
        <f t="shared" ref="W170:W188" si="56">J174+(K174*2)+M174+(N174)</f>
        <v>194672</v>
      </c>
      <c r="X174" s="45">
        <f t="shared" ref="X170:X188" si="57">(100/(V174+W174))*V174</f>
        <v>36.319892182935725</v>
      </c>
      <c r="Y174" s="45">
        <f t="shared" ref="Y170:Y188" si="58">(100/(W174+V174))*W174</f>
        <v>63.680107817064275</v>
      </c>
    </row>
    <row r="175" spans="1:25" x14ac:dyDescent="0.2">
      <c r="A175" s="26" t="s">
        <v>12</v>
      </c>
      <c r="B175" s="22" t="s">
        <v>2</v>
      </c>
      <c r="C175" s="22" t="s">
        <v>3</v>
      </c>
      <c r="D175" s="22">
        <v>311678</v>
      </c>
      <c r="E175" s="22">
        <v>101331</v>
      </c>
      <c r="F175" s="22">
        <v>210347</v>
      </c>
      <c r="G175" s="35">
        <v>32.51144</v>
      </c>
      <c r="H175" s="35">
        <v>67.488560000000007</v>
      </c>
      <c r="I175" s="22">
        <v>19191</v>
      </c>
      <c r="J175" s="22">
        <v>55534</v>
      </c>
      <c r="K175" s="22">
        <v>26606</v>
      </c>
      <c r="L175" s="22">
        <v>17875</v>
      </c>
      <c r="M175" s="22">
        <v>86809</v>
      </c>
      <c r="N175" s="22">
        <v>105663</v>
      </c>
      <c r="O175" s="35">
        <v>6.1573159999999998</v>
      </c>
      <c r="P175" s="35">
        <v>17.817748000000002</v>
      </c>
      <c r="Q175" s="35">
        <v>8.5363740000000004</v>
      </c>
      <c r="R175" s="35">
        <v>5.7350859999999999</v>
      </c>
      <c r="S175" s="35">
        <v>27.852142000000001</v>
      </c>
      <c r="T175" s="36">
        <v>33.901333999999999</v>
      </c>
      <c r="V175">
        <f t="shared" si="55"/>
        <v>216475</v>
      </c>
      <c r="W175">
        <f t="shared" si="56"/>
        <v>301218</v>
      </c>
      <c r="X175" s="45">
        <f t="shared" si="57"/>
        <v>41.81532298099453</v>
      </c>
      <c r="Y175" s="45">
        <f t="shared" si="58"/>
        <v>58.18467701900547</v>
      </c>
    </row>
    <row r="176" spans="1:25" x14ac:dyDescent="0.2">
      <c r="A176" s="26" t="s">
        <v>13</v>
      </c>
      <c r="B176" s="22" t="s">
        <v>3</v>
      </c>
      <c r="C176" s="22" t="s">
        <v>3</v>
      </c>
      <c r="D176" s="22">
        <v>468433</v>
      </c>
      <c r="E176" s="22">
        <v>232508</v>
      </c>
      <c r="F176" s="22">
        <v>235925</v>
      </c>
      <c r="G176" s="35">
        <v>49.635269999999998</v>
      </c>
      <c r="H176" s="35">
        <v>50.364730000000002</v>
      </c>
      <c r="I176" s="22">
        <v>50473</v>
      </c>
      <c r="J176" s="22">
        <v>130791</v>
      </c>
      <c r="K176" s="22">
        <v>51244</v>
      </c>
      <c r="L176" s="22">
        <v>24307</v>
      </c>
      <c r="M176" s="22">
        <v>102677</v>
      </c>
      <c r="N176" s="22">
        <v>108941</v>
      </c>
      <c r="O176" s="35">
        <v>10.77486</v>
      </c>
      <c r="P176" s="35">
        <v>27.920961999999999</v>
      </c>
      <c r="Q176" s="35">
        <v>10.939451</v>
      </c>
      <c r="R176" s="35">
        <v>5.1890020000000003</v>
      </c>
      <c r="S176" s="35">
        <v>21.919250000000002</v>
      </c>
      <c r="T176" s="36">
        <v>23.256474000000001</v>
      </c>
      <c r="V176">
        <f t="shared" si="55"/>
        <v>383028</v>
      </c>
      <c r="W176">
        <f t="shared" si="56"/>
        <v>444897</v>
      </c>
      <c r="X176" s="45">
        <f t="shared" si="57"/>
        <v>46.263610834314697</v>
      </c>
      <c r="Y176" s="45">
        <f t="shared" si="58"/>
        <v>53.736389165685296</v>
      </c>
    </row>
    <row r="177" spans="1:25" x14ac:dyDescent="0.2">
      <c r="A177" s="26" t="s">
        <v>14</v>
      </c>
      <c r="B177" s="22" t="s">
        <v>4</v>
      </c>
      <c r="C177" s="22" t="s">
        <v>3</v>
      </c>
      <c r="D177" s="22">
        <v>308782</v>
      </c>
      <c r="E177" s="22">
        <v>206058</v>
      </c>
      <c r="F177" s="22">
        <v>102724</v>
      </c>
      <c r="G177" s="35">
        <v>66.732519999999994</v>
      </c>
      <c r="H177" s="35">
        <v>33.267479999999999</v>
      </c>
      <c r="I177" s="22">
        <v>50222</v>
      </c>
      <c r="J177" s="22">
        <v>116962</v>
      </c>
      <c r="K177" s="22">
        <v>38874</v>
      </c>
      <c r="L177" s="22">
        <v>13015</v>
      </c>
      <c r="M177" s="22">
        <v>46731</v>
      </c>
      <c r="N177" s="22">
        <v>42978</v>
      </c>
      <c r="O177" s="35">
        <v>16.264548999999999</v>
      </c>
      <c r="P177" s="35">
        <v>37.878503000000002</v>
      </c>
      <c r="Q177" s="35">
        <v>12.589464</v>
      </c>
      <c r="R177" s="35">
        <v>4.2149479999999997</v>
      </c>
      <c r="S177" s="35">
        <v>15.133978000000001</v>
      </c>
      <c r="T177" s="36">
        <v>13.918557</v>
      </c>
      <c r="V177">
        <f t="shared" si="55"/>
        <v>290167</v>
      </c>
      <c r="W177">
        <f t="shared" si="56"/>
        <v>284419</v>
      </c>
      <c r="X177" s="45">
        <f t="shared" si="57"/>
        <v>50.500186221035669</v>
      </c>
      <c r="Y177" s="45">
        <f t="shared" si="58"/>
        <v>49.499813778964338</v>
      </c>
    </row>
    <row r="178" spans="1:25" x14ac:dyDescent="0.2">
      <c r="A178" s="26" t="s">
        <v>15</v>
      </c>
      <c r="B178" s="22" t="s">
        <v>5</v>
      </c>
      <c r="C178" s="22" t="s">
        <v>3</v>
      </c>
      <c r="D178" s="22">
        <v>202016</v>
      </c>
      <c r="E178" s="22">
        <v>179521</v>
      </c>
      <c r="F178" s="22">
        <v>22495</v>
      </c>
      <c r="G178" s="35">
        <v>88.864739999999998</v>
      </c>
      <c r="H178" s="35">
        <v>11.135260000000001</v>
      </c>
      <c r="I178" s="22">
        <v>49713</v>
      </c>
      <c r="J178" s="22">
        <v>103036</v>
      </c>
      <c r="K178" s="22">
        <v>26772</v>
      </c>
      <c r="L178" s="22">
        <v>3603</v>
      </c>
      <c r="M178" s="22">
        <v>10916</v>
      </c>
      <c r="N178" s="22">
        <v>7976</v>
      </c>
      <c r="O178" s="35">
        <v>24.608447000000002</v>
      </c>
      <c r="P178" s="35">
        <v>51.003881</v>
      </c>
      <c r="Q178" s="35">
        <v>13.252416</v>
      </c>
      <c r="R178" s="35">
        <v>1.7835220000000001</v>
      </c>
      <c r="S178" s="35">
        <v>5.4035320000000002</v>
      </c>
      <c r="T178" s="36">
        <v>3.9482020000000002</v>
      </c>
      <c r="V178">
        <f t="shared" si="55"/>
        <v>220584</v>
      </c>
      <c r="W178">
        <f t="shared" si="56"/>
        <v>175472</v>
      </c>
      <c r="X178" s="45">
        <f t="shared" si="57"/>
        <v>55.695154220615272</v>
      </c>
      <c r="Y178" s="45">
        <f t="shared" si="58"/>
        <v>44.304845779384735</v>
      </c>
    </row>
    <row r="179" spans="1:25" x14ac:dyDescent="0.2">
      <c r="A179" s="26" t="s">
        <v>16</v>
      </c>
      <c r="B179" s="22" t="s">
        <v>0</v>
      </c>
      <c r="C179" s="22" t="s">
        <v>4</v>
      </c>
      <c r="D179" s="22">
        <v>128086</v>
      </c>
      <c r="E179" s="22">
        <v>15785</v>
      </c>
      <c r="F179" s="22">
        <v>112301</v>
      </c>
      <c r="G179" s="35">
        <v>12.32375</v>
      </c>
      <c r="H179" s="35">
        <v>87.676249999999996</v>
      </c>
      <c r="I179" s="22">
        <v>2795</v>
      </c>
      <c r="J179" s="22">
        <v>8441</v>
      </c>
      <c r="K179" s="22">
        <v>4549</v>
      </c>
      <c r="L179" s="22">
        <v>8894</v>
      </c>
      <c r="M179" s="22">
        <v>45382</v>
      </c>
      <c r="N179" s="22">
        <v>58025</v>
      </c>
      <c r="O179" s="35">
        <v>2.1821280000000001</v>
      </c>
      <c r="P179" s="35">
        <v>6.5901040000000002</v>
      </c>
      <c r="Q179" s="35">
        <v>3.55152</v>
      </c>
      <c r="R179" s="35">
        <v>6.9437720000000001</v>
      </c>
      <c r="S179" s="35">
        <v>35.430881999999997</v>
      </c>
      <c r="T179" s="36">
        <v>45.301594000000001</v>
      </c>
      <c r="V179">
        <f t="shared" si="55"/>
        <v>77201</v>
      </c>
      <c r="W179">
        <f t="shared" si="56"/>
        <v>120946</v>
      </c>
      <c r="X179" s="45">
        <f t="shared" si="57"/>
        <v>38.961478094545967</v>
      </c>
      <c r="Y179" s="45">
        <f t="shared" si="58"/>
        <v>61.038521905454033</v>
      </c>
    </row>
    <row r="180" spans="1:25" x14ac:dyDescent="0.2">
      <c r="A180" s="26" t="s">
        <v>18</v>
      </c>
      <c r="B180" s="22" t="s">
        <v>2</v>
      </c>
      <c r="C180" s="22" t="s">
        <v>4</v>
      </c>
      <c r="D180" s="22">
        <v>225482</v>
      </c>
      <c r="E180" s="22">
        <v>84293</v>
      </c>
      <c r="F180" s="22">
        <v>141189</v>
      </c>
      <c r="G180" s="35">
        <v>37.383470000000003</v>
      </c>
      <c r="H180" s="35">
        <v>62.616529999999997</v>
      </c>
      <c r="I180" s="22">
        <v>18520</v>
      </c>
      <c r="J180" s="22">
        <v>47317</v>
      </c>
      <c r="K180" s="22">
        <v>18456</v>
      </c>
      <c r="L180" s="22">
        <v>14877</v>
      </c>
      <c r="M180" s="22">
        <v>62009</v>
      </c>
      <c r="N180" s="22">
        <v>64303</v>
      </c>
      <c r="O180" s="35">
        <v>8.2135160000000003</v>
      </c>
      <c r="P180" s="35">
        <v>20.984824</v>
      </c>
      <c r="Q180" s="35">
        <v>8.1851319999999994</v>
      </c>
      <c r="R180" s="35">
        <v>6.5978659999999998</v>
      </c>
      <c r="S180" s="35">
        <v>27.500643</v>
      </c>
      <c r="T180" s="36">
        <v>28.518018999999999</v>
      </c>
      <c r="V180">
        <f t="shared" si="55"/>
        <v>176120</v>
      </c>
      <c r="W180">
        <f t="shared" si="56"/>
        <v>210541</v>
      </c>
      <c r="X180" s="45">
        <f t="shared" si="57"/>
        <v>45.548943389687608</v>
      </c>
      <c r="Y180" s="45">
        <f t="shared" si="58"/>
        <v>54.451056610312399</v>
      </c>
    </row>
    <row r="181" spans="1:25" x14ac:dyDescent="0.2">
      <c r="A181" s="26" t="s">
        <v>19</v>
      </c>
      <c r="B181" s="22" t="s">
        <v>3</v>
      </c>
      <c r="C181" s="22" t="s">
        <v>4</v>
      </c>
      <c r="D181" s="22">
        <v>377448</v>
      </c>
      <c r="E181" s="22">
        <v>206817</v>
      </c>
      <c r="F181" s="22">
        <v>170631</v>
      </c>
      <c r="G181" s="35">
        <v>54.793509999999998</v>
      </c>
      <c r="H181" s="35">
        <v>45.206490000000002</v>
      </c>
      <c r="I181" s="22">
        <v>50736</v>
      </c>
      <c r="J181" s="22">
        <v>117383</v>
      </c>
      <c r="K181" s="22">
        <v>38698</v>
      </c>
      <c r="L181" s="22">
        <v>21457</v>
      </c>
      <c r="M181" s="22">
        <v>78679</v>
      </c>
      <c r="N181" s="22">
        <v>70495</v>
      </c>
      <c r="O181" s="35">
        <v>13.441852000000001</v>
      </c>
      <c r="P181" s="35">
        <v>31.099118000000001</v>
      </c>
      <c r="Q181" s="35">
        <v>10.252537999999999</v>
      </c>
      <c r="R181" s="35">
        <v>5.6847570000000003</v>
      </c>
      <c r="S181" s="35">
        <v>20.844991</v>
      </c>
      <c r="T181" s="36">
        <v>18.676745</v>
      </c>
      <c r="V181">
        <f t="shared" si="55"/>
        <v>340448</v>
      </c>
      <c r="W181">
        <f t="shared" si="56"/>
        <v>343953</v>
      </c>
      <c r="X181" s="45">
        <f t="shared" si="57"/>
        <v>49.743936668707384</v>
      </c>
      <c r="Y181" s="45">
        <f t="shared" si="58"/>
        <v>50.256063331292623</v>
      </c>
    </row>
    <row r="182" spans="1:25" x14ac:dyDescent="0.2">
      <c r="A182" s="26" t="s">
        <v>20</v>
      </c>
      <c r="B182" s="22" t="s">
        <v>4</v>
      </c>
      <c r="C182" s="22" t="s">
        <v>4</v>
      </c>
      <c r="D182" s="22">
        <v>273857</v>
      </c>
      <c r="E182" s="22">
        <v>194470</v>
      </c>
      <c r="F182" s="22">
        <v>79387</v>
      </c>
      <c r="G182" s="35">
        <v>71.011510000000001</v>
      </c>
      <c r="H182" s="35">
        <v>28.988489999999999</v>
      </c>
      <c r="I182" s="22">
        <v>52999</v>
      </c>
      <c r="J182" s="22">
        <v>110449</v>
      </c>
      <c r="K182" s="22">
        <v>31022</v>
      </c>
      <c r="L182" s="22">
        <v>11776</v>
      </c>
      <c r="M182" s="22">
        <v>38177</v>
      </c>
      <c r="N182" s="22">
        <v>29434</v>
      </c>
      <c r="O182" s="35">
        <v>19.352800999999999</v>
      </c>
      <c r="P182" s="35">
        <v>40.330902999999999</v>
      </c>
      <c r="Q182" s="35">
        <v>11.327809999999999</v>
      </c>
      <c r="R182" s="35">
        <v>4.3000540000000003</v>
      </c>
      <c r="S182" s="35">
        <v>13.940486999999999</v>
      </c>
      <c r="T182" s="36">
        <v>10.747945</v>
      </c>
      <c r="V182">
        <f t="shared" si="55"/>
        <v>278176</v>
      </c>
      <c r="W182">
        <f t="shared" si="56"/>
        <v>240104</v>
      </c>
      <c r="X182" s="45">
        <f t="shared" si="57"/>
        <v>53.6729181137609</v>
      </c>
      <c r="Y182" s="45">
        <f t="shared" si="58"/>
        <v>46.3270818862391</v>
      </c>
    </row>
    <row r="183" spans="1:25" x14ac:dyDescent="0.2">
      <c r="A183" s="26" t="s">
        <v>21</v>
      </c>
      <c r="B183" s="22" t="s">
        <v>5</v>
      </c>
      <c r="C183" s="22" t="s">
        <v>4</v>
      </c>
      <c r="D183" s="22">
        <v>197632</v>
      </c>
      <c r="E183" s="22">
        <v>177480</v>
      </c>
      <c r="F183" s="22">
        <v>20152</v>
      </c>
      <c r="G183" s="35">
        <v>89.803269999999998</v>
      </c>
      <c r="H183" s="35">
        <v>10.196730000000001</v>
      </c>
      <c r="I183" s="22">
        <v>52362</v>
      </c>
      <c r="J183" s="22">
        <v>101477</v>
      </c>
      <c r="K183" s="22">
        <v>23641</v>
      </c>
      <c r="L183" s="22">
        <v>3626</v>
      </c>
      <c r="M183" s="22">
        <v>9986</v>
      </c>
      <c r="N183" s="22">
        <v>6540</v>
      </c>
      <c r="O183" s="35">
        <v>26.494696999999999</v>
      </c>
      <c r="P183" s="35">
        <v>51.346442000000003</v>
      </c>
      <c r="Q183" s="35">
        <v>11.962132</v>
      </c>
      <c r="R183" s="35">
        <v>1.8347230000000001</v>
      </c>
      <c r="S183" s="35">
        <v>5.0528250000000003</v>
      </c>
      <c r="T183" s="36">
        <v>3.3091810000000002</v>
      </c>
      <c r="V183">
        <f t="shared" si="55"/>
        <v>223439</v>
      </c>
      <c r="W183">
        <f t="shared" si="56"/>
        <v>165285</v>
      </c>
      <c r="X183" s="45">
        <f t="shared" si="57"/>
        <v>57.480114425659337</v>
      </c>
      <c r="Y183" s="45">
        <f t="shared" si="58"/>
        <v>42.519885574340663</v>
      </c>
    </row>
    <row r="184" spans="1:25" x14ac:dyDescent="0.2">
      <c r="A184" s="26" t="s">
        <v>17</v>
      </c>
      <c r="B184" s="22" t="s">
        <v>0</v>
      </c>
      <c r="C184" s="22" t="s">
        <v>2</v>
      </c>
      <c r="D184" s="22">
        <v>199866</v>
      </c>
      <c r="E184" s="22">
        <v>19926</v>
      </c>
      <c r="F184" s="22">
        <v>179940</v>
      </c>
      <c r="G184" s="35">
        <v>9.9696800000000003</v>
      </c>
      <c r="H184" s="35">
        <v>90.030320000000003</v>
      </c>
      <c r="I184" s="22">
        <v>2840</v>
      </c>
      <c r="J184" s="22">
        <v>10133</v>
      </c>
      <c r="K184" s="22">
        <v>6953</v>
      </c>
      <c r="L184" s="22">
        <v>10489</v>
      </c>
      <c r="M184" s="22">
        <v>67310</v>
      </c>
      <c r="N184" s="22">
        <v>102141</v>
      </c>
      <c r="O184" s="35">
        <v>1.420952</v>
      </c>
      <c r="P184" s="35">
        <v>5.0698970000000001</v>
      </c>
      <c r="Q184" s="35">
        <v>3.478831</v>
      </c>
      <c r="R184" s="35">
        <v>5.2480159999999998</v>
      </c>
      <c r="S184" s="35">
        <v>33.677563999999997</v>
      </c>
      <c r="T184" s="36">
        <v>51.10474</v>
      </c>
      <c r="V184">
        <f t="shared" si="55"/>
        <v>104101</v>
      </c>
      <c r="W184">
        <f t="shared" si="56"/>
        <v>193490</v>
      </c>
      <c r="X184" s="45">
        <f t="shared" si="57"/>
        <v>34.981232631363184</v>
      </c>
      <c r="Y184" s="45">
        <f t="shared" si="58"/>
        <v>65.018767368636816</v>
      </c>
    </row>
    <row r="185" spans="1:25" x14ac:dyDescent="0.2">
      <c r="A185" s="26" t="s">
        <v>22</v>
      </c>
      <c r="B185" s="22" t="s">
        <v>2</v>
      </c>
      <c r="C185" s="22" t="s">
        <v>2</v>
      </c>
      <c r="D185" s="22">
        <v>273842</v>
      </c>
      <c r="E185" s="22">
        <v>79748</v>
      </c>
      <c r="F185" s="22">
        <v>194094</v>
      </c>
      <c r="G185" s="35">
        <v>29.1219</v>
      </c>
      <c r="H185" s="35">
        <v>70.878100000000003</v>
      </c>
      <c r="I185" s="22">
        <v>13644</v>
      </c>
      <c r="J185" s="22">
        <v>42382</v>
      </c>
      <c r="K185" s="22">
        <v>23722</v>
      </c>
      <c r="L185" s="22">
        <v>13948</v>
      </c>
      <c r="M185" s="22">
        <v>75511</v>
      </c>
      <c r="N185" s="22">
        <v>104635</v>
      </c>
      <c r="O185" s="35">
        <v>4.9824349999999997</v>
      </c>
      <c r="P185" s="35">
        <v>15.476808</v>
      </c>
      <c r="Q185" s="35">
        <v>8.6626589999999997</v>
      </c>
      <c r="R185" s="35">
        <v>5.0934480000000004</v>
      </c>
      <c r="S185" s="35">
        <v>27.574660000000002</v>
      </c>
      <c r="T185" s="36">
        <v>38.209989999999998</v>
      </c>
      <c r="V185">
        <f t="shared" si="55"/>
        <v>173077</v>
      </c>
      <c r="W185">
        <f t="shared" si="56"/>
        <v>269972</v>
      </c>
      <c r="X185" s="45">
        <f t="shared" si="57"/>
        <v>39.064979268658767</v>
      </c>
      <c r="Y185" s="45">
        <f t="shared" si="58"/>
        <v>60.935020731341226</v>
      </c>
    </row>
    <row r="186" spans="1:25" x14ac:dyDescent="0.2">
      <c r="A186" s="26" t="s">
        <v>23</v>
      </c>
      <c r="B186" s="22" t="s">
        <v>3</v>
      </c>
      <c r="C186" s="22" t="s">
        <v>2</v>
      </c>
      <c r="D186" s="22">
        <v>376119</v>
      </c>
      <c r="E186" s="22">
        <v>169845</v>
      </c>
      <c r="F186" s="22">
        <v>206274</v>
      </c>
      <c r="G186" s="35">
        <v>45.157249999999998</v>
      </c>
      <c r="H186" s="35">
        <v>54.842750000000002</v>
      </c>
      <c r="I186" s="22">
        <v>32863</v>
      </c>
      <c r="J186" s="22">
        <v>93159</v>
      </c>
      <c r="K186" s="22">
        <v>43823</v>
      </c>
      <c r="L186" s="22">
        <v>17954</v>
      </c>
      <c r="M186" s="22">
        <v>85341</v>
      </c>
      <c r="N186" s="22">
        <v>102979</v>
      </c>
      <c r="O186" s="35">
        <v>8.7373940000000001</v>
      </c>
      <c r="P186" s="35">
        <v>24.768491000000001</v>
      </c>
      <c r="Q186" s="35">
        <v>11.651365999999999</v>
      </c>
      <c r="R186" s="35">
        <v>4.7734889999999996</v>
      </c>
      <c r="S186" s="35">
        <v>22.689893000000001</v>
      </c>
      <c r="T186" s="36">
        <v>27.379366999999998</v>
      </c>
      <c r="V186">
        <f t="shared" si="55"/>
        <v>280134</v>
      </c>
      <c r="W186">
        <f t="shared" si="56"/>
        <v>369125</v>
      </c>
      <c r="X186" s="45">
        <f t="shared" si="57"/>
        <v>43.14672572886937</v>
      </c>
      <c r="Y186" s="45">
        <f t="shared" si="58"/>
        <v>56.853274271130623</v>
      </c>
    </row>
    <row r="187" spans="1:25" x14ac:dyDescent="0.2">
      <c r="A187" s="26" t="s">
        <v>24</v>
      </c>
      <c r="B187" s="22" t="s">
        <v>4</v>
      </c>
      <c r="C187" s="22" t="s">
        <v>2</v>
      </c>
      <c r="D187" s="22">
        <v>225265</v>
      </c>
      <c r="E187" s="22">
        <v>141734</v>
      </c>
      <c r="F187" s="22">
        <v>83531</v>
      </c>
      <c r="G187" s="35">
        <v>62.918779999999998</v>
      </c>
      <c r="H187" s="35">
        <v>37.081220000000002</v>
      </c>
      <c r="I187" s="22">
        <v>32010</v>
      </c>
      <c r="J187" s="22">
        <v>79585</v>
      </c>
      <c r="K187" s="22">
        <v>30139</v>
      </c>
      <c r="L187" s="22">
        <v>9049</v>
      </c>
      <c r="M187" s="22">
        <v>36812</v>
      </c>
      <c r="N187" s="22">
        <v>37670</v>
      </c>
      <c r="O187" s="35">
        <v>14.209930999999999</v>
      </c>
      <c r="P187" s="35">
        <v>35.329501</v>
      </c>
      <c r="Q187" s="35">
        <v>13.379353</v>
      </c>
      <c r="R187" s="35">
        <v>4.0170469999999998</v>
      </c>
      <c r="S187" s="35">
        <v>16.341642</v>
      </c>
      <c r="T187" s="36">
        <v>16.722526999999999</v>
      </c>
      <c r="V187">
        <f t="shared" si="55"/>
        <v>198515</v>
      </c>
      <c r="W187">
        <f t="shared" si="56"/>
        <v>214345</v>
      </c>
      <c r="X187" s="45">
        <f t="shared" si="57"/>
        <v>48.082885239548517</v>
      </c>
      <c r="Y187" s="45">
        <f t="shared" si="58"/>
        <v>51.917114760451483</v>
      </c>
    </row>
    <row r="188" spans="1:25" ht="13.5" thickBot="1" x14ac:dyDescent="0.25">
      <c r="A188" s="28" t="s">
        <v>25</v>
      </c>
      <c r="B188" s="29" t="s">
        <v>5</v>
      </c>
      <c r="C188" s="29" t="s">
        <v>2</v>
      </c>
      <c r="D188" s="29">
        <v>128529</v>
      </c>
      <c r="E188" s="29">
        <v>112724</v>
      </c>
      <c r="F188" s="29">
        <v>15805</v>
      </c>
      <c r="G188" s="37">
        <v>87.703159999999997</v>
      </c>
      <c r="H188" s="37">
        <v>12.29684</v>
      </c>
      <c r="I188" s="29">
        <v>29639</v>
      </c>
      <c r="J188" s="29">
        <v>64498</v>
      </c>
      <c r="K188" s="29">
        <v>18587</v>
      </c>
      <c r="L188" s="29">
        <v>2303</v>
      </c>
      <c r="M188" s="29">
        <v>7580</v>
      </c>
      <c r="N188" s="29">
        <v>5922</v>
      </c>
      <c r="O188" s="37">
        <v>23.060165000000001</v>
      </c>
      <c r="P188" s="37">
        <v>50.181671000000001</v>
      </c>
      <c r="Q188" s="37">
        <v>14.461328</v>
      </c>
      <c r="R188" s="37">
        <v>1.791814</v>
      </c>
      <c r="S188" s="37">
        <v>5.8975020000000002</v>
      </c>
      <c r="T188" s="38">
        <v>4.6075200000000001</v>
      </c>
      <c r="V188">
        <f t="shared" si="55"/>
        <v>135962</v>
      </c>
      <c r="W188">
        <f t="shared" si="56"/>
        <v>115174</v>
      </c>
      <c r="X188" s="45">
        <f t="shared" si="57"/>
        <v>54.138793323139652</v>
      </c>
      <c r="Y188" s="45">
        <f t="shared" si="58"/>
        <v>45.861206676860341</v>
      </c>
    </row>
  </sheetData>
  <mergeCells count="77">
    <mergeCell ref="A2:T2"/>
    <mergeCell ref="I112:N112"/>
    <mergeCell ref="I113:K113"/>
    <mergeCell ref="L113:N113"/>
    <mergeCell ref="O113:Q113"/>
    <mergeCell ref="R113:T113"/>
    <mergeCell ref="A110:T110"/>
    <mergeCell ref="O112:T112"/>
    <mergeCell ref="G112:H112"/>
    <mergeCell ref="I167:K167"/>
    <mergeCell ref="L167:N167"/>
    <mergeCell ref="O167:Q167"/>
    <mergeCell ref="R167:T167"/>
    <mergeCell ref="A164:T164"/>
    <mergeCell ref="D165:H165"/>
    <mergeCell ref="I165:T165"/>
    <mergeCell ref="D166:F166"/>
    <mergeCell ref="G166:H166"/>
    <mergeCell ref="I166:N166"/>
    <mergeCell ref="O166:T166"/>
    <mergeCell ref="D139:F139"/>
    <mergeCell ref="G139:H139"/>
    <mergeCell ref="I139:N139"/>
    <mergeCell ref="O139:T139"/>
    <mergeCell ref="I140:K140"/>
    <mergeCell ref="L140:N140"/>
    <mergeCell ref="O140:Q140"/>
    <mergeCell ref="R140:T140"/>
    <mergeCell ref="I86:K86"/>
    <mergeCell ref="L86:N86"/>
    <mergeCell ref="O86:Q86"/>
    <mergeCell ref="R86:T86"/>
    <mergeCell ref="A137:T137"/>
    <mergeCell ref="D138:H138"/>
    <mergeCell ref="I138:T138"/>
    <mergeCell ref="I111:T111"/>
    <mergeCell ref="D111:H111"/>
    <mergeCell ref="D112:F112"/>
    <mergeCell ref="D84:H84"/>
    <mergeCell ref="I84:T84"/>
    <mergeCell ref="D85:F85"/>
    <mergeCell ref="G85:H85"/>
    <mergeCell ref="I85:N85"/>
    <mergeCell ref="O85:T85"/>
    <mergeCell ref="I59:K59"/>
    <mergeCell ref="L59:N59"/>
    <mergeCell ref="O59:Q59"/>
    <mergeCell ref="R59:T59"/>
    <mergeCell ref="A56:T56"/>
    <mergeCell ref="A83:T83"/>
    <mergeCell ref="D57:H57"/>
    <mergeCell ref="I57:T57"/>
    <mergeCell ref="D58:F58"/>
    <mergeCell ref="G58:H58"/>
    <mergeCell ref="I58:N58"/>
    <mergeCell ref="O58:T58"/>
    <mergeCell ref="D31:F31"/>
    <mergeCell ref="G31:H31"/>
    <mergeCell ref="I31:N31"/>
    <mergeCell ref="O31:T31"/>
    <mergeCell ref="I32:K32"/>
    <mergeCell ref="L32:N32"/>
    <mergeCell ref="O32:Q32"/>
    <mergeCell ref="R32:T32"/>
    <mergeCell ref="I5:K5"/>
    <mergeCell ref="L5:N5"/>
    <mergeCell ref="O5:Q5"/>
    <mergeCell ref="R5:T5"/>
    <mergeCell ref="D30:H30"/>
    <mergeCell ref="I30:T30"/>
    <mergeCell ref="A29:T29"/>
    <mergeCell ref="D3:H3"/>
    <mergeCell ref="I3:T3"/>
    <mergeCell ref="D4:F4"/>
    <mergeCell ref="G4:H4"/>
    <mergeCell ref="I4:N4"/>
    <mergeCell ref="O4:T4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2018-01-06T20:33:13Z</dcterms:created>
  <dcterms:modified xsi:type="dcterms:W3CDTF">2018-01-10T20:32:22Z</dcterms:modified>
</cp:coreProperties>
</file>