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rius/Documents/Work/research/BeACoN/2.writtenWorks/manuscripts/202212 Cortisol/IJP/submission3/"/>
    </mc:Choice>
  </mc:AlternateContent>
  <xr:revisionPtr revIDLastSave="0" documentId="13_ncr:1_{B7EE2938-7F8D-1545-8663-A40A24497756}" xr6:coauthVersionLast="47" xr6:coauthVersionMax="47" xr10:uidLastSave="{00000000-0000-0000-0000-000000000000}"/>
  <bookViews>
    <workbookView xWindow="23380" yWindow="-17440" windowWidth="23840" windowHeight="15340" xr2:uid="{48E2690A-53C2-324C-B972-AB97311EEE93}"/>
  </bookViews>
  <sheets>
    <sheet name="COR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5" i="1" l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<sst xmlns="http://schemas.openxmlformats.org/spreadsheetml/2006/main" count="1193" uniqueCount="35">
  <si>
    <t>Sample</t>
  </si>
  <si>
    <t>Plasma</t>
  </si>
  <si>
    <t>Saliva</t>
  </si>
  <si>
    <t>Urine</t>
  </si>
  <si>
    <t>NA</t>
  </si>
  <si>
    <t>Hair</t>
  </si>
  <si>
    <t>Feces</t>
  </si>
  <si>
    <t>PPN009</t>
  </si>
  <si>
    <t>PPN091</t>
  </si>
  <si>
    <t>PPN108</t>
  </si>
  <si>
    <t>PPT292</t>
  </si>
  <si>
    <t>monkeyID</t>
  </si>
  <si>
    <t>sex</t>
  </si>
  <si>
    <t>Day</t>
  </si>
  <si>
    <t>Interrim Cort</t>
  </si>
  <si>
    <t>unit</t>
  </si>
  <si>
    <t>Crea-P</t>
  </si>
  <si>
    <t>weight</t>
  </si>
  <si>
    <t>Cort</t>
  </si>
  <si>
    <t>F</t>
  </si>
  <si>
    <t>ng/mL</t>
  </si>
  <si>
    <t xml:space="preserve">ng/mL plasma </t>
  </si>
  <si>
    <t>PPN008</t>
  </si>
  <si>
    <t>M</t>
  </si>
  <si>
    <t>PPN018</t>
  </si>
  <si>
    <t>PPN020</t>
  </si>
  <si>
    <t>PPN032</t>
  </si>
  <si>
    <t>ng/mL saliva</t>
  </si>
  <si>
    <t>ng/mL urine</t>
  </si>
  <si>
    <t>ug/mg Crea-P</t>
  </si>
  <si>
    <t>g feces</t>
  </si>
  <si>
    <t>ng/g feces</t>
  </si>
  <si>
    <t>Feces-Spiked</t>
  </si>
  <si>
    <t>g hair</t>
  </si>
  <si>
    <t>ng/g 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</si>
</sst>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2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7038-5341-7A43-9947-FBF5B8A092A1}">
  <dimension ref="A1:Q219"/>
  <sheetViews>
    <sheetView tabSelected="1" workbookViewId="0">
      <selection activeCell="E13" sqref="E13"/>
    </sheetView>
  </sheetViews>
  <sheetFormatPr baseColWidth="10" defaultRowHeight="16" x14ac:dyDescent="0.2"/>
  <cols>
    <col min="1" max="6" width="11"/>
    <col min="7" max="7" width="12.6640625" bestFit="1" customWidth="1"/>
    <col min="8" max="15" width="11"/>
    <col min="16" max="16" width="12.33203125" customWidth="1"/>
    <col min="17" max="17" width="14.1640625" customWidth="1"/>
  </cols>
  <sheetData>
    <row r="1" spans="1:17" x14ac:dyDescent="0.2">
      <c r="A1" s="3" t="s">
        <v>11</v>
      </c>
      <c r="B1" s="3" t="s">
        <v>12</v>
      </c>
      <c r="C1" s="3" t="s">
        <v>13</v>
      </c>
      <c r="D1" s="3" t="s">
        <v>0</v>
      </c>
      <c r="E1" s="3"/>
      <c r="F1" s="3"/>
      <c r="G1" s="3" t="s">
        <v>14</v>
      </c>
      <c r="H1" s="3" t="s">
        <v>15</v>
      </c>
      <c r="I1" s="3"/>
      <c r="J1" s="3" t="s">
        <v>16</v>
      </c>
      <c r="K1" s="3" t="s">
        <v>15</v>
      </c>
      <c r="L1" s="3"/>
      <c r="M1" s="3" t="s">
        <v>17</v>
      </c>
      <c r="N1" s="3" t="s">
        <v>15</v>
      </c>
      <c r="O1" s="3"/>
      <c r="P1" s="3" t="s">
        <v>18</v>
      </c>
      <c r="Q1" s="3" t="s">
        <v>15</v>
      </c>
    </row>
    <row r="2" spans="1:17" x14ac:dyDescent="0.2">
      <c r="A2" t="s">
        <v>7</v>
      </c>
      <c r="B2" t="s">
        <v>19</v>
      </c>
      <c r="C2">
        <v>0</v>
      </c>
      <c r="D2" t="s">
        <v>1</v>
      </c>
      <c r="G2" s="1">
        <v>507.43490296604</v>
      </c>
      <c r="H2" t="s">
        <v>20</v>
      </c>
      <c r="P2" s="1">
        <f>G2</f>
        <v>507.43490296604</v>
      </c>
      <c r="Q2" t="s">
        <v>21</v>
      </c>
    </row>
    <row r="3" spans="1:17" x14ac:dyDescent="0.2">
      <c r="A3" t="s">
        <v>8</v>
      </c>
      <c r="B3" t="s">
        <v>19</v>
      </c>
      <c r="C3">
        <v>0</v>
      </c>
      <c r="D3" t="s">
        <v>1</v>
      </c>
      <c r="G3" s="1">
        <v>605.21639959314405</v>
      </c>
      <c r="H3" t="s">
        <v>20</v>
      </c>
      <c r="P3" s="1">
        <f t="shared" ref="P3:P16" si="0">G3</f>
        <v>605.21639959314405</v>
      </c>
      <c r="Q3" t="s">
        <v>21</v>
      </c>
    </row>
    <row r="4" spans="1:17" x14ac:dyDescent="0.2">
      <c r="A4" t="s">
        <v>9</v>
      </c>
      <c r="B4" t="s">
        <v>19</v>
      </c>
      <c r="C4">
        <v>0</v>
      </c>
      <c r="D4" t="s">
        <v>1</v>
      </c>
      <c r="G4" s="1">
        <v>329.741709891472</v>
      </c>
      <c r="H4" t="s">
        <v>20</v>
      </c>
      <c r="P4" s="1">
        <f t="shared" si="0"/>
        <v>329.741709891472</v>
      </c>
      <c r="Q4" t="s">
        <v>21</v>
      </c>
    </row>
    <row r="5" spans="1:17" x14ac:dyDescent="0.2">
      <c r="A5" t="s">
        <v>10</v>
      </c>
      <c r="B5" t="s">
        <v>19</v>
      </c>
      <c r="C5">
        <v>0</v>
      </c>
      <c r="D5" t="s">
        <v>1</v>
      </c>
      <c r="G5" s="1">
        <v>586.39689109872404</v>
      </c>
      <c r="H5" t="s">
        <v>20</v>
      </c>
      <c r="P5" s="1">
        <f t="shared" si="0"/>
        <v>586.39689109872404</v>
      </c>
      <c r="Q5" t="s">
        <v>21</v>
      </c>
    </row>
    <row r="6" spans="1:17" x14ac:dyDescent="0.2">
      <c r="A6" t="s">
        <v>22</v>
      </c>
      <c r="B6" t="s">
        <v>23</v>
      </c>
      <c r="C6">
        <v>0</v>
      </c>
      <c r="D6" t="s">
        <v>1</v>
      </c>
      <c r="G6" s="1">
        <v>579.29284672960398</v>
      </c>
      <c r="H6" t="s">
        <v>20</v>
      </c>
      <c r="P6" s="1">
        <f t="shared" si="0"/>
        <v>579.29284672960398</v>
      </c>
      <c r="Q6" t="s">
        <v>21</v>
      </c>
    </row>
    <row r="7" spans="1:17" x14ac:dyDescent="0.2">
      <c r="A7" t="s">
        <v>24</v>
      </c>
      <c r="B7" t="s">
        <v>23</v>
      </c>
      <c r="C7">
        <v>0</v>
      </c>
      <c r="D7" t="s">
        <v>1</v>
      </c>
      <c r="G7" s="1">
        <v>753.25537701446797</v>
      </c>
      <c r="H7" t="s">
        <v>20</v>
      </c>
      <c r="P7" s="1">
        <f t="shared" si="0"/>
        <v>753.25537701446797</v>
      </c>
      <c r="Q7" t="s">
        <v>21</v>
      </c>
    </row>
    <row r="8" spans="1:17" x14ac:dyDescent="0.2">
      <c r="A8" t="s">
        <v>25</v>
      </c>
      <c r="B8" t="s">
        <v>23</v>
      </c>
      <c r="C8">
        <v>0</v>
      </c>
      <c r="D8" t="s">
        <v>1</v>
      </c>
      <c r="G8" s="1">
        <v>485.34372114112</v>
      </c>
      <c r="H8" t="s">
        <v>20</v>
      </c>
      <c r="P8" s="1">
        <f t="shared" si="0"/>
        <v>485.34372114112</v>
      </c>
      <c r="Q8" t="s">
        <v>21</v>
      </c>
    </row>
    <row r="9" spans="1:17" x14ac:dyDescent="0.2">
      <c r="A9" t="s">
        <v>26</v>
      </c>
      <c r="B9" t="s">
        <v>23</v>
      </c>
      <c r="C9">
        <v>0</v>
      </c>
      <c r="D9" t="s">
        <v>1</v>
      </c>
      <c r="G9" s="1">
        <v>363.75814023078601</v>
      </c>
      <c r="H9" t="s">
        <v>20</v>
      </c>
      <c r="P9" s="1">
        <f t="shared" si="0"/>
        <v>363.75814023078601</v>
      </c>
      <c r="Q9" t="s">
        <v>21</v>
      </c>
    </row>
    <row r="10" spans="1:17" x14ac:dyDescent="0.2">
      <c r="A10" t="s">
        <v>7</v>
      </c>
      <c r="B10" t="s">
        <v>19</v>
      </c>
      <c r="C10">
        <v>0</v>
      </c>
      <c r="D10" t="s">
        <v>2</v>
      </c>
      <c r="G10" s="1">
        <v>20.119299703808199</v>
      </c>
      <c r="H10" t="s">
        <v>20</v>
      </c>
      <c r="P10" s="1">
        <f t="shared" si="0"/>
        <v>20.119299703808199</v>
      </c>
      <c r="Q10" t="s">
        <v>27</v>
      </c>
    </row>
    <row r="11" spans="1:17" x14ac:dyDescent="0.2">
      <c r="A11" t="s">
        <v>8</v>
      </c>
      <c r="B11" t="s">
        <v>19</v>
      </c>
      <c r="C11">
        <v>0</v>
      </c>
      <c r="D11" t="s">
        <v>2</v>
      </c>
      <c r="G11" s="1">
        <v>16.08644015666335</v>
      </c>
      <c r="H11" t="s">
        <v>20</v>
      </c>
      <c r="P11" s="1">
        <f t="shared" si="0"/>
        <v>16.08644015666335</v>
      </c>
      <c r="Q11" t="s">
        <v>27</v>
      </c>
    </row>
    <row r="12" spans="1:17" x14ac:dyDescent="0.2">
      <c r="A12" t="s">
        <v>9</v>
      </c>
      <c r="B12" t="s">
        <v>19</v>
      </c>
      <c r="C12">
        <v>0</v>
      </c>
      <c r="D12" t="s">
        <v>2</v>
      </c>
      <c r="G12" s="1">
        <v>24.159403845225519</v>
      </c>
      <c r="H12" t="s">
        <v>20</v>
      </c>
      <c r="P12" s="1">
        <f t="shared" si="0"/>
        <v>24.159403845225519</v>
      </c>
      <c r="Q12" t="s">
        <v>27</v>
      </c>
    </row>
    <row r="13" spans="1:17" x14ac:dyDescent="0.2">
      <c r="A13" t="s">
        <v>10</v>
      </c>
      <c r="B13" t="s">
        <v>19</v>
      </c>
      <c r="C13">
        <v>0</v>
      </c>
      <c r="D13" t="s">
        <v>2</v>
      </c>
      <c r="G13" s="1">
        <v>11.851735317967551</v>
      </c>
      <c r="H13" t="s">
        <v>20</v>
      </c>
      <c r="P13" s="1">
        <f t="shared" si="0"/>
        <v>11.851735317967551</v>
      </c>
      <c r="Q13" t="s">
        <v>27</v>
      </c>
    </row>
    <row r="14" spans="1:17" x14ac:dyDescent="0.2">
      <c r="A14" t="s">
        <v>22</v>
      </c>
      <c r="B14" t="s">
        <v>23</v>
      </c>
      <c r="C14">
        <v>0</v>
      </c>
      <c r="D14" t="s">
        <v>2</v>
      </c>
      <c r="G14" s="1">
        <v>16.789388985838158</v>
      </c>
      <c r="H14" t="s">
        <v>20</v>
      </c>
      <c r="P14" s="1">
        <f t="shared" si="0"/>
        <v>16.789388985838158</v>
      </c>
      <c r="Q14" t="s">
        <v>27</v>
      </c>
    </row>
    <row r="15" spans="1:17" x14ac:dyDescent="0.2">
      <c r="A15" t="s">
        <v>24</v>
      </c>
      <c r="B15" t="s">
        <v>23</v>
      </c>
      <c r="C15">
        <v>0</v>
      </c>
      <c r="D15" t="s">
        <v>2</v>
      </c>
      <c r="G15" s="1">
        <v>43.071582675920595</v>
      </c>
      <c r="H15" t="s">
        <v>20</v>
      </c>
      <c r="P15" s="1">
        <f t="shared" si="0"/>
        <v>43.071582675920595</v>
      </c>
      <c r="Q15" t="s">
        <v>27</v>
      </c>
    </row>
    <row r="16" spans="1:17" x14ac:dyDescent="0.2">
      <c r="A16" t="s">
        <v>25</v>
      </c>
      <c r="B16" t="s">
        <v>23</v>
      </c>
      <c r="C16">
        <v>0</v>
      </c>
      <c r="D16" t="s">
        <v>2</v>
      </c>
      <c r="G16" s="1">
        <v>17.44286190431588</v>
      </c>
      <c r="H16" t="s">
        <v>20</v>
      </c>
      <c r="P16" s="1">
        <f t="shared" si="0"/>
        <v>17.44286190431588</v>
      </c>
      <c r="Q16" t="s">
        <v>27</v>
      </c>
    </row>
    <row r="17" spans="1:17" x14ac:dyDescent="0.2">
      <c r="A17" t="s">
        <v>26</v>
      </c>
      <c r="B17" s="2" t="s">
        <v>23</v>
      </c>
      <c r="C17">
        <v>0</v>
      </c>
      <c r="D17" t="s">
        <v>2</v>
      </c>
      <c r="G17" s="1" t="s">
        <v>4</v>
      </c>
      <c r="H17" t="s">
        <v>20</v>
      </c>
      <c r="P17" s="1" t="s">
        <v>4</v>
      </c>
      <c r="Q17" t="s">
        <v>27</v>
      </c>
    </row>
    <row r="18" spans="1:17" x14ac:dyDescent="0.2">
      <c r="A18" t="s">
        <v>7</v>
      </c>
      <c r="B18" s="2" t="s">
        <v>19</v>
      </c>
      <c r="C18">
        <v>0</v>
      </c>
      <c r="D18" t="s">
        <v>3</v>
      </c>
      <c r="G18" s="1">
        <v>357.77499999999998</v>
      </c>
      <c r="H18" t="s">
        <v>20</v>
      </c>
      <c r="J18">
        <v>315</v>
      </c>
      <c r="K18" t="s">
        <v>28</v>
      </c>
      <c r="P18" s="1">
        <f>1000*(G18/J18)</f>
        <v>1135.7936507936508</v>
      </c>
      <c r="Q18" t="s">
        <v>29</v>
      </c>
    </row>
    <row r="19" spans="1:17" x14ac:dyDescent="0.2">
      <c r="A19" t="s">
        <v>8</v>
      </c>
      <c r="B19" s="2" t="s">
        <v>19</v>
      </c>
      <c r="C19">
        <v>0</v>
      </c>
      <c r="D19" t="s">
        <v>3</v>
      </c>
      <c r="G19" s="1">
        <v>108.5558537907455</v>
      </c>
      <c r="H19" t="s">
        <v>20</v>
      </c>
      <c r="J19">
        <v>203</v>
      </c>
      <c r="K19" t="s">
        <v>28</v>
      </c>
      <c r="P19" s="1">
        <f>1000*(G19/J19)</f>
        <v>534.75790044702217</v>
      </c>
      <c r="Q19" t="s">
        <v>29</v>
      </c>
    </row>
    <row r="20" spans="1:17" x14ac:dyDescent="0.2">
      <c r="A20" t="s">
        <v>9</v>
      </c>
      <c r="B20" s="2" t="s">
        <v>19</v>
      </c>
      <c r="C20">
        <v>0</v>
      </c>
      <c r="D20" t="s">
        <v>3</v>
      </c>
      <c r="G20" s="1">
        <v>71.194060437681244</v>
      </c>
      <c r="H20" t="s">
        <v>20</v>
      </c>
      <c r="J20">
        <v>417</v>
      </c>
      <c r="K20" t="s">
        <v>28</v>
      </c>
      <c r="P20" s="1">
        <f t="shared" ref="P20:P25" si="1">1000*(G20/J20)</f>
        <v>170.72916172105815</v>
      </c>
      <c r="Q20" t="s">
        <v>29</v>
      </c>
    </row>
    <row r="21" spans="1:17" x14ac:dyDescent="0.2">
      <c r="A21" t="s">
        <v>10</v>
      </c>
      <c r="B21" s="2" t="s">
        <v>19</v>
      </c>
      <c r="C21">
        <v>0</v>
      </c>
      <c r="D21" t="s">
        <v>3</v>
      </c>
      <c r="G21" s="1">
        <v>52.226754444215871</v>
      </c>
      <c r="H21" t="s">
        <v>20</v>
      </c>
      <c r="J21">
        <v>138.5</v>
      </c>
      <c r="K21" t="s">
        <v>28</v>
      </c>
      <c r="P21" s="1">
        <f t="shared" si="1"/>
        <v>377.08847974163086</v>
      </c>
      <c r="Q21" t="s">
        <v>29</v>
      </c>
    </row>
    <row r="22" spans="1:17" x14ac:dyDescent="0.2">
      <c r="A22" t="s">
        <v>22</v>
      </c>
      <c r="B22" s="2" t="s">
        <v>23</v>
      </c>
      <c r="C22">
        <v>0</v>
      </c>
      <c r="D22" t="s">
        <v>3</v>
      </c>
      <c r="G22" s="1">
        <v>219.0595203582595</v>
      </c>
      <c r="H22" t="s">
        <v>20</v>
      </c>
      <c r="J22">
        <v>393.5</v>
      </c>
      <c r="K22" t="s">
        <v>28</v>
      </c>
      <c r="P22" s="1">
        <f t="shared" si="1"/>
        <v>556.6950962090458</v>
      </c>
      <c r="Q22" t="s">
        <v>29</v>
      </c>
    </row>
    <row r="23" spans="1:17" x14ac:dyDescent="0.2">
      <c r="A23" t="s">
        <v>24</v>
      </c>
      <c r="B23" s="2" t="s">
        <v>23</v>
      </c>
      <c r="C23">
        <v>0</v>
      </c>
      <c r="D23" t="s">
        <v>3</v>
      </c>
      <c r="G23" s="1">
        <v>69.713529700071007</v>
      </c>
      <c r="H23" t="s">
        <v>20</v>
      </c>
      <c r="J23">
        <v>237.5</v>
      </c>
      <c r="K23" t="s">
        <v>28</v>
      </c>
      <c r="P23" s="1">
        <f t="shared" si="1"/>
        <v>293.53065136872004</v>
      </c>
      <c r="Q23" t="s">
        <v>29</v>
      </c>
    </row>
    <row r="24" spans="1:17" x14ac:dyDescent="0.2">
      <c r="A24" t="s">
        <v>25</v>
      </c>
      <c r="B24" s="2" t="s">
        <v>23</v>
      </c>
      <c r="C24">
        <v>0</v>
      </c>
      <c r="D24" t="s">
        <v>3</v>
      </c>
      <c r="G24" s="1">
        <v>69.694782141758367</v>
      </c>
      <c r="H24" t="s">
        <v>20</v>
      </c>
      <c r="J24">
        <v>327.5</v>
      </c>
      <c r="K24" t="s">
        <v>28</v>
      </c>
      <c r="P24" s="1">
        <f t="shared" si="1"/>
        <v>212.80849508933852</v>
      </c>
      <c r="Q24" t="s">
        <v>29</v>
      </c>
    </row>
    <row r="25" spans="1:17" x14ac:dyDescent="0.2">
      <c r="A25" t="s">
        <v>26</v>
      </c>
      <c r="B25" s="2" t="s">
        <v>23</v>
      </c>
      <c r="C25">
        <v>0</v>
      </c>
      <c r="D25" t="s">
        <v>3</v>
      </c>
      <c r="G25" s="1">
        <v>141.27033049645232</v>
      </c>
      <c r="H25" t="s">
        <v>20</v>
      </c>
      <c r="J25">
        <v>282</v>
      </c>
      <c r="K25" t="s">
        <v>28</v>
      </c>
      <c r="P25" s="1">
        <f t="shared" si="1"/>
        <v>500.95861878174588</v>
      </c>
      <c r="Q25" t="s">
        <v>29</v>
      </c>
    </row>
    <row r="26" spans="1:17" x14ac:dyDescent="0.2">
      <c r="A26" t="s">
        <v>7</v>
      </c>
      <c r="B26" s="2" t="s">
        <v>19</v>
      </c>
      <c r="C26">
        <v>0</v>
      </c>
      <c r="D26" t="s">
        <v>6</v>
      </c>
      <c r="G26" s="1">
        <v>3.1285298581412624</v>
      </c>
      <c r="H26" t="s">
        <v>20</v>
      </c>
      <c r="M26">
        <v>1.0648</v>
      </c>
      <c r="N26" t="s">
        <v>30</v>
      </c>
      <c r="P26" s="1">
        <f t="shared" ref="P26:P37" si="2">G26/M26</f>
        <v>2.9381384843550551</v>
      </c>
      <c r="Q26" t="s">
        <v>31</v>
      </c>
    </row>
    <row r="27" spans="1:17" x14ac:dyDescent="0.2">
      <c r="A27" t="s">
        <v>8</v>
      </c>
      <c r="B27" s="2" t="s">
        <v>19</v>
      </c>
      <c r="C27">
        <v>0</v>
      </c>
      <c r="D27" t="s">
        <v>6</v>
      </c>
      <c r="G27" s="1">
        <v>3.260775788506781</v>
      </c>
      <c r="H27" t="s">
        <v>20</v>
      </c>
      <c r="M27">
        <v>1.0743</v>
      </c>
      <c r="N27" t="s">
        <v>30</v>
      </c>
      <c r="P27" s="1">
        <f t="shared" si="2"/>
        <v>3.035256249191828</v>
      </c>
      <c r="Q27" t="s">
        <v>31</v>
      </c>
    </row>
    <row r="28" spans="1:17" x14ac:dyDescent="0.2">
      <c r="A28" t="s">
        <v>9</v>
      </c>
      <c r="B28" s="2" t="s">
        <v>19</v>
      </c>
      <c r="C28">
        <v>0</v>
      </c>
      <c r="D28" t="s">
        <v>6</v>
      </c>
      <c r="G28" s="1">
        <v>6.44486162640675</v>
      </c>
      <c r="H28" t="s">
        <v>20</v>
      </c>
      <c r="M28">
        <v>1.0175000000000001</v>
      </c>
      <c r="N28" t="s">
        <v>30</v>
      </c>
      <c r="P28" s="1">
        <f t="shared" si="2"/>
        <v>6.3340163404488941</v>
      </c>
      <c r="Q28" t="s">
        <v>31</v>
      </c>
    </row>
    <row r="29" spans="1:17" x14ac:dyDescent="0.2">
      <c r="A29" t="s">
        <v>10</v>
      </c>
      <c r="B29" s="2" t="s">
        <v>19</v>
      </c>
      <c r="C29">
        <v>0</v>
      </c>
      <c r="D29" t="s">
        <v>6</v>
      </c>
      <c r="G29" s="1">
        <v>2.0589876986134312</v>
      </c>
      <c r="H29" t="s">
        <v>20</v>
      </c>
      <c r="M29">
        <v>1.0085</v>
      </c>
      <c r="N29" t="s">
        <v>30</v>
      </c>
      <c r="P29" s="1">
        <f t="shared" si="2"/>
        <v>2.0416338112180776</v>
      </c>
      <c r="Q29" t="s">
        <v>31</v>
      </c>
    </row>
    <row r="30" spans="1:17" x14ac:dyDescent="0.2">
      <c r="A30" t="s">
        <v>22</v>
      </c>
      <c r="B30" s="2" t="s">
        <v>23</v>
      </c>
      <c r="C30">
        <v>0</v>
      </c>
      <c r="D30" t="s">
        <v>6</v>
      </c>
      <c r="G30" s="1">
        <v>1.0309424814772574</v>
      </c>
      <c r="H30" t="s">
        <v>20</v>
      </c>
      <c r="M30">
        <v>1.0152000000000001</v>
      </c>
      <c r="N30" t="s">
        <v>30</v>
      </c>
      <c r="P30" s="1">
        <f t="shared" si="2"/>
        <v>1.015506778444895</v>
      </c>
      <c r="Q30" t="s">
        <v>31</v>
      </c>
    </row>
    <row r="31" spans="1:17" x14ac:dyDescent="0.2">
      <c r="A31" t="s">
        <v>24</v>
      </c>
      <c r="B31" s="2" t="s">
        <v>23</v>
      </c>
      <c r="C31">
        <v>0</v>
      </c>
      <c r="D31" t="s">
        <v>6</v>
      </c>
      <c r="G31" s="1">
        <v>1.9760638669092188</v>
      </c>
      <c r="H31" t="s">
        <v>20</v>
      </c>
      <c r="M31">
        <v>1.1011</v>
      </c>
      <c r="N31" t="s">
        <v>30</v>
      </c>
      <c r="P31" s="1">
        <f t="shared" si="2"/>
        <v>1.7946270701200788</v>
      </c>
      <c r="Q31" t="s">
        <v>31</v>
      </c>
    </row>
    <row r="32" spans="1:17" x14ac:dyDescent="0.2">
      <c r="A32" t="s">
        <v>25</v>
      </c>
      <c r="B32" s="2" t="s">
        <v>23</v>
      </c>
      <c r="C32">
        <v>0</v>
      </c>
      <c r="D32" t="s">
        <v>6</v>
      </c>
      <c r="G32" s="1">
        <v>2.0095461779326311</v>
      </c>
      <c r="H32" t="s">
        <v>20</v>
      </c>
      <c r="M32">
        <v>1.0943000000000001</v>
      </c>
      <c r="N32" t="s">
        <v>30</v>
      </c>
      <c r="P32" s="1">
        <f t="shared" si="2"/>
        <v>1.8363759279289327</v>
      </c>
      <c r="Q32" t="s">
        <v>31</v>
      </c>
    </row>
    <row r="33" spans="1:17" x14ac:dyDescent="0.2">
      <c r="A33" t="s">
        <v>26</v>
      </c>
      <c r="B33" s="2" t="s">
        <v>23</v>
      </c>
      <c r="C33">
        <v>0</v>
      </c>
      <c r="D33" t="s">
        <v>6</v>
      </c>
      <c r="G33" s="1">
        <v>1.4703087307786764</v>
      </c>
      <c r="H33" t="s">
        <v>20</v>
      </c>
      <c r="M33">
        <v>1.0281</v>
      </c>
      <c r="N33" t="s">
        <v>30</v>
      </c>
      <c r="P33" s="1">
        <f t="shared" si="2"/>
        <v>1.4301222943086045</v>
      </c>
      <c r="Q33" t="s">
        <v>31</v>
      </c>
    </row>
    <row r="34" spans="1:17" x14ac:dyDescent="0.2">
      <c r="A34" t="s">
        <v>9</v>
      </c>
      <c r="B34" s="2" t="s">
        <v>19</v>
      </c>
      <c r="C34">
        <v>0</v>
      </c>
      <c r="D34" t="s">
        <v>32</v>
      </c>
      <c r="G34" s="1">
        <v>8.8884706954459123</v>
      </c>
      <c r="H34" t="s">
        <v>20</v>
      </c>
      <c r="M34">
        <v>1.0188999999999999</v>
      </c>
      <c r="N34" t="s">
        <v>30</v>
      </c>
      <c r="P34" s="1">
        <f t="shared" si="2"/>
        <v>8.7235947545842709</v>
      </c>
      <c r="Q34" t="s">
        <v>31</v>
      </c>
    </row>
    <row r="35" spans="1:17" x14ac:dyDescent="0.2">
      <c r="A35" t="s">
        <v>10</v>
      </c>
      <c r="B35" s="2" t="s">
        <v>19</v>
      </c>
      <c r="C35">
        <v>0</v>
      </c>
      <c r="D35" t="s">
        <v>32</v>
      </c>
      <c r="G35" s="1">
        <v>13.822187376233007</v>
      </c>
      <c r="H35" t="s">
        <v>20</v>
      </c>
      <c r="M35">
        <v>1.0369999999999999</v>
      </c>
      <c r="N35" t="s">
        <v>30</v>
      </c>
      <c r="P35" s="1">
        <f t="shared" si="2"/>
        <v>13.329013863291232</v>
      </c>
      <c r="Q35" t="s">
        <v>31</v>
      </c>
    </row>
    <row r="36" spans="1:17" x14ac:dyDescent="0.2">
      <c r="A36" t="s">
        <v>25</v>
      </c>
      <c r="B36" s="2" t="s">
        <v>23</v>
      </c>
      <c r="C36">
        <v>0</v>
      </c>
      <c r="D36" t="s">
        <v>32</v>
      </c>
      <c r="G36" s="1">
        <v>5.8177461222108757</v>
      </c>
      <c r="H36" t="s">
        <v>20</v>
      </c>
      <c r="M36">
        <v>1.0214000000000001</v>
      </c>
      <c r="N36" t="s">
        <v>30</v>
      </c>
      <c r="P36" s="1">
        <f t="shared" si="2"/>
        <v>5.6958548288729931</v>
      </c>
      <c r="Q36" t="s">
        <v>31</v>
      </c>
    </row>
    <row r="37" spans="1:17" x14ac:dyDescent="0.2">
      <c r="A37" t="s">
        <v>26</v>
      </c>
      <c r="B37" s="2" t="s">
        <v>23</v>
      </c>
      <c r="C37">
        <v>0</v>
      </c>
      <c r="D37" t="s">
        <v>32</v>
      </c>
      <c r="G37" s="1">
        <v>6.360795802421606</v>
      </c>
      <c r="H37" t="s">
        <v>20</v>
      </c>
      <c r="M37">
        <v>1.0199</v>
      </c>
      <c r="N37" t="s">
        <v>30</v>
      </c>
      <c r="P37" s="1">
        <f t="shared" si="2"/>
        <v>6.2366857558796021</v>
      </c>
      <c r="Q37" t="s">
        <v>31</v>
      </c>
    </row>
    <row r="38" spans="1:17" x14ac:dyDescent="0.2">
      <c r="A38" t="s">
        <v>7</v>
      </c>
      <c r="B38" s="2" t="s">
        <v>19</v>
      </c>
      <c r="C38">
        <v>0</v>
      </c>
      <c r="D38" t="s">
        <v>5</v>
      </c>
      <c r="G38" s="1">
        <v>4.5952296370597754</v>
      </c>
      <c r="H38" t="s">
        <v>20</v>
      </c>
      <c r="M38">
        <v>0.50600000000000001</v>
      </c>
      <c r="N38" t="s">
        <v>33</v>
      </c>
      <c r="P38" s="1">
        <f t="shared" ref="P38:P45" si="3">G38*(10/8)/M38</f>
        <v>11.351851870206954</v>
      </c>
      <c r="Q38" t="s">
        <v>34</v>
      </c>
    </row>
    <row r="39" spans="1:17" x14ac:dyDescent="0.2">
      <c r="A39" t="s">
        <v>8</v>
      </c>
      <c r="B39" s="2" t="s">
        <v>19</v>
      </c>
      <c r="C39">
        <v>0</v>
      </c>
      <c r="D39" t="s">
        <v>5</v>
      </c>
      <c r="G39" s="1">
        <v>6.9475241326199502</v>
      </c>
      <c r="H39" t="s">
        <v>20</v>
      </c>
      <c r="M39">
        <v>0.55220000000000002</v>
      </c>
      <c r="N39" t="s">
        <v>33</v>
      </c>
      <c r="P39" s="1">
        <f t="shared" si="3"/>
        <v>15.726919894558016</v>
      </c>
      <c r="Q39" t="s">
        <v>34</v>
      </c>
    </row>
    <row r="40" spans="1:17" x14ac:dyDescent="0.2">
      <c r="A40" t="s">
        <v>9</v>
      </c>
      <c r="B40" s="2" t="s">
        <v>19</v>
      </c>
      <c r="C40">
        <v>0</v>
      </c>
      <c r="D40" t="s">
        <v>5</v>
      </c>
      <c r="G40" s="1">
        <v>4.3797538980157702</v>
      </c>
      <c r="H40" t="s">
        <v>20</v>
      </c>
      <c r="M40">
        <v>0.5252</v>
      </c>
      <c r="N40" t="s">
        <v>33</v>
      </c>
      <c r="P40" s="1">
        <f t="shared" si="3"/>
        <v>10.424014418354366</v>
      </c>
      <c r="Q40" t="s">
        <v>34</v>
      </c>
    </row>
    <row r="41" spans="1:17" x14ac:dyDescent="0.2">
      <c r="A41" t="s">
        <v>10</v>
      </c>
      <c r="B41" s="2" t="s">
        <v>19</v>
      </c>
      <c r="C41">
        <v>0</v>
      </c>
      <c r="D41" t="s">
        <v>5</v>
      </c>
      <c r="G41" s="1">
        <v>14.968859283278102</v>
      </c>
      <c r="H41" t="s">
        <v>20</v>
      </c>
      <c r="M41">
        <v>0.53290000000000004</v>
      </c>
      <c r="N41" t="s">
        <v>33</v>
      </c>
      <c r="P41" s="1">
        <f t="shared" si="3"/>
        <v>35.111792276407627</v>
      </c>
      <c r="Q41" t="s">
        <v>34</v>
      </c>
    </row>
    <row r="42" spans="1:17" x14ac:dyDescent="0.2">
      <c r="A42" t="s">
        <v>22</v>
      </c>
      <c r="B42" s="2" t="s">
        <v>23</v>
      </c>
      <c r="C42">
        <v>0</v>
      </c>
      <c r="D42" t="s">
        <v>5</v>
      </c>
      <c r="G42" s="1">
        <v>5.1074203196588499</v>
      </c>
      <c r="H42" t="s">
        <v>20</v>
      </c>
      <c r="M42">
        <v>0.46550000000000002</v>
      </c>
      <c r="N42" t="s">
        <v>33</v>
      </c>
      <c r="P42" s="1">
        <f t="shared" si="3"/>
        <v>13.714877335281551</v>
      </c>
      <c r="Q42" t="s">
        <v>34</v>
      </c>
    </row>
    <row r="43" spans="1:17" x14ac:dyDescent="0.2">
      <c r="A43" t="s">
        <v>24</v>
      </c>
      <c r="B43" s="2" t="s">
        <v>23</v>
      </c>
      <c r="C43">
        <v>0</v>
      </c>
      <c r="D43" t="s">
        <v>5</v>
      </c>
      <c r="G43" s="1">
        <v>8.3513190588876007</v>
      </c>
      <c r="H43" t="s">
        <v>20</v>
      </c>
      <c r="M43">
        <v>0.55800000000000005</v>
      </c>
      <c r="N43" t="s">
        <v>33</v>
      </c>
      <c r="P43" s="1">
        <f t="shared" si="3"/>
        <v>18.708152013637093</v>
      </c>
      <c r="Q43" t="s">
        <v>34</v>
      </c>
    </row>
    <row r="44" spans="1:17" x14ac:dyDescent="0.2">
      <c r="A44" t="s">
        <v>25</v>
      </c>
      <c r="B44" s="2" t="s">
        <v>23</v>
      </c>
      <c r="C44">
        <v>0</v>
      </c>
      <c r="D44" t="s">
        <v>5</v>
      </c>
      <c r="G44" s="1">
        <v>8.2301985251215495</v>
      </c>
      <c r="H44" t="s">
        <v>20</v>
      </c>
      <c r="M44">
        <v>0.56520000000000004</v>
      </c>
      <c r="N44" t="s">
        <v>33</v>
      </c>
      <c r="P44" s="1">
        <f t="shared" si="3"/>
        <v>18.201960644730956</v>
      </c>
      <c r="Q44" t="s">
        <v>34</v>
      </c>
    </row>
    <row r="45" spans="1:17" x14ac:dyDescent="0.2">
      <c r="A45" t="s">
        <v>26</v>
      </c>
      <c r="B45" s="2" t="s">
        <v>23</v>
      </c>
      <c r="C45">
        <v>0</v>
      </c>
      <c r="D45" t="s">
        <v>5</v>
      </c>
      <c r="G45" s="1">
        <v>5.8345104353775499</v>
      </c>
      <c r="H45" t="s">
        <v>20</v>
      </c>
      <c r="M45">
        <v>0.5393</v>
      </c>
      <c r="N45" t="s">
        <v>33</v>
      </c>
      <c r="P45" s="1">
        <f t="shared" si="3"/>
        <v>13.523341450439341</v>
      </c>
      <c r="Q45" t="s">
        <v>34</v>
      </c>
    </row>
    <row r="46" spans="1:17" x14ac:dyDescent="0.2">
      <c r="A46" t="s">
        <v>7</v>
      </c>
      <c r="B46" s="2" t="s">
        <v>19</v>
      </c>
      <c r="C46">
        <v>1</v>
      </c>
      <c r="D46" t="s">
        <v>3</v>
      </c>
      <c r="G46" s="1">
        <v>230.99</v>
      </c>
      <c r="H46" t="s">
        <v>20</v>
      </c>
      <c r="J46">
        <v>537</v>
      </c>
      <c r="K46" t="s">
        <v>28</v>
      </c>
      <c r="P46" s="1">
        <f t="shared" ref="P46:P52" si="4">1000*(G46/J46)</f>
        <v>430.14897579143388</v>
      </c>
      <c r="Q46" t="s">
        <v>29</v>
      </c>
    </row>
    <row r="47" spans="1:17" x14ac:dyDescent="0.2">
      <c r="A47" t="s">
        <v>8</v>
      </c>
      <c r="B47" s="2" t="s">
        <v>19</v>
      </c>
      <c r="C47">
        <v>1</v>
      </c>
      <c r="D47" t="s">
        <v>3</v>
      </c>
      <c r="G47" s="1">
        <v>41.976035360190856</v>
      </c>
      <c r="H47" t="s">
        <v>20</v>
      </c>
      <c r="J47">
        <v>314</v>
      </c>
      <c r="K47" t="s">
        <v>28</v>
      </c>
      <c r="P47" s="1">
        <f t="shared" si="4"/>
        <v>133.68164127449316</v>
      </c>
      <c r="Q47" t="s">
        <v>29</v>
      </c>
    </row>
    <row r="48" spans="1:17" x14ac:dyDescent="0.2">
      <c r="A48" t="s">
        <v>9</v>
      </c>
      <c r="B48" s="2" t="s">
        <v>19</v>
      </c>
      <c r="C48">
        <v>1</v>
      </c>
      <c r="D48" t="s">
        <v>3</v>
      </c>
      <c r="G48" s="1">
        <v>98.294743247856729</v>
      </c>
      <c r="H48" t="s">
        <v>20</v>
      </c>
      <c r="J48">
        <v>592.5</v>
      </c>
      <c r="K48" t="s">
        <v>28</v>
      </c>
      <c r="P48" s="1">
        <f t="shared" si="4"/>
        <v>165.89830084026451</v>
      </c>
      <c r="Q48" t="s">
        <v>29</v>
      </c>
    </row>
    <row r="49" spans="1:17" x14ac:dyDescent="0.2">
      <c r="A49" t="s">
        <v>10</v>
      </c>
      <c r="B49" s="2" t="s">
        <v>19</v>
      </c>
      <c r="C49">
        <v>1</v>
      </c>
      <c r="D49" t="s">
        <v>3</v>
      </c>
      <c r="G49" s="1">
        <v>90.763492160211172</v>
      </c>
      <c r="H49" t="s">
        <v>20</v>
      </c>
      <c r="J49">
        <v>239.5</v>
      </c>
      <c r="K49" t="s">
        <v>28</v>
      </c>
      <c r="P49" s="1">
        <f t="shared" si="4"/>
        <v>378.97073970860612</v>
      </c>
      <c r="Q49" t="s">
        <v>29</v>
      </c>
    </row>
    <row r="50" spans="1:17" x14ac:dyDescent="0.2">
      <c r="A50" t="s">
        <v>22</v>
      </c>
      <c r="B50" s="2" t="s">
        <v>23</v>
      </c>
      <c r="C50">
        <v>1</v>
      </c>
      <c r="D50" t="s">
        <v>3</v>
      </c>
      <c r="G50" s="1">
        <v>107.71347263560388</v>
      </c>
      <c r="H50" t="s">
        <v>20</v>
      </c>
      <c r="J50">
        <v>303.5</v>
      </c>
      <c r="K50" t="s">
        <v>28</v>
      </c>
      <c r="P50" s="1">
        <f t="shared" si="4"/>
        <v>354.90435794268166</v>
      </c>
      <c r="Q50" t="s">
        <v>29</v>
      </c>
    </row>
    <row r="51" spans="1:17" x14ac:dyDescent="0.2">
      <c r="A51" t="s">
        <v>24</v>
      </c>
      <c r="B51" s="2" t="s">
        <v>23</v>
      </c>
      <c r="C51">
        <v>1</v>
      </c>
      <c r="D51" t="s">
        <v>3</v>
      </c>
      <c r="G51" s="1">
        <v>129.97440356884235</v>
      </c>
      <c r="H51" t="s">
        <v>20</v>
      </c>
      <c r="J51">
        <v>366.5</v>
      </c>
      <c r="K51" t="s">
        <v>28</v>
      </c>
      <c r="P51" s="1">
        <f t="shared" si="4"/>
        <v>354.63684466259849</v>
      </c>
      <c r="Q51" t="s">
        <v>29</v>
      </c>
    </row>
    <row r="52" spans="1:17" x14ac:dyDescent="0.2">
      <c r="A52" t="s">
        <v>25</v>
      </c>
      <c r="B52" s="2" t="s">
        <v>23</v>
      </c>
      <c r="C52">
        <v>1</v>
      </c>
      <c r="D52" t="s">
        <v>3</v>
      </c>
      <c r="G52" s="1">
        <v>140.74373588346802</v>
      </c>
      <c r="H52" t="s">
        <v>20</v>
      </c>
      <c r="J52">
        <v>660.5</v>
      </c>
      <c r="K52" t="s">
        <v>28</v>
      </c>
      <c r="P52" s="1">
        <f t="shared" si="4"/>
        <v>213.08665538753675</v>
      </c>
      <c r="Q52" t="s">
        <v>29</v>
      </c>
    </row>
    <row r="53" spans="1:17" x14ac:dyDescent="0.2">
      <c r="A53" t="s">
        <v>26</v>
      </c>
      <c r="B53" s="2" t="s">
        <v>23</v>
      </c>
      <c r="C53">
        <v>1</v>
      </c>
      <c r="D53" t="s">
        <v>3</v>
      </c>
      <c r="G53" s="1">
        <v>137.07804067590993</v>
      </c>
      <c r="H53" t="s">
        <v>20</v>
      </c>
      <c r="J53">
        <v>588</v>
      </c>
      <c r="K53" t="s">
        <v>28</v>
      </c>
      <c r="P53" s="1">
        <f>1000*(G53/J53)</f>
        <v>233.12591951685363</v>
      </c>
      <c r="Q53" t="s">
        <v>29</v>
      </c>
    </row>
    <row r="54" spans="1:17" x14ac:dyDescent="0.2">
      <c r="A54" t="s">
        <v>7</v>
      </c>
      <c r="B54" s="2" t="s">
        <v>19</v>
      </c>
      <c r="C54">
        <v>1</v>
      </c>
      <c r="D54" t="s">
        <v>6</v>
      </c>
      <c r="G54" s="1">
        <v>4.3536851370110252</v>
      </c>
      <c r="H54" t="s">
        <v>20</v>
      </c>
      <c r="M54">
        <v>1.0383</v>
      </c>
      <c r="N54" t="s">
        <v>30</v>
      </c>
      <c r="P54" s="1">
        <f t="shared" ref="P54:P61" si="5">G54/M54</f>
        <v>4.1930897977569348</v>
      </c>
      <c r="Q54" t="s">
        <v>31</v>
      </c>
    </row>
    <row r="55" spans="1:17" x14ac:dyDescent="0.2">
      <c r="A55" t="s">
        <v>8</v>
      </c>
      <c r="B55" s="2" t="s">
        <v>19</v>
      </c>
      <c r="C55">
        <v>1</v>
      </c>
      <c r="D55" t="s">
        <v>6</v>
      </c>
      <c r="G55" s="1">
        <v>3.7299533906452251</v>
      </c>
      <c r="H55" t="s">
        <v>20</v>
      </c>
      <c r="M55">
        <v>1.0159</v>
      </c>
      <c r="N55" t="s">
        <v>30</v>
      </c>
      <c r="P55" s="1">
        <f t="shared" si="5"/>
        <v>3.6715753426963529</v>
      </c>
      <c r="Q55" t="s">
        <v>31</v>
      </c>
    </row>
    <row r="56" spans="1:17" x14ac:dyDescent="0.2">
      <c r="A56" t="s">
        <v>9</v>
      </c>
      <c r="B56" s="2" t="s">
        <v>19</v>
      </c>
      <c r="C56">
        <v>1</v>
      </c>
      <c r="D56" t="s">
        <v>6</v>
      </c>
      <c r="G56" s="1">
        <v>3.0077519914068498</v>
      </c>
      <c r="H56" t="s">
        <v>20</v>
      </c>
      <c r="M56">
        <v>1.0384</v>
      </c>
      <c r="N56" t="s">
        <v>30</v>
      </c>
      <c r="P56" s="1">
        <f t="shared" si="5"/>
        <v>2.8965254154534379</v>
      </c>
      <c r="Q56" t="s">
        <v>31</v>
      </c>
    </row>
    <row r="57" spans="1:17" x14ac:dyDescent="0.2">
      <c r="A57" t="s">
        <v>10</v>
      </c>
      <c r="B57" s="2" t="s">
        <v>19</v>
      </c>
      <c r="C57">
        <v>1</v>
      </c>
      <c r="D57" t="s">
        <v>6</v>
      </c>
      <c r="G57" s="1">
        <v>13.8615920637587</v>
      </c>
      <c r="H57" t="s">
        <v>20</v>
      </c>
      <c r="M57">
        <v>1.1003000000000001</v>
      </c>
      <c r="N57" t="s">
        <v>30</v>
      </c>
      <c r="P57" s="1">
        <f t="shared" si="5"/>
        <v>12.598011509368989</v>
      </c>
      <c r="Q57" t="s">
        <v>31</v>
      </c>
    </row>
    <row r="58" spans="1:17" x14ac:dyDescent="0.2">
      <c r="A58" t="s">
        <v>22</v>
      </c>
      <c r="B58" s="2" t="s">
        <v>23</v>
      </c>
      <c r="C58">
        <v>1</v>
      </c>
      <c r="D58" t="s">
        <v>6</v>
      </c>
      <c r="G58" s="1">
        <v>12.027241588612325</v>
      </c>
      <c r="H58" t="s">
        <v>20</v>
      </c>
      <c r="M58">
        <v>1.038</v>
      </c>
      <c r="N58" t="s">
        <v>30</v>
      </c>
      <c r="P58" s="1">
        <f t="shared" si="5"/>
        <v>11.586937946640004</v>
      </c>
      <c r="Q58" t="s">
        <v>31</v>
      </c>
    </row>
    <row r="59" spans="1:17" x14ac:dyDescent="0.2">
      <c r="A59" t="s">
        <v>24</v>
      </c>
      <c r="B59" s="2" t="s">
        <v>23</v>
      </c>
      <c r="C59">
        <v>1</v>
      </c>
      <c r="D59" t="s">
        <v>6</v>
      </c>
      <c r="G59" s="1">
        <v>4.2119691867681253</v>
      </c>
      <c r="H59" t="s">
        <v>20</v>
      </c>
      <c r="M59">
        <v>1.0204</v>
      </c>
      <c r="N59" t="s">
        <v>30</v>
      </c>
      <c r="P59" s="1">
        <f t="shared" si="5"/>
        <v>4.1277628251353642</v>
      </c>
      <c r="Q59" t="s">
        <v>31</v>
      </c>
    </row>
    <row r="60" spans="1:17" x14ac:dyDescent="0.2">
      <c r="A60" t="s">
        <v>25</v>
      </c>
      <c r="B60" s="2" t="s">
        <v>23</v>
      </c>
      <c r="C60">
        <v>1</v>
      </c>
      <c r="D60" t="s">
        <v>6</v>
      </c>
      <c r="G60" s="1">
        <v>4.9687638267173746</v>
      </c>
      <c r="H60" t="s">
        <v>20</v>
      </c>
      <c r="M60">
        <v>1.0530999999999999</v>
      </c>
      <c r="N60" t="s">
        <v>30</v>
      </c>
      <c r="P60" s="1">
        <f t="shared" si="5"/>
        <v>4.7182260248004697</v>
      </c>
      <c r="Q60" t="s">
        <v>31</v>
      </c>
    </row>
    <row r="61" spans="1:17" x14ac:dyDescent="0.2">
      <c r="A61" t="s">
        <v>26</v>
      </c>
      <c r="B61" s="2" t="s">
        <v>23</v>
      </c>
      <c r="C61">
        <v>1</v>
      </c>
      <c r="D61" t="s">
        <v>6</v>
      </c>
      <c r="G61" s="1">
        <v>4.5675871548003002</v>
      </c>
      <c r="H61" t="s">
        <v>20</v>
      </c>
      <c r="M61">
        <v>1.0353000000000001</v>
      </c>
      <c r="N61" t="s">
        <v>30</v>
      </c>
      <c r="P61" s="1">
        <f t="shared" si="5"/>
        <v>4.4118488890179659</v>
      </c>
      <c r="Q61" t="s">
        <v>31</v>
      </c>
    </row>
    <row r="62" spans="1:17" x14ac:dyDescent="0.2">
      <c r="A62" t="s">
        <v>7</v>
      </c>
      <c r="B62" s="2" t="s">
        <v>19</v>
      </c>
      <c r="C62">
        <v>2</v>
      </c>
      <c r="D62" t="s">
        <v>3</v>
      </c>
      <c r="G62" s="1">
        <v>29.939656451140252</v>
      </c>
      <c r="H62" t="s">
        <v>20</v>
      </c>
      <c r="J62">
        <v>119</v>
      </c>
      <c r="K62" t="s">
        <v>28</v>
      </c>
      <c r="P62" s="1">
        <f t="shared" ref="P62:P69" si="6">1000*(G62/J62)</f>
        <v>251.59375169025421</v>
      </c>
      <c r="Q62" t="s">
        <v>29</v>
      </c>
    </row>
    <row r="63" spans="1:17" x14ac:dyDescent="0.2">
      <c r="A63" t="s">
        <v>8</v>
      </c>
      <c r="B63" s="2" t="s">
        <v>19</v>
      </c>
      <c r="C63">
        <v>2</v>
      </c>
      <c r="D63" t="s">
        <v>3</v>
      </c>
      <c r="G63" s="1">
        <v>16.00085742878645</v>
      </c>
      <c r="H63" t="s">
        <v>20</v>
      </c>
      <c r="J63">
        <v>116</v>
      </c>
      <c r="K63" t="s">
        <v>28</v>
      </c>
      <c r="P63" s="1">
        <f t="shared" si="6"/>
        <v>137.93842611022802</v>
      </c>
      <c r="Q63" t="s">
        <v>29</v>
      </c>
    </row>
    <row r="64" spans="1:17" x14ac:dyDescent="0.2">
      <c r="A64" t="s">
        <v>9</v>
      </c>
      <c r="B64" s="2" t="s">
        <v>19</v>
      </c>
      <c r="C64">
        <v>2</v>
      </c>
      <c r="D64" t="s">
        <v>3</v>
      </c>
      <c r="G64" s="1">
        <v>12.664917319388799</v>
      </c>
      <c r="H64" t="s">
        <v>20</v>
      </c>
      <c r="J64">
        <v>121</v>
      </c>
      <c r="K64" t="s">
        <v>28</v>
      </c>
      <c r="P64" s="1">
        <f t="shared" si="6"/>
        <v>104.66873817676694</v>
      </c>
      <c r="Q64" t="s">
        <v>29</v>
      </c>
    </row>
    <row r="65" spans="1:17" x14ac:dyDescent="0.2">
      <c r="A65" t="s">
        <v>10</v>
      </c>
      <c r="B65" s="2" t="s">
        <v>19</v>
      </c>
      <c r="C65">
        <v>2</v>
      </c>
      <c r="D65" t="s">
        <v>3</v>
      </c>
      <c r="G65" s="1">
        <v>11.078492034140151</v>
      </c>
      <c r="H65" t="s">
        <v>20</v>
      </c>
      <c r="J65">
        <v>216</v>
      </c>
      <c r="K65" t="s">
        <v>28</v>
      </c>
      <c r="P65" s="1">
        <f t="shared" si="6"/>
        <v>51.289314972871068</v>
      </c>
      <c r="Q65" t="s">
        <v>29</v>
      </c>
    </row>
    <row r="66" spans="1:17" x14ac:dyDescent="0.2">
      <c r="A66" t="s">
        <v>22</v>
      </c>
      <c r="B66" s="2" t="s">
        <v>23</v>
      </c>
      <c r="C66">
        <v>2</v>
      </c>
      <c r="D66" t="s">
        <v>3</v>
      </c>
      <c r="G66" s="1">
        <v>66.005251830188627</v>
      </c>
      <c r="H66" t="s">
        <v>20</v>
      </c>
      <c r="J66">
        <v>180</v>
      </c>
      <c r="K66" t="s">
        <v>28</v>
      </c>
      <c r="P66" s="1">
        <f t="shared" si="6"/>
        <v>366.69584350104793</v>
      </c>
      <c r="Q66" t="s">
        <v>29</v>
      </c>
    </row>
    <row r="67" spans="1:17" x14ac:dyDescent="0.2">
      <c r="A67" t="s">
        <v>24</v>
      </c>
      <c r="B67" s="2" t="s">
        <v>23</v>
      </c>
      <c r="C67">
        <v>2</v>
      </c>
      <c r="D67" t="s">
        <v>3</v>
      </c>
      <c r="G67" s="1">
        <v>94.331364518718502</v>
      </c>
      <c r="H67" t="s">
        <v>20</v>
      </c>
      <c r="J67">
        <v>296</v>
      </c>
      <c r="K67" t="s">
        <v>28</v>
      </c>
      <c r="P67" s="1">
        <f t="shared" si="6"/>
        <v>318.68704229296793</v>
      </c>
      <c r="Q67" t="s">
        <v>29</v>
      </c>
    </row>
    <row r="68" spans="1:17" x14ac:dyDescent="0.2">
      <c r="A68" t="s">
        <v>25</v>
      </c>
      <c r="B68" s="2" t="s">
        <v>23</v>
      </c>
      <c r="C68">
        <v>2</v>
      </c>
      <c r="D68" t="s">
        <v>3</v>
      </c>
      <c r="G68" s="1">
        <v>33.376938601128202</v>
      </c>
      <c r="H68" t="s">
        <v>20</v>
      </c>
      <c r="J68">
        <v>208</v>
      </c>
      <c r="K68" t="s">
        <v>28</v>
      </c>
      <c r="P68" s="1">
        <f t="shared" si="6"/>
        <v>160.46605096696251</v>
      </c>
      <c r="Q68" t="s">
        <v>29</v>
      </c>
    </row>
    <row r="69" spans="1:17" x14ac:dyDescent="0.2">
      <c r="A69" t="s">
        <v>26</v>
      </c>
      <c r="B69" s="2" t="s">
        <v>23</v>
      </c>
      <c r="C69">
        <v>2</v>
      </c>
      <c r="D69" t="s">
        <v>3</v>
      </c>
      <c r="G69" s="1">
        <v>46.172826172683727</v>
      </c>
      <c r="H69" t="s">
        <v>20</v>
      </c>
      <c r="J69">
        <v>283</v>
      </c>
      <c r="K69" t="s">
        <v>28</v>
      </c>
      <c r="P69" s="1">
        <f t="shared" si="6"/>
        <v>163.15486280100259</v>
      </c>
      <c r="Q69" t="s">
        <v>29</v>
      </c>
    </row>
    <row r="70" spans="1:17" x14ac:dyDescent="0.2">
      <c r="A70" t="s">
        <v>7</v>
      </c>
      <c r="B70" s="2" t="s">
        <v>19</v>
      </c>
      <c r="C70">
        <v>2</v>
      </c>
      <c r="D70" t="s">
        <v>6</v>
      </c>
      <c r="G70" s="1">
        <v>3.3286488244685062</v>
      </c>
      <c r="H70" t="s">
        <v>20</v>
      </c>
      <c r="M70">
        <v>1.0522</v>
      </c>
      <c r="N70" t="s">
        <v>30</v>
      </c>
      <c r="P70" s="1">
        <f t="shared" ref="P70:P77" si="7">G70/M70</f>
        <v>3.1635134237488178</v>
      </c>
      <c r="Q70" t="s">
        <v>31</v>
      </c>
    </row>
    <row r="71" spans="1:17" x14ac:dyDescent="0.2">
      <c r="A71" t="s">
        <v>8</v>
      </c>
      <c r="B71" s="2" t="s">
        <v>19</v>
      </c>
      <c r="C71">
        <v>2</v>
      </c>
      <c r="D71" t="s">
        <v>6</v>
      </c>
      <c r="G71" s="1">
        <v>2.2961435663574563</v>
      </c>
      <c r="H71" t="s">
        <v>20</v>
      </c>
      <c r="M71">
        <v>0.9113</v>
      </c>
      <c r="N71" t="s">
        <v>30</v>
      </c>
      <c r="P71" s="1">
        <f t="shared" si="7"/>
        <v>2.5196352094342767</v>
      </c>
      <c r="Q71" t="s">
        <v>31</v>
      </c>
    </row>
    <row r="72" spans="1:17" x14ac:dyDescent="0.2">
      <c r="A72" t="s">
        <v>9</v>
      </c>
      <c r="B72" s="2" t="s">
        <v>19</v>
      </c>
      <c r="C72">
        <v>2</v>
      </c>
      <c r="D72" t="s">
        <v>6</v>
      </c>
      <c r="G72" s="1">
        <v>3.0259912636756496</v>
      </c>
      <c r="H72" t="s">
        <v>20</v>
      </c>
      <c r="M72">
        <v>1.0879000000000001</v>
      </c>
      <c r="N72" t="s">
        <v>30</v>
      </c>
      <c r="P72" s="1">
        <f t="shared" si="7"/>
        <v>2.7814976226451416</v>
      </c>
      <c r="Q72" t="s">
        <v>31</v>
      </c>
    </row>
    <row r="73" spans="1:17" x14ac:dyDescent="0.2">
      <c r="A73" t="s">
        <v>10</v>
      </c>
      <c r="B73" s="2" t="s">
        <v>19</v>
      </c>
      <c r="C73">
        <v>2</v>
      </c>
      <c r="D73" t="s">
        <v>6</v>
      </c>
      <c r="G73" s="1">
        <v>3.3104331525046313</v>
      </c>
      <c r="H73" t="s">
        <v>20</v>
      </c>
      <c r="M73">
        <v>1.0468</v>
      </c>
      <c r="N73" t="s">
        <v>30</v>
      </c>
      <c r="P73" s="1">
        <f t="shared" si="7"/>
        <v>3.1624313646395028</v>
      </c>
      <c r="Q73" t="s">
        <v>31</v>
      </c>
    </row>
    <row r="74" spans="1:17" x14ac:dyDescent="0.2">
      <c r="A74" t="s">
        <v>22</v>
      </c>
      <c r="B74" s="2" t="s">
        <v>23</v>
      </c>
      <c r="C74">
        <v>2</v>
      </c>
      <c r="D74" t="s">
        <v>6</v>
      </c>
      <c r="G74" s="1">
        <v>3.2923022536977005</v>
      </c>
      <c r="H74" t="s">
        <v>20</v>
      </c>
      <c r="M74">
        <v>1.052</v>
      </c>
      <c r="N74" t="s">
        <v>30</v>
      </c>
      <c r="P74" s="1">
        <f t="shared" si="7"/>
        <v>3.1295648799407796</v>
      </c>
      <c r="Q74" t="s">
        <v>31</v>
      </c>
    </row>
    <row r="75" spans="1:17" x14ac:dyDescent="0.2">
      <c r="A75" t="s">
        <v>24</v>
      </c>
      <c r="B75" s="2" t="s">
        <v>23</v>
      </c>
      <c r="C75">
        <v>2</v>
      </c>
      <c r="D75" t="s">
        <v>6</v>
      </c>
      <c r="G75" s="1">
        <v>4.5719538441197436</v>
      </c>
      <c r="H75" t="s">
        <v>20</v>
      </c>
      <c r="M75">
        <v>1.0839000000000001</v>
      </c>
      <c r="N75" t="s">
        <v>30</v>
      </c>
      <c r="P75" s="1">
        <f t="shared" si="7"/>
        <v>4.2180587177043485</v>
      </c>
      <c r="Q75" t="s">
        <v>31</v>
      </c>
    </row>
    <row r="76" spans="1:17" x14ac:dyDescent="0.2">
      <c r="A76" t="s">
        <v>25</v>
      </c>
      <c r="B76" s="2" t="s">
        <v>23</v>
      </c>
      <c r="C76">
        <v>2</v>
      </c>
      <c r="D76" t="s">
        <v>6</v>
      </c>
      <c r="G76" s="1">
        <v>4.3298175560360814</v>
      </c>
      <c r="H76" t="s">
        <v>20</v>
      </c>
      <c r="M76">
        <v>1.1193</v>
      </c>
      <c r="N76" t="s">
        <v>30</v>
      </c>
      <c r="P76" s="1">
        <f t="shared" si="7"/>
        <v>3.8683262360726181</v>
      </c>
      <c r="Q76" t="s">
        <v>31</v>
      </c>
    </row>
    <row r="77" spans="1:17" x14ac:dyDescent="0.2">
      <c r="A77" t="s">
        <v>26</v>
      </c>
      <c r="B77" s="2" t="s">
        <v>23</v>
      </c>
      <c r="C77">
        <v>2</v>
      </c>
      <c r="D77" t="s">
        <v>6</v>
      </c>
      <c r="G77" s="1">
        <v>5.1486322883744435</v>
      </c>
      <c r="H77" t="s">
        <v>20</v>
      </c>
      <c r="M77">
        <v>1.0527</v>
      </c>
      <c r="N77" t="s">
        <v>30</v>
      </c>
      <c r="P77" s="1">
        <f t="shared" si="7"/>
        <v>4.8908827665758938</v>
      </c>
      <c r="Q77" t="s">
        <v>31</v>
      </c>
    </row>
    <row r="78" spans="1:17" x14ac:dyDescent="0.2">
      <c r="A78" t="s">
        <v>7</v>
      </c>
      <c r="B78" s="2" t="s">
        <v>19</v>
      </c>
      <c r="C78">
        <v>3</v>
      </c>
      <c r="D78" t="s">
        <v>3</v>
      </c>
      <c r="G78" s="1">
        <v>67.836150469356994</v>
      </c>
      <c r="H78" t="s">
        <v>20</v>
      </c>
      <c r="J78">
        <v>492</v>
      </c>
      <c r="K78" t="s">
        <v>28</v>
      </c>
      <c r="P78" s="1">
        <f t="shared" ref="P78:P85" si="8">1000*(G78/J78)</f>
        <v>137.87835461251422</v>
      </c>
      <c r="Q78" t="s">
        <v>29</v>
      </c>
    </row>
    <row r="79" spans="1:17" x14ac:dyDescent="0.2">
      <c r="A79" t="s">
        <v>8</v>
      </c>
      <c r="B79" s="2" t="s">
        <v>19</v>
      </c>
      <c r="C79">
        <v>3</v>
      </c>
      <c r="D79" t="s">
        <v>3</v>
      </c>
      <c r="G79" s="1">
        <v>172.85603311155899</v>
      </c>
      <c r="H79" t="s">
        <v>20</v>
      </c>
      <c r="J79">
        <v>761</v>
      </c>
      <c r="K79" t="s">
        <v>28</v>
      </c>
      <c r="P79" s="1">
        <f t="shared" si="8"/>
        <v>227.1432760992891</v>
      </c>
      <c r="Q79" t="s">
        <v>29</v>
      </c>
    </row>
    <row r="80" spans="1:17" x14ac:dyDescent="0.2">
      <c r="A80" t="s">
        <v>9</v>
      </c>
      <c r="B80" s="2" t="s">
        <v>19</v>
      </c>
      <c r="C80">
        <v>3</v>
      </c>
      <c r="D80" t="s">
        <v>3</v>
      </c>
      <c r="G80" s="1">
        <v>67.951494422181</v>
      </c>
      <c r="H80" t="s">
        <v>20</v>
      </c>
      <c r="J80">
        <v>218</v>
      </c>
      <c r="K80" t="s">
        <v>28</v>
      </c>
      <c r="P80" s="1">
        <f t="shared" si="8"/>
        <v>311.70410285404125</v>
      </c>
      <c r="Q80" t="s">
        <v>29</v>
      </c>
    </row>
    <row r="81" spans="1:17" x14ac:dyDescent="0.2">
      <c r="A81" t="s">
        <v>10</v>
      </c>
      <c r="B81" s="2" t="s">
        <v>19</v>
      </c>
      <c r="C81">
        <v>3</v>
      </c>
      <c r="D81" t="s">
        <v>3</v>
      </c>
      <c r="G81" s="1">
        <v>8.7433584958682999</v>
      </c>
      <c r="H81" t="s">
        <v>20</v>
      </c>
      <c r="J81">
        <v>167</v>
      </c>
      <c r="K81" t="s">
        <v>28</v>
      </c>
      <c r="P81" s="1">
        <f t="shared" si="8"/>
        <v>52.355440095019759</v>
      </c>
      <c r="Q81" t="s">
        <v>29</v>
      </c>
    </row>
    <row r="82" spans="1:17" x14ac:dyDescent="0.2">
      <c r="A82" t="s">
        <v>22</v>
      </c>
      <c r="B82" s="2" t="s">
        <v>23</v>
      </c>
      <c r="C82">
        <v>3</v>
      </c>
      <c r="D82" t="s">
        <v>3</v>
      </c>
      <c r="G82" s="1">
        <v>141.8904414517155</v>
      </c>
      <c r="H82" t="s">
        <v>20</v>
      </c>
      <c r="J82">
        <v>208</v>
      </c>
      <c r="K82" t="s">
        <v>28</v>
      </c>
      <c r="P82" s="1">
        <f t="shared" si="8"/>
        <v>682.16558390247837</v>
      </c>
      <c r="Q82" t="s">
        <v>29</v>
      </c>
    </row>
    <row r="83" spans="1:17" x14ac:dyDescent="0.2">
      <c r="A83" t="s">
        <v>24</v>
      </c>
      <c r="B83" s="2" t="s">
        <v>23</v>
      </c>
      <c r="C83">
        <v>3</v>
      </c>
      <c r="D83" t="s">
        <v>3</v>
      </c>
      <c r="G83" s="1">
        <v>104.0508402848495</v>
      </c>
      <c r="H83" t="s">
        <v>20</v>
      </c>
      <c r="J83">
        <v>293</v>
      </c>
      <c r="K83" t="s">
        <v>28</v>
      </c>
      <c r="P83" s="1">
        <f t="shared" si="8"/>
        <v>355.12232179129524</v>
      </c>
      <c r="Q83" t="s">
        <v>29</v>
      </c>
    </row>
    <row r="84" spans="1:17" x14ac:dyDescent="0.2">
      <c r="A84" t="s">
        <v>25</v>
      </c>
      <c r="B84" s="2" t="s">
        <v>23</v>
      </c>
      <c r="C84">
        <v>3</v>
      </c>
      <c r="D84" t="s">
        <v>3</v>
      </c>
      <c r="G84" s="1">
        <v>134.37367535193599</v>
      </c>
      <c r="H84" t="s">
        <v>20</v>
      </c>
      <c r="J84">
        <v>568</v>
      </c>
      <c r="K84" t="s">
        <v>28</v>
      </c>
      <c r="P84" s="1">
        <f t="shared" si="8"/>
        <v>236.57337209847884</v>
      </c>
      <c r="Q84" t="s">
        <v>29</v>
      </c>
    </row>
    <row r="85" spans="1:17" x14ac:dyDescent="0.2">
      <c r="A85" t="s">
        <v>26</v>
      </c>
      <c r="B85" s="2" t="s">
        <v>23</v>
      </c>
      <c r="C85">
        <v>3</v>
      </c>
      <c r="D85" t="s">
        <v>3</v>
      </c>
      <c r="G85" s="1">
        <v>104.888149791278</v>
      </c>
      <c r="H85" t="s">
        <v>20</v>
      </c>
      <c r="J85">
        <v>941</v>
      </c>
      <c r="K85" t="s">
        <v>28</v>
      </c>
      <c r="P85" s="1">
        <f t="shared" si="8"/>
        <v>111.464558758</v>
      </c>
      <c r="Q85" t="s">
        <v>29</v>
      </c>
    </row>
    <row r="86" spans="1:17" x14ac:dyDescent="0.2">
      <c r="A86" t="s">
        <v>7</v>
      </c>
      <c r="B86" s="2" t="s">
        <v>19</v>
      </c>
      <c r="C86">
        <v>3</v>
      </c>
      <c r="D86" t="s">
        <v>6</v>
      </c>
      <c r="G86" s="1">
        <v>4.921984253570475</v>
      </c>
      <c r="H86" t="s">
        <v>20</v>
      </c>
      <c r="M86">
        <v>1.0737000000000001</v>
      </c>
      <c r="N86" t="s">
        <v>30</v>
      </c>
      <c r="P86" s="1">
        <f t="shared" ref="P86:P93" si="9">G86/M86</f>
        <v>4.5841336067527934</v>
      </c>
      <c r="Q86" t="s">
        <v>31</v>
      </c>
    </row>
    <row r="87" spans="1:17" x14ac:dyDescent="0.2">
      <c r="A87" t="s">
        <v>8</v>
      </c>
      <c r="B87" s="2" t="s">
        <v>19</v>
      </c>
      <c r="C87">
        <v>3</v>
      </c>
      <c r="D87" t="s">
        <v>6</v>
      </c>
      <c r="G87" s="1">
        <v>4.6556315376274746</v>
      </c>
      <c r="H87" t="s">
        <v>20</v>
      </c>
      <c r="M87">
        <v>1.0785</v>
      </c>
      <c r="N87" t="s">
        <v>30</v>
      </c>
      <c r="P87" s="1">
        <f t="shared" si="9"/>
        <v>4.3167654498168515</v>
      </c>
      <c r="Q87" t="s">
        <v>31</v>
      </c>
    </row>
    <row r="88" spans="1:17" x14ac:dyDescent="0.2">
      <c r="A88" t="s">
        <v>9</v>
      </c>
      <c r="B88" s="2" t="s">
        <v>19</v>
      </c>
      <c r="C88">
        <v>3</v>
      </c>
      <c r="D88" t="s">
        <v>6</v>
      </c>
      <c r="G88" s="1">
        <v>5.4223125261916252</v>
      </c>
      <c r="H88" t="s">
        <v>20</v>
      </c>
      <c r="M88">
        <v>1.083</v>
      </c>
      <c r="N88" t="s">
        <v>30</v>
      </c>
      <c r="P88" s="1">
        <f t="shared" si="9"/>
        <v>5.0067521017466534</v>
      </c>
      <c r="Q88" t="s">
        <v>31</v>
      </c>
    </row>
    <row r="89" spans="1:17" x14ac:dyDescent="0.2">
      <c r="A89" t="s">
        <v>10</v>
      </c>
      <c r="B89" s="2" t="s">
        <v>19</v>
      </c>
      <c r="C89">
        <v>3</v>
      </c>
      <c r="D89" t="s">
        <v>6</v>
      </c>
      <c r="G89" s="1">
        <v>4.5489078388142499</v>
      </c>
      <c r="H89" t="s">
        <v>20</v>
      </c>
      <c r="M89">
        <v>1.0779000000000001</v>
      </c>
      <c r="N89" t="s">
        <v>30</v>
      </c>
      <c r="P89" s="1">
        <f t="shared" si="9"/>
        <v>4.2201575645368301</v>
      </c>
      <c r="Q89" t="s">
        <v>31</v>
      </c>
    </row>
    <row r="90" spans="1:17" x14ac:dyDescent="0.2">
      <c r="A90" t="s">
        <v>22</v>
      </c>
      <c r="B90" s="2" t="s">
        <v>23</v>
      </c>
      <c r="C90">
        <v>3</v>
      </c>
      <c r="D90" t="s">
        <v>6</v>
      </c>
      <c r="G90" s="1">
        <v>4.9754784028685997</v>
      </c>
      <c r="H90" t="s">
        <v>20</v>
      </c>
      <c r="M90">
        <v>1.0557000000000001</v>
      </c>
      <c r="N90" t="s">
        <v>30</v>
      </c>
      <c r="P90" s="1">
        <f t="shared" si="9"/>
        <v>4.7129661862921282</v>
      </c>
      <c r="Q90" t="s">
        <v>31</v>
      </c>
    </row>
    <row r="91" spans="1:17" x14ac:dyDescent="0.2">
      <c r="A91" t="s">
        <v>24</v>
      </c>
      <c r="B91" s="2" t="s">
        <v>23</v>
      </c>
      <c r="C91">
        <v>3</v>
      </c>
      <c r="D91" t="s">
        <v>6</v>
      </c>
      <c r="G91" s="1">
        <v>3.2555495763918252</v>
      </c>
      <c r="H91" t="s">
        <v>20</v>
      </c>
      <c r="M91">
        <v>1.0133000000000001</v>
      </c>
      <c r="N91" t="s">
        <v>30</v>
      </c>
      <c r="P91" s="1">
        <f t="shared" si="9"/>
        <v>3.2128190825933336</v>
      </c>
      <c r="Q91" t="s">
        <v>31</v>
      </c>
    </row>
    <row r="92" spans="1:17" x14ac:dyDescent="0.2">
      <c r="A92" t="s">
        <v>25</v>
      </c>
      <c r="B92" s="2" t="s">
        <v>23</v>
      </c>
      <c r="C92">
        <v>3</v>
      </c>
      <c r="D92" t="s">
        <v>6</v>
      </c>
      <c r="G92" s="1">
        <v>3.5542563957073749</v>
      </c>
      <c r="H92" t="s">
        <v>20</v>
      </c>
      <c r="M92">
        <v>1.0535000000000001</v>
      </c>
      <c r="N92" t="s">
        <v>30</v>
      </c>
      <c r="P92" s="1">
        <f t="shared" si="9"/>
        <v>3.3737602237374227</v>
      </c>
      <c r="Q92" t="s">
        <v>31</v>
      </c>
    </row>
    <row r="93" spans="1:17" x14ac:dyDescent="0.2">
      <c r="A93" t="s">
        <v>26</v>
      </c>
      <c r="B93" s="2" t="s">
        <v>23</v>
      </c>
      <c r="C93">
        <v>3</v>
      </c>
      <c r="D93" t="s">
        <v>6</v>
      </c>
      <c r="G93" s="1">
        <v>4.7451365153352496</v>
      </c>
      <c r="H93" t="s">
        <v>20</v>
      </c>
      <c r="M93">
        <v>1.0634999999999999</v>
      </c>
      <c r="N93" t="s">
        <v>30</v>
      </c>
      <c r="P93" s="1">
        <f t="shared" si="9"/>
        <v>4.4618114859757876</v>
      </c>
      <c r="Q93" t="s">
        <v>31</v>
      </c>
    </row>
    <row r="94" spans="1:17" x14ac:dyDescent="0.2">
      <c r="A94" t="s">
        <v>7</v>
      </c>
      <c r="B94" s="2" t="s">
        <v>19</v>
      </c>
      <c r="C94">
        <v>4</v>
      </c>
      <c r="D94" t="s">
        <v>1</v>
      </c>
      <c r="G94" s="1">
        <v>320.22050208167718</v>
      </c>
      <c r="H94" t="s">
        <v>20</v>
      </c>
      <c r="P94" s="1">
        <f>G94</f>
        <v>320.22050208167718</v>
      </c>
      <c r="Q94" t="s">
        <v>21</v>
      </c>
    </row>
    <row r="95" spans="1:17" x14ac:dyDescent="0.2">
      <c r="A95" t="s">
        <v>8</v>
      </c>
      <c r="B95" s="2" t="s">
        <v>19</v>
      </c>
      <c r="C95">
        <v>4</v>
      </c>
      <c r="D95" t="s">
        <v>1</v>
      </c>
      <c r="G95" s="1">
        <v>365.95770403023317</v>
      </c>
      <c r="H95" t="s">
        <v>20</v>
      </c>
      <c r="P95" s="1">
        <f t="shared" ref="P95:P109" si="10">G95</f>
        <v>365.95770403023317</v>
      </c>
      <c r="Q95" t="s">
        <v>21</v>
      </c>
    </row>
    <row r="96" spans="1:17" x14ac:dyDescent="0.2">
      <c r="A96" t="s">
        <v>9</v>
      </c>
      <c r="B96" s="2" t="s">
        <v>19</v>
      </c>
      <c r="C96">
        <v>4</v>
      </c>
      <c r="D96" t="s">
        <v>1</v>
      </c>
      <c r="G96" s="1">
        <v>319.75338172961438</v>
      </c>
      <c r="H96" t="s">
        <v>20</v>
      </c>
      <c r="P96" s="1">
        <f t="shared" si="10"/>
        <v>319.75338172961438</v>
      </c>
      <c r="Q96" t="s">
        <v>21</v>
      </c>
    </row>
    <row r="97" spans="1:17" x14ac:dyDescent="0.2">
      <c r="A97" t="s">
        <v>10</v>
      </c>
      <c r="B97" s="2" t="s">
        <v>19</v>
      </c>
      <c r="C97">
        <v>4</v>
      </c>
      <c r="D97" t="s">
        <v>1</v>
      </c>
      <c r="G97" s="1">
        <v>416.95641617507999</v>
      </c>
      <c r="H97" t="s">
        <v>20</v>
      </c>
      <c r="P97" s="1">
        <f t="shared" si="10"/>
        <v>416.95641617507999</v>
      </c>
      <c r="Q97" t="s">
        <v>21</v>
      </c>
    </row>
    <row r="98" spans="1:17" x14ac:dyDescent="0.2">
      <c r="A98" t="s">
        <v>22</v>
      </c>
      <c r="B98" s="2" t="s">
        <v>23</v>
      </c>
      <c r="C98">
        <v>4</v>
      </c>
      <c r="D98" t="s">
        <v>1</v>
      </c>
      <c r="G98" s="1">
        <v>342.14040752449841</v>
      </c>
      <c r="H98" t="s">
        <v>20</v>
      </c>
      <c r="P98" s="1">
        <f t="shared" si="10"/>
        <v>342.14040752449841</v>
      </c>
      <c r="Q98" t="s">
        <v>21</v>
      </c>
    </row>
    <row r="99" spans="1:17" x14ac:dyDescent="0.2">
      <c r="A99" t="s">
        <v>24</v>
      </c>
      <c r="B99" s="2" t="s">
        <v>23</v>
      </c>
      <c r="C99">
        <v>4</v>
      </c>
      <c r="D99" t="s">
        <v>1</v>
      </c>
      <c r="G99" s="1">
        <v>373.22298282945241</v>
      </c>
      <c r="H99" t="s">
        <v>20</v>
      </c>
      <c r="P99" s="1">
        <f t="shared" si="10"/>
        <v>373.22298282945241</v>
      </c>
      <c r="Q99" t="s">
        <v>21</v>
      </c>
    </row>
    <row r="100" spans="1:17" x14ac:dyDescent="0.2">
      <c r="A100" t="s">
        <v>25</v>
      </c>
      <c r="B100" s="2" t="s">
        <v>23</v>
      </c>
      <c r="C100">
        <v>4</v>
      </c>
      <c r="D100" t="s">
        <v>1</v>
      </c>
      <c r="G100" s="1">
        <v>315.58670040092602</v>
      </c>
      <c r="H100" t="s">
        <v>20</v>
      </c>
      <c r="P100" s="1">
        <f t="shared" si="10"/>
        <v>315.58670040092602</v>
      </c>
      <c r="Q100" t="s">
        <v>21</v>
      </c>
    </row>
    <row r="101" spans="1:17" x14ac:dyDescent="0.2">
      <c r="A101" t="s">
        <v>26</v>
      </c>
      <c r="B101" s="2" t="s">
        <v>23</v>
      </c>
      <c r="C101">
        <v>4</v>
      </c>
      <c r="D101" t="s">
        <v>1</v>
      </c>
      <c r="G101" s="1">
        <v>191.1505747208632</v>
      </c>
      <c r="H101" t="s">
        <v>20</v>
      </c>
      <c r="P101" s="1">
        <f t="shared" si="10"/>
        <v>191.1505747208632</v>
      </c>
      <c r="Q101" t="s">
        <v>21</v>
      </c>
    </row>
    <row r="102" spans="1:17" x14ac:dyDescent="0.2">
      <c r="A102" t="s">
        <v>7</v>
      </c>
      <c r="B102" s="2" t="s">
        <v>19</v>
      </c>
      <c r="C102">
        <v>4</v>
      </c>
      <c r="D102" t="s">
        <v>2</v>
      </c>
      <c r="G102" s="1">
        <v>8.5331098342275506</v>
      </c>
      <c r="H102" t="s">
        <v>20</v>
      </c>
      <c r="P102" s="1">
        <f t="shared" si="10"/>
        <v>8.5331098342275506</v>
      </c>
      <c r="Q102" t="s">
        <v>27</v>
      </c>
    </row>
    <row r="103" spans="1:17" x14ac:dyDescent="0.2">
      <c r="A103" t="s">
        <v>8</v>
      </c>
      <c r="B103" s="2" t="s">
        <v>19</v>
      </c>
      <c r="C103">
        <v>4</v>
      </c>
      <c r="D103" t="s">
        <v>2</v>
      </c>
      <c r="G103" s="1">
        <v>14.264586305985901</v>
      </c>
      <c r="H103" t="s">
        <v>20</v>
      </c>
      <c r="P103" s="1">
        <f t="shared" si="10"/>
        <v>14.264586305985901</v>
      </c>
      <c r="Q103" t="s">
        <v>27</v>
      </c>
    </row>
    <row r="104" spans="1:17" x14ac:dyDescent="0.2">
      <c r="A104" t="s">
        <v>9</v>
      </c>
      <c r="B104" s="2" t="s">
        <v>19</v>
      </c>
      <c r="C104">
        <v>4</v>
      </c>
      <c r="D104" t="s">
        <v>2</v>
      </c>
      <c r="G104" s="1" t="s">
        <v>4</v>
      </c>
      <c r="H104" t="s">
        <v>20</v>
      </c>
      <c r="P104" s="1" t="str">
        <f t="shared" si="10"/>
        <v>NA</v>
      </c>
      <c r="Q104" t="s">
        <v>27</v>
      </c>
    </row>
    <row r="105" spans="1:17" x14ac:dyDescent="0.2">
      <c r="A105" t="s">
        <v>10</v>
      </c>
      <c r="B105" s="2" t="s">
        <v>19</v>
      </c>
      <c r="C105">
        <v>4</v>
      </c>
      <c r="D105" t="s">
        <v>2</v>
      </c>
      <c r="G105" s="1">
        <v>7.8406342701049505</v>
      </c>
      <c r="H105" t="s">
        <v>20</v>
      </c>
      <c r="P105" s="1">
        <f t="shared" si="10"/>
        <v>7.8406342701049505</v>
      </c>
      <c r="Q105" t="s">
        <v>27</v>
      </c>
    </row>
    <row r="106" spans="1:17" x14ac:dyDescent="0.2">
      <c r="A106" t="s">
        <v>22</v>
      </c>
      <c r="B106" s="2" t="s">
        <v>23</v>
      </c>
      <c r="C106">
        <v>4</v>
      </c>
      <c r="D106" t="s">
        <v>2</v>
      </c>
      <c r="G106" s="1">
        <v>5.8151370944519005</v>
      </c>
      <c r="H106" t="s">
        <v>20</v>
      </c>
      <c r="P106" s="1">
        <f t="shared" si="10"/>
        <v>5.8151370944519005</v>
      </c>
      <c r="Q106" t="s">
        <v>27</v>
      </c>
    </row>
    <row r="107" spans="1:17" x14ac:dyDescent="0.2">
      <c r="A107" t="s">
        <v>24</v>
      </c>
      <c r="B107" s="2" t="s">
        <v>23</v>
      </c>
      <c r="C107">
        <v>4</v>
      </c>
      <c r="D107" t="s">
        <v>2</v>
      </c>
      <c r="G107" s="1">
        <v>12.548530480396401</v>
      </c>
      <c r="H107" t="s">
        <v>20</v>
      </c>
      <c r="P107" s="1">
        <f t="shared" si="10"/>
        <v>12.548530480396401</v>
      </c>
      <c r="Q107" t="s">
        <v>27</v>
      </c>
    </row>
    <row r="108" spans="1:17" x14ac:dyDescent="0.2">
      <c r="A108" t="s">
        <v>25</v>
      </c>
      <c r="B108" s="2" t="s">
        <v>23</v>
      </c>
      <c r="C108">
        <v>4</v>
      </c>
      <c r="D108" t="s">
        <v>2</v>
      </c>
      <c r="G108" s="1">
        <v>14.874238501807103</v>
      </c>
      <c r="H108" t="s">
        <v>20</v>
      </c>
      <c r="P108" s="1">
        <f t="shared" si="10"/>
        <v>14.874238501807103</v>
      </c>
      <c r="Q108" t="s">
        <v>27</v>
      </c>
    </row>
    <row r="109" spans="1:17" x14ac:dyDescent="0.2">
      <c r="A109" t="s">
        <v>26</v>
      </c>
      <c r="B109" s="2" t="s">
        <v>23</v>
      </c>
      <c r="C109">
        <v>4</v>
      </c>
      <c r="D109" t="s">
        <v>2</v>
      </c>
      <c r="G109" s="1">
        <v>7.4013505800058503</v>
      </c>
      <c r="H109" t="s">
        <v>20</v>
      </c>
      <c r="P109" s="1">
        <f t="shared" si="10"/>
        <v>7.4013505800058503</v>
      </c>
      <c r="Q109" t="s">
        <v>27</v>
      </c>
    </row>
    <row r="110" spans="1:17" x14ac:dyDescent="0.2">
      <c r="A110" t="s">
        <v>7</v>
      </c>
      <c r="B110" s="2" t="s">
        <v>19</v>
      </c>
      <c r="C110">
        <v>4</v>
      </c>
      <c r="D110" t="s">
        <v>3</v>
      </c>
      <c r="G110" s="1">
        <v>10.74350793860355</v>
      </c>
      <c r="H110" t="s">
        <v>20</v>
      </c>
      <c r="J110">
        <v>67</v>
      </c>
      <c r="K110" t="s">
        <v>28</v>
      </c>
      <c r="P110" s="1">
        <f t="shared" ref="P110:P117" si="11">1000*(G110/J110)</f>
        <v>160.35086475527686</v>
      </c>
      <c r="Q110" t="s">
        <v>29</v>
      </c>
    </row>
    <row r="111" spans="1:17" x14ac:dyDescent="0.2">
      <c r="A111" t="s">
        <v>8</v>
      </c>
      <c r="B111" s="2" t="s">
        <v>19</v>
      </c>
      <c r="C111">
        <v>4</v>
      </c>
      <c r="D111" t="s">
        <v>3</v>
      </c>
      <c r="G111" s="1">
        <v>32.403889304022201</v>
      </c>
      <c r="H111" t="s">
        <v>20</v>
      </c>
      <c r="J111">
        <v>163</v>
      </c>
      <c r="K111" t="s">
        <v>28</v>
      </c>
      <c r="P111" s="1">
        <f t="shared" si="11"/>
        <v>198.79686689584173</v>
      </c>
      <c r="Q111" t="s">
        <v>29</v>
      </c>
    </row>
    <row r="112" spans="1:17" x14ac:dyDescent="0.2">
      <c r="A112" t="s">
        <v>9</v>
      </c>
      <c r="B112" s="2" t="s">
        <v>19</v>
      </c>
      <c r="C112">
        <v>4</v>
      </c>
      <c r="D112" t="s">
        <v>3</v>
      </c>
      <c r="G112" s="1">
        <v>8.2393182872260002</v>
      </c>
      <c r="H112" t="s">
        <v>20</v>
      </c>
      <c r="J112">
        <v>141</v>
      </c>
      <c r="K112" t="s">
        <v>28</v>
      </c>
      <c r="P112" s="1">
        <f t="shared" si="11"/>
        <v>58.434881469687944</v>
      </c>
      <c r="Q112" t="s">
        <v>29</v>
      </c>
    </row>
    <row r="113" spans="1:17" x14ac:dyDescent="0.2">
      <c r="A113" t="s">
        <v>10</v>
      </c>
      <c r="B113" s="2" t="s">
        <v>19</v>
      </c>
      <c r="C113">
        <v>4</v>
      </c>
      <c r="D113" t="s">
        <v>3</v>
      </c>
      <c r="G113" s="1">
        <v>8.9129773028664996</v>
      </c>
      <c r="H113" t="s">
        <v>20</v>
      </c>
      <c r="J113">
        <v>88</v>
      </c>
      <c r="K113" t="s">
        <v>28</v>
      </c>
      <c r="P113" s="1">
        <f t="shared" si="11"/>
        <v>101.28383298711931</v>
      </c>
      <c r="Q113" t="s">
        <v>29</v>
      </c>
    </row>
    <row r="114" spans="1:17" x14ac:dyDescent="0.2">
      <c r="A114" t="s">
        <v>22</v>
      </c>
      <c r="B114" s="2" t="s">
        <v>23</v>
      </c>
      <c r="C114">
        <v>4</v>
      </c>
      <c r="D114" t="s">
        <v>3</v>
      </c>
      <c r="G114" s="1">
        <v>116.952813993479</v>
      </c>
      <c r="H114" t="s">
        <v>20</v>
      </c>
      <c r="J114">
        <v>173</v>
      </c>
      <c r="K114" t="s">
        <v>28</v>
      </c>
      <c r="P114" s="1">
        <f t="shared" si="11"/>
        <v>676.02782655190174</v>
      </c>
      <c r="Q114" t="s">
        <v>29</v>
      </c>
    </row>
    <row r="115" spans="1:17" x14ac:dyDescent="0.2">
      <c r="A115" t="s">
        <v>24</v>
      </c>
      <c r="B115" s="2" t="s">
        <v>23</v>
      </c>
      <c r="C115">
        <v>4</v>
      </c>
      <c r="D115" t="s">
        <v>3</v>
      </c>
      <c r="G115" s="1">
        <v>37.392328487729948</v>
      </c>
      <c r="H115" t="s">
        <v>20</v>
      </c>
      <c r="J115">
        <v>59</v>
      </c>
      <c r="K115" t="s">
        <v>28</v>
      </c>
      <c r="P115" s="1">
        <f t="shared" si="11"/>
        <v>633.7682794530499</v>
      </c>
      <c r="Q115" t="s">
        <v>29</v>
      </c>
    </row>
    <row r="116" spans="1:17" x14ac:dyDescent="0.2">
      <c r="A116" t="s">
        <v>25</v>
      </c>
      <c r="B116" s="2" t="s">
        <v>23</v>
      </c>
      <c r="C116">
        <v>4</v>
      </c>
      <c r="D116" t="s">
        <v>3</v>
      </c>
      <c r="G116" s="1">
        <v>21.081663978516101</v>
      </c>
      <c r="H116" t="s">
        <v>20</v>
      </c>
      <c r="J116">
        <v>220</v>
      </c>
      <c r="K116" t="s">
        <v>28</v>
      </c>
      <c r="P116" s="1">
        <f t="shared" si="11"/>
        <v>95.82574535689136</v>
      </c>
      <c r="Q116" t="s">
        <v>29</v>
      </c>
    </row>
    <row r="117" spans="1:17" x14ac:dyDescent="0.2">
      <c r="A117" t="s">
        <v>26</v>
      </c>
      <c r="B117" s="2" t="s">
        <v>23</v>
      </c>
      <c r="C117">
        <v>4</v>
      </c>
      <c r="D117" t="s">
        <v>3</v>
      </c>
      <c r="G117" s="1">
        <v>11.623199137747051</v>
      </c>
      <c r="H117" t="s">
        <v>20</v>
      </c>
      <c r="J117">
        <v>93</v>
      </c>
      <c r="K117" t="s">
        <v>28</v>
      </c>
      <c r="P117" s="1">
        <f t="shared" si="11"/>
        <v>124.98063588975323</v>
      </c>
      <c r="Q117" t="s">
        <v>29</v>
      </c>
    </row>
    <row r="118" spans="1:17" x14ac:dyDescent="0.2">
      <c r="A118" t="s">
        <v>7</v>
      </c>
      <c r="B118" s="2" t="s">
        <v>19</v>
      </c>
      <c r="C118">
        <v>4</v>
      </c>
      <c r="D118" t="s">
        <v>6</v>
      </c>
      <c r="G118" s="1">
        <v>2.5942448624103935</v>
      </c>
      <c r="H118" t="s">
        <v>20</v>
      </c>
      <c r="M118">
        <v>1.0532999999999999</v>
      </c>
      <c r="N118" t="s">
        <v>30</v>
      </c>
      <c r="P118" s="1">
        <f t="shared" ref="P118:P125" si="12">G118/M118</f>
        <v>2.4629686342071526</v>
      </c>
      <c r="Q118" t="s">
        <v>31</v>
      </c>
    </row>
    <row r="119" spans="1:17" x14ac:dyDescent="0.2">
      <c r="A119" t="s">
        <v>8</v>
      </c>
      <c r="B119" s="2" t="s">
        <v>19</v>
      </c>
      <c r="C119">
        <v>4</v>
      </c>
      <c r="D119" t="s">
        <v>6</v>
      </c>
      <c r="G119" s="1">
        <v>3.3058924982910005</v>
      </c>
      <c r="H119" t="s">
        <v>20</v>
      </c>
      <c r="M119">
        <v>1.0484</v>
      </c>
      <c r="N119" t="s">
        <v>30</v>
      </c>
      <c r="P119" s="1">
        <f t="shared" si="12"/>
        <v>3.1532740349971391</v>
      </c>
      <c r="Q119" t="s">
        <v>31</v>
      </c>
    </row>
    <row r="120" spans="1:17" x14ac:dyDescent="0.2">
      <c r="A120" t="s">
        <v>9</v>
      </c>
      <c r="B120" s="2" t="s">
        <v>19</v>
      </c>
      <c r="C120">
        <v>4</v>
      </c>
      <c r="D120" t="s">
        <v>6</v>
      </c>
      <c r="G120" s="1">
        <v>3.1940772969667686</v>
      </c>
      <c r="H120" t="s">
        <v>20</v>
      </c>
      <c r="M120">
        <v>1.079</v>
      </c>
      <c r="N120" t="s">
        <v>30</v>
      </c>
      <c r="P120" s="1">
        <f t="shared" si="12"/>
        <v>2.9602199230461248</v>
      </c>
      <c r="Q120" t="s">
        <v>31</v>
      </c>
    </row>
    <row r="121" spans="1:17" x14ac:dyDescent="0.2">
      <c r="A121" t="s">
        <v>10</v>
      </c>
      <c r="B121" s="2" t="s">
        <v>19</v>
      </c>
      <c r="C121">
        <v>4</v>
      </c>
      <c r="D121" t="s">
        <v>6</v>
      </c>
      <c r="G121" s="1">
        <v>3.4538575624740755</v>
      </c>
      <c r="H121" t="s">
        <v>20</v>
      </c>
      <c r="M121">
        <v>1.0876999999999999</v>
      </c>
      <c r="N121" t="s">
        <v>30</v>
      </c>
      <c r="P121" s="1">
        <f t="shared" si="12"/>
        <v>3.1753769996084178</v>
      </c>
      <c r="Q121" t="s">
        <v>31</v>
      </c>
    </row>
    <row r="122" spans="1:17" x14ac:dyDescent="0.2">
      <c r="A122" t="s">
        <v>22</v>
      </c>
      <c r="B122" s="2" t="s">
        <v>23</v>
      </c>
      <c r="C122">
        <v>4</v>
      </c>
      <c r="D122" t="s">
        <v>6</v>
      </c>
      <c r="G122" s="1">
        <v>1.9489732790783438</v>
      </c>
      <c r="H122" t="s">
        <v>20</v>
      </c>
      <c r="M122">
        <v>1.0991</v>
      </c>
      <c r="N122" t="s">
        <v>30</v>
      </c>
      <c r="P122" s="1">
        <f t="shared" si="12"/>
        <v>1.7732447266657665</v>
      </c>
      <c r="Q122" t="s">
        <v>31</v>
      </c>
    </row>
    <row r="123" spans="1:17" x14ac:dyDescent="0.2">
      <c r="A123" t="s">
        <v>24</v>
      </c>
      <c r="B123" s="2" t="s">
        <v>23</v>
      </c>
      <c r="C123">
        <v>4</v>
      </c>
      <c r="D123" t="s">
        <v>6</v>
      </c>
      <c r="G123" s="1">
        <v>2.5868133211204127</v>
      </c>
      <c r="H123" t="s">
        <v>20</v>
      </c>
      <c r="M123">
        <v>1.0305</v>
      </c>
      <c r="N123" t="s">
        <v>30</v>
      </c>
      <c r="P123" s="1">
        <f t="shared" si="12"/>
        <v>2.5102506755171401</v>
      </c>
      <c r="Q123" t="s">
        <v>31</v>
      </c>
    </row>
    <row r="124" spans="1:17" x14ac:dyDescent="0.2">
      <c r="A124" t="s">
        <v>25</v>
      </c>
      <c r="B124" s="2" t="s">
        <v>23</v>
      </c>
      <c r="C124">
        <v>4</v>
      </c>
      <c r="D124" t="s">
        <v>6</v>
      </c>
      <c r="G124" s="1">
        <v>2.2961435663574563</v>
      </c>
      <c r="H124" t="s">
        <v>20</v>
      </c>
      <c r="M124">
        <v>1.103</v>
      </c>
      <c r="N124" t="s">
        <v>30</v>
      </c>
      <c r="P124" s="1">
        <f t="shared" si="12"/>
        <v>2.0817258081209942</v>
      </c>
      <c r="Q124" t="s">
        <v>31</v>
      </c>
    </row>
    <row r="125" spans="1:17" x14ac:dyDescent="0.2">
      <c r="A125" t="s">
        <v>26</v>
      </c>
      <c r="B125" s="2" t="s">
        <v>23</v>
      </c>
      <c r="C125">
        <v>4</v>
      </c>
      <c r="D125" t="s">
        <v>6</v>
      </c>
      <c r="G125" s="1">
        <v>2.6278962647923496</v>
      </c>
      <c r="H125" t="s">
        <v>20</v>
      </c>
      <c r="M125">
        <v>1.0556000000000001</v>
      </c>
      <c r="N125" t="s">
        <v>30</v>
      </c>
      <c r="P125" s="1">
        <f t="shared" si="12"/>
        <v>2.4894811148089708</v>
      </c>
      <c r="Q125" t="s">
        <v>31</v>
      </c>
    </row>
    <row r="126" spans="1:17" x14ac:dyDescent="0.2">
      <c r="A126" t="s">
        <v>7</v>
      </c>
      <c r="B126" s="2" t="s">
        <v>19</v>
      </c>
      <c r="C126">
        <v>5</v>
      </c>
      <c r="D126" t="s">
        <v>3</v>
      </c>
      <c r="G126" s="1">
        <v>981.980708543746</v>
      </c>
      <c r="H126" t="s">
        <v>20</v>
      </c>
      <c r="J126">
        <v>1221.3333333333333</v>
      </c>
      <c r="K126" t="s">
        <v>28</v>
      </c>
      <c r="P126" s="1">
        <f t="shared" ref="P126:P133" si="13">1000*(G126/J126)</f>
        <v>804.02350590372214</v>
      </c>
      <c r="Q126" t="s">
        <v>29</v>
      </c>
    </row>
    <row r="127" spans="1:17" x14ac:dyDescent="0.2">
      <c r="A127" t="s">
        <v>8</v>
      </c>
      <c r="B127" s="2" t="s">
        <v>19</v>
      </c>
      <c r="C127">
        <v>5</v>
      </c>
      <c r="D127" t="s">
        <v>3</v>
      </c>
      <c r="G127" s="1">
        <v>167.73044620205599</v>
      </c>
      <c r="H127" t="s">
        <v>20</v>
      </c>
      <c r="J127">
        <v>833</v>
      </c>
      <c r="K127" t="s">
        <v>28</v>
      </c>
      <c r="P127" s="1">
        <f t="shared" si="13"/>
        <v>201.35707827377669</v>
      </c>
      <c r="Q127" t="s">
        <v>29</v>
      </c>
    </row>
    <row r="128" spans="1:17" x14ac:dyDescent="0.2">
      <c r="A128" t="s">
        <v>9</v>
      </c>
      <c r="B128" s="2" t="s">
        <v>19</v>
      </c>
      <c r="C128">
        <v>5</v>
      </c>
      <c r="D128" t="s">
        <v>3</v>
      </c>
      <c r="G128" s="1">
        <v>120.21521769079349</v>
      </c>
      <c r="H128" t="s">
        <v>20</v>
      </c>
      <c r="J128">
        <v>1336.3333333333333</v>
      </c>
      <c r="K128" t="s">
        <v>28</v>
      </c>
      <c r="P128" s="1">
        <f t="shared" si="13"/>
        <v>89.959005505707296</v>
      </c>
      <c r="Q128" t="s">
        <v>29</v>
      </c>
    </row>
    <row r="129" spans="1:17" x14ac:dyDescent="0.2">
      <c r="A129" t="s">
        <v>10</v>
      </c>
      <c r="B129" s="2" t="s">
        <v>19</v>
      </c>
      <c r="C129">
        <v>5</v>
      </c>
      <c r="D129" t="s">
        <v>3</v>
      </c>
      <c r="G129" s="1">
        <v>86.651123858920997</v>
      </c>
      <c r="H129" t="s">
        <v>20</v>
      </c>
      <c r="J129">
        <v>508.66666666666669</v>
      </c>
      <c r="K129" t="s">
        <v>28</v>
      </c>
      <c r="P129" s="1">
        <f t="shared" si="13"/>
        <v>170.34952265842921</v>
      </c>
      <c r="Q129" t="s">
        <v>29</v>
      </c>
    </row>
    <row r="130" spans="1:17" x14ac:dyDescent="0.2">
      <c r="A130" t="s">
        <v>22</v>
      </c>
      <c r="B130" s="2" t="s">
        <v>23</v>
      </c>
      <c r="C130">
        <v>5</v>
      </c>
      <c r="D130" t="s">
        <v>3</v>
      </c>
      <c r="G130" s="1">
        <v>63.534807554634497</v>
      </c>
      <c r="H130" t="s">
        <v>20</v>
      </c>
      <c r="J130">
        <v>141.66666666666666</v>
      </c>
      <c r="K130" t="s">
        <v>28</v>
      </c>
      <c r="P130" s="1">
        <f t="shared" si="13"/>
        <v>448.48099450330238</v>
      </c>
      <c r="Q130" t="s">
        <v>29</v>
      </c>
    </row>
    <row r="131" spans="1:17" x14ac:dyDescent="0.2">
      <c r="A131" t="s">
        <v>24</v>
      </c>
      <c r="B131" s="2" t="s">
        <v>23</v>
      </c>
      <c r="C131">
        <v>5</v>
      </c>
      <c r="D131" t="s">
        <v>3</v>
      </c>
      <c r="G131" s="1">
        <v>222.65661621537751</v>
      </c>
      <c r="H131" t="s">
        <v>20</v>
      </c>
      <c r="J131">
        <v>491.66666666666669</v>
      </c>
      <c r="K131" t="s">
        <v>28</v>
      </c>
      <c r="P131" s="1">
        <f t="shared" si="13"/>
        <v>452.86091433636102</v>
      </c>
      <c r="Q131" t="s">
        <v>29</v>
      </c>
    </row>
    <row r="132" spans="1:17" x14ac:dyDescent="0.2">
      <c r="A132" t="s">
        <v>25</v>
      </c>
      <c r="B132" s="2" t="s">
        <v>23</v>
      </c>
      <c r="C132">
        <v>5</v>
      </c>
      <c r="D132" t="s">
        <v>3</v>
      </c>
      <c r="G132" s="1">
        <v>144.53349959556951</v>
      </c>
      <c r="H132" t="s">
        <v>20</v>
      </c>
      <c r="J132">
        <v>716.66666666666663</v>
      </c>
      <c r="K132" t="s">
        <v>28</v>
      </c>
      <c r="P132" s="1">
        <f t="shared" si="13"/>
        <v>201.6746505984691</v>
      </c>
      <c r="Q132" t="s">
        <v>29</v>
      </c>
    </row>
    <row r="133" spans="1:17" x14ac:dyDescent="0.2">
      <c r="A133" t="s">
        <v>26</v>
      </c>
      <c r="B133" s="2" t="s">
        <v>23</v>
      </c>
      <c r="C133">
        <v>5</v>
      </c>
      <c r="D133" t="s">
        <v>3</v>
      </c>
      <c r="G133" s="1">
        <v>160.45729211276449</v>
      </c>
      <c r="H133" t="s">
        <v>20</v>
      </c>
      <c r="J133">
        <v>790.66666666666663</v>
      </c>
      <c r="K133" t="s">
        <v>28</v>
      </c>
      <c r="P133" s="1">
        <f t="shared" si="13"/>
        <v>202.93923960299051</v>
      </c>
      <c r="Q133" t="s">
        <v>29</v>
      </c>
    </row>
    <row r="134" spans="1:17" x14ac:dyDescent="0.2">
      <c r="A134" t="s">
        <v>7</v>
      </c>
      <c r="B134" s="2" t="s">
        <v>19</v>
      </c>
      <c r="C134">
        <v>5</v>
      </c>
      <c r="D134" t="s">
        <v>6</v>
      </c>
      <c r="G134" s="1">
        <v>5.5247191279139001</v>
      </c>
      <c r="H134" t="s">
        <v>20</v>
      </c>
      <c r="M134">
        <v>1.0994999999999999</v>
      </c>
      <c r="N134" t="s">
        <v>30</v>
      </c>
      <c r="P134" s="1">
        <f t="shared" ref="P134:P141" si="14">G134/M134</f>
        <v>5.0247559144282858</v>
      </c>
      <c r="Q134" t="s">
        <v>31</v>
      </c>
    </row>
    <row r="135" spans="1:17" x14ac:dyDescent="0.2">
      <c r="A135" t="s">
        <v>8</v>
      </c>
      <c r="B135" s="2" t="s">
        <v>19</v>
      </c>
      <c r="C135">
        <v>5</v>
      </c>
      <c r="D135" t="s">
        <v>6</v>
      </c>
      <c r="G135" s="1">
        <v>6.2760089538508748</v>
      </c>
      <c r="H135" t="s">
        <v>20</v>
      </c>
      <c r="M135">
        <v>1.0724</v>
      </c>
      <c r="N135" t="s">
        <v>30</v>
      </c>
      <c r="P135" s="1">
        <f t="shared" si="14"/>
        <v>5.8523022695364366</v>
      </c>
      <c r="Q135" t="s">
        <v>31</v>
      </c>
    </row>
    <row r="136" spans="1:17" x14ac:dyDescent="0.2">
      <c r="A136" t="s">
        <v>9</v>
      </c>
      <c r="B136" s="2" t="s">
        <v>19</v>
      </c>
      <c r="C136">
        <v>5</v>
      </c>
      <c r="D136" t="s">
        <v>6</v>
      </c>
      <c r="G136" s="1">
        <v>5.1667674482970503</v>
      </c>
      <c r="H136" t="s">
        <v>20</v>
      </c>
      <c r="M136">
        <v>1.1232</v>
      </c>
      <c r="N136" t="s">
        <v>30</v>
      </c>
      <c r="P136" s="1">
        <f t="shared" si="14"/>
        <v>4.6000422438542117</v>
      </c>
      <c r="Q136" t="s">
        <v>31</v>
      </c>
    </row>
    <row r="137" spans="1:17" x14ac:dyDescent="0.2">
      <c r="A137" t="s">
        <v>10</v>
      </c>
      <c r="B137" s="2" t="s">
        <v>19</v>
      </c>
      <c r="C137">
        <v>5</v>
      </c>
      <c r="D137" t="s">
        <v>6</v>
      </c>
      <c r="G137" s="1">
        <v>5.5542977919048999</v>
      </c>
      <c r="H137" t="s">
        <v>20</v>
      </c>
      <c r="M137">
        <v>1.0976999999999999</v>
      </c>
      <c r="N137" t="s">
        <v>30</v>
      </c>
      <c r="P137" s="1">
        <f t="shared" si="14"/>
        <v>5.0599415067002829</v>
      </c>
      <c r="Q137" t="s">
        <v>31</v>
      </c>
    </row>
    <row r="138" spans="1:17" x14ac:dyDescent="0.2">
      <c r="A138" t="s">
        <v>22</v>
      </c>
      <c r="B138" s="2" t="s">
        <v>23</v>
      </c>
      <c r="C138">
        <v>5</v>
      </c>
      <c r="D138" t="s">
        <v>6</v>
      </c>
      <c r="G138" s="1">
        <v>4.3119423680714251</v>
      </c>
      <c r="H138" t="s">
        <v>20</v>
      </c>
      <c r="M138">
        <v>1.0661</v>
      </c>
      <c r="N138" t="s">
        <v>30</v>
      </c>
      <c r="P138" s="1">
        <f t="shared" si="14"/>
        <v>4.0445946609806072</v>
      </c>
      <c r="Q138" t="s">
        <v>31</v>
      </c>
    </row>
    <row r="139" spans="1:17" x14ac:dyDescent="0.2">
      <c r="A139" t="s">
        <v>24</v>
      </c>
      <c r="B139" s="2" t="s">
        <v>23</v>
      </c>
      <c r="C139">
        <v>5</v>
      </c>
      <c r="D139" t="s">
        <v>6</v>
      </c>
      <c r="G139" s="1">
        <v>3.8689894597638248</v>
      </c>
      <c r="H139" t="s">
        <v>20</v>
      </c>
      <c r="M139">
        <v>1.1109</v>
      </c>
      <c r="N139" t="s">
        <v>30</v>
      </c>
      <c r="P139" s="1">
        <f t="shared" si="14"/>
        <v>3.4827522367124177</v>
      </c>
      <c r="Q139" t="s">
        <v>31</v>
      </c>
    </row>
    <row r="140" spans="1:17" x14ac:dyDescent="0.2">
      <c r="A140" t="s">
        <v>25</v>
      </c>
      <c r="B140" s="2" t="s">
        <v>23</v>
      </c>
      <c r="C140">
        <v>5</v>
      </c>
      <c r="D140" t="s">
        <v>6</v>
      </c>
      <c r="G140" s="1">
        <v>3.7722939335785002</v>
      </c>
      <c r="H140" t="s">
        <v>20</v>
      </c>
      <c r="M140">
        <v>1.0799000000000001</v>
      </c>
      <c r="N140" t="s">
        <v>30</v>
      </c>
      <c r="P140" s="1">
        <f t="shared" si="14"/>
        <v>3.4931881966649687</v>
      </c>
      <c r="Q140" t="s">
        <v>31</v>
      </c>
    </row>
    <row r="141" spans="1:17" x14ac:dyDescent="0.2">
      <c r="A141" t="s">
        <v>26</v>
      </c>
      <c r="B141" s="2" t="s">
        <v>23</v>
      </c>
      <c r="C141">
        <v>5</v>
      </c>
      <c r="D141" t="s">
        <v>6</v>
      </c>
      <c r="G141" s="1">
        <v>5.0227044680048749</v>
      </c>
      <c r="H141" t="s">
        <v>20</v>
      </c>
      <c r="M141">
        <v>1.0570999999999999</v>
      </c>
      <c r="N141" t="s">
        <v>30</v>
      </c>
      <c r="P141" s="1">
        <f t="shared" si="14"/>
        <v>4.7513995535000237</v>
      </c>
      <c r="Q141" t="s">
        <v>31</v>
      </c>
    </row>
    <row r="142" spans="1:17" x14ac:dyDescent="0.2">
      <c r="A142" t="s">
        <v>7</v>
      </c>
      <c r="B142" s="2" t="s">
        <v>19</v>
      </c>
      <c r="C142">
        <v>6</v>
      </c>
      <c r="D142" t="s">
        <v>3</v>
      </c>
      <c r="G142" s="1">
        <v>7.6838585362862499</v>
      </c>
      <c r="H142" t="s">
        <v>20</v>
      </c>
      <c r="J142">
        <v>244</v>
      </c>
      <c r="K142" t="s">
        <v>28</v>
      </c>
      <c r="P142" s="1">
        <f t="shared" ref="P142:P149" si="15">1000*(G142/J142)</f>
        <v>31.491223509369878</v>
      </c>
      <c r="Q142" t="s">
        <v>29</v>
      </c>
    </row>
    <row r="143" spans="1:17" x14ac:dyDescent="0.2">
      <c r="A143" t="s">
        <v>8</v>
      </c>
      <c r="B143" s="2" t="s">
        <v>19</v>
      </c>
      <c r="C143">
        <v>6</v>
      </c>
      <c r="D143" t="s">
        <v>3</v>
      </c>
      <c r="G143" s="1">
        <v>18.2572080988202</v>
      </c>
      <c r="H143" t="s">
        <v>20</v>
      </c>
      <c r="J143">
        <v>162.5</v>
      </c>
      <c r="K143" t="s">
        <v>28</v>
      </c>
      <c r="P143" s="1">
        <f t="shared" si="15"/>
        <v>112.35204983889355</v>
      </c>
      <c r="Q143" t="s">
        <v>29</v>
      </c>
    </row>
    <row r="144" spans="1:17" x14ac:dyDescent="0.2">
      <c r="A144" t="s">
        <v>9</v>
      </c>
      <c r="B144" s="2" t="s">
        <v>19</v>
      </c>
      <c r="C144">
        <v>6</v>
      </c>
      <c r="D144" t="s">
        <v>3</v>
      </c>
      <c r="G144" s="1">
        <v>16.8290451149904</v>
      </c>
      <c r="H144" t="s">
        <v>20</v>
      </c>
      <c r="J144">
        <v>232</v>
      </c>
      <c r="K144" t="s">
        <v>28</v>
      </c>
      <c r="P144" s="1">
        <f t="shared" si="15"/>
        <v>72.538987564613805</v>
      </c>
      <c r="Q144" t="s">
        <v>29</v>
      </c>
    </row>
    <row r="145" spans="1:17" x14ac:dyDescent="0.2">
      <c r="A145" t="s">
        <v>10</v>
      </c>
      <c r="B145" s="2" t="s">
        <v>19</v>
      </c>
      <c r="C145">
        <v>6</v>
      </c>
      <c r="D145" t="s">
        <v>3</v>
      </c>
      <c r="G145" s="1">
        <v>43.928453221415197</v>
      </c>
      <c r="H145" t="s">
        <v>20</v>
      </c>
      <c r="J145">
        <v>340.5</v>
      </c>
      <c r="K145" t="s">
        <v>28</v>
      </c>
      <c r="P145" s="1">
        <f t="shared" si="15"/>
        <v>129.01161004820909</v>
      </c>
      <c r="Q145" t="s">
        <v>29</v>
      </c>
    </row>
    <row r="146" spans="1:17" x14ac:dyDescent="0.2">
      <c r="A146" t="s">
        <v>22</v>
      </c>
      <c r="B146" s="2" t="s">
        <v>23</v>
      </c>
      <c r="C146">
        <v>6</v>
      </c>
      <c r="D146" t="s">
        <v>3</v>
      </c>
      <c r="G146" s="1">
        <v>11.363238347401399</v>
      </c>
      <c r="H146" t="s">
        <v>20</v>
      </c>
      <c r="J146">
        <v>163</v>
      </c>
      <c r="K146" t="s">
        <v>28</v>
      </c>
      <c r="P146" s="1">
        <f t="shared" si="15"/>
        <v>69.713118695714101</v>
      </c>
      <c r="Q146" t="s">
        <v>29</v>
      </c>
    </row>
    <row r="147" spans="1:17" x14ac:dyDescent="0.2">
      <c r="A147" t="s">
        <v>24</v>
      </c>
      <c r="B147" s="2" t="s">
        <v>23</v>
      </c>
      <c r="C147">
        <v>6</v>
      </c>
      <c r="D147" t="s">
        <v>3</v>
      </c>
      <c r="G147" s="1">
        <v>45.401356142944202</v>
      </c>
      <c r="H147" t="s">
        <v>20</v>
      </c>
      <c r="J147">
        <v>191.5</v>
      </c>
      <c r="K147" t="s">
        <v>28</v>
      </c>
      <c r="P147" s="1">
        <f t="shared" si="15"/>
        <v>237.08279970205851</v>
      </c>
      <c r="Q147" t="s">
        <v>29</v>
      </c>
    </row>
    <row r="148" spans="1:17" x14ac:dyDescent="0.2">
      <c r="A148" t="s">
        <v>25</v>
      </c>
      <c r="B148" s="2" t="s">
        <v>23</v>
      </c>
      <c r="C148">
        <v>6</v>
      </c>
      <c r="D148" t="s">
        <v>3</v>
      </c>
      <c r="G148" s="1">
        <v>21.59106649745685</v>
      </c>
      <c r="H148" t="s">
        <v>20</v>
      </c>
      <c r="J148">
        <v>297.5</v>
      </c>
      <c r="K148" t="s">
        <v>28</v>
      </c>
      <c r="P148" s="1">
        <f t="shared" si="15"/>
        <v>72.575013436829749</v>
      </c>
      <c r="Q148" t="s">
        <v>29</v>
      </c>
    </row>
    <row r="149" spans="1:17" x14ac:dyDescent="0.2">
      <c r="A149" t="s">
        <v>26</v>
      </c>
      <c r="B149" s="2" t="s">
        <v>23</v>
      </c>
      <c r="C149">
        <v>6</v>
      </c>
      <c r="D149" t="s">
        <v>3</v>
      </c>
      <c r="G149" s="1">
        <v>29.731367542386149</v>
      </c>
      <c r="H149" t="s">
        <v>20</v>
      </c>
      <c r="J149">
        <v>254</v>
      </c>
      <c r="K149" t="s">
        <v>28</v>
      </c>
      <c r="P149" s="1">
        <f t="shared" si="15"/>
        <v>117.05262811963051</v>
      </c>
      <c r="Q149" t="s">
        <v>29</v>
      </c>
    </row>
    <row r="150" spans="1:17" x14ac:dyDescent="0.2">
      <c r="A150" t="s">
        <v>7</v>
      </c>
      <c r="B150" s="2" t="s">
        <v>19</v>
      </c>
      <c r="C150">
        <v>6</v>
      </c>
      <c r="D150" t="s">
        <v>6</v>
      </c>
      <c r="G150" s="1">
        <v>2.5170473370605064</v>
      </c>
      <c r="H150" t="s">
        <v>20</v>
      </c>
      <c r="M150">
        <v>1.0873999999999999</v>
      </c>
      <c r="N150" t="s">
        <v>30</v>
      </c>
      <c r="P150" s="1">
        <f t="shared" ref="P150:P157" si="16">G150/M150</f>
        <v>2.3147391365279626</v>
      </c>
      <c r="Q150" t="s">
        <v>31</v>
      </c>
    </row>
    <row r="151" spans="1:17" x14ac:dyDescent="0.2">
      <c r="A151" t="s">
        <v>8</v>
      </c>
      <c r="B151" s="2" t="s">
        <v>19</v>
      </c>
      <c r="C151">
        <v>6</v>
      </c>
      <c r="D151" t="s">
        <v>6</v>
      </c>
      <c r="G151" s="1">
        <v>2.7816958700870438</v>
      </c>
      <c r="H151" t="s">
        <v>20</v>
      </c>
      <c r="M151">
        <v>1.1212</v>
      </c>
      <c r="N151" t="s">
        <v>30</v>
      </c>
      <c r="P151" s="1">
        <f t="shared" si="16"/>
        <v>2.4809988138485943</v>
      </c>
      <c r="Q151" t="s">
        <v>31</v>
      </c>
    </row>
    <row r="152" spans="1:17" x14ac:dyDescent="0.2">
      <c r="A152" t="s">
        <v>9</v>
      </c>
      <c r="B152" s="2" t="s">
        <v>19</v>
      </c>
      <c r="C152">
        <v>6</v>
      </c>
      <c r="D152" t="s">
        <v>6</v>
      </c>
      <c r="G152" s="1">
        <v>7.8846993167607744</v>
      </c>
      <c r="H152" t="s">
        <v>20</v>
      </c>
      <c r="M152">
        <v>1.1315</v>
      </c>
      <c r="N152" t="s">
        <v>30</v>
      </c>
      <c r="P152" s="1">
        <f t="shared" si="16"/>
        <v>6.9683599794615771</v>
      </c>
      <c r="Q152" t="s">
        <v>31</v>
      </c>
    </row>
    <row r="153" spans="1:17" x14ac:dyDescent="0.2">
      <c r="A153" t="s">
        <v>10</v>
      </c>
      <c r="B153" s="2" t="s">
        <v>19</v>
      </c>
      <c r="C153">
        <v>6</v>
      </c>
      <c r="D153" t="s">
        <v>6</v>
      </c>
      <c r="G153" s="1">
        <v>2.7503727284889936</v>
      </c>
      <c r="H153" t="s">
        <v>20</v>
      </c>
      <c r="M153">
        <v>1.0159</v>
      </c>
      <c r="N153" t="s">
        <v>30</v>
      </c>
      <c r="P153" s="1">
        <f t="shared" si="16"/>
        <v>2.7073262412530696</v>
      </c>
      <c r="Q153" t="s">
        <v>31</v>
      </c>
    </row>
    <row r="154" spans="1:17" x14ac:dyDescent="0.2">
      <c r="A154" t="s">
        <v>22</v>
      </c>
      <c r="B154" s="2" t="s">
        <v>23</v>
      </c>
      <c r="C154">
        <v>6</v>
      </c>
      <c r="D154" t="s">
        <v>6</v>
      </c>
      <c r="G154" s="1">
        <v>2.8412038262891812</v>
      </c>
      <c r="H154" t="s">
        <v>20</v>
      </c>
      <c r="M154">
        <v>1.0716000000000001</v>
      </c>
      <c r="N154" t="s">
        <v>30</v>
      </c>
      <c r="P154" s="1">
        <f t="shared" si="16"/>
        <v>2.6513660193068129</v>
      </c>
      <c r="Q154" t="s">
        <v>31</v>
      </c>
    </row>
    <row r="155" spans="1:17" x14ac:dyDescent="0.2">
      <c r="A155" t="s">
        <v>24</v>
      </c>
      <c r="B155" s="2" t="s">
        <v>23</v>
      </c>
      <c r="C155">
        <v>6</v>
      </c>
      <c r="D155" t="s">
        <v>6</v>
      </c>
      <c r="G155" s="1">
        <v>2.4098974214520377</v>
      </c>
      <c r="H155" t="s">
        <v>20</v>
      </c>
      <c r="M155">
        <v>1.0959000000000001</v>
      </c>
      <c r="N155" t="s">
        <v>30</v>
      </c>
      <c r="P155" s="1">
        <f t="shared" si="16"/>
        <v>2.1990121557186217</v>
      </c>
      <c r="Q155" t="s">
        <v>31</v>
      </c>
    </row>
    <row r="156" spans="1:17" x14ac:dyDescent="0.2">
      <c r="A156" t="s">
        <v>25</v>
      </c>
      <c r="B156" s="2" t="s">
        <v>23</v>
      </c>
      <c r="C156">
        <v>6</v>
      </c>
      <c r="D156" t="s">
        <v>6</v>
      </c>
      <c r="G156" s="1">
        <v>3.0598555394618625</v>
      </c>
      <c r="H156" t="s">
        <v>20</v>
      </c>
      <c r="M156">
        <v>1.1175999999999999</v>
      </c>
      <c r="N156" t="s">
        <v>30</v>
      </c>
      <c r="P156" s="1">
        <f t="shared" si="16"/>
        <v>2.7378807618663767</v>
      </c>
      <c r="Q156" t="s">
        <v>31</v>
      </c>
    </row>
    <row r="157" spans="1:17" x14ac:dyDescent="0.2">
      <c r="A157" t="s">
        <v>26</v>
      </c>
      <c r="B157" s="2" t="s">
        <v>23</v>
      </c>
      <c r="C157">
        <v>6</v>
      </c>
      <c r="D157" t="s">
        <v>6</v>
      </c>
      <c r="G157" s="1">
        <v>2.4809265195000187</v>
      </c>
      <c r="H157" t="s">
        <v>20</v>
      </c>
      <c r="M157">
        <v>1.0847</v>
      </c>
      <c r="N157" t="s">
        <v>30</v>
      </c>
      <c r="P157" s="1">
        <f t="shared" si="16"/>
        <v>2.2872006264405078</v>
      </c>
      <c r="Q157" t="s">
        <v>31</v>
      </c>
    </row>
    <row r="158" spans="1:17" x14ac:dyDescent="0.2">
      <c r="A158" t="s">
        <v>7</v>
      </c>
      <c r="B158" s="2" t="s">
        <v>19</v>
      </c>
      <c r="C158">
        <v>7</v>
      </c>
      <c r="D158" t="s">
        <v>3</v>
      </c>
      <c r="G158" s="1">
        <v>94.701360697674005</v>
      </c>
      <c r="H158" t="s">
        <v>20</v>
      </c>
      <c r="J158">
        <v>666</v>
      </c>
      <c r="K158" t="s">
        <v>28</v>
      </c>
      <c r="P158" s="1">
        <f t="shared" ref="P158:P165" si="17">1000*(G158/J158)</f>
        <v>142.1942352817928</v>
      </c>
      <c r="Q158" t="s">
        <v>29</v>
      </c>
    </row>
    <row r="159" spans="1:17" x14ac:dyDescent="0.2">
      <c r="A159" t="s">
        <v>8</v>
      </c>
      <c r="B159" s="2" t="s">
        <v>19</v>
      </c>
      <c r="C159">
        <v>7</v>
      </c>
      <c r="D159" t="s">
        <v>3</v>
      </c>
      <c r="G159" s="1">
        <v>42.514779633580801</v>
      </c>
      <c r="H159" t="s">
        <v>20</v>
      </c>
      <c r="J159">
        <v>492</v>
      </c>
      <c r="K159" t="s">
        <v>28</v>
      </c>
      <c r="P159" s="1">
        <f t="shared" si="17"/>
        <v>86.412153726790251</v>
      </c>
      <c r="Q159" t="s">
        <v>29</v>
      </c>
    </row>
    <row r="160" spans="1:17" x14ac:dyDescent="0.2">
      <c r="A160" t="s">
        <v>9</v>
      </c>
      <c r="B160" s="2" t="s">
        <v>19</v>
      </c>
      <c r="C160">
        <v>7</v>
      </c>
      <c r="D160" t="s">
        <v>3</v>
      </c>
      <c r="G160" s="1">
        <v>39.794628934245402</v>
      </c>
      <c r="H160" t="s">
        <v>20</v>
      </c>
      <c r="J160">
        <v>631</v>
      </c>
      <c r="K160" t="s">
        <v>28</v>
      </c>
      <c r="P160" s="1">
        <f t="shared" si="17"/>
        <v>63.065972954430116</v>
      </c>
      <c r="Q160" t="s">
        <v>29</v>
      </c>
    </row>
    <row r="161" spans="1:17" x14ac:dyDescent="0.2">
      <c r="A161" t="s">
        <v>10</v>
      </c>
      <c r="B161" s="2" t="s">
        <v>19</v>
      </c>
      <c r="C161">
        <v>7</v>
      </c>
      <c r="D161" t="s">
        <v>3</v>
      </c>
      <c r="G161" s="1">
        <v>23.576036237252151</v>
      </c>
      <c r="H161" t="s">
        <v>20</v>
      </c>
      <c r="J161">
        <v>231</v>
      </c>
      <c r="K161" t="s">
        <v>28</v>
      </c>
      <c r="P161" s="1">
        <f t="shared" si="17"/>
        <v>102.06076293182748</v>
      </c>
      <c r="Q161" t="s">
        <v>29</v>
      </c>
    </row>
    <row r="162" spans="1:17" x14ac:dyDescent="0.2">
      <c r="A162" t="s">
        <v>22</v>
      </c>
      <c r="B162" s="2" t="s">
        <v>23</v>
      </c>
      <c r="C162">
        <v>7</v>
      </c>
      <c r="D162" t="s">
        <v>3</v>
      </c>
      <c r="G162" s="1">
        <v>29.004081026349201</v>
      </c>
      <c r="H162" t="s">
        <v>20</v>
      </c>
      <c r="J162">
        <v>275</v>
      </c>
      <c r="K162" t="s">
        <v>28</v>
      </c>
      <c r="P162" s="1">
        <f t="shared" si="17"/>
        <v>105.46938555036073</v>
      </c>
      <c r="Q162" t="s">
        <v>29</v>
      </c>
    </row>
    <row r="163" spans="1:17" x14ac:dyDescent="0.2">
      <c r="A163" t="s">
        <v>24</v>
      </c>
      <c r="B163" s="2" t="s">
        <v>23</v>
      </c>
      <c r="C163">
        <v>7</v>
      </c>
      <c r="D163" t="s">
        <v>3</v>
      </c>
      <c r="G163" s="1">
        <v>15.01317234530225</v>
      </c>
      <c r="H163" t="s">
        <v>20</v>
      </c>
      <c r="J163">
        <v>163</v>
      </c>
      <c r="K163" t="s">
        <v>28</v>
      </c>
      <c r="P163" s="1">
        <f t="shared" si="17"/>
        <v>92.105351811670246</v>
      </c>
      <c r="Q163" t="s">
        <v>29</v>
      </c>
    </row>
    <row r="164" spans="1:17" x14ac:dyDescent="0.2">
      <c r="A164" t="s">
        <v>25</v>
      </c>
      <c r="B164" s="2" t="s">
        <v>23</v>
      </c>
      <c r="C164">
        <v>7</v>
      </c>
      <c r="D164" t="s">
        <v>3</v>
      </c>
      <c r="G164" s="1">
        <v>53.782234109917503</v>
      </c>
      <c r="H164" t="s">
        <v>20</v>
      </c>
      <c r="J164">
        <v>660</v>
      </c>
      <c r="K164" t="s">
        <v>28</v>
      </c>
      <c r="P164" s="1">
        <f t="shared" si="17"/>
        <v>81.488233499875008</v>
      </c>
      <c r="Q164" t="s">
        <v>29</v>
      </c>
    </row>
    <row r="165" spans="1:17" x14ac:dyDescent="0.2">
      <c r="A165" t="s">
        <v>26</v>
      </c>
      <c r="B165" s="2" t="s">
        <v>23</v>
      </c>
      <c r="C165">
        <v>7</v>
      </c>
      <c r="D165" t="s">
        <v>3</v>
      </c>
      <c r="G165" s="1">
        <v>25.4180211439887</v>
      </c>
      <c r="H165" t="s">
        <v>20</v>
      </c>
      <c r="J165">
        <v>316</v>
      </c>
      <c r="K165" t="s">
        <v>28</v>
      </c>
      <c r="P165" s="1">
        <f t="shared" si="17"/>
        <v>80.436775772116135</v>
      </c>
      <c r="Q165" t="s">
        <v>29</v>
      </c>
    </row>
    <row r="166" spans="1:17" x14ac:dyDescent="0.2">
      <c r="A166" t="s">
        <v>7</v>
      </c>
      <c r="B166" s="2" t="s">
        <v>19</v>
      </c>
      <c r="C166">
        <v>7</v>
      </c>
      <c r="D166" t="s">
        <v>6</v>
      </c>
      <c r="G166" s="1">
        <v>4.7451365153352496</v>
      </c>
      <c r="H166" t="s">
        <v>20</v>
      </c>
      <c r="M166">
        <v>1.0843</v>
      </c>
      <c r="N166" t="s">
        <v>30</v>
      </c>
      <c r="P166" s="1">
        <f t="shared" ref="P166:P173" si="18">G166/M166</f>
        <v>4.3762210784240976</v>
      </c>
      <c r="Q166" t="s">
        <v>31</v>
      </c>
    </row>
    <row r="167" spans="1:17" x14ac:dyDescent="0.2">
      <c r="A167" t="s">
        <v>8</v>
      </c>
      <c r="B167" s="2" t="s">
        <v>19</v>
      </c>
      <c r="C167">
        <v>7</v>
      </c>
      <c r="D167" t="s">
        <v>6</v>
      </c>
      <c r="G167" s="1">
        <v>8.1002829519408497</v>
      </c>
      <c r="H167" t="s">
        <v>20</v>
      </c>
      <c r="M167">
        <v>1.0654999999999999</v>
      </c>
      <c r="N167" t="s">
        <v>30</v>
      </c>
      <c r="P167" s="1">
        <f t="shared" si="18"/>
        <v>7.6023303162279214</v>
      </c>
      <c r="Q167" t="s">
        <v>31</v>
      </c>
    </row>
    <row r="168" spans="1:17" x14ac:dyDescent="0.2">
      <c r="A168" t="s">
        <v>9</v>
      </c>
      <c r="B168" s="2" t="s">
        <v>19</v>
      </c>
      <c r="C168">
        <v>7</v>
      </c>
      <c r="D168" t="s">
        <v>6</v>
      </c>
      <c r="G168" s="1">
        <v>6.7839926900605247</v>
      </c>
      <c r="H168" t="s">
        <v>20</v>
      </c>
      <c r="M168">
        <v>1.0707</v>
      </c>
      <c r="N168" t="s">
        <v>30</v>
      </c>
      <c r="P168" s="1">
        <f t="shared" si="18"/>
        <v>6.3360350145330386</v>
      </c>
      <c r="Q168" t="s">
        <v>31</v>
      </c>
    </row>
    <row r="169" spans="1:17" x14ac:dyDescent="0.2">
      <c r="A169" t="s">
        <v>10</v>
      </c>
      <c r="B169" s="2" t="s">
        <v>19</v>
      </c>
      <c r="C169">
        <v>7</v>
      </c>
      <c r="D169" t="s">
        <v>6</v>
      </c>
      <c r="G169" s="1">
        <v>3.4293342651356249</v>
      </c>
      <c r="H169" t="s">
        <v>20</v>
      </c>
      <c r="M169">
        <v>1.0727</v>
      </c>
      <c r="N169" t="s">
        <v>30</v>
      </c>
      <c r="P169" s="1">
        <f t="shared" si="18"/>
        <v>3.1969183044053557</v>
      </c>
      <c r="Q169" t="s">
        <v>31</v>
      </c>
    </row>
    <row r="170" spans="1:17" x14ac:dyDescent="0.2">
      <c r="A170" t="s">
        <v>22</v>
      </c>
      <c r="B170" s="2" t="s">
        <v>23</v>
      </c>
      <c r="C170">
        <v>7</v>
      </c>
      <c r="D170" t="s">
        <v>6</v>
      </c>
      <c r="G170" s="1">
        <v>5.2931599418992246</v>
      </c>
      <c r="H170" t="s">
        <v>20</v>
      </c>
      <c r="M170">
        <v>1.0525</v>
      </c>
      <c r="N170" t="s">
        <v>30</v>
      </c>
      <c r="P170" s="1">
        <f t="shared" si="18"/>
        <v>5.0291305861275291</v>
      </c>
      <c r="Q170" t="s">
        <v>31</v>
      </c>
    </row>
    <row r="171" spans="1:17" x14ac:dyDescent="0.2">
      <c r="A171" t="s">
        <v>24</v>
      </c>
      <c r="B171" s="2" t="s">
        <v>23</v>
      </c>
      <c r="C171">
        <v>7</v>
      </c>
      <c r="D171" t="s">
        <v>6</v>
      </c>
      <c r="G171" s="1">
        <v>4.4932619149125497</v>
      </c>
      <c r="H171" t="s">
        <v>20</v>
      </c>
      <c r="M171">
        <v>1.1122000000000001</v>
      </c>
      <c r="N171" t="s">
        <v>30</v>
      </c>
      <c r="P171" s="1">
        <f t="shared" si="18"/>
        <v>4.0399765464058168</v>
      </c>
      <c r="Q171" t="s">
        <v>31</v>
      </c>
    </row>
    <row r="172" spans="1:17" x14ac:dyDescent="0.2">
      <c r="A172" t="s">
        <v>25</v>
      </c>
      <c r="B172" s="2" t="s">
        <v>23</v>
      </c>
      <c r="C172">
        <v>7</v>
      </c>
      <c r="D172" t="s">
        <v>6</v>
      </c>
      <c r="G172" s="1">
        <v>4.5613534199308248</v>
      </c>
      <c r="H172" t="s">
        <v>20</v>
      </c>
      <c r="M172">
        <v>1.0821000000000001</v>
      </c>
      <c r="N172" t="s">
        <v>30</v>
      </c>
      <c r="P172" s="1">
        <f t="shared" si="18"/>
        <v>4.2152790129662918</v>
      </c>
      <c r="Q172" t="s">
        <v>31</v>
      </c>
    </row>
    <row r="173" spans="1:17" x14ac:dyDescent="0.2">
      <c r="A173" t="s">
        <v>26</v>
      </c>
      <c r="B173" s="2" t="s">
        <v>23</v>
      </c>
      <c r="C173">
        <v>7</v>
      </c>
      <c r="D173" t="s">
        <v>6</v>
      </c>
      <c r="G173" s="1">
        <v>3.7722939335785002</v>
      </c>
      <c r="H173" t="s">
        <v>20</v>
      </c>
      <c r="M173">
        <v>1.0179</v>
      </c>
      <c r="N173" t="s">
        <v>30</v>
      </c>
      <c r="P173" s="1">
        <f t="shared" si="18"/>
        <v>3.7059572979452797</v>
      </c>
      <c r="Q173" t="s">
        <v>31</v>
      </c>
    </row>
    <row r="174" spans="1:17" x14ac:dyDescent="0.2">
      <c r="A174" t="s">
        <v>7</v>
      </c>
      <c r="B174" s="2" t="s">
        <v>19</v>
      </c>
      <c r="C174">
        <v>8</v>
      </c>
      <c r="D174" t="s">
        <v>1</v>
      </c>
      <c r="G174" s="1">
        <v>131.3165156540544</v>
      </c>
      <c r="H174" t="s">
        <v>20</v>
      </c>
      <c r="P174" s="1">
        <f>G174</f>
        <v>131.3165156540544</v>
      </c>
      <c r="Q174" t="s">
        <v>21</v>
      </c>
    </row>
    <row r="175" spans="1:17" x14ac:dyDescent="0.2">
      <c r="A175" t="s">
        <v>8</v>
      </c>
      <c r="B175" s="2" t="s">
        <v>19</v>
      </c>
      <c r="C175">
        <v>8</v>
      </c>
      <c r="D175" t="s">
        <v>1</v>
      </c>
      <c r="G175" s="1">
        <v>259.95743708174041</v>
      </c>
      <c r="H175" t="s">
        <v>20</v>
      </c>
      <c r="P175" s="1">
        <f t="shared" ref="P175:P189" si="19">G175</f>
        <v>259.95743708174041</v>
      </c>
      <c r="Q175" t="s">
        <v>21</v>
      </c>
    </row>
    <row r="176" spans="1:17" x14ac:dyDescent="0.2">
      <c r="A176" t="s">
        <v>9</v>
      </c>
      <c r="B176" s="2" t="s">
        <v>19</v>
      </c>
      <c r="C176">
        <v>8</v>
      </c>
      <c r="D176" t="s">
        <v>1</v>
      </c>
      <c r="G176" s="1">
        <v>302.16887642643638</v>
      </c>
      <c r="H176" t="s">
        <v>20</v>
      </c>
      <c r="P176" s="1">
        <f t="shared" si="19"/>
        <v>302.16887642643638</v>
      </c>
      <c r="Q176" t="s">
        <v>21</v>
      </c>
    </row>
    <row r="177" spans="1:17" x14ac:dyDescent="0.2">
      <c r="A177" t="s">
        <v>10</v>
      </c>
      <c r="B177" s="2" t="s">
        <v>19</v>
      </c>
      <c r="C177">
        <v>8</v>
      </c>
      <c r="D177" t="s">
        <v>1</v>
      </c>
      <c r="G177" s="1">
        <v>417.60878878686799</v>
      </c>
      <c r="H177" t="s">
        <v>20</v>
      </c>
      <c r="P177" s="1">
        <f t="shared" si="19"/>
        <v>417.60878878686799</v>
      </c>
      <c r="Q177" t="s">
        <v>21</v>
      </c>
    </row>
    <row r="178" spans="1:17" x14ac:dyDescent="0.2">
      <c r="A178" t="s">
        <v>22</v>
      </c>
      <c r="B178" s="2" t="s">
        <v>23</v>
      </c>
      <c r="C178">
        <v>8</v>
      </c>
      <c r="D178" t="s">
        <v>1</v>
      </c>
      <c r="G178" s="1">
        <v>220.57892279725999</v>
      </c>
      <c r="H178" t="s">
        <v>20</v>
      </c>
      <c r="P178" s="1">
        <f t="shared" si="19"/>
        <v>220.57892279725999</v>
      </c>
      <c r="Q178" t="s">
        <v>21</v>
      </c>
    </row>
    <row r="179" spans="1:17" x14ac:dyDescent="0.2">
      <c r="A179" t="s">
        <v>24</v>
      </c>
      <c r="B179" s="2" t="s">
        <v>23</v>
      </c>
      <c r="C179">
        <v>8</v>
      </c>
      <c r="D179" t="s">
        <v>1</v>
      </c>
      <c r="G179" s="1">
        <v>313.75621228331522</v>
      </c>
      <c r="H179" t="s">
        <v>20</v>
      </c>
      <c r="P179" s="1">
        <f t="shared" si="19"/>
        <v>313.75621228331522</v>
      </c>
      <c r="Q179" t="s">
        <v>21</v>
      </c>
    </row>
    <row r="180" spans="1:17" x14ac:dyDescent="0.2">
      <c r="A180" t="s">
        <v>25</v>
      </c>
      <c r="B180" s="2" t="s">
        <v>23</v>
      </c>
      <c r="C180">
        <v>8</v>
      </c>
      <c r="D180" t="s">
        <v>1</v>
      </c>
      <c r="G180" s="1">
        <v>209.76467320794879</v>
      </c>
      <c r="H180" t="s">
        <v>20</v>
      </c>
      <c r="P180" s="1">
        <f t="shared" si="19"/>
        <v>209.76467320794879</v>
      </c>
      <c r="Q180" t="s">
        <v>21</v>
      </c>
    </row>
    <row r="181" spans="1:17" x14ac:dyDescent="0.2">
      <c r="A181" t="s">
        <v>26</v>
      </c>
      <c r="B181" s="2" t="s">
        <v>23</v>
      </c>
      <c r="C181">
        <v>8</v>
      </c>
      <c r="D181" t="s">
        <v>1</v>
      </c>
      <c r="G181" s="1">
        <v>146.2498965183124</v>
      </c>
      <c r="H181" t="s">
        <v>20</v>
      </c>
      <c r="P181" s="1">
        <f t="shared" si="19"/>
        <v>146.2498965183124</v>
      </c>
      <c r="Q181" t="s">
        <v>21</v>
      </c>
    </row>
    <row r="182" spans="1:17" x14ac:dyDescent="0.2">
      <c r="A182" t="s">
        <v>7</v>
      </c>
      <c r="B182" s="2" t="s">
        <v>19</v>
      </c>
      <c r="C182">
        <v>8</v>
      </c>
      <c r="D182" t="s">
        <v>2</v>
      </c>
      <c r="G182" s="1">
        <v>3.4600411828603002</v>
      </c>
      <c r="H182" t="s">
        <v>20</v>
      </c>
      <c r="P182" s="1">
        <f t="shared" si="19"/>
        <v>3.4600411828603002</v>
      </c>
      <c r="Q182" t="s">
        <v>27</v>
      </c>
    </row>
    <row r="183" spans="1:17" x14ac:dyDescent="0.2">
      <c r="A183" t="s">
        <v>8</v>
      </c>
      <c r="B183" s="2" t="s">
        <v>19</v>
      </c>
      <c r="C183">
        <v>8</v>
      </c>
      <c r="D183" t="s">
        <v>2</v>
      </c>
      <c r="G183" s="1">
        <v>14.939380718744101</v>
      </c>
      <c r="H183" t="s">
        <v>20</v>
      </c>
      <c r="P183" s="1">
        <f t="shared" si="19"/>
        <v>14.939380718744101</v>
      </c>
      <c r="Q183" t="s">
        <v>27</v>
      </c>
    </row>
    <row r="184" spans="1:17" x14ac:dyDescent="0.2">
      <c r="A184" t="s">
        <v>9</v>
      </c>
      <c r="B184" s="2" t="s">
        <v>19</v>
      </c>
      <c r="C184">
        <v>8</v>
      </c>
      <c r="D184" t="s">
        <v>2</v>
      </c>
      <c r="G184" s="1">
        <v>19.663516057807851</v>
      </c>
      <c r="H184" t="s">
        <v>20</v>
      </c>
      <c r="P184" s="1">
        <f t="shared" si="19"/>
        <v>19.663516057807851</v>
      </c>
      <c r="Q184" t="s">
        <v>27</v>
      </c>
    </row>
    <row r="185" spans="1:17" x14ac:dyDescent="0.2">
      <c r="A185" t="s">
        <v>10</v>
      </c>
      <c r="B185" s="2" t="s">
        <v>19</v>
      </c>
      <c r="C185">
        <v>8</v>
      </c>
      <c r="D185" t="s">
        <v>2</v>
      </c>
      <c r="G185" s="1" t="s">
        <v>4</v>
      </c>
      <c r="H185" t="s">
        <v>20</v>
      </c>
      <c r="P185" s="1" t="str">
        <f t="shared" si="19"/>
        <v>NA</v>
      </c>
      <c r="Q185" t="s">
        <v>27</v>
      </c>
    </row>
    <row r="186" spans="1:17" x14ac:dyDescent="0.2">
      <c r="A186" t="s">
        <v>22</v>
      </c>
      <c r="B186" s="2" t="s">
        <v>23</v>
      </c>
      <c r="C186">
        <v>8</v>
      </c>
      <c r="D186" t="s">
        <v>2</v>
      </c>
      <c r="G186" s="1">
        <v>8.8419861119393488</v>
      </c>
      <c r="H186" t="s">
        <v>20</v>
      </c>
      <c r="P186" s="1">
        <f t="shared" si="19"/>
        <v>8.8419861119393488</v>
      </c>
      <c r="Q186" t="s">
        <v>27</v>
      </c>
    </row>
    <row r="187" spans="1:17" x14ac:dyDescent="0.2">
      <c r="A187" t="s">
        <v>24</v>
      </c>
      <c r="B187" s="2" t="s">
        <v>23</v>
      </c>
      <c r="C187">
        <v>8</v>
      </c>
      <c r="D187" t="s">
        <v>2</v>
      </c>
      <c r="G187" s="1">
        <v>10.085042372678801</v>
      </c>
      <c r="H187" t="s">
        <v>20</v>
      </c>
      <c r="P187" s="1">
        <f t="shared" si="19"/>
        <v>10.085042372678801</v>
      </c>
      <c r="Q187" t="s">
        <v>27</v>
      </c>
    </row>
    <row r="188" spans="1:17" x14ac:dyDescent="0.2">
      <c r="A188" t="s">
        <v>25</v>
      </c>
      <c r="B188" s="2" t="s">
        <v>23</v>
      </c>
      <c r="C188">
        <v>8</v>
      </c>
      <c r="D188" t="s">
        <v>2</v>
      </c>
      <c r="G188" s="1">
        <v>11.0398671016907</v>
      </c>
      <c r="H188" t="s">
        <v>20</v>
      </c>
      <c r="P188" s="1">
        <f t="shared" si="19"/>
        <v>11.0398671016907</v>
      </c>
      <c r="Q188" t="s">
        <v>27</v>
      </c>
    </row>
    <row r="189" spans="1:17" x14ac:dyDescent="0.2">
      <c r="A189" t="s">
        <v>26</v>
      </c>
      <c r="B189" s="2" t="s">
        <v>23</v>
      </c>
      <c r="C189">
        <v>8</v>
      </c>
      <c r="D189" t="s">
        <v>2</v>
      </c>
      <c r="G189" s="1" t="s">
        <v>4</v>
      </c>
      <c r="H189" t="s">
        <v>20</v>
      </c>
      <c r="P189" s="1" t="str">
        <f t="shared" si="19"/>
        <v>NA</v>
      </c>
      <c r="Q189" t="s">
        <v>27</v>
      </c>
    </row>
    <row r="190" spans="1:17" x14ac:dyDescent="0.2">
      <c r="A190" t="s">
        <v>7</v>
      </c>
      <c r="B190" s="2" t="s">
        <v>19</v>
      </c>
      <c r="C190">
        <v>8</v>
      </c>
      <c r="D190" t="s">
        <v>3</v>
      </c>
      <c r="G190" s="1">
        <v>35.616570037825952</v>
      </c>
      <c r="H190" t="s">
        <v>20</v>
      </c>
      <c r="J190">
        <v>552</v>
      </c>
      <c r="K190" t="s">
        <v>28</v>
      </c>
      <c r="P190" s="1">
        <f t="shared" ref="P190:P197" si="20">(G190/J190)*1000</f>
        <v>64.522771807655715</v>
      </c>
      <c r="Q190" t="s">
        <v>29</v>
      </c>
    </row>
    <row r="191" spans="1:17" x14ac:dyDescent="0.2">
      <c r="A191" t="s">
        <v>8</v>
      </c>
      <c r="B191" s="2" t="s">
        <v>19</v>
      </c>
      <c r="C191">
        <v>8</v>
      </c>
      <c r="D191" t="s">
        <v>3</v>
      </c>
      <c r="G191" s="1">
        <v>43.73226459704145</v>
      </c>
      <c r="H191" t="s">
        <v>20</v>
      </c>
      <c r="J191">
        <v>488</v>
      </c>
      <c r="K191" t="s">
        <v>28</v>
      </c>
      <c r="P191" s="1">
        <f t="shared" si="20"/>
        <v>89.615296305412798</v>
      </c>
      <c r="Q191" t="s">
        <v>29</v>
      </c>
    </row>
    <row r="192" spans="1:17" x14ac:dyDescent="0.2">
      <c r="A192" t="s">
        <v>9</v>
      </c>
      <c r="B192" s="2" t="s">
        <v>19</v>
      </c>
      <c r="C192">
        <v>8</v>
      </c>
      <c r="D192" t="s">
        <v>3</v>
      </c>
      <c r="G192" s="1">
        <v>42.201419251314199</v>
      </c>
      <c r="H192" t="s">
        <v>20</v>
      </c>
      <c r="J192">
        <v>449</v>
      </c>
      <c r="K192" t="s">
        <v>28</v>
      </c>
      <c r="P192" s="1">
        <f t="shared" si="20"/>
        <v>93.989797887114037</v>
      </c>
      <c r="Q192" t="s">
        <v>29</v>
      </c>
    </row>
    <row r="193" spans="1:17" x14ac:dyDescent="0.2">
      <c r="A193" t="s">
        <v>10</v>
      </c>
      <c r="B193" s="2" t="s">
        <v>19</v>
      </c>
      <c r="C193">
        <v>8</v>
      </c>
      <c r="D193" t="s">
        <v>3</v>
      </c>
      <c r="G193" s="1">
        <v>76.730637523728504</v>
      </c>
      <c r="H193" t="s">
        <v>20</v>
      </c>
      <c r="J193">
        <v>328</v>
      </c>
      <c r="K193" t="s">
        <v>28</v>
      </c>
      <c r="P193" s="1">
        <f t="shared" si="20"/>
        <v>233.93487049917226</v>
      </c>
      <c r="Q193" t="s">
        <v>29</v>
      </c>
    </row>
    <row r="194" spans="1:17" x14ac:dyDescent="0.2">
      <c r="A194" t="s">
        <v>22</v>
      </c>
      <c r="B194" s="2" t="s">
        <v>23</v>
      </c>
      <c r="C194">
        <v>8</v>
      </c>
      <c r="D194" t="s">
        <v>3</v>
      </c>
      <c r="G194" s="1">
        <v>126.317993371471</v>
      </c>
      <c r="H194" t="s">
        <v>20</v>
      </c>
      <c r="J194">
        <v>775</v>
      </c>
      <c r="K194" t="s">
        <v>28</v>
      </c>
      <c r="P194" s="1">
        <f t="shared" si="20"/>
        <v>162.99095918899485</v>
      </c>
      <c r="Q194" t="s">
        <v>29</v>
      </c>
    </row>
    <row r="195" spans="1:17" x14ac:dyDescent="0.2">
      <c r="A195" t="s">
        <v>24</v>
      </c>
      <c r="B195" s="2" t="s">
        <v>23</v>
      </c>
      <c r="C195">
        <v>8</v>
      </c>
      <c r="D195" t="s">
        <v>3</v>
      </c>
      <c r="G195" s="1">
        <v>14.6624776394717</v>
      </c>
      <c r="H195" t="s">
        <v>20</v>
      </c>
      <c r="J195">
        <v>157</v>
      </c>
      <c r="K195" t="s">
        <v>28</v>
      </c>
      <c r="P195" s="1">
        <f t="shared" si="20"/>
        <v>93.391577321475793</v>
      </c>
      <c r="Q195" t="s">
        <v>29</v>
      </c>
    </row>
    <row r="196" spans="1:17" x14ac:dyDescent="0.2">
      <c r="A196" t="s">
        <v>25</v>
      </c>
      <c r="B196" s="2" t="s">
        <v>23</v>
      </c>
      <c r="C196">
        <v>8</v>
      </c>
      <c r="D196" t="s">
        <v>3</v>
      </c>
      <c r="G196" s="1">
        <v>90.980662139885993</v>
      </c>
      <c r="H196" t="s">
        <v>20</v>
      </c>
      <c r="J196">
        <v>1006.3333333333334</v>
      </c>
      <c r="K196" t="s">
        <v>28</v>
      </c>
      <c r="P196" s="1">
        <f t="shared" si="20"/>
        <v>90.408077648114599</v>
      </c>
      <c r="Q196" t="s">
        <v>29</v>
      </c>
    </row>
    <row r="197" spans="1:17" x14ac:dyDescent="0.2">
      <c r="A197" t="s">
        <v>26</v>
      </c>
      <c r="B197" s="2" t="s">
        <v>23</v>
      </c>
      <c r="C197">
        <v>8</v>
      </c>
      <c r="D197" t="s">
        <v>3</v>
      </c>
      <c r="G197" s="1">
        <v>59.588499166519497</v>
      </c>
      <c r="H197" t="s">
        <v>20</v>
      </c>
      <c r="J197">
        <v>768</v>
      </c>
      <c r="K197" t="s">
        <v>28</v>
      </c>
      <c r="P197" s="1">
        <f t="shared" si="20"/>
        <v>77.589191623072267</v>
      </c>
      <c r="Q197" t="s">
        <v>29</v>
      </c>
    </row>
    <row r="198" spans="1:17" x14ac:dyDescent="0.2">
      <c r="A198" t="s">
        <v>7</v>
      </c>
      <c r="B198" s="2" t="s">
        <v>19</v>
      </c>
      <c r="C198">
        <v>8</v>
      </c>
      <c r="D198" t="s">
        <v>6</v>
      </c>
      <c r="G198" s="1">
        <v>3.3515383306939501</v>
      </c>
      <c r="H198" t="s">
        <v>20</v>
      </c>
      <c r="M198">
        <v>1.1135999999999999</v>
      </c>
      <c r="N198" t="s">
        <v>30</v>
      </c>
      <c r="P198" s="1">
        <f t="shared" ref="P198:P205" si="21">G198/M198</f>
        <v>3.009642897534079</v>
      </c>
      <c r="Q198" t="s">
        <v>31</v>
      </c>
    </row>
    <row r="199" spans="1:17" x14ac:dyDescent="0.2">
      <c r="A199" t="s">
        <v>8</v>
      </c>
      <c r="B199" s="2" t="s">
        <v>19</v>
      </c>
      <c r="C199">
        <v>8</v>
      </c>
      <c r="D199" t="s">
        <v>6</v>
      </c>
      <c r="G199" s="1">
        <v>3.1852716387255375</v>
      </c>
      <c r="H199" t="s">
        <v>20</v>
      </c>
      <c r="M199">
        <v>1.0626</v>
      </c>
      <c r="N199" t="s">
        <v>30</v>
      </c>
      <c r="P199" s="1">
        <f t="shared" si="21"/>
        <v>2.9976205898038186</v>
      </c>
      <c r="Q199" t="s">
        <v>31</v>
      </c>
    </row>
    <row r="200" spans="1:17" x14ac:dyDescent="0.2">
      <c r="A200" t="s">
        <v>9</v>
      </c>
      <c r="B200" s="2" t="s">
        <v>19</v>
      </c>
      <c r="C200">
        <v>8</v>
      </c>
      <c r="D200" t="s">
        <v>6</v>
      </c>
      <c r="G200" s="1">
        <v>5.8483654814182122</v>
      </c>
      <c r="H200" t="s">
        <v>20</v>
      </c>
      <c r="M200">
        <v>1.0353000000000001</v>
      </c>
      <c r="N200" t="s">
        <v>30</v>
      </c>
      <c r="P200" s="1">
        <f t="shared" si="21"/>
        <v>5.6489572891125386</v>
      </c>
      <c r="Q200" t="s">
        <v>31</v>
      </c>
    </row>
    <row r="201" spans="1:17" x14ac:dyDescent="0.2">
      <c r="A201" t="s">
        <v>10</v>
      </c>
      <c r="B201" s="2" t="s">
        <v>19</v>
      </c>
      <c r="C201">
        <v>8</v>
      </c>
      <c r="D201" t="s">
        <v>6</v>
      </c>
      <c r="G201" s="1">
        <v>4.5962366007575817</v>
      </c>
      <c r="H201" t="s">
        <v>20</v>
      </c>
      <c r="M201">
        <v>1.1119000000000001</v>
      </c>
      <c r="N201" t="s">
        <v>30</v>
      </c>
      <c r="P201" s="1">
        <f t="shared" si="21"/>
        <v>4.1336780292810333</v>
      </c>
      <c r="Q201" t="s">
        <v>31</v>
      </c>
    </row>
    <row r="202" spans="1:17" x14ac:dyDescent="0.2">
      <c r="A202" t="s">
        <v>22</v>
      </c>
      <c r="B202" s="2" t="s">
        <v>23</v>
      </c>
      <c r="C202">
        <v>8</v>
      </c>
      <c r="D202" t="s">
        <v>6</v>
      </c>
      <c r="G202" s="1">
        <v>3.6270979979133378</v>
      </c>
      <c r="H202" t="s">
        <v>20</v>
      </c>
      <c r="M202">
        <v>1.1003000000000001</v>
      </c>
      <c r="N202" t="s">
        <v>30</v>
      </c>
      <c r="P202" s="1">
        <f t="shared" si="21"/>
        <v>3.2964627809809484</v>
      </c>
      <c r="Q202" t="s">
        <v>31</v>
      </c>
    </row>
    <row r="203" spans="1:17" x14ac:dyDescent="0.2">
      <c r="A203" t="s">
        <v>24</v>
      </c>
      <c r="B203" s="2" t="s">
        <v>23</v>
      </c>
      <c r="C203">
        <v>8</v>
      </c>
      <c r="D203" t="s">
        <v>6</v>
      </c>
      <c r="G203" s="1">
        <v>3.818142124506938</v>
      </c>
      <c r="H203" t="s">
        <v>20</v>
      </c>
      <c r="M203">
        <v>1.1134999999999999</v>
      </c>
      <c r="N203" t="s">
        <v>30</v>
      </c>
      <c r="P203" s="1">
        <f t="shared" si="21"/>
        <v>3.4289556573928497</v>
      </c>
      <c r="Q203" t="s">
        <v>31</v>
      </c>
    </row>
    <row r="204" spans="1:17" x14ac:dyDescent="0.2">
      <c r="A204" t="s">
        <v>25</v>
      </c>
      <c r="B204" s="2" t="s">
        <v>23</v>
      </c>
      <c r="C204">
        <v>8</v>
      </c>
      <c r="D204" t="s">
        <v>6</v>
      </c>
      <c r="G204" s="1">
        <v>4.6759892911999872</v>
      </c>
      <c r="H204" t="s">
        <v>20</v>
      </c>
      <c r="M204">
        <v>1.0969</v>
      </c>
      <c r="N204" t="s">
        <v>30</v>
      </c>
      <c r="P204" s="1">
        <f t="shared" si="21"/>
        <v>4.2629130196006813</v>
      </c>
      <c r="Q204" t="s">
        <v>31</v>
      </c>
    </row>
    <row r="205" spans="1:17" x14ac:dyDescent="0.2">
      <c r="A205" t="s">
        <v>26</v>
      </c>
      <c r="B205" s="2" t="s">
        <v>23</v>
      </c>
      <c r="C205">
        <v>8</v>
      </c>
      <c r="D205" t="s">
        <v>6</v>
      </c>
      <c r="G205" s="1">
        <v>1.4024449343341443</v>
      </c>
      <c r="H205" t="s">
        <v>20</v>
      </c>
      <c r="M205">
        <v>1.1157999999999999</v>
      </c>
      <c r="N205" t="s">
        <v>30</v>
      </c>
      <c r="P205" s="1">
        <f t="shared" si="21"/>
        <v>1.2568963383528808</v>
      </c>
      <c r="Q205" t="s">
        <v>31</v>
      </c>
    </row>
    <row r="219" ht="17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Lalitta Suriya-arunroj</dc:creator>
  <cp:lastModifiedBy>Lalitta Suriya-arunroj</cp:lastModifiedBy>
  <dcterms:created xsi:type="dcterms:W3CDTF">2026-03-03T14:27:05Z</dcterms:created>
  <dcterms:modified xsi:type="dcterms:W3CDTF">2026-03-03T14:43:16Z</dcterms:modified>
</cp:coreProperties>
</file>