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FLA\Pós doc\Morena\Revisão\Revisão 2\"/>
    </mc:Choice>
  </mc:AlternateContent>
  <xr:revisionPtr revIDLastSave="0" documentId="13_ncr:1_{C6AA91D8-1CA4-41F1-BDE0-C451CFFF9815}" xr6:coauthVersionLast="47" xr6:coauthVersionMax="47" xr10:uidLastSave="{00000000-0000-0000-0000-000000000000}"/>
  <bookViews>
    <workbookView xWindow="-120" yWindow="-120" windowWidth="29040" windowHeight="15720" activeTab="3" xr2:uid="{9CD25E48-F091-442A-9D9A-A02C43246779}"/>
  </bookViews>
  <sheets>
    <sheet name="Table S2" sheetId="4" r:id="rId1"/>
    <sheet name="Table S2 fauna" sheetId="1" r:id="rId2"/>
    <sheet name="Tables S2 envsector" sheetId="2" r:id="rId3"/>
    <sheet name="Table S2 envquad 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T37" i="1" l="1"/>
  <c r="AU37" i="1"/>
  <c r="AS37" i="1"/>
  <c r="AR37" i="1"/>
  <c r="AP37" i="1"/>
  <c r="AQ37" i="1"/>
  <c r="AO37" i="1"/>
  <c r="AJ37" i="1"/>
  <c r="AK37" i="1"/>
  <c r="AN37" i="1"/>
  <c r="AL37" i="1"/>
  <c r="AM37" i="1"/>
  <c r="AH37" i="1"/>
  <c r="AI37" i="1"/>
  <c r="AG37" i="1"/>
  <c r="AF37" i="1"/>
  <c r="AD37" i="1"/>
  <c r="AE37" i="1"/>
  <c r="AC37" i="1"/>
  <c r="AB37" i="1"/>
  <c r="Z37" i="1"/>
  <c r="AA37" i="1"/>
  <c r="Y37" i="1"/>
  <c r="X37" i="1"/>
  <c r="V37" i="1"/>
  <c r="W37" i="1"/>
  <c r="U37" i="1"/>
  <c r="T37" i="1"/>
  <c r="R37" i="1"/>
  <c r="S37" i="1"/>
  <c r="Q37" i="1"/>
  <c r="P37" i="1"/>
  <c r="N37" i="1"/>
  <c r="O37" i="1"/>
  <c r="M37" i="1"/>
  <c r="L37" i="1"/>
  <c r="J37" i="1"/>
  <c r="K37" i="1"/>
  <c r="I37" i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<sst xmlns="http://schemas.openxmlformats.org/spreadsheetml/2006/main" count="291" uniqueCount="224">
  <si>
    <t>Setor1</t>
  </si>
  <si>
    <t>Setor2</t>
  </si>
  <si>
    <t>Setor3</t>
  </si>
  <si>
    <t>Setor4</t>
  </si>
  <si>
    <t>Setor5</t>
  </si>
  <si>
    <t>Setor 6</t>
  </si>
  <si>
    <t xml:space="preserve">Setor 7 </t>
  </si>
  <si>
    <t>SETOR8</t>
  </si>
  <si>
    <t xml:space="preserve">Setor 9 </t>
  </si>
  <si>
    <t>Setor 10</t>
  </si>
  <si>
    <t>Setor 11</t>
  </si>
  <si>
    <t>Setor 1 G</t>
  </si>
  <si>
    <t>S1Q1</t>
  </si>
  <si>
    <t>S1Q2</t>
  </si>
  <si>
    <t>S1Q3</t>
  </si>
  <si>
    <t>Setor2 G</t>
  </si>
  <si>
    <t>S2Q1</t>
  </si>
  <si>
    <t>S2Q2</t>
  </si>
  <si>
    <t>S2Q3</t>
  </si>
  <si>
    <t>Setor 3G</t>
  </si>
  <si>
    <t>S3Q1</t>
  </si>
  <si>
    <t>S3Q2</t>
  </si>
  <si>
    <t>S3Q3</t>
  </si>
  <si>
    <t>Setor4G</t>
  </si>
  <si>
    <t>S4Q1</t>
  </si>
  <si>
    <t>S4Q2</t>
  </si>
  <si>
    <t>S4Q3</t>
  </si>
  <si>
    <t>Setor5G</t>
  </si>
  <si>
    <t>S5Q1</t>
  </si>
  <si>
    <t>S5Q2</t>
  </si>
  <si>
    <t>S5Q3</t>
  </si>
  <si>
    <t>Setor 6G</t>
  </si>
  <si>
    <t>S6Q1</t>
  </si>
  <si>
    <t>S6Q2</t>
  </si>
  <si>
    <t>S6Q3</t>
  </si>
  <si>
    <t>Setor 7G</t>
  </si>
  <si>
    <t>S7Q1</t>
  </si>
  <si>
    <t>S7Q2</t>
  </si>
  <si>
    <t>S7Q3</t>
  </si>
  <si>
    <t>Setor 8G</t>
  </si>
  <si>
    <t>S8Q1</t>
  </si>
  <si>
    <t>S8Q2</t>
  </si>
  <si>
    <t>S8Q3</t>
  </si>
  <si>
    <t>Setor 9G</t>
  </si>
  <si>
    <t>S9Q1</t>
  </si>
  <si>
    <t>S9Q2</t>
  </si>
  <si>
    <t>S9Q3</t>
  </si>
  <si>
    <t>Setor 10G</t>
  </si>
  <si>
    <t>S10Q1</t>
  </si>
  <si>
    <t>S10Q2</t>
  </si>
  <si>
    <t>S10Q3</t>
  </si>
  <si>
    <t>Setor11G</t>
  </si>
  <si>
    <t>S11Q1</t>
  </si>
  <si>
    <t>S11Q2</t>
  </si>
  <si>
    <t>S11Q3</t>
  </si>
  <si>
    <t>Rhagidiidae</t>
  </si>
  <si>
    <t>Rhagidiidae sp1</t>
  </si>
  <si>
    <t>Aplotaxidae</t>
  </si>
  <si>
    <t>Aplotaxidae sp1</t>
  </si>
  <si>
    <t>Aplotaxidae sp2</t>
  </si>
  <si>
    <t>Ctenidae</t>
  </si>
  <si>
    <t>Ctenidae sp2</t>
  </si>
  <si>
    <t xml:space="preserve">Sparassidae </t>
  </si>
  <si>
    <t xml:space="preserve">Sparassidae sp2 </t>
  </si>
  <si>
    <t>Gnaphosididae</t>
  </si>
  <si>
    <t>Gnaphosididae sp1</t>
  </si>
  <si>
    <t>Filistatidae</t>
  </si>
  <si>
    <t>Filistatidae sp2</t>
  </si>
  <si>
    <t>Uloboridae</t>
  </si>
  <si>
    <t>Uloboridae sp1</t>
  </si>
  <si>
    <t>Filistatidae sp3</t>
  </si>
  <si>
    <t>Blattellidae</t>
  </si>
  <si>
    <t>Blattellidae sp1</t>
  </si>
  <si>
    <t>Coleoptera</t>
  </si>
  <si>
    <t xml:space="preserve">Carabidae </t>
  </si>
  <si>
    <t>Escolatrechus bolivianus</t>
  </si>
  <si>
    <t>Carabidae sp1</t>
  </si>
  <si>
    <t>Carabidae sp2</t>
  </si>
  <si>
    <t>Staphylinidae</t>
  </si>
  <si>
    <t>Staphylinidae sp2</t>
  </si>
  <si>
    <t xml:space="preserve">Staphylinidae </t>
  </si>
  <si>
    <t>Hamotus sp nov</t>
  </si>
  <si>
    <t>Staphylinidae sp1</t>
  </si>
  <si>
    <t>Collembola</t>
  </si>
  <si>
    <t xml:space="preserve">Entomobryidae </t>
  </si>
  <si>
    <t>Entomobryidae sp4</t>
  </si>
  <si>
    <t>Entomobryomorpha sp2</t>
  </si>
  <si>
    <t>Isotomidae</t>
  </si>
  <si>
    <t>Isotomidae sp1</t>
  </si>
  <si>
    <t xml:space="preserve">Mycetophilidae </t>
  </si>
  <si>
    <t>Mycetophilidae sp1</t>
  </si>
  <si>
    <t>Mycetophilidae sp2</t>
  </si>
  <si>
    <t>Asteiidae</t>
  </si>
  <si>
    <t>Asteiidae sp2</t>
  </si>
  <si>
    <t>Cecidomyiidae</t>
  </si>
  <si>
    <t>Cecidomyiidae sp1</t>
  </si>
  <si>
    <t>Tipulidae</t>
  </si>
  <si>
    <t>Tipulidae sp4</t>
  </si>
  <si>
    <t>Tipulidae sp3</t>
  </si>
  <si>
    <t>lophopidae</t>
  </si>
  <si>
    <t>lophopidae sp1</t>
  </si>
  <si>
    <t>Cixiidae</t>
  </si>
  <si>
    <t>Cixiidae sp1</t>
  </si>
  <si>
    <t>Isopoda sp1</t>
  </si>
  <si>
    <t>Isopoda</t>
  </si>
  <si>
    <t>Tineiidae</t>
  </si>
  <si>
    <t>Tineiidae sp2</t>
  </si>
  <si>
    <t>Gonyleptidae</t>
  </si>
  <si>
    <t>Gonyleptidae sp1</t>
  </si>
  <si>
    <t>Psyllipsocidae</t>
  </si>
  <si>
    <t>Psyllipsocidae sp2</t>
  </si>
  <si>
    <t>Psyllipsocidae sp3</t>
  </si>
  <si>
    <t>Henicopidae</t>
  </si>
  <si>
    <t>Henicopidae sp1</t>
  </si>
  <si>
    <t xml:space="preserve">Family </t>
  </si>
  <si>
    <t>Morphotype</t>
  </si>
  <si>
    <t>Class or Order</t>
  </si>
  <si>
    <t>Acari</t>
  </si>
  <si>
    <t>Araneae</t>
  </si>
  <si>
    <t>Blattodea</t>
  </si>
  <si>
    <t>Diptera</t>
  </si>
  <si>
    <t>Hemiptera</t>
  </si>
  <si>
    <t>Lepidoptera</t>
  </si>
  <si>
    <t xml:space="preserve">Annelida </t>
  </si>
  <si>
    <t xml:space="preserve">Opiliones </t>
  </si>
  <si>
    <t>Psocodea</t>
  </si>
  <si>
    <t xml:space="preserve">Quilopoda </t>
  </si>
  <si>
    <t>Guano</t>
  </si>
  <si>
    <t>Sector 1</t>
  </si>
  <si>
    <t>Sector 2</t>
  </si>
  <si>
    <t>Sector 3</t>
  </si>
  <si>
    <t>Sector 4</t>
  </si>
  <si>
    <t>Sector 5</t>
  </si>
  <si>
    <t>Sector 6</t>
  </si>
  <si>
    <t>Sector 7</t>
  </si>
  <si>
    <t>Sector 8</t>
  </si>
  <si>
    <t>Sector 9</t>
  </si>
  <si>
    <t>Sector 10</t>
  </si>
  <si>
    <t>Sector 11</t>
  </si>
  <si>
    <t>GUA</t>
  </si>
  <si>
    <t>Plant detritus</t>
  </si>
  <si>
    <t>PD</t>
  </si>
  <si>
    <t>FG</t>
  </si>
  <si>
    <t>fine gravel 2 - 16mm</t>
  </si>
  <si>
    <t>coarse gravel 16 até 64mm</t>
  </si>
  <si>
    <t>CG</t>
  </si>
  <si>
    <t xml:space="preserve">Water bodies </t>
  </si>
  <si>
    <t>WB</t>
  </si>
  <si>
    <t>Fine sediments</t>
  </si>
  <si>
    <t>FS</t>
  </si>
  <si>
    <t>Blocks &lt; 64 à 250 mm</t>
  </si>
  <si>
    <t>&lt;CB</t>
  </si>
  <si>
    <t>Large blocks &lt; 250 à 1000 mm</t>
  </si>
  <si>
    <t>&gt;SB</t>
  </si>
  <si>
    <t>Bedrock</t>
  </si>
  <si>
    <t>BR</t>
  </si>
  <si>
    <t>Clay hardpan</t>
  </si>
  <si>
    <t>CH</t>
  </si>
  <si>
    <t>Sand</t>
  </si>
  <si>
    <t>AS</t>
  </si>
  <si>
    <t>Distance from the entrance</t>
  </si>
  <si>
    <t>DTE</t>
  </si>
  <si>
    <t>Temperature</t>
  </si>
  <si>
    <t>TEM</t>
  </si>
  <si>
    <t xml:space="preserve">Humidity </t>
  </si>
  <si>
    <t>UMI</t>
  </si>
  <si>
    <t xml:space="preserve">Substrate diversity </t>
  </si>
  <si>
    <t>SD</t>
  </si>
  <si>
    <t xml:space="preserve">Shelter diversity </t>
  </si>
  <si>
    <t>SHD</t>
  </si>
  <si>
    <t xml:space="preserve">Trophic diversity </t>
  </si>
  <si>
    <t>TD</t>
  </si>
  <si>
    <t xml:space="preserve">Shelter availability </t>
  </si>
  <si>
    <t xml:space="preserve">Resource availability </t>
  </si>
  <si>
    <t>RA</t>
  </si>
  <si>
    <t>Speleothems</t>
  </si>
  <si>
    <t>SP</t>
  </si>
  <si>
    <t>Fungi</t>
  </si>
  <si>
    <t>FUN</t>
  </si>
  <si>
    <t>MS3Q1</t>
  </si>
  <si>
    <t>MS3Q2</t>
  </si>
  <si>
    <t>MS3Q3</t>
  </si>
  <si>
    <t>MS4Q1</t>
  </si>
  <si>
    <t>MS4Q2</t>
  </si>
  <si>
    <t>MS4Q3</t>
  </si>
  <si>
    <t>MS5Q1</t>
  </si>
  <si>
    <t>MS5Q2</t>
  </si>
  <si>
    <t>MS5Q3</t>
  </si>
  <si>
    <t>MS6Q1</t>
  </si>
  <si>
    <t>MS6Q2</t>
  </si>
  <si>
    <t>MS6Q3</t>
  </si>
  <si>
    <t>MS7Q1</t>
  </si>
  <si>
    <t>MS7Q2</t>
  </si>
  <si>
    <t>MS7Q3</t>
  </si>
  <si>
    <t>MS8Q1</t>
  </si>
  <si>
    <t>MS8Q2</t>
  </si>
  <si>
    <t>MS8Q3</t>
  </si>
  <si>
    <t>MS9Q1</t>
  </si>
  <si>
    <t>MS9Q2</t>
  </si>
  <si>
    <t>MS9Q3</t>
  </si>
  <si>
    <t>MS10Q1</t>
  </si>
  <si>
    <t>MS10Q2</t>
  </si>
  <si>
    <t>MS10Q3</t>
  </si>
  <si>
    <t>MS11Q1</t>
  </si>
  <si>
    <t>MS11Q2</t>
  </si>
  <si>
    <t>MS11Q3</t>
  </si>
  <si>
    <t>Title</t>
  </si>
  <si>
    <t>Habitat heterogeneity shapes cave invertebrate communities: insights from two caves at contrasting altitudes</t>
  </si>
  <si>
    <t xml:space="preserve">Author </t>
  </si>
  <si>
    <t>Laís Furtado Oliveira1,2, Leandro Mata da Rocha Melo1,2, Rodrigo Lopes Ferreira1,2, Marconi Souza Silva1,2</t>
  </si>
  <si>
    <t>1Centro de Estudos em Biologia Subterrânea, Departamento de Ecologia e Conservação, Instituto de Ciências Naturais, Universidade Federal de Lavras, Campus Universitário, P.O. Box 3037, Lavras CEP 37200-000, Minas Gerais, Brasil</t>
  </si>
  <si>
    <t>2Programa de Pós-Graduação em Ecologia Aplicada, Universidade Federal de Lavras, Lavras CEP 37200-000, Minas Gerais, Brasil</t>
  </si>
  <si>
    <t>Leandro Mata da Rocha Melo - https://orcid.org/0000-0002-6351-8654</t>
  </si>
  <si>
    <t>Marconi Souza Silva - https://orcid.org/0000-0002-3184-5319</t>
  </si>
  <si>
    <t>Rodrigo Lopes Ferreira - https://orcid.org/0000-0003-3288-4405</t>
  </si>
  <si>
    <t xml:space="preserve">File information </t>
  </si>
  <si>
    <t>Sheet 1</t>
  </si>
  <si>
    <t xml:space="preserve">Manuscript information </t>
  </si>
  <si>
    <t>Sheet 2</t>
  </si>
  <si>
    <t xml:space="preserve">Table S1  Invertebrates collected and environmental data in the Umajalanta cave, organized by sectors (mesoscale), quadrants (microscale) and environmental dates. </t>
  </si>
  <si>
    <t xml:space="preserve">Laís Furtado Oliveira - https://orcid.org/0000-0001-6747-3580 </t>
  </si>
  <si>
    <t>corresponding author: Marconi Souza Silva. Email: marconisilva@ufla.br</t>
  </si>
  <si>
    <t>Species richness</t>
  </si>
  <si>
    <t>Total abundance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</si>
</sst>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6522B-2E27-4029-98F6-C83415536438}">
  <dimension ref="A1:C14"/>
  <sheetViews>
    <sheetView workbookViewId="0">
      <selection activeCell="K23" sqref="K23"/>
    </sheetView>
  </sheetViews>
  <sheetFormatPr defaultRowHeight="15" x14ac:dyDescent="0.25"/>
  <sheetData>
    <row r="1" spans="1:3" x14ac:dyDescent="0.25">
      <c r="A1" t="s">
        <v>206</v>
      </c>
      <c r="C1" t="s">
        <v>207</v>
      </c>
    </row>
    <row r="3" spans="1:3" x14ac:dyDescent="0.25">
      <c r="A3" t="s">
        <v>208</v>
      </c>
      <c r="C3" t="s">
        <v>209</v>
      </c>
    </row>
    <row r="5" spans="1:3" x14ac:dyDescent="0.25">
      <c r="C5" t="s">
        <v>210</v>
      </c>
    </row>
    <row r="6" spans="1:3" x14ac:dyDescent="0.25">
      <c r="C6" t="s">
        <v>211</v>
      </c>
    </row>
    <row r="7" spans="1:3" x14ac:dyDescent="0.25">
      <c r="C7" t="s">
        <v>220</v>
      </c>
    </row>
    <row r="8" spans="1:3" x14ac:dyDescent="0.25">
      <c r="C8" t="s">
        <v>212</v>
      </c>
    </row>
    <row r="9" spans="1:3" x14ac:dyDescent="0.25">
      <c r="C9" t="s">
        <v>213</v>
      </c>
    </row>
    <row r="10" spans="1:3" x14ac:dyDescent="0.25">
      <c r="C10" t="s">
        <v>214</v>
      </c>
    </row>
    <row r="11" spans="1:3" x14ac:dyDescent="0.25">
      <c r="C11" t="s">
        <v>221</v>
      </c>
    </row>
    <row r="13" spans="1:3" x14ac:dyDescent="0.25">
      <c r="A13" t="s">
        <v>215</v>
      </c>
      <c r="B13" t="s">
        <v>216</v>
      </c>
      <c r="C13" t="s">
        <v>217</v>
      </c>
    </row>
    <row r="14" spans="1:3" x14ac:dyDescent="0.25">
      <c r="B14" t="s">
        <v>218</v>
      </c>
      <c r="C14" t="s">
        <v>219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F5491-7081-4122-A7C4-1F6044DD1A36}">
  <dimension ref="A1:AU37"/>
  <sheetViews>
    <sheetView workbookViewId="0">
      <selection activeCell="AT29" sqref="AT29"/>
    </sheetView>
  </sheetViews>
  <sheetFormatPr defaultRowHeight="15" x14ac:dyDescent="0.25"/>
  <cols>
    <col min="1" max="1" width="22" customWidth="1"/>
    <col min="2" max="2" width="18.7109375" customWidth="1"/>
    <col min="3" max="3" width="24.85546875" customWidth="1"/>
  </cols>
  <sheetData>
    <row r="1" spans="1:47" x14ac:dyDescent="0.25">
      <c r="D1" s="2" t="s">
        <v>0</v>
      </c>
      <c r="E1" s="2"/>
      <c r="F1" s="2"/>
      <c r="G1" s="2"/>
      <c r="H1" s="2" t="s">
        <v>1</v>
      </c>
      <c r="I1" s="2"/>
      <c r="J1" s="2"/>
      <c r="K1" s="2"/>
      <c r="L1" t="s">
        <v>2</v>
      </c>
      <c r="Q1" t="s">
        <v>3</v>
      </c>
      <c r="T1" t="s">
        <v>4</v>
      </c>
      <c r="X1" t="s">
        <v>5</v>
      </c>
      <c r="AB1" t="s">
        <v>6</v>
      </c>
      <c r="AF1" t="s">
        <v>7</v>
      </c>
      <c r="AJ1" t="s">
        <v>8</v>
      </c>
      <c r="AN1" t="s">
        <v>9</v>
      </c>
      <c r="AR1" t="s">
        <v>10</v>
      </c>
    </row>
    <row r="2" spans="1:47" x14ac:dyDescent="0.25">
      <c r="A2" t="s">
        <v>116</v>
      </c>
      <c r="B2" t="s">
        <v>114</v>
      </c>
      <c r="C2" t="s">
        <v>115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29</v>
      </c>
      <c r="W2" t="s">
        <v>30</v>
      </c>
      <c r="X2" t="s">
        <v>31</v>
      </c>
      <c r="Y2" t="s">
        <v>32</v>
      </c>
      <c r="Z2" t="s">
        <v>33</v>
      </c>
      <c r="AA2" t="s">
        <v>34</v>
      </c>
      <c r="AB2" t="s">
        <v>35</v>
      </c>
      <c r="AC2" t="s">
        <v>36</v>
      </c>
      <c r="AD2" t="s">
        <v>37</v>
      </c>
      <c r="AE2" t="s">
        <v>38</v>
      </c>
      <c r="AF2" t="s">
        <v>39</v>
      </c>
      <c r="AG2" t="s">
        <v>40</v>
      </c>
      <c r="AH2" t="s">
        <v>41</v>
      </c>
      <c r="AI2" t="s">
        <v>42</v>
      </c>
      <c r="AJ2" t="s">
        <v>43</v>
      </c>
      <c r="AK2" t="s">
        <v>44</v>
      </c>
      <c r="AL2" t="s">
        <v>45</v>
      </c>
      <c r="AM2" t="s">
        <v>46</v>
      </c>
      <c r="AN2" t="s">
        <v>47</v>
      </c>
      <c r="AO2" t="s">
        <v>48</v>
      </c>
      <c r="AP2" t="s">
        <v>49</v>
      </c>
      <c r="AQ2" t="s">
        <v>50</v>
      </c>
      <c r="AR2" t="s">
        <v>51</v>
      </c>
      <c r="AS2" t="s">
        <v>52</v>
      </c>
      <c r="AT2" t="s">
        <v>53</v>
      </c>
      <c r="AU2" t="s">
        <v>54</v>
      </c>
    </row>
    <row r="3" spans="1:47" x14ac:dyDescent="0.25">
      <c r="A3" t="s">
        <v>117</v>
      </c>
      <c r="B3" t="s">
        <v>55</v>
      </c>
      <c r="C3" t="s">
        <v>56</v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3</v>
      </c>
      <c r="V3">
        <v>0</v>
      </c>
      <c r="W3">
        <v>0</v>
      </c>
      <c r="X3">
        <v>8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2</v>
      </c>
      <c r="AS3">
        <v>0</v>
      </c>
      <c r="AT3">
        <v>0</v>
      </c>
      <c r="AU3">
        <v>0</v>
      </c>
    </row>
    <row r="4" spans="1:47" x14ac:dyDescent="0.25">
      <c r="A4" t="s">
        <v>123</v>
      </c>
      <c r="B4" t="s">
        <v>57</v>
      </c>
      <c r="C4" t="s">
        <v>58</v>
      </c>
      <c r="D4">
        <v>0</v>
      </c>
      <c r="E4">
        <v>1</v>
      </c>
      <c r="F4">
        <v>2</v>
      </c>
      <c r="G4">
        <v>1</v>
      </c>
      <c r="H4">
        <v>2</v>
      </c>
      <c r="I4">
        <v>0</v>
      </c>
      <c r="J4">
        <v>0</v>
      </c>
      <c r="K4">
        <v>0</v>
      </c>
      <c r="L4">
        <v>0</v>
      </c>
      <c r="M4">
        <v>4</v>
      </c>
      <c r="N4">
        <v>0</v>
      </c>
      <c r="O4">
        <v>0</v>
      </c>
      <c r="P4">
        <v>5</v>
      </c>
      <c r="Q4">
        <v>1</v>
      </c>
      <c r="R4">
        <v>0</v>
      </c>
      <c r="S4">
        <v>0</v>
      </c>
      <c r="T4">
        <v>1</v>
      </c>
      <c r="U4">
        <v>0</v>
      </c>
      <c r="V4">
        <v>0</v>
      </c>
      <c r="W4">
        <v>0</v>
      </c>
      <c r="X4">
        <v>0</v>
      </c>
      <c r="Y4">
        <v>0</v>
      </c>
      <c r="Z4">
        <v>1</v>
      </c>
      <c r="AA4">
        <v>0</v>
      </c>
      <c r="AB4">
        <v>2</v>
      </c>
      <c r="AC4">
        <v>0</v>
      </c>
      <c r="AD4">
        <v>0</v>
      </c>
      <c r="AE4">
        <v>0</v>
      </c>
      <c r="AF4">
        <v>0</v>
      </c>
      <c r="AG4">
        <v>1</v>
      </c>
      <c r="AH4">
        <v>1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</row>
    <row r="5" spans="1:47" x14ac:dyDescent="0.25">
      <c r="A5" t="s">
        <v>123</v>
      </c>
      <c r="B5" t="s">
        <v>57</v>
      </c>
      <c r="C5" t="s">
        <v>59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3</v>
      </c>
      <c r="M5">
        <v>0</v>
      </c>
      <c r="N5">
        <v>0</v>
      </c>
      <c r="O5">
        <v>0</v>
      </c>
      <c r="P5">
        <v>1</v>
      </c>
      <c r="Q5">
        <v>0</v>
      </c>
      <c r="R5">
        <v>2</v>
      </c>
      <c r="S5">
        <v>1</v>
      </c>
      <c r="T5">
        <v>7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</row>
    <row r="6" spans="1:47" x14ac:dyDescent="0.25">
      <c r="A6" t="s">
        <v>118</v>
      </c>
      <c r="B6" t="s">
        <v>60</v>
      </c>
      <c r="C6" t="s">
        <v>61</v>
      </c>
      <c r="D6">
        <v>0</v>
      </c>
      <c r="E6">
        <v>6</v>
      </c>
      <c r="F6">
        <v>0</v>
      </c>
      <c r="G6">
        <v>2</v>
      </c>
      <c r="H6">
        <v>17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15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3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</row>
    <row r="7" spans="1:47" x14ac:dyDescent="0.25">
      <c r="A7" t="s">
        <v>118</v>
      </c>
      <c r="B7" t="s">
        <v>62</v>
      </c>
      <c r="C7" t="s">
        <v>63</v>
      </c>
      <c r="D7">
        <v>0</v>
      </c>
      <c r="E7">
        <v>0</v>
      </c>
      <c r="F7">
        <v>0</v>
      </c>
      <c r="G7">
        <v>0</v>
      </c>
      <c r="H7">
        <v>6</v>
      </c>
      <c r="I7">
        <v>0</v>
      </c>
      <c r="J7">
        <v>2</v>
      </c>
      <c r="K7">
        <v>0</v>
      </c>
      <c r="L7">
        <v>18</v>
      </c>
      <c r="M7">
        <v>0</v>
      </c>
      <c r="N7">
        <v>0</v>
      </c>
      <c r="O7">
        <v>3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12</v>
      </c>
      <c r="Y7">
        <v>0</v>
      </c>
      <c r="Z7">
        <v>1</v>
      </c>
      <c r="AA7">
        <v>0</v>
      </c>
      <c r="AB7">
        <v>0</v>
      </c>
      <c r="AC7">
        <v>2</v>
      </c>
      <c r="AD7">
        <v>0</v>
      </c>
      <c r="AE7">
        <v>1</v>
      </c>
      <c r="AF7">
        <v>0</v>
      </c>
      <c r="AG7">
        <v>0</v>
      </c>
      <c r="AH7">
        <v>1</v>
      </c>
      <c r="AI7">
        <v>0</v>
      </c>
      <c r="AJ7">
        <v>5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7" x14ac:dyDescent="0.25">
      <c r="A8" t="s">
        <v>118</v>
      </c>
      <c r="B8" t="s">
        <v>64</v>
      </c>
      <c r="C8" t="s">
        <v>65</v>
      </c>
      <c r="D8">
        <v>4</v>
      </c>
      <c r="E8">
        <v>0</v>
      </c>
      <c r="F8">
        <v>0</v>
      </c>
      <c r="G8">
        <v>0</v>
      </c>
      <c r="H8">
        <v>0</v>
      </c>
      <c r="I8">
        <v>2</v>
      </c>
      <c r="J8">
        <v>0</v>
      </c>
      <c r="K8">
        <v>0</v>
      </c>
      <c r="L8">
        <v>0</v>
      </c>
      <c r="M8">
        <v>6</v>
      </c>
      <c r="N8">
        <v>4</v>
      </c>
      <c r="O8">
        <v>0</v>
      </c>
      <c r="P8">
        <v>18</v>
      </c>
      <c r="Q8">
        <v>1</v>
      </c>
      <c r="R8">
        <v>3</v>
      </c>
      <c r="S8">
        <v>0</v>
      </c>
      <c r="T8">
        <v>7</v>
      </c>
      <c r="U8">
        <v>0</v>
      </c>
      <c r="V8">
        <v>0</v>
      </c>
      <c r="W8">
        <v>0</v>
      </c>
      <c r="X8">
        <v>7</v>
      </c>
      <c r="Y8">
        <v>3</v>
      </c>
      <c r="Z8">
        <v>0</v>
      </c>
      <c r="AA8">
        <v>0</v>
      </c>
      <c r="AB8">
        <v>0</v>
      </c>
      <c r="AC8">
        <v>0</v>
      </c>
      <c r="AD8">
        <v>0</v>
      </c>
      <c r="AE8">
        <v>4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8</v>
      </c>
      <c r="AS8">
        <v>0</v>
      </c>
      <c r="AT8">
        <v>0</v>
      </c>
      <c r="AU8">
        <v>0</v>
      </c>
    </row>
    <row r="9" spans="1:47" x14ac:dyDescent="0.25">
      <c r="A9" t="s">
        <v>118</v>
      </c>
      <c r="B9" t="s">
        <v>66</v>
      </c>
      <c r="C9" t="s">
        <v>67</v>
      </c>
      <c r="D9">
        <v>1</v>
      </c>
      <c r="E9">
        <v>0</v>
      </c>
      <c r="F9">
        <v>0</v>
      </c>
      <c r="G9">
        <v>0</v>
      </c>
      <c r="H9">
        <v>3</v>
      </c>
      <c r="I9">
        <v>0</v>
      </c>
      <c r="J9">
        <v>0</v>
      </c>
      <c r="K9">
        <v>0</v>
      </c>
      <c r="L9">
        <v>6</v>
      </c>
      <c r="M9">
        <v>0</v>
      </c>
      <c r="N9">
        <v>0</v>
      </c>
      <c r="O9">
        <v>0</v>
      </c>
      <c r="P9">
        <v>4</v>
      </c>
      <c r="Q9">
        <v>0</v>
      </c>
      <c r="R9">
        <v>0</v>
      </c>
      <c r="S9">
        <v>0</v>
      </c>
      <c r="T9">
        <v>1</v>
      </c>
      <c r="U9">
        <v>0</v>
      </c>
      <c r="V9">
        <v>0</v>
      </c>
      <c r="W9">
        <v>0</v>
      </c>
      <c r="X9">
        <v>1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1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</row>
    <row r="10" spans="1:47" x14ac:dyDescent="0.25">
      <c r="A10" t="s">
        <v>118</v>
      </c>
      <c r="B10" t="s">
        <v>68</v>
      </c>
      <c r="C10" t="s">
        <v>69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</row>
    <row r="11" spans="1:47" x14ac:dyDescent="0.25">
      <c r="A11" t="s">
        <v>118</v>
      </c>
      <c r="B11" t="s">
        <v>66</v>
      </c>
      <c r="C11" t="s">
        <v>70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1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</row>
    <row r="12" spans="1:47" x14ac:dyDescent="0.25">
      <c r="A12" t="s">
        <v>119</v>
      </c>
      <c r="B12" t="s">
        <v>71</v>
      </c>
      <c r="C12" t="s">
        <v>72</v>
      </c>
      <c r="D12">
        <v>1</v>
      </c>
      <c r="E12">
        <v>0</v>
      </c>
      <c r="F12">
        <v>0</v>
      </c>
      <c r="G12">
        <v>2</v>
      </c>
      <c r="H12">
        <v>1</v>
      </c>
      <c r="I12">
        <v>0</v>
      </c>
      <c r="J12">
        <v>0</v>
      </c>
      <c r="K12">
        <v>0</v>
      </c>
      <c r="L12">
        <v>3</v>
      </c>
      <c r="M12">
        <v>1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5</v>
      </c>
      <c r="Y12">
        <v>3</v>
      </c>
      <c r="Z12">
        <v>3</v>
      </c>
      <c r="AA12">
        <v>0</v>
      </c>
      <c r="AB12">
        <v>0</v>
      </c>
      <c r="AC12">
        <v>1</v>
      </c>
      <c r="AD12">
        <v>0</v>
      </c>
      <c r="AE12">
        <v>0</v>
      </c>
      <c r="AF12">
        <v>9</v>
      </c>
      <c r="AG12">
        <v>0</v>
      </c>
      <c r="AH12">
        <v>0</v>
      </c>
      <c r="AI12">
        <v>0</v>
      </c>
      <c r="AJ12">
        <v>1</v>
      </c>
      <c r="AK12">
        <v>3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</row>
    <row r="13" spans="1:47" x14ac:dyDescent="0.25">
      <c r="A13" t="s">
        <v>73</v>
      </c>
      <c r="B13" t="s">
        <v>74</v>
      </c>
      <c r="C13" t="s">
        <v>75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1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</row>
    <row r="14" spans="1:47" x14ac:dyDescent="0.25">
      <c r="A14" t="s">
        <v>73</v>
      </c>
      <c r="B14" t="s">
        <v>74</v>
      </c>
      <c r="C14" t="s">
        <v>76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</row>
    <row r="15" spans="1:47" x14ac:dyDescent="0.25">
      <c r="A15" t="s">
        <v>73</v>
      </c>
      <c r="B15" t="s">
        <v>74</v>
      </c>
      <c r="C15" t="s">
        <v>77</v>
      </c>
      <c r="D15">
        <v>1</v>
      </c>
      <c r="E15">
        <v>1</v>
      </c>
      <c r="F15">
        <v>2</v>
      </c>
      <c r="G15">
        <v>0</v>
      </c>
      <c r="H15">
        <v>2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</row>
    <row r="16" spans="1:47" x14ac:dyDescent="0.25">
      <c r="A16" t="s">
        <v>73</v>
      </c>
      <c r="B16" t="s">
        <v>78</v>
      </c>
      <c r="C16" t="s">
        <v>79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1</v>
      </c>
      <c r="AS16">
        <v>0</v>
      </c>
      <c r="AT16">
        <v>0</v>
      </c>
      <c r="AU16">
        <v>0</v>
      </c>
    </row>
    <row r="17" spans="1:47" x14ac:dyDescent="0.25">
      <c r="A17" t="s">
        <v>73</v>
      </c>
      <c r="B17" t="s">
        <v>80</v>
      </c>
      <c r="C17" t="s">
        <v>81</v>
      </c>
      <c r="D17">
        <v>1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</v>
      </c>
      <c r="Y17">
        <v>0</v>
      </c>
      <c r="Z17">
        <v>0</v>
      </c>
      <c r="AA17">
        <v>0</v>
      </c>
      <c r="AB17">
        <v>2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</row>
    <row r="18" spans="1:47" x14ac:dyDescent="0.25">
      <c r="A18" t="s">
        <v>73</v>
      </c>
      <c r="B18" t="s">
        <v>78</v>
      </c>
      <c r="C18" t="s">
        <v>82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5</v>
      </c>
      <c r="U18">
        <v>4</v>
      </c>
      <c r="V18">
        <v>0</v>
      </c>
      <c r="W18">
        <v>1</v>
      </c>
      <c r="X18">
        <v>1</v>
      </c>
      <c r="Y18">
        <v>0</v>
      </c>
      <c r="Z18">
        <v>3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</row>
    <row r="19" spans="1:47" x14ac:dyDescent="0.25">
      <c r="A19" t="s">
        <v>83</v>
      </c>
      <c r="B19" t="s">
        <v>84</v>
      </c>
      <c r="C19" t="s">
        <v>85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</v>
      </c>
      <c r="U19">
        <v>0</v>
      </c>
      <c r="V19">
        <v>0</v>
      </c>
      <c r="W19">
        <v>0</v>
      </c>
      <c r="X19">
        <v>1</v>
      </c>
      <c r="Y19">
        <v>0</v>
      </c>
      <c r="Z19">
        <v>0</v>
      </c>
      <c r="AA19">
        <v>0</v>
      </c>
      <c r="AB19">
        <v>2</v>
      </c>
      <c r="AC19">
        <v>1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</row>
    <row r="20" spans="1:47" x14ac:dyDescent="0.25">
      <c r="A20" t="s">
        <v>83</v>
      </c>
      <c r="B20" t="s">
        <v>84</v>
      </c>
      <c r="C20" t="s">
        <v>86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1</v>
      </c>
      <c r="N20">
        <v>0</v>
      </c>
      <c r="O20">
        <v>0</v>
      </c>
      <c r="P20">
        <v>0</v>
      </c>
      <c r="Q20">
        <v>0</v>
      </c>
      <c r="R20">
        <v>4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4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</row>
    <row r="21" spans="1:47" x14ac:dyDescent="0.25">
      <c r="A21" t="s">
        <v>83</v>
      </c>
      <c r="B21" t="s">
        <v>87</v>
      </c>
      <c r="C21" t="s">
        <v>88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40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1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</row>
    <row r="22" spans="1:47" x14ac:dyDescent="0.25">
      <c r="A22" t="s">
        <v>120</v>
      </c>
      <c r="B22" t="s">
        <v>89</v>
      </c>
      <c r="C22" t="s">
        <v>90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14</v>
      </c>
      <c r="U22">
        <v>0</v>
      </c>
      <c r="V22">
        <v>4</v>
      </c>
      <c r="W22">
        <v>0</v>
      </c>
      <c r="X22">
        <v>8</v>
      </c>
      <c r="Y22">
        <v>0</v>
      </c>
      <c r="Z22">
        <v>6</v>
      </c>
      <c r="AA22">
        <v>2</v>
      </c>
      <c r="AB22">
        <v>10</v>
      </c>
      <c r="AC22">
        <v>0</v>
      </c>
      <c r="AD22">
        <v>0</v>
      </c>
      <c r="AE22">
        <v>0</v>
      </c>
      <c r="AF22">
        <v>3</v>
      </c>
      <c r="AG22">
        <v>0</v>
      </c>
      <c r="AH22">
        <v>0</v>
      </c>
      <c r="AI22">
        <v>0</v>
      </c>
      <c r="AJ22">
        <v>7</v>
      </c>
      <c r="AK22">
        <v>3</v>
      </c>
      <c r="AL22">
        <v>0</v>
      </c>
      <c r="AM22">
        <v>0</v>
      </c>
      <c r="AN22">
        <v>0</v>
      </c>
      <c r="AO22">
        <v>1</v>
      </c>
      <c r="AP22">
        <v>0</v>
      </c>
      <c r="AQ22">
        <v>0</v>
      </c>
      <c r="AR22">
        <v>1</v>
      </c>
      <c r="AS22">
        <v>0</v>
      </c>
      <c r="AT22">
        <v>0</v>
      </c>
      <c r="AU22">
        <v>0</v>
      </c>
    </row>
    <row r="23" spans="1:47" x14ac:dyDescent="0.25">
      <c r="A23" t="s">
        <v>120</v>
      </c>
      <c r="B23" t="s">
        <v>89</v>
      </c>
      <c r="C23" t="s">
        <v>91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</row>
    <row r="24" spans="1:47" x14ac:dyDescent="0.25">
      <c r="A24" t="s">
        <v>120</v>
      </c>
      <c r="B24" t="s">
        <v>92</v>
      </c>
      <c r="C24" t="s">
        <v>93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1</v>
      </c>
      <c r="AS24">
        <v>0</v>
      </c>
      <c r="AT24">
        <v>0</v>
      </c>
      <c r="AU24">
        <v>0</v>
      </c>
    </row>
    <row r="25" spans="1:47" x14ac:dyDescent="0.25">
      <c r="A25" t="s">
        <v>120</v>
      </c>
      <c r="B25" t="s">
        <v>94</v>
      </c>
      <c r="C25" t="s">
        <v>95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1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</row>
    <row r="26" spans="1:47" x14ac:dyDescent="0.25">
      <c r="A26" t="s">
        <v>120</v>
      </c>
      <c r="B26" t="s">
        <v>96</v>
      </c>
      <c r="C26" t="s">
        <v>97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1</v>
      </c>
      <c r="M26">
        <v>0</v>
      </c>
      <c r="N26">
        <v>0</v>
      </c>
      <c r="O26">
        <v>0</v>
      </c>
      <c r="P26">
        <v>1</v>
      </c>
      <c r="Q26">
        <v>0</v>
      </c>
      <c r="R26">
        <v>0</v>
      </c>
      <c r="S26">
        <v>0</v>
      </c>
      <c r="T26">
        <v>4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</row>
    <row r="27" spans="1:47" x14ac:dyDescent="0.25">
      <c r="A27" t="s">
        <v>120</v>
      </c>
      <c r="B27" t="s">
        <v>96</v>
      </c>
      <c r="C27" t="s">
        <v>98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1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</row>
    <row r="28" spans="1:47" x14ac:dyDescent="0.25">
      <c r="A28" t="s">
        <v>121</v>
      </c>
      <c r="B28" t="s">
        <v>99</v>
      </c>
      <c r="C28" t="s">
        <v>100</v>
      </c>
      <c r="D28">
        <v>1</v>
      </c>
      <c r="E28">
        <v>7</v>
      </c>
      <c r="F28">
        <v>7</v>
      </c>
      <c r="G28">
        <v>3</v>
      </c>
      <c r="H28">
        <v>3</v>
      </c>
      <c r="I28">
        <v>6</v>
      </c>
      <c r="J28">
        <v>0</v>
      </c>
      <c r="K28">
        <v>0</v>
      </c>
      <c r="L28">
        <v>25</v>
      </c>
      <c r="M28">
        <v>8</v>
      </c>
      <c r="N28">
        <v>3</v>
      </c>
      <c r="O28">
        <v>0</v>
      </c>
      <c r="P28">
        <v>13</v>
      </c>
      <c r="Q28">
        <v>3</v>
      </c>
      <c r="R28">
        <v>6</v>
      </c>
      <c r="S28">
        <v>0</v>
      </c>
      <c r="T28">
        <v>2</v>
      </c>
      <c r="U28">
        <v>0</v>
      </c>
      <c r="V28">
        <v>1</v>
      </c>
      <c r="W28">
        <v>1</v>
      </c>
      <c r="X28">
        <v>6</v>
      </c>
      <c r="Y28">
        <v>0</v>
      </c>
      <c r="Z28">
        <v>0</v>
      </c>
      <c r="AA28">
        <v>1</v>
      </c>
      <c r="AB28">
        <v>3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</row>
    <row r="29" spans="1:47" x14ac:dyDescent="0.25">
      <c r="A29" t="s">
        <v>121</v>
      </c>
      <c r="B29" t="s">
        <v>101</v>
      </c>
      <c r="C29" t="s">
        <v>102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1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</row>
    <row r="30" spans="1:47" x14ac:dyDescent="0.25">
      <c r="A30" t="s">
        <v>104</v>
      </c>
      <c r="B30" t="s">
        <v>104</v>
      </c>
      <c r="C30" t="s">
        <v>103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1</v>
      </c>
      <c r="AG30">
        <v>0</v>
      </c>
      <c r="AH30">
        <v>0</v>
      </c>
      <c r="AI30">
        <v>0</v>
      </c>
      <c r="AJ30">
        <v>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</row>
    <row r="31" spans="1:47" x14ac:dyDescent="0.25">
      <c r="A31" t="s">
        <v>122</v>
      </c>
      <c r="B31" t="s">
        <v>105</v>
      </c>
      <c r="C31" t="s">
        <v>106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1</v>
      </c>
      <c r="AS31">
        <v>0</v>
      </c>
      <c r="AT31">
        <v>0</v>
      </c>
      <c r="AU31">
        <v>0</v>
      </c>
    </row>
    <row r="32" spans="1:47" x14ac:dyDescent="0.25">
      <c r="A32" t="s">
        <v>124</v>
      </c>
      <c r="B32" t="s">
        <v>107</v>
      </c>
      <c r="C32" t="s">
        <v>108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1</v>
      </c>
      <c r="AS32">
        <v>0</v>
      </c>
      <c r="AT32">
        <v>0</v>
      </c>
      <c r="AU32">
        <v>0</v>
      </c>
    </row>
    <row r="33" spans="1:47" x14ac:dyDescent="0.25">
      <c r="A33" t="s">
        <v>125</v>
      </c>
      <c r="B33" t="s">
        <v>109</v>
      </c>
      <c r="C33" t="s">
        <v>110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3</v>
      </c>
      <c r="AK33">
        <v>0</v>
      </c>
      <c r="AL33">
        <v>0</v>
      </c>
      <c r="AM33">
        <v>0</v>
      </c>
      <c r="AN33">
        <v>3</v>
      </c>
      <c r="AO33">
        <v>3</v>
      </c>
      <c r="AP33">
        <v>2</v>
      </c>
      <c r="AQ33">
        <v>1</v>
      </c>
      <c r="AR33">
        <v>0</v>
      </c>
      <c r="AS33">
        <v>0</v>
      </c>
      <c r="AT33">
        <v>1</v>
      </c>
      <c r="AU33">
        <v>0</v>
      </c>
    </row>
    <row r="34" spans="1:47" x14ac:dyDescent="0.25">
      <c r="A34" t="s">
        <v>125</v>
      </c>
      <c r="B34" t="s">
        <v>109</v>
      </c>
      <c r="C34" t="s">
        <v>111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</row>
    <row r="35" spans="1:47" x14ac:dyDescent="0.25">
      <c r="A35" t="s">
        <v>126</v>
      </c>
      <c r="B35" t="s">
        <v>112</v>
      </c>
      <c r="C35" t="s">
        <v>113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1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</row>
    <row r="36" spans="1:47" x14ac:dyDescent="0.25">
      <c r="A36" s="1" t="s">
        <v>222</v>
      </c>
      <c r="D36">
        <v>11</v>
      </c>
      <c r="E36">
        <v>6</v>
      </c>
      <c r="F36">
        <v>6</v>
      </c>
      <c r="G36">
        <v>5</v>
      </c>
      <c r="H36">
        <v>9</v>
      </c>
      <c r="I36">
        <v>3</v>
      </c>
      <c r="J36">
        <v>2</v>
      </c>
      <c r="K36">
        <v>2</v>
      </c>
      <c r="L36">
        <v>11</v>
      </c>
      <c r="M36">
        <v>7</v>
      </c>
      <c r="N36">
        <v>3</v>
      </c>
      <c r="O36">
        <v>3</v>
      </c>
      <c r="P36">
        <v>7</v>
      </c>
      <c r="Q36">
        <v>4</v>
      </c>
      <c r="R36">
        <v>5</v>
      </c>
      <c r="S36">
        <v>2</v>
      </c>
      <c r="T36">
        <v>13</v>
      </c>
      <c r="U36">
        <v>5</v>
      </c>
      <c r="V36">
        <v>3</v>
      </c>
      <c r="W36">
        <v>3</v>
      </c>
      <c r="X36">
        <v>15</v>
      </c>
      <c r="Y36">
        <v>5</v>
      </c>
      <c r="Z36">
        <v>6</v>
      </c>
      <c r="AA36">
        <v>2</v>
      </c>
      <c r="AB36">
        <v>11</v>
      </c>
      <c r="AC36">
        <v>4</v>
      </c>
      <c r="AD36">
        <v>0</v>
      </c>
      <c r="AE36">
        <v>4</v>
      </c>
      <c r="AF36">
        <v>8</v>
      </c>
      <c r="AG36">
        <v>2</v>
      </c>
      <c r="AH36">
        <v>3</v>
      </c>
      <c r="AI36">
        <v>0</v>
      </c>
      <c r="AJ36">
        <v>8</v>
      </c>
      <c r="AK36">
        <v>4</v>
      </c>
      <c r="AL36">
        <v>0</v>
      </c>
      <c r="AM36">
        <v>2</v>
      </c>
      <c r="AN36">
        <v>3</v>
      </c>
      <c r="AO36">
        <v>3</v>
      </c>
      <c r="AP36">
        <v>2</v>
      </c>
      <c r="AQ36">
        <v>2</v>
      </c>
      <c r="AR36">
        <v>7</v>
      </c>
      <c r="AS36">
        <v>0</v>
      </c>
      <c r="AT36">
        <v>2</v>
      </c>
      <c r="AU36">
        <v>0</v>
      </c>
    </row>
    <row r="37" spans="1:47" x14ac:dyDescent="0.25">
      <c r="A37" s="1" t="s">
        <v>223</v>
      </c>
      <c r="D37">
        <f>SUM(D3:G35)</f>
        <v>49</v>
      </c>
      <c r="E37">
        <f>SUM(E3:E35)</f>
        <v>16</v>
      </c>
      <c r="F37">
        <f t="shared" ref="F37" si="0">SUM(F3:F35)</f>
        <v>13</v>
      </c>
      <c r="G37">
        <f>SUM(G3:G35)</f>
        <v>8</v>
      </c>
      <c r="H37">
        <f>SUM(H3:K36)</f>
        <v>61</v>
      </c>
      <c r="I37">
        <f>SUM(I3:I35)</f>
        <v>8</v>
      </c>
      <c r="J37">
        <f t="shared" ref="J37:K37" si="1">SUM(J3:J35)</f>
        <v>2</v>
      </c>
      <c r="K37">
        <f t="shared" si="1"/>
        <v>1</v>
      </c>
      <c r="L37">
        <f>SUM(L3:O36)</f>
        <v>112</v>
      </c>
      <c r="M37">
        <f>SUM(M3:M35)</f>
        <v>21</v>
      </c>
      <c r="N37">
        <f t="shared" ref="N37:O37" si="2">SUM(N3:N35)</f>
        <v>7</v>
      </c>
      <c r="O37">
        <f t="shared" si="2"/>
        <v>4</v>
      </c>
      <c r="P37">
        <f>SUM(P3:S36)</f>
        <v>81</v>
      </c>
      <c r="Q37">
        <f>SUM(Q3:Q35)</f>
        <v>5</v>
      </c>
      <c r="R37">
        <f t="shared" ref="R37:S37" si="3">SUM(R3:R35)</f>
        <v>15</v>
      </c>
      <c r="S37">
        <f t="shared" si="3"/>
        <v>1</v>
      </c>
      <c r="T37">
        <f>SUM(T3:W35)</f>
        <v>68</v>
      </c>
      <c r="U37">
        <f>SUM(U3:U35)</f>
        <v>18</v>
      </c>
      <c r="V37">
        <f t="shared" ref="V37:W37" si="4">SUM(V3:V35)</f>
        <v>5</v>
      </c>
      <c r="W37">
        <f t="shared" si="4"/>
        <v>2</v>
      </c>
      <c r="X37">
        <f>SUM(X3:AA35)</f>
        <v>116</v>
      </c>
      <c r="Y37">
        <f>SUM(Y3:Y35)</f>
        <v>7</v>
      </c>
      <c r="Z37">
        <f t="shared" ref="Z37:AA37" si="5">SUM(Z3:Z35)</f>
        <v>14</v>
      </c>
      <c r="AA37">
        <f t="shared" si="5"/>
        <v>3</v>
      </c>
      <c r="AB37">
        <f>SUM(AB2:AE35)</f>
        <v>45</v>
      </c>
      <c r="AC37">
        <f>SUM(AC3:AC35)</f>
        <v>4</v>
      </c>
      <c r="AD37">
        <f t="shared" ref="AD37:AE37" si="6">SUM(AD3:AD35)</f>
        <v>0</v>
      </c>
      <c r="AE37">
        <f t="shared" si="6"/>
        <v>6</v>
      </c>
      <c r="AF37">
        <f>SUM(AF2:AI35)</f>
        <v>19</v>
      </c>
      <c r="AG37">
        <f>SUM(AG3:AG35)</f>
        <v>1</v>
      </c>
      <c r="AH37">
        <f t="shared" ref="AH37:AI37" si="7">SUM(AH3:AH35)</f>
        <v>2</v>
      </c>
      <c r="AI37">
        <f t="shared" si="7"/>
        <v>0</v>
      </c>
      <c r="AJ37">
        <f>SUM(AJ2:AM35)</f>
        <v>28</v>
      </c>
      <c r="AK37">
        <f>SUM(AK3:AK35)</f>
        <v>9</v>
      </c>
      <c r="AL37">
        <f t="shared" ref="AL37:AM37" si="8">SUM(AL3:AL35)</f>
        <v>0</v>
      </c>
      <c r="AM37">
        <f t="shared" si="8"/>
        <v>1</v>
      </c>
      <c r="AN37">
        <f>SUM(AN3:AQ35)</f>
        <v>14</v>
      </c>
      <c r="AO37">
        <f>SUM(AO3:AO35)</f>
        <v>4</v>
      </c>
      <c r="AP37">
        <f t="shared" ref="AP37:AQ37" si="9">SUM(AP3:AP35)</f>
        <v>2</v>
      </c>
      <c r="AQ37">
        <f t="shared" si="9"/>
        <v>1</v>
      </c>
      <c r="AR37">
        <f>SUM(AR3:AU35)</f>
        <v>16</v>
      </c>
      <c r="AS37">
        <f>SUM(AS3:AS35)</f>
        <v>0</v>
      </c>
      <c r="AT37">
        <f t="shared" ref="AT37:AU37" si="10">SUM(AT3:AT35)</f>
        <v>1</v>
      </c>
      <c r="AU37">
        <f t="shared" si="10"/>
        <v>0</v>
      </c>
    </row>
  </sheetData>
  <mergeCells count="2">
    <mergeCell ref="D1:G1"/>
    <mergeCell ref="H1:K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DF3F-27BF-4922-BF36-71A842D179C9}">
  <dimension ref="A1:M20"/>
  <sheetViews>
    <sheetView workbookViewId="0">
      <selection activeCell="N1" sqref="N1:N1048576"/>
    </sheetView>
  </sheetViews>
  <sheetFormatPr defaultRowHeight="15" x14ac:dyDescent="0.25"/>
  <cols>
    <col min="1" max="1" width="23" customWidth="1"/>
    <col min="2" max="2" width="14" customWidth="1"/>
  </cols>
  <sheetData>
    <row r="1" spans="1:13" x14ac:dyDescent="0.25">
      <c r="C1" t="s">
        <v>128</v>
      </c>
      <c r="D1" t="s">
        <v>129</v>
      </c>
      <c r="E1" t="s">
        <v>130</v>
      </c>
      <c r="F1" t="s">
        <v>131</v>
      </c>
      <c r="G1" t="s">
        <v>132</v>
      </c>
      <c r="H1" t="s">
        <v>133</v>
      </c>
      <c r="I1" t="s">
        <v>134</v>
      </c>
      <c r="J1" t="s">
        <v>135</v>
      </c>
      <c r="K1" t="s">
        <v>136</v>
      </c>
      <c r="L1" t="s">
        <v>137</v>
      </c>
      <c r="M1" t="s">
        <v>138</v>
      </c>
    </row>
    <row r="2" spans="1:13" x14ac:dyDescent="0.25">
      <c r="A2" t="s">
        <v>127</v>
      </c>
      <c r="B2" t="s">
        <v>139</v>
      </c>
      <c r="C2">
        <v>18.5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7.5</v>
      </c>
      <c r="L2">
        <v>0</v>
      </c>
      <c r="M2">
        <v>0</v>
      </c>
    </row>
    <row r="3" spans="1:13" x14ac:dyDescent="0.25">
      <c r="A3" t="s">
        <v>140</v>
      </c>
      <c r="B3" t="s">
        <v>141</v>
      </c>
      <c r="C3">
        <v>0</v>
      </c>
      <c r="D3">
        <v>0</v>
      </c>
      <c r="E3">
        <v>6</v>
      </c>
      <c r="F3">
        <v>0.5</v>
      </c>
      <c r="G3">
        <v>4.5</v>
      </c>
      <c r="H3">
        <v>7</v>
      </c>
      <c r="I3">
        <v>0.5</v>
      </c>
      <c r="J3">
        <v>4.5</v>
      </c>
      <c r="K3">
        <v>2.5</v>
      </c>
      <c r="L3">
        <v>1.2</v>
      </c>
      <c r="M3">
        <v>3.5</v>
      </c>
    </row>
    <row r="4" spans="1:13" x14ac:dyDescent="0.25">
      <c r="A4" t="s">
        <v>143</v>
      </c>
      <c r="B4" t="s">
        <v>142</v>
      </c>
      <c r="C4">
        <v>1</v>
      </c>
      <c r="D4">
        <v>0</v>
      </c>
      <c r="E4">
        <v>0</v>
      </c>
      <c r="F4">
        <v>0.5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 x14ac:dyDescent="0.25">
      <c r="A5" t="s">
        <v>144</v>
      </c>
      <c r="B5" t="s">
        <v>145</v>
      </c>
      <c r="C5">
        <v>1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0.5</v>
      </c>
      <c r="K5">
        <v>2</v>
      </c>
      <c r="L5">
        <v>0</v>
      </c>
      <c r="M5">
        <v>0</v>
      </c>
    </row>
    <row r="6" spans="1:13" x14ac:dyDescent="0.25">
      <c r="A6" t="s">
        <v>146</v>
      </c>
      <c r="B6" t="s">
        <v>147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0.5</v>
      </c>
      <c r="J6">
        <v>0</v>
      </c>
      <c r="K6">
        <v>0</v>
      </c>
      <c r="L6">
        <v>0</v>
      </c>
      <c r="M6">
        <v>0</v>
      </c>
    </row>
    <row r="7" spans="1:13" x14ac:dyDescent="0.25">
      <c r="A7" t="s">
        <v>148</v>
      </c>
      <c r="B7" t="s">
        <v>149</v>
      </c>
      <c r="C7">
        <v>70</v>
      </c>
      <c r="D7">
        <v>30</v>
      </c>
      <c r="E7">
        <v>30.3</v>
      </c>
      <c r="F7">
        <v>32</v>
      </c>
      <c r="G7">
        <v>28</v>
      </c>
      <c r="H7">
        <v>21.5</v>
      </c>
      <c r="I7">
        <v>7</v>
      </c>
      <c r="J7">
        <v>7</v>
      </c>
      <c r="K7">
        <v>16.5</v>
      </c>
      <c r="L7">
        <v>13</v>
      </c>
      <c r="M7">
        <v>9.5</v>
      </c>
    </row>
    <row r="8" spans="1:13" x14ac:dyDescent="0.25">
      <c r="A8" t="s">
        <v>150</v>
      </c>
      <c r="B8" t="s">
        <v>151</v>
      </c>
      <c r="C8">
        <v>0</v>
      </c>
      <c r="D8">
        <v>5.5</v>
      </c>
      <c r="E8">
        <v>0</v>
      </c>
      <c r="F8">
        <v>2</v>
      </c>
      <c r="G8">
        <v>2</v>
      </c>
      <c r="H8">
        <v>14.5</v>
      </c>
      <c r="I8">
        <v>42.5</v>
      </c>
      <c r="J8">
        <v>4</v>
      </c>
      <c r="K8">
        <v>2</v>
      </c>
      <c r="L8">
        <v>0</v>
      </c>
      <c r="M8">
        <v>21.5</v>
      </c>
    </row>
    <row r="9" spans="1:13" x14ac:dyDescent="0.25">
      <c r="A9" t="s">
        <v>152</v>
      </c>
      <c r="B9" t="s">
        <v>153</v>
      </c>
      <c r="C9">
        <v>0</v>
      </c>
      <c r="D9">
        <v>59.5</v>
      </c>
      <c r="E9">
        <v>0</v>
      </c>
      <c r="F9">
        <v>5.5</v>
      </c>
      <c r="G9">
        <v>31</v>
      </c>
      <c r="H9">
        <v>0</v>
      </c>
      <c r="I9">
        <v>36</v>
      </c>
      <c r="J9">
        <v>4.5</v>
      </c>
      <c r="K9">
        <v>0</v>
      </c>
      <c r="L9">
        <v>0</v>
      </c>
      <c r="M9">
        <v>11.5</v>
      </c>
    </row>
    <row r="10" spans="1:13" x14ac:dyDescent="0.25">
      <c r="A10" t="s">
        <v>154</v>
      </c>
      <c r="B10" t="s">
        <v>155</v>
      </c>
      <c r="C10">
        <v>9.5</v>
      </c>
      <c r="D10">
        <v>5</v>
      </c>
      <c r="E10">
        <v>0</v>
      </c>
      <c r="F10">
        <v>0.5</v>
      </c>
      <c r="G10">
        <v>15.5</v>
      </c>
      <c r="H10">
        <v>0</v>
      </c>
      <c r="I10">
        <v>13.5</v>
      </c>
      <c r="J10">
        <v>34</v>
      </c>
      <c r="K10">
        <v>49</v>
      </c>
      <c r="L10">
        <v>85.8</v>
      </c>
      <c r="M10">
        <v>54</v>
      </c>
    </row>
    <row r="11" spans="1:13" x14ac:dyDescent="0.25">
      <c r="A11" t="s">
        <v>156</v>
      </c>
      <c r="B11" t="s">
        <v>157</v>
      </c>
      <c r="C11">
        <v>0</v>
      </c>
      <c r="D11">
        <v>0</v>
      </c>
      <c r="E11">
        <v>64</v>
      </c>
      <c r="F11">
        <v>49</v>
      </c>
      <c r="G11">
        <v>18</v>
      </c>
      <c r="H11">
        <v>54</v>
      </c>
      <c r="I11">
        <v>0</v>
      </c>
      <c r="J11">
        <v>8.5</v>
      </c>
      <c r="K11">
        <v>0</v>
      </c>
      <c r="L11">
        <v>0</v>
      </c>
      <c r="M11">
        <v>0</v>
      </c>
    </row>
    <row r="12" spans="1:13" x14ac:dyDescent="0.25">
      <c r="A12" t="s">
        <v>158</v>
      </c>
      <c r="B12" t="s">
        <v>159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38</v>
      </c>
      <c r="K12">
        <v>20.5</v>
      </c>
      <c r="L12">
        <v>0</v>
      </c>
      <c r="M12">
        <v>0</v>
      </c>
    </row>
    <row r="13" spans="1:13" x14ac:dyDescent="0.25">
      <c r="A13" t="s">
        <v>160</v>
      </c>
      <c r="B13" t="s">
        <v>161</v>
      </c>
      <c r="C13">
        <v>36</v>
      </c>
      <c r="D13">
        <v>70</v>
      </c>
      <c r="E13">
        <v>176</v>
      </c>
      <c r="F13">
        <v>100</v>
      </c>
      <c r="G13">
        <v>200</v>
      </c>
      <c r="H13">
        <v>290</v>
      </c>
      <c r="I13">
        <v>380</v>
      </c>
      <c r="J13">
        <v>270</v>
      </c>
      <c r="K13">
        <v>470</v>
      </c>
      <c r="L13">
        <v>562</v>
      </c>
      <c r="M13">
        <v>654</v>
      </c>
    </row>
    <row r="14" spans="1:13" x14ac:dyDescent="0.25">
      <c r="A14" t="s">
        <v>162</v>
      </c>
      <c r="B14" t="s">
        <v>163</v>
      </c>
      <c r="C14">
        <v>16.899999999999999</v>
      </c>
      <c r="D14">
        <v>15.9</v>
      </c>
      <c r="E14">
        <v>15.7</v>
      </c>
      <c r="F14">
        <v>18</v>
      </c>
      <c r="G14">
        <v>20</v>
      </c>
      <c r="H14">
        <v>16.2</v>
      </c>
      <c r="I14">
        <v>15.8</v>
      </c>
      <c r="J14">
        <v>16.3</v>
      </c>
      <c r="K14">
        <v>17.600000000000001</v>
      </c>
      <c r="L14">
        <v>20.399999999999999</v>
      </c>
      <c r="M14">
        <v>20.2</v>
      </c>
    </row>
    <row r="15" spans="1:13" x14ac:dyDescent="0.25">
      <c r="A15" t="s">
        <v>164</v>
      </c>
      <c r="B15" t="s">
        <v>165</v>
      </c>
      <c r="C15">
        <v>70</v>
      </c>
      <c r="D15">
        <v>63</v>
      </c>
      <c r="E15">
        <v>71</v>
      </c>
      <c r="F15">
        <v>61</v>
      </c>
      <c r="G15">
        <v>58</v>
      </c>
      <c r="H15">
        <v>74</v>
      </c>
      <c r="I15">
        <v>70</v>
      </c>
      <c r="J15">
        <v>66</v>
      </c>
      <c r="K15">
        <v>70</v>
      </c>
      <c r="L15">
        <v>63</v>
      </c>
      <c r="M15">
        <v>72</v>
      </c>
    </row>
    <row r="16" spans="1:13" x14ac:dyDescent="0.25">
      <c r="A16" t="s">
        <v>166</v>
      </c>
      <c r="B16" t="s">
        <v>167</v>
      </c>
      <c r="C16">
        <v>0.83</v>
      </c>
      <c r="D16">
        <v>0.94</v>
      </c>
      <c r="E16">
        <v>0</v>
      </c>
      <c r="F16">
        <v>0.33</v>
      </c>
      <c r="G16">
        <v>1.1399999999999999</v>
      </c>
      <c r="H16">
        <v>1.18</v>
      </c>
      <c r="I16">
        <v>0.78</v>
      </c>
      <c r="J16">
        <v>1.36</v>
      </c>
      <c r="K16">
        <v>1.33</v>
      </c>
      <c r="L16">
        <v>0.44</v>
      </c>
      <c r="M16">
        <v>1.0900000000000001</v>
      </c>
    </row>
    <row r="17" spans="1:13" x14ac:dyDescent="0.25">
      <c r="A17" t="s">
        <v>168</v>
      </c>
      <c r="B17" t="s">
        <v>169</v>
      </c>
      <c r="C17">
        <v>0</v>
      </c>
      <c r="D17">
        <v>0.83</v>
      </c>
      <c r="E17">
        <v>0</v>
      </c>
      <c r="F17">
        <v>0.32</v>
      </c>
      <c r="G17">
        <v>0.89</v>
      </c>
      <c r="H17">
        <v>0.77</v>
      </c>
      <c r="I17">
        <v>0.53</v>
      </c>
      <c r="J17">
        <v>0.87</v>
      </c>
      <c r="K17">
        <v>0.34</v>
      </c>
      <c r="L17">
        <v>0</v>
      </c>
      <c r="M17">
        <v>1.03</v>
      </c>
    </row>
    <row r="18" spans="1:13" x14ac:dyDescent="0.25">
      <c r="A18" t="s">
        <v>170</v>
      </c>
      <c r="B18" t="s">
        <v>171</v>
      </c>
      <c r="C18">
        <v>0.2</v>
      </c>
      <c r="D18">
        <v>0</v>
      </c>
      <c r="E18">
        <v>0</v>
      </c>
      <c r="F18">
        <v>0</v>
      </c>
      <c r="G18">
        <v>0</v>
      </c>
      <c r="H18">
        <v>0.47</v>
      </c>
      <c r="I18">
        <v>0</v>
      </c>
      <c r="J18">
        <v>0.33</v>
      </c>
      <c r="K18">
        <v>0.51</v>
      </c>
      <c r="L18">
        <v>0.92</v>
      </c>
      <c r="M18">
        <v>0</v>
      </c>
    </row>
    <row r="19" spans="1:13" x14ac:dyDescent="0.25">
      <c r="A19" t="s">
        <v>172</v>
      </c>
      <c r="B19" t="s">
        <v>159</v>
      </c>
      <c r="C19">
        <v>70</v>
      </c>
      <c r="D19">
        <v>65</v>
      </c>
      <c r="E19">
        <v>94.3</v>
      </c>
      <c r="F19">
        <v>83</v>
      </c>
      <c r="G19">
        <v>43</v>
      </c>
      <c r="H19">
        <v>33</v>
      </c>
      <c r="I19">
        <v>55.5</v>
      </c>
      <c r="J19">
        <v>24</v>
      </c>
      <c r="K19">
        <v>18.5</v>
      </c>
      <c r="L19">
        <v>13</v>
      </c>
      <c r="M19">
        <v>42.5</v>
      </c>
    </row>
    <row r="20" spans="1:13" x14ac:dyDescent="0.25">
      <c r="A20" t="s">
        <v>173</v>
      </c>
      <c r="B20" t="s">
        <v>174</v>
      </c>
      <c r="C20">
        <v>19.5</v>
      </c>
      <c r="D20">
        <v>0</v>
      </c>
      <c r="E20">
        <v>0</v>
      </c>
      <c r="F20">
        <v>0</v>
      </c>
      <c r="G20">
        <v>0</v>
      </c>
      <c r="H20">
        <v>5.5</v>
      </c>
      <c r="I20">
        <v>7</v>
      </c>
      <c r="J20">
        <v>5</v>
      </c>
      <c r="K20">
        <v>12</v>
      </c>
      <c r="L20">
        <v>1.2</v>
      </c>
      <c r="M20">
        <v>3.5</v>
      </c>
    </row>
  </sheetData>
  <phoneticPr fontId="1" type="noConversion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7C45A-3D33-419E-9F4E-2FBAFD34DD80}">
  <dimension ref="A1:AI18"/>
  <sheetViews>
    <sheetView tabSelected="1" workbookViewId="0">
      <selection activeCell="Y22" sqref="Y22"/>
    </sheetView>
  </sheetViews>
  <sheetFormatPr defaultRowHeight="15" x14ac:dyDescent="0.25"/>
  <cols>
    <col min="1" max="2" width="22.85546875" customWidth="1"/>
  </cols>
  <sheetData>
    <row r="1" spans="1:35" x14ac:dyDescent="0.25">
      <c r="C1" t="s">
        <v>12</v>
      </c>
      <c r="D1" t="s">
        <v>13</v>
      </c>
      <c r="E1" t="s">
        <v>14</v>
      </c>
      <c r="F1" t="s">
        <v>16</v>
      </c>
      <c r="G1" t="s">
        <v>17</v>
      </c>
      <c r="H1" t="s">
        <v>18</v>
      </c>
      <c r="I1" t="s">
        <v>179</v>
      </c>
      <c r="J1" t="s">
        <v>180</v>
      </c>
      <c r="K1" t="s">
        <v>181</v>
      </c>
      <c r="L1" t="s">
        <v>182</v>
      </c>
      <c r="M1" t="s">
        <v>183</v>
      </c>
      <c r="N1" t="s">
        <v>184</v>
      </c>
      <c r="O1" t="s">
        <v>185</v>
      </c>
      <c r="P1" t="s">
        <v>186</v>
      </c>
      <c r="Q1" t="s">
        <v>187</v>
      </c>
      <c r="R1" t="s">
        <v>188</v>
      </c>
      <c r="S1" t="s">
        <v>189</v>
      </c>
      <c r="T1" t="s">
        <v>190</v>
      </c>
      <c r="U1" t="s">
        <v>191</v>
      </c>
      <c r="V1" t="s">
        <v>192</v>
      </c>
      <c r="W1" t="s">
        <v>193</v>
      </c>
      <c r="X1" t="s">
        <v>194</v>
      </c>
      <c r="Y1" t="s">
        <v>195</v>
      </c>
      <c r="Z1" t="s">
        <v>196</v>
      </c>
      <c r="AA1" t="s">
        <v>197</v>
      </c>
      <c r="AB1" t="s">
        <v>198</v>
      </c>
      <c r="AC1" t="s">
        <v>199</v>
      </c>
      <c r="AD1" t="s">
        <v>200</v>
      </c>
      <c r="AE1" t="s">
        <v>201</v>
      </c>
      <c r="AF1" t="s">
        <v>202</v>
      </c>
      <c r="AG1" t="s">
        <v>203</v>
      </c>
      <c r="AH1" t="s">
        <v>204</v>
      </c>
      <c r="AI1" t="s">
        <v>205</v>
      </c>
    </row>
    <row r="2" spans="1:35" x14ac:dyDescent="0.25">
      <c r="A2" t="s">
        <v>127</v>
      </c>
      <c r="B2" t="s">
        <v>139</v>
      </c>
      <c r="C2">
        <v>0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</row>
    <row r="3" spans="1:35" x14ac:dyDescent="0.25">
      <c r="A3" t="s">
        <v>144</v>
      </c>
      <c r="B3" t="s">
        <v>145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3</v>
      </c>
      <c r="Z3">
        <v>0</v>
      </c>
      <c r="AA3">
        <v>7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</row>
    <row r="4" spans="1:35" x14ac:dyDescent="0.25">
      <c r="A4" t="s">
        <v>148</v>
      </c>
      <c r="B4" t="s">
        <v>149</v>
      </c>
      <c r="C4">
        <v>99.9</v>
      </c>
      <c r="D4">
        <v>99.9</v>
      </c>
      <c r="E4">
        <v>2</v>
      </c>
      <c r="F4">
        <v>70.2</v>
      </c>
      <c r="G4">
        <v>23</v>
      </c>
      <c r="H4">
        <v>20</v>
      </c>
      <c r="I4">
        <v>14.5</v>
      </c>
      <c r="J4">
        <v>0.4</v>
      </c>
      <c r="K4">
        <v>92</v>
      </c>
      <c r="L4">
        <v>55</v>
      </c>
      <c r="M4">
        <v>78.5</v>
      </c>
      <c r="N4">
        <v>45.5</v>
      </c>
      <c r="O4">
        <v>5</v>
      </c>
      <c r="P4">
        <v>68</v>
      </c>
      <c r="Q4">
        <v>14.5</v>
      </c>
      <c r="R4">
        <v>0.6</v>
      </c>
      <c r="S4">
        <v>0</v>
      </c>
      <c r="T4">
        <v>50</v>
      </c>
      <c r="U4">
        <v>0</v>
      </c>
      <c r="V4">
        <v>24</v>
      </c>
      <c r="W4">
        <v>12</v>
      </c>
      <c r="X4">
        <v>34.5</v>
      </c>
      <c r="Y4">
        <v>0</v>
      </c>
      <c r="Z4">
        <v>0</v>
      </c>
      <c r="AA4">
        <v>27.5</v>
      </c>
      <c r="AB4">
        <v>0</v>
      </c>
      <c r="AC4">
        <v>50</v>
      </c>
      <c r="AD4">
        <v>1</v>
      </c>
      <c r="AE4">
        <v>2</v>
      </c>
      <c r="AF4">
        <v>3</v>
      </c>
      <c r="AG4">
        <v>20</v>
      </c>
      <c r="AH4">
        <v>1</v>
      </c>
      <c r="AI4">
        <v>2</v>
      </c>
    </row>
    <row r="5" spans="1:35" x14ac:dyDescent="0.25">
      <c r="A5" t="s">
        <v>150</v>
      </c>
      <c r="B5" t="s">
        <v>151</v>
      </c>
      <c r="C5">
        <v>0</v>
      </c>
      <c r="D5">
        <v>0</v>
      </c>
      <c r="E5">
        <v>0</v>
      </c>
      <c r="F5">
        <v>19.7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21</v>
      </c>
      <c r="S5">
        <v>36</v>
      </c>
      <c r="T5">
        <v>0</v>
      </c>
      <c r="U5">
        <v>0.6</v>
      </c>
      <c r="V5">
        <v>46</v>
      </c>
      <c r="W5">
        <v>50</v>
      </c>
      <c r="X5">
        <v>2</v>
      </c>
      <c r="Y5">
        <v>0</v>
      </c>
      <c r="Z5">
        <v>6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74</v>
      </c>
      <c r="AH5">
        <v>0</v>
      </c>
      <c r="AI5">
        <v>0</v>
      </c>
    </row>
    <row r="6" spans="1:35" x14ac:dyDescent="0.25">
      <c r="A6" t="s">
        <v>152</v>
      </c>
      <c r="B6" t="s">
        <v>153</v>
      </c>
      <c r="C6">
        <v>0</v>
      </c>
      <c r="D6">
        <v>0</v>
      </c>
      <c r="E6">
        <v>0</v>
      </c>
      <c r="F6">
        <v>0</v>
      </c>
      <c r="G6">
        <v>77</v>
      </c>
      <c r="H6">
        <v>80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  <c r="O6">
        <v>13</v>
      </c>
      <c r="P6">
        <v>7</v>
      </c>
      <c r="Q6">
        <v>0</v>
      </c>
      <c r="R6">
        <v>0</v>
      </c>
      <c r="S6">
        <v>0</v>
      </c>
      <c r="T6">
        <v>0</v>
      </c>
      <c r="U6">
        <v>99</v>
      </c>
      <c r="V6">
        <v>0</v>
      </c>
      <c r="W6">
        <v>37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</row>
    <row r="7" spans="1:35" x14ac:dyDescent="0.25">
      <c r="A7" t="s">
        <v>154</v>
      </c>
      <c r="B7" t="s">
        <v>155</v>
      </c>
      <c r="C7">
        <v>0</v>
      </c>
      <c r="D7">
        <v>0</v>
      </c>
      <c r="E7">
        <v>88</v>
      </c>
      <c r="F7">
        <v>10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69.5</v>
      </c>
      <c r="P7">
        <v>25</v>
      </c>
      <c r="Q7">
        <v>0</v>
      </c>
      <c r="R7">
        <v>0</v>
      </c>
      <c r="S7">
        <v>0</v>
      </c>
      <c r="T7">
        <v>0</v>
      </c>
      <c r="U7">
        <v>0</v>
      </c>
      <c r="V7">
        <v>29</v>
      </c>
      <c r="W7">
        <v>0</v>
      </c>
      <c r="X7">
        <v>63</v>
      </c>
      <c r="Y7">
        <v>3</v>
      </c>
      <c r="Z7">
        <v>8</v>
      </c>
      <c r="AA7">
        <v>62</v>
      </c>
      <c r="AB7">
        <v>50</v>
      </c>
      <c r="AC7">
        <v>50</v>
      </c>
      <c r="AD7">
        <v>99</v>
      </c>
      <c r="AE7">
        <v>97</v>
      </c>
      <c r="AF7">
        <v>97</v>
      </c>
      <c r="AG7">
        <v>0</v>
      </c>
      <c r="AH7">
        <v>99</v>
      </c>
      <c r="AI7">
        <v>98</v>
      </c>
    </row>
    <row r="8" spans="1:35" x14ac:dyDescent="0.25">
      <c r="A8" t="s">
        <v>156</v>
      </c>
      <c r="B8" t="s">
        <v>157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85.5</v>
      </c>
      <c r="J8">
        <v>99.5</v>
      </c>
      <c r="K8">
        <v>4</v>
      </c>
      <c r="L8">
        <v>45</v>
      </c>
      <c r="M8">
        <v>20</v>
      </c>
      <c r="N8">
        <v>45.5</v>
      </c>
      <c r="O8">
        <v>0</v>
      </c>
      <c r="P8">
        <v>0</v>
      </c>
      <c r="Q8">
        <v>84</v>
      </c>
      <c r="R8">
        <v>77</v>
      </c>
      <c r="S8">
        <v>63</v>
      </c>
      <c r="T8">
        <v>50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</row>
    <row r="9" spans="1:35" x14ac:dyDescent="0.25">
      <c r="A9" t="s">
        <v>158</v>
      </c>
      <c r="B9" t="s">
        <v>159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92</v>
      </c>
      <c r="Z9">
        <v>72</v>
      </c>
      <c r="AA9">
        <v>0</v>
      </c>
      <c r="AB9">
        <v>50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</row>
    <row r="10" spans="1:35" x14ac:dyDescent="0.25">
      <c r="A10" t="s">
        <v>140</v>
      </c>
      <c r="B10" t="s">
        <v>141</v>
      </c>
      <c r="C10">
        <v>0.3</v>
      </c>
      <c r="D10">
        <v>0.1</v>
      </c>
      <c r="E10">
        <v>0</v>
      </c>
      <c r="F10">
        <v>0</v>
      </c>
      <c r="G10">
        <v>0</v>
      </c>
      <c r="H10">
        <v>0</v>
      </c>
      <c r="I10">
        <v>7</v>
      </c>
      <c r="J10">
        <v>0.1</v>
      </c>
      <c r="K10">
        <v>4</v>
      </c>
      <c r="L10">
        <v>0</v>
      </c>
      <c r="M10">
        <v>1</v>
      </c>
      <c r="N10">
        <v>8</v>
      </c>
      <c r="O10">
        <v>12</v>
      </c>
      <c r="P10">
        <v>0</v>
      </c>
      <c r="Q10">
        <v>1</v>
      </c>
      <c r="R10">
        <v>1</v>
      </c>
      <c r="S10">
        <v>1</v>
      </c>
      <c r="T10">
        <v>0.5</v>
      </c>
      <c r="U10">
        <v>0</v>
      </c>
      <c r="V10">
        <v>0</v>
      </c>
      <c r="W10">
        <v>0</v>
      </c>
      <c r="X10">
        <v>0</v>
      </c>
      <c r="Y10">
        <v>3</v>
      </c>
      <c r="Z10">
        <v>2</v>
      </c>
      <c r="AA10">
        <v>3.5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6</v>
      </c>
      <c r="AH10">
        <v>0</v>
      </c>
      <c r="AI10">
        <v>0</v>
      </c>
    </row>
    <row r="11" spans="1:35" x14ac:dyDescent="0.25">
      <c r="A11" t="s">
        <v>175</v>
      </c>
      <c r="B11" t="s">
        <v>176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0.5</v>
      </c>
      <c r="AD11">
        <v>0</v>
      </c>
      <c r="AE11">
        <v>1</v>
      </c>
      <c r="AF11">
        <v>0</v>
      </c>
      <c r="AG11">
        <v>0</v>
      </c>
      <c r="AH11">
        <v>0</v>
      </c>
      <c r="AI11">
        <v>0</v>
      </c>
    </row>
    <row r="12" spans="1:35" x14ac:dyDescent="0.25">
      <c r="A12" t="s">
        <v>177</v>
      </c>
      <c r="B12" t="s">
        <v>178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12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</row>
    <row r="13" spans="1:35" x14ac:dyDescent="0.25">
      <c r="A13" t="s">
        <v>160</v>
      </c>
      <c r="B13" t="s">
        <v>161</v>
      </c>
      <c r="C13">
        <v>754</v>
      </c>
      <c r="D13">
        <v>754</v>
      </c>
      <c r="E13">
        <v>754</v>
      </c>
      <c r="F13">
        <v>654</v>
      </c>
      <c r="G13">
        <v>654</v>
      </c>
      <c r="H13">
        <v>654</v>
      </c>
      <c r="I13">
        <v>562</v>
      </c>
      <c r="J13">
        <v>562</v>
      </c>
      <c r="K13">
        <v>562</v>
      </c>
      <c r="L13">
        <v>470</v>
      </c>
      <c r="M13">
        <v>470</v>
      </c>
      <c r="N13">
        <v>470</v>
      </c>
      <c r="O13">
        <v>270</v>
      </c>
      <c r="P13">
        <v>270</v>
      </c>
      <c r="Q13">
        <v>270</v>
      </c>
      <c r="R13">
        <v>380</v>
      </c>
      <c r="S13">
        <v>380</v>
      </c>
      <c r="T13">
        <v>380</v>
      </c>
      <c r="U13">
        <v>290</v>
      </c>
      <c r="V13">
        <v>290</v>
      </c>
      <c r="W13">
        <v>290</v>
      </c>
      <c r="X13">
        <v>200</v>
      </c>
      <c r="Y13">
        <v>200</v>
      </c>
      <c r="Z13">
        <v>200</v>
      </c>
      <c r="AA13">
        <v>100</v>
      </c>
      <c r="AB13">
        <v>100</v>
      </c>
      <c r="AC13">
        <v>100</v>
      </c>
      <c r="AD13">
        <v>176</v>
      </c>
      <c r="AE13">
        <v>176</v>
      </c>
      <c r="AF13">
        <v>176</v>
      </c>
      <c r="AG13">
        <v>70</v>
      </c>
      <c r="AH13">
        <v>70</v>
      </c>
      <c r="AI13">
        <v>70</v>
      </c>
    </row>
    <row r="14" spans="1:35" x14ac:dyDescent="0.25">
      <c r="A14" t="s">
        <v>166</v>
      </c>
      <c r="B14" t="s">
        <v>167</v>
      </c>
      <c r="C14">
        <v>0.02</v>
      </c>
      <c r="D14">
        <v>8.0000000000000002E-3</v>
      </c>
      <c r="E14">
        <v>0.17</v>
      </c>
      <c r="F14">
        <v>0.8</v>
      </c>
      <c r="G14">
        <v>0.54</v>
      </c>
      <c r="H14">
        <v>0.5</v>
      </c>
      <c r="I14">
        <v>0.24</v>
      </c>
      <c r="J14">
        <v>8.0000000000000002E-3</v>
      </c>
      <c r="K14">
        <v>0.17</v>
      </c>
      <c r="L14">
        <v>0</v>
      </c>
      <c r="M14">
        <v>0.06</v>
      </c>
      <c r="N14">
        <v>0.33</v>
      </c>
      <c r="O14">
        <v>0.95</v>
      </c>
      <c r="P14">
        <v>0.77</v>
      </c>
      <c r="Q14">
        <v>0.06</v>
      </c>
      <c r="R14">
        <v>0.6</v>
      </c>
      <c r="S14">
        <v>0.74</v>
      </c>
      <c r="T14">
        <v>0.03</v>
      </c>
      <c r="U14">
        <v>0.04</v>
      </c>
      <c r="V14">
        <v>1.07</v>
      </c>
      <c r="W14">
        <v>0.95</v>
      </c>
      <c r="X14">
        <v>0.73499999999999999</v>
      </c>
      <c r="Y14">
        <v>0.44500000000000001</v>
      </c>
      <c r="Z14">
        <v>0.58099999999999996</v>
      </c>
      <c r="AA14">
        <v>0.9</v>
      </c>
      <c r="AB14">
        <v>0.69299999999999995</v>
      </c>
      <c r="AC14">
        <v>0.69299999999999995</v>
      </c>
      <c r="AD14">
        <v>5.6000000000000001E-2</v>
      </c>
      <c r="AE14">
        <v>9.8000000000000004E-2</v>
      </c>
      <c r="AF14">
        <v>0.13500000000000001</v>
      </c>
      <c r="AG14">
        <v>0.69599999999999995</v>
      </c>
      <c r="AH14">
        <v>5.6000000000000001E-2</v>
      </c>
      <c r="AI14">
        <v>9.8000000000000004E-2</v>
      </c>
    </row>
    <row r="15" spans="1:35" x14ac:dyDescent="0.25">
      <c r="A15" t="s">
        <v>168</v>
      </c>
      <c r="B15" t="s">
        <v>169</v>
      </c>
      <c r="C15">
        <v>0</v>
      </c>
      <c r="D15">
        <v>0</v>
      </c>
      <c r="E15">
        <v>0</v>
      </c>
      <c r="F15">
        <v>0.53</v>
      </c>
      <c r="G15">
        <v>0.54</v>
      </c>
      <c r="H15">
        <v>0.5</v>
      </c>
      <c r="I15">
        <v>0</v>
      </c>
      <c r="J15">
        <v>0</v>
      </c>
      <c r="K15">
        <v>0</v>
      </c>
      <c r="L15">
        <v>0</v>
      </c>
      <c r="M15">
        <v>0</v>
      </c>
      <c r="N15">
        <v>0.06</v>
      </c>
      <c r="O15">
        <v>0.59</v>
      </c>
      <c r="P15">
        <v>0.32</v>
      </c>
      <c r="Q15">
        <v>0</v>
      </c>
      <c r="R15">
        <v>0</v>
      </c>
      <c r="S15">
        <v>0.66</v>
      </c>
      <c r="T15">
        <v>0</v>
      </c>
      <c r="U15">
        <v>0.04</v>
      </c>
      <c r="V15">
        <v>0.64</v>
      </c>
      <c r="W15">
        <v>0.95</v>
      </c>
      <c r="X15">
        <v>0.21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</row>
    <row r="16" spans="1:35" x14ac:dyDescent="0.25">
      <c r="A16" t="s">
        <v>170</v>
      </c>
      <c r="B16" t="s">
        <v>171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0.69</v>
      </c>
      <c r="Z16">
        <v>0</v>
      </c>
      <c r="AA16">
        <v>0.64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</row>
    <row r="17" spans="1:35" x14ac:dyDescent="0.25">
      <c r="A17" t="s">
        <v>172</v>
      </c>
      <c r="B17" t="s">
        <v>159</v>
      </c>
      <c r="C17">
        <v>99.9</v>
      </c>
      <c r="D17">
        <v>99.9</v>
      </c>
      <c r="E17">
        <v>2</v>
      </c>
      <c r="F17">
        <v>70.2</v>
      </c>
      <c r="G17">
        <v>23</v>
      </c>
      <c r="H17">
        <v>20</v>
      </c>
      <c r="I17">
        <v>100</v>
      </c>
      <c r="J17">
        <v>99.9</v>
      </c>
      <c r="K17">
        <v>96</v>
      </c>
      <c r="L17">
        <v>100</v>
      </c>
      <c r="M17">
        <v>98.5</v>
      </c>
      <c r="N17">
        <v>92</v>
      </c>
      <c r="O17">
        <v>18</v>
      </c>
      <c r="P17">
        <v>75</v>
      </c>
      <c r="Q17">
        <v>98.5</v>
      </c>
      <c r="R17">
        <v>98.6</v>
      </c>
      <c r="S17">
        <v>99</v>
      </c>
      <c r="T17">
        <v>100</v>
      </c>
      <c r="U17">
        <v>99.6</v>
      </c>
      <c r="V17">
        <v>70</v>
      </c>
      <c r="W17">
        <v>99</v>
      </c>
      <c r="X17">
        <v>36.5</v>
      </c>
      <c r="Y17">
        <v>0</v>
      </c>
      <c r="Z17">
        <v>6</v>
      </c>
      <c r="AA17">
        <v>27.5</v>
      </c>
      <c r="AB17">
        <v>0</v>
      </c>
      <c r="AC17">
        <v>0</v>
      </c>
      <c r="AD17">
        <v>1</v>
      </c>
      <c r="AE17">
        <v>2</v>
      </c>
      <c r="AF17">
        <v>3</v>
      </c>
      <c r="AG17">
        <v>94</v>
      </c>
      <c r="AH17">
        <v>1</v>
      </c>
      <c r="AI17">
        <v>2</v>
      </c>
    </row>
    <row r="18" spans="1:35" x14ac:dyDescent="0.25">
      <c r="A18" t="s">
        <v>173</v>
      </c>
      <c r="B18" t="s">
        <v>174</v>
      </c>
      <c r="C18">
        <v>0</v>
      </c>
      <c r="D18">
        <v>0.1</v>
      </c>
      <c r="E18">
        <v>1</v>
      </c>
      <c r="F18">
        <v>0</v>
      </c>
      <c r="G18">
        <v>0</v>
      </c>
      <c r="H18">
        <v>0</v>
      </c>
      <c r="I18">
        <v>7</v>
      </c>
      <c r="J18">
        <v>0</v>
      </c>
      <c r="K18">
        <v>0</v>
      </c>
      <c r="L18">
        <v>0</v>
      </c>
      <c r="M18">
        <v>1</v>
      </c>
      <c r="N18">
        <v>8</v>
      </c>
      <c r="O18">
        <v>12</v>
      </c>
      <c r="P18">
        <v>0</v>
      </c>
      <c r="Q18">
        <v>1</v>
      </c>
      <c r="R18">
        <v>1</v>
      </c>
      <c r="S18">
        <v>1</v>
      </c>
      <c r="T18">
        <v>0.5</v>
      </c>
      <c r="U18">
        <v>0</v>
      </c>
      <c r="V18">
        <v>0</v>
      </c>
      <c r="W18">
        <v>0</v>
      </c>
      <c r="X18">
        <v>0</v>
      </c>
      <c r="Y18">
        <v>6</v>
      </c>
      <c r="Z18">
        <v>0</v>
      </c>
      <c r="AA18">
        <v>10.5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6</v>
      </c>
      <c r="AH18">
        <v>0</v>
      </c>
      <c r="AI18">
        <v>0</v>
      </c>
    </row>
  </sheetData>
  <phoneticPr fontId="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Table S2</vt:lpstr>
      <vt:lpstr>Table S2 fauna</vt:lpstr>
      <vt:lpstr>Tables S2 envsector</vt:lpstr>
      <vt:lpstr>Table S2 envquad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dcterms:created xsi:type="dcterms:W3CDTF">2026-03-16T13:21:37Z</dcterms:created>
  <dcterms:modified xsi:type="dcterms:W3CDTF">2026-06-30T19:43:51Z</dcterms:modified>
</cp:coreProperties>
</file>