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benedigt_uio_no/Documents/7. oxidativt stress/cfDNA - Marie Artikkel/"/>
    </mc:Choice>
  </mc:AlternateContent>
  <xr:revisionPtr revIDLastSave="4" documentId="8_{BEA08831-A524-481C-8F3F-F22577AA7B88}" xr6:coauthVersionLast="47" xr6:coauthVersionMax="47" xr10:uidLastSave="{C103C6CE-97E6-44A4-A38F-7FD1F42D789E}"/>
  <bookViews>
    <workbookView xWindow="-110" yWindow="-110" windowWidth="19420" windowHeight="10420" xr2:uid="{B287AC47-8CE9-4DDC-A519-1E6B10721FFC}"/>
  </bookViews>
  <sheets>
    <sheet name="ark1" sheetId="1" r:id="rId1"/>
  </sheets>
  <definedNames>
    <definedName name="OLE_LINK3" localSheetId="0">'ark1'!$A$6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C17" i="1"/>
  <c r="D17" i="1"/>
  <c r="E17" i="1"/>
  <c r="H17" i="1"/>
  <c r="I17" i="1"/>
  <c r="J17" i="1"/>
  <c r="K17" i="1"/>
  <c r="L17" i="1"/>
  <c r="M17" i="1"/>
  <c r="N17" i="1"/>
  <c r="O17" i="1"/>
  <c r="C18" i="1"/>
  <c r="D18" i="1"/>
  <c r="E18" i="1"/>
  <c r="G18" i="1"/>
  <c r="H18" i="1"/>
  <c r="I18" i="1"/>
  <c r="J18" i="1"/>
  <c r="K18" i="1"/>
  <c r="L18" i="1"/>
  <c r="M18" i="1"/>
  <c r="N18" i="1"/>
  <c r="O18" i="1"/>
  <c r="C30" i="1"/>
  <c r="D30" i="1"/>
  <c r="E30" i="1"/>
  <c r="G30" i="1"/>
  <c r="H30" i="1"/>
  <c r="I30" i="1"/>
  <c r="J30" i="1"/>
  <c r="K30" i="1"/>
  <c r="L30" i="1"/>
  <c r="M30" i="1"/>
  <c r="N30" i="1"/>
  <c r="O30" i="1"/>
  <c r="C31" i="1"/>
  <c r="D31" i="1"/>
  <c r="E31" i="1"/>
  <c r="G31" i="1"/>
  <c r="H31" i="1"/>
  <c r="I31" i="1"/>
  <c r="J31" i="1"/>
  <c r="K31" i="1"/>
  <c r="L31" i="1"/>
  <c r="M31" i="1"/>
  <c r="N31" i="1"/>
  <c r="O31" i="1"/>
</calcChain>
</file>

<file path=xl/sharedStrings.xml><?xml version="1.0" encoding="utf-8"?>
<sst xmlns="http://schemas.openxmlformats.org/spreadsheetml/2006/main" count="72" uniqueCount="31">
  <si>
    <r>
      <rPr>
        <b/>
        <sz val="12"/>
        <color theme="1"/>
        <rFont val="Calibri"/>
        <family val="2"/>
        <scheme val="minor"/>
      </rPr>
      <t>Legend:</t>
    </r>
    <r>
      <rPr>
        <sz val="12"/>
        <color theme="1"/>
        <rFont val="Calibri"/>
        <family val="2"/>
        <scheme val="minor"/>
      </rPr>
      <t xml:space="preserve"> Abbreviations;  F, female; M, male; Hb, hemoglobin; BE, base excess; and MABP, mean arterial blood pressure).</t>
    </r>
  </si>
  <si>
    <t>Median</t>
  </si>
  <si>
    <t>Mean</t>
  </si>
  <si>
    <t>Died before end of experiment</t>
  </si>
  <si>
    <t>M</t>
  </si>
  <si>
    <t>I</t>
  </si>
  <si>
    <t xml:space="preserve">F </t>
  </si>
  <si>
    <t>F</t>
  </si>
  <si>
    <t>MABP drop at 156 in reoxygenation. Died before end of experiment</t>
  </si>
  <si>
    <t>Presented abnormalities in harvested organs</t>
  </si>
  <si>
    <t>C</t>
  </si>
  <si>
    <t xml:space="preserve">M </t>
  </si>
  <si>
    <t>End study</t>
  </si>
  <si>
    <t>End "hypoxia"</t>
  </si>
  <si>
    <t>Start "hypoxia"</t>
  </si>
  <si>
    <t xml:space="preserve">End "hypoxia" </t>
  </si>
  <si>
    <t>Remarks</t>
  </si>
  <si>
    <t>MABP (mmHg)</t>
  </si>
  <si>
    <t>BE (mM)</t>
  </si>
  <si>
    <t>Hb (g/ml)</t>
  </si>
  <si>
    <t>Sex (M/F)</t>
  </si>
  <si>
    <t>Weight (g)</t>
  </si>
  <si>
    <t>Autopsy after end hypoxia (min)</t>
  </si>
  <si>
    <t>Hypoxia (min)</t>
  </si>
  <si>
    <t>Control (C) or Intervention (I)</t>
  </si>
  <si>
    <t>Piglet No</t>
  </si>
  <si>
    <t>Supplementary table 1. Piglet samples overview.</t>
  </si>
  <si>
    <r>
      <t xml:space="preserve">at the Department of Pediatric Research, Division of Paediatric and Adolescent Medicine, Oslo University Hospital Rikshospitalet, Oslo, Norway. Email: </t>
    </r>
    <r>
      <rPr>
        <b/>
        <sz val="12"/>
        <color theme="1"/>
        <rFont val="Times New Roman"/>
        <family val="1"/>
      </rPr>
      <t>lars.o.baumbusch@rr-research.no.</t>
    </r>
  </si>
  <si>
    <t>published in Molecular Biology reports by Marie Bitenc, Benedicte Grebstad Tune, Maria Melheim, Monica Atneosen-Åsegg, Xiaoran Lai, Polona Rajar, Rønnaug Solberg, and Lars Oliver Baumbusch</t>
  </si>
  <si>
    <t>"Assessing nuclear versus mitochondrial cell-free DNA (cfDNA) by qRT-PCR and droplet digital PCR using a piglet model of perinatal asphyxia"</t>
  </si>
  <si>
    <t xml:space="preserve">Supplementary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</si>
</sst>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1" applyFill="1" applyBorder="1"/>
    <xf numFmtId="0" fontId="3" fillId="0" borderId="0" xfId="2" applyFill="1" applyBorder="1" applyAlignment="1">
      <alignment horizontal="center"/>
    </xf>
    <xf numFmtId="0" fontId="0" fillId="0" borderId="0" xfId="0" applyAlignment="1">
      <alignment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5" borderId="0" xfId="0" applyFill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4" borderId="0" xfId="0" applyFill="1"/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83FF-D01B-497D-BA3E-C354F45A68E7}">
  <sheetPr>
    <pageSetUpPr fitToPage="1"/>
  </sheetPr>
  <dimension ref="A1:AF50"/>
  <sheetViews>
    <sheetView tabSelected="1" topLeftCell="A13" zoomScale="55" zoomScaleNormal="55" workbookViewId="0">
      <selection activeCell="G17" sqref="G17"/>
    </sheetView>
  </sheetViews>
  <sheetFormatPr defaultColWidth="11.1640625" defaultRowHeight="15.5" x14ac:dyDescent="0.35"/>
  <cols>
    <col min="1" max="1" width="11.1640625" customWidth="1"/>
    <col min="2" max="2" width="13.33203125" bestFit="1" customWidth="1"/>
    <col min="3" max="3" width="14.33203125" customWidth="1"/>
    <col min="4" max="4" width="15.6640625" bestFit="1" customWidth="1"/>
    <col min="5" max="6" width="11.1640625" bestFit="1" customWidth="1"/>
    <col min="7" max="7" width="11" customWidth="1"/>
    <col min="8" max="8" width="9.83203125" customWidth="1"/>
    <col min="9" max="9" width="12.5" customWidth="1"/>
    <col min="10" max="10" width="12.33203125" customWidth="1"/>
    <col min="11" max="11" width="9.6640625" customWidth="1"/>
    <col min="12" max="12" width="9" bestFit="1" customWidth="1"/>
    <col min="13" max="13" width="11.1640625" bestFit="1" customWidth="1"/>
    <col min="14" max="14" width="10.33203125" customWidth="1"/>
    <col min="15" max="15" width="9" bestFit="1" customWidth="1"/>
    <col min="16" max="16" width="33.83203125" customWidth="1"/>
  </cols>
  <sheetData>
    <row r="1" spans="1:32" x14ac:dyDescent="0.35">
      <c r="A1" s="33" t="s">
        <v>30</v>
      </c>
    </row>
    <row r="2" spans="1:32" x14ac:dyDescent="0.35">
      <c r="A2" s="33" t="s">
        <v>29</v>
      </c>
    </row>
    <row r="3" spans="1:32" s="34" customFormat="1" ht="18.5" x14ac:dyDescent="0.45">
      <c r="A3" s="33" t="s">
        <v>28</v>
      </c>
      <c r="I3"/>
    </row>
    <row r="4" spans="1:32" s="32" customFormat="1" x14ac:dyDescent="0.35">
      <c r="A4" s="33" t="s">
        <v>27</v>
      </c>
      <c r="I4"/>
    </row>
    <row r="5" spans="1:32" x14ac:dyDescent="0.35">
      <c r="A5" s="31"/>
    </row>
    <row r="6" spans="1:32" x14ac:dyDescent="0.35">
      <c r="A6" s="30" t="s">
        <v>26</v>
      </c>
    </row>
    <row r="7" spans="1:32" ht="22" customHeight="1" x14ac:dyDescent="0.35">
      <c r="A7" s="38" t="s">
        <v>25</v>
      </c>
      <c r="B7" s="38" t="s">
        <v>24</v>
      </c>
      <c r="C7" s="38" t="s">
        <v>23</v>
      </c>
      <c r="D7" s="38" t="s">
        <v>22</v>
      </c>
      <c r="E7" s="38" t="s">
        <v>21</v>
      </c>
      <c r="F7" s="38" t="s">
        <v>20</v>
      </c>
      <c r="G7" s="35" t="s">
        <v>19</v>
      </c>
      <c r="H7" s="36"/>
      <c r="I7" s="37"/>
      <c r="J7" s="35" t="s">
        <v>18</v>
      </c>
      <c r="K7" s="36"/>
      <c r="L7" s="37"/>
      <c r="M7" s="35" t="s">
        <v>17</v>
      </c>
      <c r="N7" s="36"/>
      <c r="O7" s="37"/>
      <c r="P7" s="29" t="s">
        <v>16</v>
      </c>
    </row>
    <row r="8" spans="1:32" ht="58.75" customHeight="1" x14ac:dyDescent="0.35">
      <c r="A8" s="39"/>
      <c r="B8" s="39"/>
      <c r="C8" s="39"/>
      <c r="D8" s="39"/>
      <c r="E8" s="39"/>
      <c r="F8" s="39"/>
      <c r="G8" s="27" t="s">
        <v>14</v>
      </c>
      <c r="H8" s="28" t="s">
        <v>15</v>
      </c>
      <c r="I8" s="27" t="s">
        <v>12</v>
      </c>
      <c r="J8" s="27" t="s">
        <v>14</v>
      </c>
      <c r="K8" s="27" t="s">
        <v>13</v>
      </c>
      <c r="L8" s="27" t="s">
        <v>12</v>
      </c>
      <c r="M8" s="26" t="s">
        <v>14</v>
      </c>
      <c r="N8" s="26" t="s">
        <v>13</v>
      </c>
      <c r="O8" s="25" t="s">
        <v>12</v>
      </c>
      <c r="P8" s="17"/>
    </row>
    <row r="9" spans="1:32" s="19" customFormat="1" ht="34" customHeight="1" x14ac:dyDescent="0.35">
      <c r="A9" s="11">
        <v>2</v>
      </c>
      <c r="B9" s="11" t="s">
        <v>10</v>
      </c>
      <c r="C9" s="11">
        <v>35</v>
      </c>
      <c r="D9" s="11">
        <v>540</v>
      </c>
      <c r="E9" s="11">
        <v>2190</v>
      </c>
      <c r="F9" s="11" t="s">
        <v>11</v>
      </c>
      <c r="G9" s="11">
        <v>10.1</v>
      </c>
      <c r="H9" s="11">
        <v>9.5</v>
      </c>
      <c r="I9" s="11">
        <v>7.8</v>
      </c>
      <c r="J9" s="11">
        <v>-13</v>
      </c>
      <c r="K9" s="11">
        <v>-2.7</v>
      </c>
      <c r="L9" s="11">
        <v>2.1</v>
      </c>
      <c r="M9" s="11">
        <v>58</v>
      </c>
      <c r="N9" s="11">
        <v>48</v>
      </c>
      <c r="O9" s="11">
        <v>57</v>
      </c>
      <c r="P9" s="24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6" customFormat="1" ht="34" customHeight="1" x14ac:dyDescent="0.35">
      <c r="A10" s="11">
        <v>5</v>
      </c>
      <c r="B10" s="11" t="s">
        <v>10</v>
      </c>
      <c r="C10" s="11">
        <v>45</v>
      </c>
      <c r="D10" s="11">
        <v>570</v>
      </c>
      <c r="E10" s="11">
        <v>1920</v>
      </c>
      <c r="F10" s="11" t="s">
        <v>7</v>
      </c>
      <c r="G10" s="11">
        <v>8.1</v>
      </c>
      <c r="H10" s="11">
        <v>8.1</v>
      </c>
      <c r="I10" s="11">
        <v>7.5</v>
      </c>
      <c r="J10" s="11">
        <v>7.4</v>
      </c>
      <c r="K10" s="11">
        <v>6.7</v>
      </c>
      <c r="L10" s="11">
        <v>7.4</v>
      </c>
      <c r="M10" s="11">
        <v>36</v>
      </c>
      <c r="N10" s="11">
        <v>48</v>
      </c>
      <c r="O10" s="11">
        <v>59</v>
      </c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9" customFormat="1" ht="34" customHeight="1" x14ac:dyDescent="0.35">
      <c r="A11" s="11">
        <v>7</v>
      </c>
      <c r="B11" s="11" t="s">
        <v>10</v>
      </c>
      <c r="C11" s="11">
        <v>45</v>
      </c>
      <c r="D11" s="11">
        <v>570</v>
      </c>
      <c r="E11" s="11">
        <v>1965</v>
      </c>
      <c r="F11" s="11" t="s">
        <v>7</v>
      </c>
      <c r="G11" s="11">
        <v>8.6999999999999993</v>
      </c>
      <c r="H11" s="11">
        <v>8.6</v>
      </c>
      <c r="I11" s="11">
        <v>8.1999999999999993</v>
      </c>
      <c r="J11" s="11">
        <v>4.7</v>
      </c>
      <c r="K11" s="11">
        <v>5.3</v>
      </c>
      <c r="L11" s="11">
        <v>6.8</v>
      </c>
      <c r="M11" s="11">
        <v>62</v>
      </c>
      <c r="N11" s="11">
        <v>56</v>
      </c>
      <c r="O11" s="11">
        <v>48</v>
      </c>
      <c r="P11" s="17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9" customFormat="1" ht="34" customHeight="1" x14ac:dyDescent="0.35">
      <c r="A12" s="11">
        <v>12</v>
      </c>
      <c r="B12" s="11" t="s">
        <v>10</v>
      </c>
      <c r="C12" s="11">
        <v>45</v>
      </c>
      <c r="D12" s="11">
        <v>570</v>
      </c>
      <c r="E12" s="11">
        <v>1980</v>
      </c>
      <c r="F12" s="11" t="s">
        <v>4</v>
      </c>
      <c r="G12" s="11">
        <v>7.8</v>
      </c>
      <c r="H12" s="11">
        <v>6.6</v>
      </c>
      <c r="I12" s="11">
        <v>8.1</v>
      </c>
      <c r="J12" s="11">
        <v>-1.4</v>
      </c>
      <c r="K12" s="11">
        <v>0.5</v>
      </c>
      <c r="L12" s="11">
        <v>1.1000000000000001</v>
      </c>
      <c r="M12" s="11">
        <v>58</v>
      </c>
      <c r="N12" s="11">
        <v>53</v>
      </c>
      <c r="O12" s="11">
        <v>70</v>
      </c>
      <c r="P12" s="17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16" customFormat="1" ht="34" customHeight="1" x14ac:dyDescent="0.35">
      <c r="A13" s="11">
        <v>18</v>
      </c>
      <c r="B13" s="11" t="s">
        <v>10</v>
      </c>
      <c r="C13" s="11">
        <v>45</v>
      </c>
      <c r="D13" s="11">
        <v>570</v>
      </c>
      <c r="E13" s="11">
        <v>2085</v>
      </c>
      <c r="F13" s="11" t="s">
        <v>7</v>
      </c>
      <c r="G13" s="11">
        <v>8.5</v>
      </c>
      <c r="H13" s="11">
        <v>8.5</v>
      </c>
      <c r="I13" s="11">
        <v>7.5</v>
      </c>
      <c r="J13" s="11">
        <v>0.9</v>
      </c>
      <c r="K13" s="11">
        <v>-1.6</v>
      </c>
      <c r="L13" s="11">
        <v>-2.6</v>
      </c>
      <c r="M13" s="11">
        <v>72</v>
      </c>
      <c r="N13" s="11">
        <v>59</v>
      </c>
      <c r="O13" s="11">
        <v>67</v>
      </c>
      <c r="P13" s="18" t="s">
        <v>9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16" customFormat="1" ht="34" customHeight="1" x14ac:dyDescent="0.35">
      <c r="A14" s="11">
        <v>21</v>
      </c>
      <c r="B14" s="11" t="s">
        <v>10</v>
      </c>
      <c r="C14" s="11">
        <v>45</v>
      </c>
      <c r="D14" s="11">
        <v>570</v>
      </c>
      <c r="E14" s="11">
        <v>2020</v>
      </c>
      <c r="F14" s="11" t="s">
        <v>7</v>
      </c>
      <c r="G14" s="11">
        <v>7.6</v>
      </c>
      <c r="H14" s="11">
        <v>7.1</v>
      </c>
      <c r="I14" s="11">
        <v>7.7</v>
      </c>
      <c r="J14" s="11">
        <v>-5.4</v>
      </c>
      <c r="K14" s="11">
        <v>-3.3</v>
      </c>
      <c r="L14" s="15">
        <v>-11</v>
      </c>
      <c r="M14" s="11">
        <v>65</v>
      </c>
      <c r="N14" s="11">
        <v>59</v>
      </c>
      <c r="O14" s="11">
        <v>47</v>
      </c>
      <c r="P14" s="17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9" customFormat="1" ht="34" customHeight="1" x14ac:dyDescent="0.35">
      <c r="A15" s="11">
        <v>24</v>
      </c>
      <c r="B15" s="11" t="s">
        <v>10</v>
      </c>
      <c r="C15" s="11">
        <v>45</v>
      </c>
      <c r="D15" s="11">
        <v>570</v>
      </c>
      <c r="E15" s="11">
        <v>1805</v>
      </c>
      <c r="F15" s="11" t="s">
        <v>11</v>
      </c>
      <c r="G15" s="11">
        <v>6.8</v>
      </c>
      <c r="H15" s="11">
        <v>6.9</v>
      </c>
      <c r="I15" s="11">
        <v>6.2</v>
      </c>
      <c r="J15" s="11">
        <v>1.4</v>
      </c>
      <c r="K15" s="11">
        <v>0.7</v>
      </c>
      <c r="L15" s="15">
        <v>1</v>
      </c>
      <c r="M15" s="11">
        <v>51</v>
      </c>
      <c r="N15" s="11">
        <v>54</v>
      </c>
      <c r="O15" s="11">
        <v>54</v>
      </c>
      <c r="P15" s="17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6" customFormat="1" ht="34" customHeight="1" x14ac:dyDescent="0.35">
      <c r="A16" s="12">
        <v>25</v>
      </c>
      <c r="B16" s="12" t="s">
        <v>10</v>
      </c>
      <c r="C16" s="12">
        <v>45</v>
      </c>
      <c r="D16" s="12">
        <v>570</v>
      </c>
      <c r="E16" s="12">
        <v>1870</v>
      </c>
      <c r="F16" s="12" t="s">
        <v>6</v>
      </c>
      <c r="G16" s="11">
        <v>5.7</v>
      </c>
      <c r="H16" s="11">
        <v>7.48</v>
      </c>
      <c r="I16" s="11">
        <v>5.5</v>
      </c>
      <c r="J16" s="11">
        <v>4.0999999999999996</v>
      </c>
      <c r="K16" s="11">
        <v>5.9</v>
      </c>
      <c r="L16" s="11">
        <v>3.1</v>
      </c>
      <c r="M16" s="11">
        <v>55</v>
      </c>
      <c r="N16" s="11">
        <v>50</v>
      </c>
      <c r="O16" s="11">
        <v>41</v>
      </c>
      <c r="P16" s="14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6" customFormat="1" x14ac:dyDescent="0.35">
      <c r="A17" s="10" t="s">
        <v>2</v>
      </c>
      <c r="B17" s="10"/>
      <c r="C17" s="9">
        <f>AVERAGE(C9:C16)</f>
        <v>43.75</v>
      </c>
      <c r="D17" s="9">
        <f>AVERAGE(D9:D16)</f>
        <v>566.25</v>
      </c>
      <c r="E17" s="9">
        <f>AVERAGE(E9:E16)</f>
        <v>1979.375</v>
      </c>
      <c r="F17" s="9"/>
      <c r="G17" s="9">
        <f>AVERAGE(G9:G16)</f>
        <v>7.9124999999999996</v>
      </c>
      <c r="H17" s="9">
        <f t="shared" ref="G17:O17" si="0">AVERAGE(H9:H16)</f>
        <v>7.8475000000000001</v>
      </c>
      <c r="I17" s="9">
        <f t="shared" si="0"/>
        <v>7.3125000000000009</v>
      </c>
      <c r="J17" s="9">
        <f t="shared" si="0"/>
        <v>-0.16250000000000009</v>
      </c>
      <c r="K17" s="9">
        <f t="shared" si="0"/>
        <v>1.4375000000000002</v>
      </c>
      <c r="L17" s="9">
        <f t="shared" si="0"/>
        <v>0.98750000000000027</v>
      </c>
      <c r="M17" s="9">
        <f t="shared" si="0"/>
        <v>57.125</v>
      </c>
      <c r="N17" s="9">
        <f t="shared" si="0"/>
        <v>53.375</v>
      </c>
      <c r="O17" s="9">
        <f t="shared" si="0"/>
        <v>55.375</v>
      </c>
      <c r="P17" s="23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19" customFormat="1" x14ac:dyDescent="0.35">
      <c r="A18" s="7" t="s">
        <v>1</v>
      </c>
      <c r="B18" s="7"/>
      <c r="C18" s="6">
        <f>MEDIAN(C9:C16)</f>
        <v>45</v>
      </c>
      <c r="D18" s="6">
        <f>MEDIAN(D9:D16)</f>
        <v>570</v>
      </c>
      <c r="E18" s="6">
        <f>MEDIAN(E9:E16)</f>
        <v>1972.5</v>
      </c>
      <c r="F18" s="6"/>
      <c r="G18" s="6">
        <f t="shared" ref="G18:O18" si="1">MEDIAN(G9:G16)</f>
        <v>7.9499999999999993</v>
      </c>
      <c r="H18" s="6">
        <f t="shared" si="1"/>
        <v>7.79</v>
      </c>
      <c r="I18" s="6">
        <f t="shared" si="1"/>
        <v>7.6</v>
      </c>
      <c r="J18" s="6">
        <f t="shared" si="1"/>
        <v>1.1499999999999999</v>
      </c>
      <c r="K18" s="6">
        <f t="shared" si="1"/>
        <v>0.6</v>
      </c>
      <c r="L18" s="6">
        <f t="shared" si="1"/>
        <v>1.6</v>
      </c>
      <c r="M18" s="6">
        <f t="shared" si="1"/>
        <v>58</v>
      </c>
      <c r="N18" s="6">
        <f t="shared" si="1"/>
        <v>53.5</v>
      </c>
      <c r="O18" s="6">
        <f t="shared" si="1"/>
        <v>55.5</v>
      </c>
      <c r="P18" s="22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6" customFormat="1" ht="34" customHeight="1" x14ac:dyDescent="0.35">
      <c r="A19" s="21">
        <v>4</v>
      </c>
      <c r="B19" s="21" t="s">
        <v>5</v>
      </c>
      <c r="C19" s="21">
        <v>65</v>
      </c>
      <c r="D19" s="21">
        <v>540</v>
      </c>
      <c r="E19" s="21">
        <v>2010</v>
      </c>
      <c r="F19" s="21" t="s">
        <v>4</v>
      </c>
      <c r="G19" s="11">
        <v>8.3000000000000007</v>
      </c>
      <c r="H19" s="11">
        <v>8.9</v>
      </c>
      <c r="I19" s="11">
        <v>8.1999999999999993</v>
      </c>
      <c r="J19" s="11">
        <v>6.6</v>
      </c>
      <c r="K19" s="11">
        <v>-22.2</v>
      </c>
      <c r="L19" s="11">
        <v>-17.899999999999999</v>
      </c>
      <c r="M19" s="11">
        <v>47</v>
      </c>
      <c r="N19" s="11">
        <v>22.2</v>
      </c>
      <c r="O19" s="11">
        <v>24</v>
      </c>
      <c r="P19" s="20" t="s">
        <v>9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19" customFormat="1" ht="34" customHeight="1" x14ac:dyDescent="0.35">
      <c r="A20" s="11">
        <v>8</v>
      </c>
      <c r="B20" s="11" t="s">
        <v>5</v>
      </c>
      <c r="C20" s="11">
        <v>50</v>
      </c>
      <c r="D20" s="11">
        <v>570</v>
      </c>
      <c r="E20" s="11">
        <v>1980</v>
      </c>
      <c r="F20" s="11" t="s">
        <v>7</v>
      </c>
      <c r="G20" s="11">
        <v>6.7</v>
      </c>
      <c r="H20" s="11">
        <v>6.5</v>
      </c>
      <c r="I20" s="11">
        <v>5</v>
      </c>
      <c r="J20" s="11">
        <v>-1.6</v>
      </c>
      <c r="K20" s="11">
        <v>-22</v>
      </c>
      <c r="L20" s="11">
        <v>-11.7</v>
      </c>
      <c r="M20" s="11">
        <v>50</v>
      </c>
      <c r="N20" s="11">
        <v>32</v>
      </c>
      <c r="O20" s="11">
        <v>32</v>
      </c>
      <c r="P20" s="17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19" customFormat="1" ht="34" customHeight="1" x14ac:dyDescent="0.35">
      <c r="A21" s="11">
        <v>10</v>
      </c>
      <c r="B21" s="11" t="s">
        <v>5</v>
      </c>
      <c r="C21" s="11">
        <v>35</v>
      </c>
      <c r="D21" s="11">
        <v>570</v>
      </c>
      <c r="E21" s="11">
        <v>2165</v>
      </c>
      <c r="F21" s="11" t="s">
        <v>4</v>
      </c>
      <c r="G21" s="11">
        <v>7</v>
      </c>
      <c r="H21" s="11">
        <v>7.6</v>
      </c>
      <c r="I21" s="11">
        <v>6.6</v>
      </c>
      <c r="J21" s="11">
        <v>-1.1000000000000001</v>
      </c>
      <c r="K21" s="11">
        <v>-20.3</v>
      </c>
      <c r="L21" s="11">
        <v>1.7</v>
      </c>
      <c r="M21" s="11">
        <v>68</v>
      </c>
      <c r="N21" s="11">
        <v>31.4</v>
      </c>
      <c r="O21" s="11">
        <v>81</v>
      </c>
      <c r="P21" s="17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19" customFormat="1" ht="34" customHeight="1" x14ac:dyDescent="0.35">
      <c r="A22" s="11">
        <v>13</v>
      </c>
      <c r="B22" s="11" t="s">
        <v>5</v>
      </c>
      <c r="C22" s="11">
        <v>41</v>
      </c>
      <c r="D22" s="11">
        <v>570</v>
      </c>
      <c r="E22" s="11">
        <v>1900</v>
      </c>
      <c r="F22" s="11" t="s">
        <v>7</v>
      </c>
      <c r="G22" s="11">
        <v>9.1</v>
      </c>
      <c r="H22" s="11">
        <v>8.6</v>
      </c>
      <c r="I22" s="11">
        <v>4.8</v>
      </c>
      <c r="J22" s="11">
        <v>2.4</v>
      </c>
      <c r="K22" s="11">
        <v>-20.7</v>
      </c>
      <c r="L22" s="15">
        <v>5</v>
      </c>
      <c r="M22" s="11">
        <v>69</v>
      </c>
      <c r="N22" s="11">
        <v>31.7</v>
      </c>
      <c r="O22" s="11">
        <v>29</v>
      </c>
      <c r="P22" s="17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s="16" customFormat="1" ht="34" customHeight="1" x14ac:dyDescent="0.35">
      <c r="A23" s="11">
        <v>15</v>
      </c>
      <c r="B23" s="11" t="s">
        <v>5</v>
      </c>
      <c r="C23" s="11">
        <v>170</v>
      </c>
      <c r="D23" s="11">
        <v>156</v>
      </c>
      <c r="E23" s="11">
        <v>2080</v>
      </c>
      <c r="F23" s="11" t="s">
        <v>7</v>
      </c>
      <c r="G23" s="11">
        <v>7.6</v>
      </c>
      <c r="H23" s="11">
        <v>7</v>
      </c>
      <c r="I23" s="11">
        <v>8.6</v>
      </c>
      <c r="J23" s="11">
        <v>5.8</v>
      </c>
      <c r="K23" s="11">
        <v>-21.5</v>
      </c>
      <c r="L23" s="11">
        <v>-18.3</v>
      </c>
      <c r="M23" s="11">
        <v>54</v>
      </c>
      <c r="N23" s="11">
        <v>25</v>
      </c>
      <c r="O23" s="11">
        <v>20</v>
      </c>
      <c r="P23" s="18" t="s">
        <v>8</v>
      </c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2" s="16" customFormat="1" ht="34" customHeight="1" x14ac:dyDescent="0.35">
      <c r="A24" s="11">
        <v>20</v>
      </c>
      <c r="B24" s="11" t="s">
        <v>5</v>
      </c>
      <c r="C24" s="11">
        <v>15</v>
      </c>
      <c r="D24" s="11">
        <v>570</v>
      </c>
      <c r="E24" s="11">
        <v>2050</v>
      </c>
      <c r="F24" s="11" t="s">
        <v>7</v>
      </c>
      <c r="G24" s="11">
        <v>8.8000000000000007</v>
      </c>
      <c r="H24" s="11">
        <v>9.5</v>
      </c>
      <c r="I24" s="11">
        <v>8.1</v>
      </c>
      <c r="J24" s="15">
        <v>0</v>
      </c>
      <c r="K24" s="11">
        <v>-9.1999999999999993</v>
      </c>
      <c r="L24" s="11">
        <v>-2.1</v>
      </c>
      <c r="M24" s="11">
        <v>53.5</v>
      </c>
      <c r="N24" s="11">
        <v>19.899999999999999</v>
      </c>
      <c r="O24" s="11">
        <v>67</v>
      </c>
      <c r="P24" s="17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32" s="16" customFormat="1" ht="34" customHeight="1" x14ac:dyDescent="0.35">
      <c r="A25" s="11">
        <v>31</v>
      </c>
      <c r="B25" s="11" t="s">
        <v>5</v>
      </c>
      <c r="C25" s="11">
        <v>28</v>
      </c>
      <c r="D25" s="11">
        <v>570</v>
      </c>
      <c r="E25" s="11">
        <v>1890</v>
      </c>
      <c r="F25" s="11" t="s">
        <v>6</v>
      </c>
      <c r="G25" s="11">
        <v>6.8</v>
      </c>
      <c r="H25" s="11">
        <v>7.5</v>
      </c>
      <c r="I25" s="11">
        <v>6.1</v>
      </c>
      <c r="J25" s="11">
        <v>-2.9</v>
      </c>
      <c r="K25" s="11">
        <v>-23.8</v>
      </c>
      <c r="L25" s="11">
        <v>-14.3</v>
      </c>
      <c r="M25" s="11">
        <v>32.200000000000003</v>
      </c>
      <c r="N25" s="11">
        <v>19.100000000000001</v>
      </c>
      <c r="O25" s="11">
        <v>28.3</v>
      </c>
      <c r="P25" s="17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2" s="16" customFormat="1" ht="34" customHeight="1" x14ac:dyDescent="0.35">
      <c r="A26" s="11">
        <v>34</v>
      </c>
      <c r="B26" s="11" t="s">
        <v>5</v>
      </c>
      <c r="C26" s="11">
        <v>17</v>
      </c>
      <c r="D26" s="11">
        <v>210</v>
      </c>
      <c r="E26" s="11">
        <v>2190</v>
      </c>
      <c r="F26" s="11" t="s">
        <v>4</v>
      </c>
      <c r="G26" s="11">
        <v>6.3</v>
      </c>
      <c r="H26" s="11">
        <v>6.1</v>
      </c>
      <c r="I26" s="11">
        <v>5.8</v>
      </c>
      <c r="J26" s="11">
        <v>-3.4</v>
      </c>
      <c r="K26" s="15">
        <v>-14</v>
      </c>
      <c r="L26" s="11">
        <v>-20.399999999999999</v>
      </c>
      <c r="M26" s="11">
        <v>58.5</v>
      </c>
      <c r="N26" s="11">
        <v>17.899999999999999</v>
      </c>
      <c r="O26" s="11">
        <v>24.7</v>
      </c>
      <c r="P26" s="17" t="s">
        <v>3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32" s="16" customFormat="1" ht="34" customHeight="1" x14ac:dyDescent="0.35">
      <c r="A27" s="11">
        <v>35</v>
      </c>
      <c r="B27" s="11" t="s">
        <v>5</v>
      </c>
      <c r="C27" s="11">
        <v>44</v>
      </c>
      <c r="D27" s="11">
        <v>570</v>
      </c>
      <c r="E27" s="11">
        <v>1830</v>
      </c>
      <c r="F27" s="11" t="s">
        <v>4</v>
      </c>
      <c r="G27" s="11">
        <v>7.5</v>
      </c>
      <c r="H27" s="11">
        <v>7.1</v>
      </c>
      <c r="I27" s="11">
        <v>5.7</v>
      </c>
      <c r="J27" s="11">
        <v>5.4</v>
      </c>
      <c r="K27" s="15">
        <v>-20</v>
      </c>
      <c r="L27" s="11">
        <v>4.4000000000000004</v>
      </c>
      <c r="M27" s="11">
        <v>60</v>
      </c>
      <c r="N27" s="11">
        <v>19.600000000000001</v>
      </c>
      <c r="O27" s="11">
        <v>57</v>
      </c>
      <c r="P27" s="1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32" ht="34" customHeight="1" x14ac:dyDescent="0.35">
      <c r="A28" s="11">
        <v>39</v>
      </c>
      <c r="B28" s="11" t="s">
        <v>5</v>
      </c>
      <c r="C28" s="11">
        <v>26</v>
      </c>
      <c r="D28" s="11">
        <v>570</v>
      </c>
      <c r="E28" s="11">
        <v>1950</v>
      </c>
      <c r="F28" s="11" t="s">
        <v>4</v>
      </c>
      <c r="G28" s="11">
        <v>7.7</v>
      </c>
      <c r="H28" s="11">
        <v>8.9</v>
      </c>
      <c r="I28" s="11">
        <v>6.2</v>
      </c>
      <c r="J28" s="11">
        <v>1.8</v>
      </c>
      <c r="K28" s="11">
        <v>-17.600000000000001</v>
      </c>
      <c r="L28" s="15">
        <v>-1</v>
      </c>
      <c r="M28" s="11">
        <v>57.7</v>
      </c>
      <c r="N28" s="11">
        <v>19.7</v>
      </c>
      <c r="O28" s="11">
        <v>60.1</v>
      </c>
      <c r="P28" s="14"/>
    </row>
    <row r="29" spans="1:32" ht="34" customHeight="1" x14ac:dyDescent="0.35">
      <c r="A29" s="13">
        <v>41</v>
      </c>
      <c r="B29" s="12" t="s">
        <v>5</v>
      </c>
      <c r="C29" s="12">
        <v>50</v>
      </c>
      <c r="D29" s="12">
        <v>360</v>
      </c>
      <c r="E29" s="12">
        <v>1870</v>
      </c>
      <c r="F29" s="12" t="s">
        <v>4</v>
      </c>
      <c r="G29" s="11">
        <v>8.1999999999999993</v>
      </c>
      <c r="H29" s="11">
        <v>9.3000000000000007</v>
      </c>
      <c r="I29" s="11">
        <v>9</v>
      </c>
      <c r="J29" s="11">
        <v>3.9</v>
      </c>
      <c r="K29" s="11">
        <v>-22.1</v>
      </c>
      <c r="L29" s="11">
        <v>-21.6</v>
      </c>
      <c r="M29" s="11">
        <v>42</v>
      </c>
      <c r="N29" s="11">
        <v>32</v>
      </c>
      <c r="O29" s="11">
        <v>13</v>
      </c>
      <c r="P29" s="11" t="s">
        <v>3</v>
      </c>
    </row>
    <row r="30" spans="1:32" x14ac:dyDescent="0.35">
      <c r="A30" s="10" t="s">
        <v>2</v>
      </c>
      <c r="B30" s="10"/>
      <c r="C30" s="9">
        <f>AVERAGE(C19:C29)</f>
        <v>49.18181818181818</v>
      </c>
      <c r="D30" s="9">
        <f>AVERAGE(D19:D29)</f>
        <v>477.81818181818181</v>
      </c>
      <c r="E30" s="9">
        <f>AVERAGE(E19:E29)</f>
        <v>1992.2727272727273</v>
      </c>
      <c r="F30" s="9"/>
      <c r="G30" s="9">
        <f t="shared" ref="G30:O30" si="2">AVERAGE(G19:G29)</f>
        <v>7.6363636363636367</v>
      </c>
      <c r="H30" s="9">
        <f t="shared" si="2"/>
        <v>7.9090909090909092</v>
      </c>
      <c r="I30" s="9">
        <f t="shared" si="2"/>
        <v>6.7363636363636354</v>
      </c>
      <c r="J30" s="9">
        <f t="shared" si="2"/>
        <v>1.5363636363636362</v>
      </c>
      <c r="K30" s="9">
        <f t="shared" si="2"/>
        <v>-19.400000000000002</v>
      </c>
      <c r="L30" s="9">
        <f t="shared" si="2"/>
        <v>-8.7454545454545443</v>
      </c>
      <c r="M30" s="9">
        <f t="shared" si="2"/>
        <v>53.809090909090905</v>
      </c>
      <c r="N30" s="9">
        <f t="shared" si="2"/>
        <v>24.59090909090909</v>
      </c>
      <c r="O30" s="8">
        <f t="shared" si="2"/>
        <v>39.645454545454548</v>
      </c>
      <c r="P30" s="4"/>
    </row>
    <row r="31" spans="1:32" x14ac:dyDescent="0.35">
      <c r="A31" s="7" t="s">
        <v>1</v>
      </c>
      <c r="B31" s="7"/>
      <c r="C31" s="6">
        <f>MEDIAN(C19:C29)</f>
        <v>41</v>
      </c>
      <c r="D31" s="6">
        <f>MEDIAN(D19:D29)</f>
        <v>570</v>
      </c>
      <c r="E31" s="6">
        <f>MEDIAN(E19:E29)</f>
        <v>1980</v>
      </c>
      <c r="F31" s="6"/>
      <c r="G31" s="6">
        <f t="shared" ref="G31:O31" si="3">MEDIAN(G19:G29)</f>
        <v>7.6</v>
      </c>
      <c r="H31" s="6">
        <f t="shared" si="3"/>
        <v>7.6</v>
      </c>
      <c r="I31" s="6">
        <f t="shared" si="3"/>
        <v>6.2</v>
      </c>
      <c r="J31" s="6">
        <f t="shared" si="3"/>
        <v>1.8</v>
      </c>
      <c r="K31" s="6">
        <f t="shared" si="3"/>
        <v>-20.7</v>
      </c>
      <c r="L31" s="6">
        <f t="shared" si="3"/>
        <v>-11.7</v>
      </c>
      <c r="M31" s="6">
        <f t="shared" si="3"/>
        <v>54</v>
      </c>
      <c r="N31" s="6">
        <f t="shared" si="3"/>
        <v>22.2</v>
      </c>
      <c r="O31" s="5">
        <f t="shared" si="3"/>
        <v>29</v>
      </c>
      <c r="P31" s="4"/>
    </row>
    <row r="32" spans="1:32" x14ac:dyDescent="0.35">
      <c r="B32" s="1"/>
      <c r="C32" s="1"/>
      <c r="D32" s="1"/>
    </row>
    <row r="33" spans="1:5" x14ac:dyDescent="0.35">
      <c r="A33" t="s">
        <v>0</v>
      </c>
      <c r="B33" s="3"/>
      <c r="C33" s="3"/>
      <c r="D33" s="3"/>
    </row>
    <row r="34" spans="1:5" x14ac:dyDescent="0.35">
      <c r="B34" s="1"/>
      <c r="C34" s="1"/>
      <c r="D34" s="1"/>
    </row>
    <row r="35" spans="1:5" x14ac:dyDescent="0.35">
      <c r="B35" s="1"/>
      <c r="C35" s="1"/>
      <c r="D35" s="1"/>
    </row>
    <row r="36" spans="1:5" x14ac:dyDescent="0.35">
      <c r="B36" s="1"/>
      <c r="C36" s="1"/>
      <c r="D36" s="1"/>
    </row>
    <row r="37" spans="1:5" x14ac:dyDescent="0.35">
      <c r="A37" s="2"/>
      <c r="B37" s="1"/>
      <c r="C37" s="1"/>
      <c r="D37" s="1"/>
    </row>
    <row r="38" spans="1:5" x14ac:dyDescent="0.35">
      <c r="B38" s="1"/>
      <c r="C38" s="1"/>
      <c r="D38" s="1"/>
    </row>
    <row r="39" spans="1:5" x14ac:dyDescent="0.35">
      <c r="B39" s="1"/>
      <c r="C39" s="1"/>
      <c r="D39" s="1"/>
    </row>
    <row r="40" spans="1:5" x14ac:dyDescent="0.35">
      <c r="B40" s="1"/>
      <c r="C40" s="1"/>
      <c r="D40" s="1"/>
    </row>
    <row r="41" spans="1:5" x14ac:dyDescent="0.35">
      <c r="B41" s="1"/>
      <c r="C41" s="1"/>
      <c r="D41" s="1"/>
    </row>
    <row r="42" spans="1:5" x14ac:dyDescent="0.35">
      <c r="B42" s="1"/>
      <c r="C42" s="1"/>
      <c r="D42" s="1"/>
    </row>
    <row r="43" spans="1:5" x14ac:dyDescent="0.35">
      <c r="B43" s="1"/>
      <c r="C43" s="1"/>
      <c r="D43" s="1"/>
    </row>
    <row r="44" spans="1:5" x14ac:dyDescent="0.35">
      <c r="B44" s="1"/>
      <c r="C44" s="1"/>
      <c r="D44" s="1"/>
    </row>
    <row r="45" spans="1:5" x14ac:dyDescent="0.35">
      <c r="B45" s="1"/>
      <c r="C45" s="1"/>
      <c r="D45" s="1"/>
      <c r="E45" s="1"/>
    </row>
    <row r="46" spans="1:5" x14ac:dyDescent="0.35">
      <c r="B46" s="1"/>
      <c r="C46" s="1"/>
      <c r="D46" s="1"/>
    </row>
    <row r="47" spans="1:5" x14ac:dyDescent="0.35">
      <c r="B47" s="1"/>
      <c r="C47" s="1"/>
      <c r="D47" s="1"/>
    </row>
    <row r="48" spans="1:5" x14ac:dyDescent="0.35">
      <c r="B48" s="1"/>
      <c r="C48" s="1"/>
      <c r="D48" s="1"/>
    </row>
    <row r="49" spans="2:4" x14ac:dyDescent="0.35">
      <c r="B49" s="1"/>
      <c r="C49" s="1"/>
      <c r="D49" s="1"/>
    </row>
    <row r="50" spans="2:4" x14ac:dyDescent="0.35">
      <c r="B50" s="1"/>
      <c r="C50" s="1"/>
      <c r="D50" s="1"/>
    </row>
  </sheetData>
  <mergeCells count="9">
    <mergeCell ref="G7:I7"/>
    <mergeCell ref="J7:L7"/>
    <mergeCell ref="M7:O7"/>
    <mergeCell ref="A7:A8"/>
    <mergeCell ref="B7:B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ark1</vt:lpstr>
      <vt:lpstr>'ark1'!OLE_LINK3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Benedicte Grebstad Tune</dc:creator>
  <cp:lastModifiedBy>Benedicte Grebstad Tune</cp:lastModifiedBy>
  <dcterms:created xsi:type="dcterms:W3CDTF">2022-11-13T20:33:10Z</dcterms:created>
  <dcterms:modified xsi:type="dcterms:W3CDTF">2022-11-13T20:56:35Z</dcterms:modified>
</cp:coreProperties>
</file>