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\Desktop\ArtykułRyzWybrzeze\"/>
    </mc:Choice>
  </mc:AlternateContent>
  <bookViews>
    <workbookView xWindow="240" yWindow="120" windowWidth="5715" windowHeight="2400"/>
  </bookViews>
  <sheets>
    <sheet name="Contents" sheetId="10" r:id="rId1"/>
    <sheet name="S1.1" sheetId="3" r:id="rId2"/>
    <sheet name="S1.2" sheetId="5" r:id="rId3"/>
    <sheet name="S1.3" sheetId="9" r:id="rId4"/>
    <sheet name="S1.4" sheetId="11" r:id="rId5"/>
    <sheet name="S1.5" sheetId="14" r:id="rId6"/>
    <sheet name="S1.6" sheetId="13" r:id="rId7"/>
    <sheet name="S1.7" sheetId="16" r:id="rId8"/>
    <sheet name="S1.8" sheetId="17" r:id="rId9"/>
    <sheet name="S1.9" sheetId="18" r:id="rId10"/>
    <sheet name="S1.10" sheetId="19" r:id="rId11"/>
    <sheet name="S1.11" sheetId="20" r:id="rId12"/>
    <sheet name="S1.12" sheetId="21" r:id="rId13"/>
    <sheet name="S1.13" sheetId="22" r:id="rId14"/>
    <sheet name="S1.14" sheetId="23" r:id="rId15"/>
    <sheet name="S1.15" sheetId="24" r:id="rId16"/>
    <sheet name="S1.16" sheetId="25" r:id="rId17"/>
    <sheet name="S1.17" sheetId="27" r:id="rId18"/>
    <sheet name="S1.18" sheetId="28" r:id="rId19"/>
    <sheet name="S1.19" sheetId="29" r:id="rId20"/>
    <sheet name="S1.20" sheetId="30" r:id="rId21"/>
    <sheet name="S1.21" sheetId="31" r:id="rId22"/>
    <sheet name="S1.22" sheetId="32" r:id="rId23"/>
    <sheet name="S1.23" sheetId="33" r:id="rId24"/>
    <sheet name="S1.24" sheetId="34" r:id="rId25"/>
  </sheets>
  <calcPr calcId="171027"/>
</workbook>
</file>

<file path=xl/calcChain.xml><?xml version="1.0" encoding="utf-8"?>
<calcChain xmlns="http://schemas.openxmlformats.org/spreadsheetml/2006/main">
  <c r="A7" i="16" l="1"/>
  <c r="A5" i="16"/>
  <c r="A6" i="16"/>
  <c r="B9" i="16"/>
  <c r="B14" i="16"/>
  <c r="B19" i="16"/>
  <c r="D50" i="3" l="1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50" i="3"/>
  <c r="D97" i="3" l="1"/>
  <c r="E97" i="3"/>
  <c r="F97" i="3"/>
  <c r="G97" i="3"/>
  <c r="H97" i="3"/>
  <c r="I97" i="3"/>
  <c r="J97" i="3"/>
  <c r="K97" i="3"/>
  <c r="L97" i="3"/>
  <c r="M97" i="3"/>
  <c r="N97" i="3"/>
  <c r="O97" i="3"/>
  <c r="P97" i="3"/>
  <c r="Q97" i="3"/>
  <c r="R97" i="3"/>
  <c r="S97" i="3"/>
  <c r="T97" i="3"/>
  <c r="U97" i="3"/>
  <c r="V97" i="3"/>
  <c r="W97" i="3"/>
  <c r="X97" i="3"/>
  <c r="Y97" i="3"/>
  <c r="Z97" i="3"/>
  <c r="AA97" i="3"/>
  <c r="AB97" i="3"/>
  <c r="AC97" i="3"/>
  <c r="AD97" i="3"/>
  <c r="AE97" i="3"/>
  <c r="AF97" i="3"/>
  <c r="AG97" i="3"/>
  <c r="AH97" i="3"/>
  <c r="AI97" i="3"/>
  <c r="AJ97" i="3"/>
  <c r="AK97" i="3"/>
  <c r="AL97" i="3"/>
  <c r="AM97" i="3"/>
  <c r="AN97" i="3"/>
  <c r="AO97" i="3"/>
  <c r="AP97" i="3"/>
  <c r="AQ97" i="3"/>
  <c r="AR97" i="3"/>
  <c r="AS97" i="3"/>
  <c r="AT97" i="3"/>
  <c r="AU97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BW97" i="3"/>
  <c r="BX97" i="3"/>
  <c r="BY97" i="3"/>
  <c r="BZ97" i="3"/>
  <c r="CA97" i="3"/>
  <c r="CB97" i="3"/>
  <c r="CC97" i="3"/>
  <c r="CD97" i="3"/>
  <c r="CE97" i="3"/>
  <c r="C97" i="3"/>
  <c r="CF97" i="3" l="1"/>
  <c r="CF4" i="3" l="1"/>
  <c r="C4" i="3" l="1"/>
  <c r="CE4" i="3"/>
  <c r="CD4" i="3"/>
  <c r="CC4" i="3"/>
  <c r="CB4" i="3"/>
  <c r="CA4" i="3"/>
  <c r="BZ4" i="3"/>
  <c r="BY4" i="3"/>
  <c r="BX4" i="3"/>
  <c r="BW4" i="3"/>
  <c r="BV4" i="3"/>
  <c r="BU4" i="3"/>
  <c r="BT4" i="3"/>
  <c r="BS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</calcChain>
</file>

<file path=xl/sharedStrings.xml><?xml version="1.0" encoding="utf-8"?>
<sst xmlns="http://schemas.openxmlformats.org/spreadsheetml/2006/main" count="1518" uniqueCount="570">
  <si>
    <t>BUBD01</t>
  </si>
  <si>
    <t>BUBD02</t>
  </si>
  <si>
    <t>BUBD03</t>
  </si>
  <si>
    <t>BUBD04</t>
  </si>
  <si>
    <t>BUBD05</t>
  </si>
  <si>
    <t>BUBD06</t>
  </si>
  <si>
    <t>BUBD07</t>
  </si>
  <si>
    <t>BUBD08</t>
  </si>
  <si>
    <t>BUBD09</t>
  </si>
  <si>
    <t>BUBD10</t>
  </si>
  <si>
    <t>BUBD11</t>
  </si>
  <si>
    <t>BUBD12</t>
  </si>
  <si>
    <t>BUBD13</t>
  </si>
  <si>
    <t>BUBD14</t>
  </si>
  <si>
    <t>BUBD15</t>
  </si>
  <si>
    <t>BUBD16</t>
  </si>
  <si>
    <t>BUBD17</t>
  </si>
  <si>
    <t>BUBD18</t>
  </si>
  <si>
    <t>BUBD19</t>
  </si>
  <si>
    <t>BUBD21</t>
  </si>
  <si>
    <r>
      <t>BUBD00</t>
    </r>
    <r>
      <rPr>
        <sz val="11"/>
        <color theme="1"/>
        <rFont val="Calibri"/>
        <family val="2"/>
        <charset val="238"/>
        <scheme val="minor"/>
      </rPr>
      <t/>
    </r>
  </si>
  <si>
    <t>BUBD20</t>
  </si>
  <si>
    <t>PTZB01</t>
  </si>
  <si>
    <t>PTZB02</t>
  </si>
  <si>
    <t>PTZB03</t>
  </si>
  <si>
    <t>PTZB04</t>
  </si>
  <si>
    <t>PTZB05</t>
  </si>
  <si>
    <t>PTLZ01</t>
  </si>
  <si>
    <t>PTLZ02</t>
  </si>
  <si>
    <t>PTLZ03</t>
  </si>
  <si>
    <t>PTRK02</t>
  </si>
  <si>
    <t>PTUT01</t>
  </si>
  <si>
    <t>PTUT02</t>
  </si>
  <si>
    <t>PTUT03</t>
  </si>
  <si>
    <t>PTUT04</t>
  </si>
  <si>
    <t>PTUT05</t>
  </si>
  <si>
    <t>PTTR01</t>
  </si>
  <si>
    <t>PTTR02</t>
  </si>
  <si>
    <t>PTKM01</t>
  </si>
  <si>
    <t>PTKM02</t>
  </si>
  <si>
    <t>PTKM03</t>
  </si>
  <si>
    <t>PTKM04</t>
  </si>
  <si>
    <t>PTGN02</t>
  </si>
  <si>
    <t>PTGN03</t>
  </si>
  <si>
    <t>PTGN04</t>
  </si>
  <si>
    <t>PTPL01</t>
  </si>
  <si>
    <t>PTSO01</t>
  </si>
  <si>
    <t>PTSO02</t>
  </si>
  <si>
    <t>PTWZ01</t>
  </si>
  <si>
    <t>PTWZ02</t>
  </si>
  <si>
    <t>PTNZ01</t>
  </si>
  <si>
    <t>PTNZ02</t>
  </si>
  <si>
    <t>SKJZ02</t>
  </si>
  <si>
    <t>SKJZ03</t>
  </si>
  <si>
    <t>SKJZ04</t>
  </si>
  <si>
    <t>SKJZ05</t>
  </si>
  <si>
    <t>SKJZ06</t>
  </si>
  <si>
    <t>SKJZ07</t>
  </si>
  <si>
    <t>SKJZ08</t>
  </si>
  <si>
    <t>SKTR01</t>
  </si>
  <si>
    <t>SKTR03</t>
  </si>
  <si>
    <t>SKJZ01</t>
  </si>
  <si>
    <t>TCON01</t>
  </si>
  <si>
    <t>TCPK01</t>
  </si>
  <si>
    <t>TCPN01</t>
  </si>
  <si>
    <t>TCRZ01</t>
  </si>
  <si>
    <t>Bare rocks</t>
  </si>
  <si>
    <t>Sandy and gravelly land</t>
  </si>
  <si>
    <t>Oher barren land</t>
  </si>
  <si>
    <t>Land underlying roads</t>
  </si>
  <si>
    <t>Land underlying tracks</t>
  </si>
  <si>
    <t>Land underlying roads and tracks</t>
  </si>
  <si>
    <t>Land underlying runways</t>
  </si>
  <si>
    <t>Forest</t>
  </si>
  <si>
    <t>Newly-planted forest</t>
  </si>
  <si>
    <t>Other wooded land</t>
  </si>
  <si>
    <t>Industrial storage land</t>
  </si>
  <si>
    <t>Square</t>
  </si>
  <si>
    <t>Bushes</t>
  </si>
  <si>
    <t>Municipal waste landfill site</t>
  </si>
  <si>
    <t>Industrial waste landfill site</t>
  </si>
  <si>
    <t>Grasslands</t>
  </si>
  <si>
    <t>Arable land</t>
  </si>
  <si>
    <t>Plantation</t>
  </si>
  <si>
    <t>Orchard</t>
  </si>
  <si>
    <t>Tree nursery</t>
  </si>
  <si>
    <t>Ornamental plants nursery</t>
  </si>
  <si>
    <t>Mineral extraction site</t>
  </si>
  <si>
    <t>Dump site</t>
  </si>
  <si>
    <t>Multi-family residential area</t>
  </si>
  <si>
    <t>Single-family residential area</t>
  </si>
  <si>
    <t>Commercial build-up area</t>
  </si>
  <si>
    <t>Other build-up area</t>
  </si>
  <si>
    <t>Agricultural build-up area</t>
  </si>
  <si>
    <t>Allotment garden</t>
  </si>
  <si>
    <t>Industrial and storage build-up area</t>
  </si>
  <si>
    <t>Water level (m)</t>
  </si>
  <si>
    <t>Number of affected buildings</t>
  </si>
  <si>
    <t>Uknown function</t>
  </si>
  <si>
    <t>Residential building with one flat</t>
  </si>
  <si>
    <t>Residential building with two flats</t>
  </si>
  <si>
    <t>Residential building with three or more flats</t>
  </si>
  <si>
    <t>Collective residence building</t>
  </si>
  <si>
    <t>Hotel</t>
  </si>
  <si>
    <t>Other tourist accommodation</t>
  </si>
  <si>
    <t>Office building</t>
  </si>
  <si>
    <t>Trade and services building</t>
  </si>
  <si>
    <t>Communications building, train station or terminal</t>
  </si>
  <si>
    <t>Garage</t>
  </si>
  <si>
    <t>Industrial building</t>
  </si>
  <si>
    <t>Tank, silo or warehouse</t>
  </si>
  <si>
    <t>Publicly-available cultural centre</t>
  </si>
  <si>
    <t>Museum or library</t>
  </si>
  <si>
    <t>School or research institute</t>
  </si>
  <si>
    <t>Hospital or other health care institution</t>
  </si>
  <si>
    <t>Sports building</t>
  </si>
  <si>
    <t>Farmhouse</t>
  </si>
  <si>
    <t xml:space="preserve">Building used for religious practices </t>
  </si>
  <si>
    <t>National heritage site</t>
  </si>
  <si>
    <t>Other non-residential building</t>
  </si>
  <si>
    <t>Floor area of affected buildings ('000 sq. m)</t>
  </si>
  <si>
    <t>Study area</t>
  </si>
  <si>
    <t>Area of inundated land (hectares)</t>
  </si>
  <si>
    <t>Surfaces of transport infrastructure inundated ('000 sq. m)</t>
  </si>
  <si>
    <t>Motorways</t>
  </si>
  <si>
    <t>Expressways</t>
  </si>
  <si>
    <t>High-speed main roads</t>
  </si>
  <si>
    <t>Main roads</t>
  </si>
  <si>
    <t>Collector roads</t>
  </si>
  <si>
    <t>Local roads</t>
  </si>
  <si>
    <t>Access roads</t>
  </si>
  <si>
    <t>Other roads</t>
  </si>
  <si>
    <t>Railways</t>
  </si>
  <si>
    <t>Tramways</t>
  </si>
  <si>
    <t>Persons living in affected buildings</t>
  </si>
  <si>
    <t>NATURA 2000 area</t>
  </si>
  <si>
    <t>Landscape park</t>
  </si>
  <si>
    <t>National park</t>
  </si>
  <si>
    <t>Nature reserve</t>
  </si>
  <si>
    <t>Protected areas (without water areas, hectares)</t>
  </si>
  <si>
    <t>Tourists staying in accomodation establishments ('000s)</t>
  </si>
  <si>
    <t>Nights spent in accomodation establishments ('000s)</t>
  </si>
  <si>
    <t>Table S1.1. Selected inventory of potential losses due to sea level rise or coastal floods</t>
  </si>
  <si>
    <t>Housing</t>
  </si>
  <si>
    <t>Agriculture and forestry</t>
  </si>
  <si>
    <t>Industry</t>
  </si>
  <si>
    <t>Services</t>
  </si>
  <si>
    <t>Transportation</t>
  </si>
  <si>
    <t>Other</t>
  </si>
  <si>
    <t>Note: first column contains codes from the topographic objects database BDOT</t>
  </si>
  <si>
    <t>List of tables</t>
  </si>
  <si>
    <t>S1.1</t>
  </si>
  <si>
    <t>S1.2</t>
  </si>
  <si>
    <t>S1.3</t>
  </si>
  <si>
    <t>S1.4</t>
  </si>
  <si>
    <t>S1.5</t>
  </si>
  <si>
    <t>S1.6</t>
  </si>
  <si>
    <t>S1.7</t>
  </si>
  <si>
    <t>S1.8</t>
  </si>
  <si>
    <t>S1.9</t>
  </si>
  <si>
    <t>S1.10</t>
  </si>
  <si>
    <t>S1.11</t>
  </si>
  <si>
    <t>S1.12</t>
  </si>
  <si>
    <t>S1.13</t>
  </si>
  <si>
    <t>S1.14</t>
  </si>
  <si>
    <t>S1.15</t>
  </si>
  <si>
    <t>S1.16</t>
  </si>
  <si>
    <t>S1.17</t>
  </si>
  <si>
    <t>S1.18</t>
  </si>
  <si>
    <t>Selected inventory of potential losses due to sea level rise or coastal floods</t>
  </si>
  <si>
    <t>Data underlying Figure 3</t>
  </si>
  <si>
    <t>Data underlying Figure 4</t>
  </si>
  <si>
    <t>Data underlying Figure 5</t>
  </si>
  <si>
    <t>Data underlying Figure 6</t>
  </si>
  <si>
    <t>Data underlying Figure 8</t>
  </si>
  <si>
    <t>Data underlying Figure 11</t>
  </si>
  <si>
    <t>Data underlying Figure 12</t>
  </si>
  <si>
    <t>Id</t>
  </si>
  <si>
    <t>TERYT</t>
  </si>
  <si>
    <t>Name</t>
  </si>
  <si>
    <t>Table S1.4. Exposed population by basic administrative unit</t>
  </si>
  <si>
    <t>220401_1</t>
  </si>
  <si>
    <t>220406_2</t>
  </si>
  <si>
    <t>220407_2</t>
  </si>
  <si>
    <t>220908_2</t>
  </si>
  <si>
    <t>221003_2</t>
  </si>
  <si>
    <t>220903_2</t>
  </si>
  <si>
    <t>220404_2</t>
  </si>
  <si>
    <t>220901_1</t>
  </si>
  <si>
    <t>221209_2</t>
  </si>
  <si>
    <t>221401_1</t>
  </si>
  <si>
    <t>220402_2</t>
  </si>
  <si>
    <t>221501_1</t>
  </si>
  <si>
    <t>221101_1</t>
  </si>
  <si>
    <t>221504_2</t>
  </si>
  <si>
    <t>220907_5</t>
  </si>
  <si>
    <t>221001_1</t>
  </si>
  <si>
    <t>221201_1</t>
  </si>
  <si>
    <t>220804_2</t>
  </si>
  <si>
    <t>221002_5</t>
  </si>
  <si>
    <t>221210_2</t>
  </si>
  <si>
    <t>221204_2</t>
  </si>
  <si>
    <t>221604_2</t>
  </si>
  <si>
    <t>221406_2</t>
  </si>
  <si>
    <t>220907_4</t>
  </si>
  <si>
    <t>221005_2</t>
  </si>
  <si>
    <t>221502_1</t>
  </si>
  <si>
    <t>220802_1</t>
  </si>
  <si>
    <t>220805_2</t>
  </si>
  <si>
    <t>221505_2</t>
  </si>
  <si>
    <t>221102_1</t>
  </si>
  <si>
    <t>221601_5</t>
  </si>
  <si>
    <t>221002_4</t>
  </si>
  <si>
    <t>221104_1</t>
  </si>
  <si>
    <t>221004_2</t>
  </si>
  <si>
    <t>220906_2</t>
  </si>
  <si>
    <t>226401_1</t>
  </si>
  <si>
    <t>226101_1</t>
  </si>
  <si>
    <t>280202_2</t>
  </si>
  <si>
    <t>280201_1</t>
  </si>
  <si>
    <t>280407_5</t>
  </si>
  <si>
    <t>280409_4</t>
  </si>
  <si>
    <t>286101_1</t>
  </si>
  <si>
    <t>320603_5</t>
  </si>
  <si>
    <t>320609_2</t>
  </si>
  <si>
    <t>320701_4</t>
  </si>
  <si>
    <t>320605_5</t>
  </si>
  <si>
    <t>320706_5</t>
  </si>
  <si>
    <t>320507_2</t>
  </si>
  <si>
    <t>320503_2</t>
  </si>
  <si>
    <t>320407_2</t>
  </si>
  <si>
    <t>320604_5</t>
  </si>
  <si>
    <t>320508_5</t>
  </si>
  <si>
    <t>320703_4</t>
  </si>
  <si>
    <t>320801_1</t>
  </si>
  <si>
    <t>320602_4</t>
  </si>
  <si>
    <t>320704_5</t>
  </si>
  <si>
    <t>320402_4</t>
  </si>
  <si>
    <t>320402_5</t>
  </si>
  <si>
    <t>320704_4</t>
  </si>
  <si>
    <t>320406_2</t>
  </si>
  <si>
    <t>320702_5</t>
  </si>
  <si>
    <t>320705_2</t>
  </si>
  <si>
    <t>320604_4</t>
  </si>
  <si>
    <t>320703_5</t>
  </si>
  <si>
    <t>320508_4</t>
  </si>
  <si>
    <t>320602_5</t>
  </si>
  <si>
    <t>320706_4</t>
  </si>
  <si>
    <t>320701_5</t>
  </si>
  <si>
    <t>320901_2</t>
  </si>
  <si>
    <t>320907_5</t>
  </si>
  <si>
    <t>321301_1</t>
  </si>
  <si>
    <t>320802_2</t>
  </si>
  <si>
    <t>321305_2</t>
  </si>
  <si>
    <t>320807_2</t>
  </si>
  <si>
    <t>320803_5</t>
  </si>
  <si>
    <t>321103_5</t>
  </si>
  <si>
    <t>321104_4</t>
  </si>
  <si>
    <t>320804_2</t>
  </si>
  <si>
    <t>320905_2</t>
  </si>
  <si>
    <t>321102_2</t>
  </si>
  <si>
    <t>321103_4</t>
  </si>
  <si>
    <t>321104_5</t>
  </si>
  <si>
    <t>320907_4</t>
  </si>
  <si>
    <t>280203_5</t>
  </si>
  <si>
    <t>280404_2</t>
  </si>
  <si>
    <t>280401_2</t>
  </si>
  <si>
    <t>280409_5</t>
  </si>
  <si>
    <t>280403_2</t>
  </si>
  <si>
    <t>226201_1</t>
  </si>
  <si>
    <t>221106_2</t>
  </si>
  <si>
    <t>220904_2</t>
  </si>
  <si>
    <t>221105_2</t>
  </si>
  <si>
    <t>326201_1</t>
  </si>
  <si>
    <t>221107_2</t>
  </si>
  <si>
    <t>280203_4</t>
  </si>
  <si>
    <t>221103_1</t>
  </si>
  <si>
    <t>280408_2</t>
  </si>
  <si>
    <t>321303_2</t>
  </si>
  <si>
    <t>326301_1</t>
  </si>
  <si>
    <t>326101_1</t>
  </si>
  <si>
    <t>Stepnica*</t>
  </si>
  <si>
    <t>Pszczółki</t>
  </si>
  <si>
    <t>Suchy Dąb</t>
  </si>
  <si>
    <t>Stare Pole</t>
  </si>
  <si>
    <t>Pruszcz Gdański (urban)</t>
  </si>
  <si>
    <t>Pruszcz Gdański (rural)</t>
  </si>
  <si>
    <t>Ostaszewo</t>
  </si>
  <si>
    <t>Lichnowy</t>
  </si>
  <si>
    <t>Smołdzino</t>
  </si>
  <si>
    <t>Cedry Wielkie</t>
  </si>
  <si>
    <t>Reda</t>
  </si>
  <si>
    <t>Hel</t>
  </si>
  <si>
    <t>Krynica Morska</t>
  </si>
  <si>
    <t>Ustka</t>
  </si>
  <si>
    <t>Rumia</t>
  </si>
  <si>
    <t>Łeba</t>
  </si>
  <si>
    <t>Jastarnia</t>
  </si>
  <si>
    <t>Władysławowo</t>
  </si>
  <si>
    <t>Sopot</t>
  </si>
  <si>
    <t>Gdańsk</t>
  </si>
  <si>
    <t>Kołobrzeg</t>
  </si>
  <si>
    <t>Gdynia</t>
  </si>
  <si>
    <t>Szczecin</t>
  </si>
  <si>
    <t>Świnoujście</t>
  </si>
  <si>
    <t>Koszalin</t>
  </si>
  <si>
    <t>Choczewo</t>
  </si>
  <si>
    <t>Nowa Wieś Lęborska</t>
  </si>
  <si>
    <t>Główczyce</t>
  </si>
  <si>
    <t>Sztutowo</t>
  </si>
  <si>
    <t>Wicko</t>
  </si>
  <si>
    <t>Gniewino</t>
  </si>
  <si>
    <t>Stegna</t>
  </si>
  <si>
    <t>Miłoradz</t>
  </si>
  <si>
    <t>Widuchowa</t>
  </si>
  <si>
    <t>Rewal</t>
  </si>
  <si>
    <t>Karnice</t>
  </si>
  <si>
    <t>Przybiernów</t>
  </si>
  <si>
    <t>Świerzno</t>
  </si>
  <si>
    <t>Będzino</t>
  </si>
  <si>
    <t>Dygowo</t>
  </si>
  <si>
    <t>Postomino</t>
  </si>
  <si>
    <t>Ustronie Morskie</t>
  </si>
  <si>
    <t>Mielno</t>
  </si>
  <si>
    <t>Kołbaskowo</t>
  </si>
  <si>
    <t>Markusy</t>
  </si>
  <si>
    <t>Gronowo Elbląskie</t>
  </si>
  <si>
    <t>Krokowa</t>
  </si>
  <si>
    <t>Kosakowo</t>
  </si>
  <si>
    <t>Rychliki</t>
  </si>
  <si>
    <t>Malbork (urban)</t>
  </si>
  <si>
    <t>Nowy Staw (rural area)</t>
  </si>
  <si>
    <t>Nowy Dwór Gdański (rural area)</t>
  </si>
  <si>
    <t>Pasłęk (rural area)</t>
  </si>
  <si>
    <t>Chojna (rural area)</t>
  </si>
  <si>
    <t>Mieszkowice (rural area)</t>
  </si>
  <si>
    <t>Wolin (rural area)</t>
  </si>
  <si>
    <t>Gryfino (rural area)</t>
  </si>
  <si>
    <t>Trzebiatów (rural area)</t>
  </si>
  <si>
    <t>Międzyzdroje (rural area)</t>
  </si>
  <si>
    <t>Goleniów (rural area)</t>
  </si>
  <si>
    <t>Golczewo (rural area)</t>
  </si>
  <si>
    <t>Kamień Pomorski (rural area)</t>
  </si>
  <si>
    <t>Cedynia (rural area)</t>
  </si>
  <si>
    <t>Sianów (rural area)</t>
  </si>
  <si>
    <t>Nowe Warpno (rural area)</t>
  </si>
  <si>
    <t>Police (rural area)</t>
  </si>
  <si>
    <t>Frombork (rural area)</t>
  </si>
  <si>
    <t>Tolkmicko (rural area)</t>
  </si>
  <si>
    <t>Gryfino(town)</t>
  </si>
  <si>
    <t>Malbork (rural)</t>
  </si>
  <si>
    <t>Nowy Staw (town)</t>
  </si>
  <si>
    <t>Tczew (rural)</t>
  </si>
  <si>
    <t>Tczew (urban)</t>
  </si>
  <si>
    <t>Ustka (urban)</t>
  </si>
  <si>
    <t>Ustka (rural)</t>
  </si>
  <si>
    <t>Stary Targ</t>
  </si>
  <si>
    <t>Dzierzgoń (rural area)</t>
  </si>
  <si>
    <t>Braniewo (rural)</t>
  </si>
  <si>
    <t>Braniewo (urban)</t>
  </si>
  <si>
    <t>Elbląg (urban)</t>
  </si>
  <si>
    <t>Elbląg (rural)</t>
  </si>
  <si>
    <t>Dziwnów (town)</t>
  </si>
  <si>
    <t>Tolkmicko (town)</t>
  </si>
  <si>
    <t>Nowy Dwór Gdański (town)</t>
  </si>
  <si>
    <t>Kamień Pomorski (town)</t>
  </si>
  <si>
    <t>Cedynia (town)</t>
  </si>
  <si>
    <t>Międzyzdroje (town)</t>
  </si>
  <si>
    <t>Goleniów (town)</t>
  </si>
  <si>
    <t>Trzebiatów (town)</t>
  </si>
  <si>
    <t>Wolin (town)</t>
  </si>
  <si>
    <t>Dziwnów (rural area)</t>
  </si>
  <si>
    <t>Gościno (rural area)</t>
  </si>
  <si>
    <t>Police (town)</t>
  </si>
  <si>
    <t>Kołobrzeg (rural)</t>
  </si>
  <si>
    <t>Kołobrzeg (urban)</t>
  </si>
  <si>
    <t>Darłowo (urban)</t>
  </si>
  <si>
    <t>Darłowo (rural)</t>
  </si>
  <si>
    <t>Frombork (town)</t>
  </si>
  <si>
    <t>Sianów (town)</t>
  </si>
  <si>
    <t>Nowe Warpno (town)</t>
  </si>
  <si>
    <t>Puck (urban)</t>
  </si>
  <si>
    <t>Puck (rural)</t>
  </si>
  <si>
    <t>Area (sq. km)</t>
  </si>
  <si>
    <t>Population**</t>
  </si>
  <si>
    <t xml:space="preserve">Notes: </t>
  </si>
  <si>
    <t>* Stepnica municipality before administrative reform (division into town and rural area)</t>
  </si>
  <si>
    <t>** 2011 census data</t>
  </si>
  <si>
    <t>Population data from Central Statistical Office's Local Data Bank, http://stat.gov.pl/bdlen/app/strona.html?p_name=indeks</t>
  </si>
  <si>
    <t>Administrative divisions and area from National Border Register, http://www.codgik.gov.pl/index.php/darmowe-dane/prg.html</t>
  </si>
  <si>
    <t>Tide gauge***</t>
  </si>
  <si>
    <t>Szczecin Podjuchy</t>
  </si>
  <si>
    <t>Trzebież</t>
  </si>
  <si>
    <t>Szczecin Most Długi</t>
  </si>
  <si>
    <t>*** Used for calculating return period of storm surges</t>
  </si>
  <si>
    <t>Return periods of storm surges at 8 gauge stations</t>
  </si>
  <si>
    <t>Return period</t>
  </si>
  <si>
    <t>%</t>
  </si>
  <si>
    <t>years</t>
  </si>
  <si>
    <t>Probability of occurence</t>
  </si>
  <si>
    <t>Table S1.7. Return periods of storm surges at 8 gauge stations</t>
  </si>
  <si>
    <t>Water level at tide gauge</t>
  </si>
  <si>
    <t>Data underlying Figure 2a</t>
  </si>
  <si>
    <t>Data underlying Figure 2b</t>
  </si>
  <si>
    <t>Exposed buildings</t>
  </si>
  <si>
    <t>Affected population</t>
  </si>
  <si>
    <t>Table S1.8. Data underlying Figure 2a</t>
  </si>
  <si>
    <t>Exposed land (ha)</t>
  </si>
  <si>
    <t>Table S1.9. Data underlying Figure 2b</t>
  </si>
  <si>
    <t>Water level interval (m)</t>
  </si>
  <si>
    <t>from</t>
  </si>
  <si>
    <t>to</t>
  </si>
  <si>
    <t>Table S1.10. Data underlying Figure 3</t>
  </si>
  <si>
    <t>0,3 m</t>
  </si>
  <si>
    <t>1 m</t>
  </si>
  <si>
    <t>2.5 m</t>
  </si>
  <si>
    <t>5 m</t>
  </si>
  <si>
    <t>0.3 m</t>
  </si>
  <si>
    <t>Table S1.11. Data underlying Figure 4</t>
  </si>
  <si>
    <t>% of area exposed at water level</t>
  </si>
  <si>
    <t>% of population affected at water level</t>
  </si>
  <si>
    <t>Table S1.12. Data underlying Figure 5</t>
  </si>
  <si>
    <t>Arable land and permanent crops</t>
  </si>
  <si>
    <t>Barren land</t>
  </si>
  <si>
    <t>Woodlands and bushes</t>
  </si>
  <si>
    <t>Artificial surfaces</t>
  </si>
  <si>
    <t>Area exposed (ha)</t>
  </si>
  <si>
    <t>Area exposed (%)</t>
  </si>
  <si>
    <t>Table S1.13. Data underlying Figure 6</t>
  </si>
  <si>
    <t>2 m</t>
  </si>
  <si>
    <t>3 m</t>
  </si>
  <si>
    <t>Single-family houses</t>
  </si>
  <si>
    <t>Multi-family houses</t>
  </si>
  <si>
    <t>Tourist accomodation</t>
  </si>
  <si>
    <t>Schools</t>
  </si>
  <si>
    <t>Health care</t>
  </si>
  <si>
    <t>Culture, sports &amp; religion</t>
  </si>
  <si>
    <t>Building type</t>
  </si>
  <si>
    <t>% of buildings exposed at water level</t>
  </si>
  <si>
    <t>S1.19</t>
  </si>
  <si>
    <t>S1.20</t>
  </si>
  <si>
    <t>Type</t>
  </si>
  <si>
    <t>Urban municipality</t>
  </si>
  <si>
    <t>Rural municipality</t>
  </si>
  <si>
    <t>Town in a urban-rural municipality</t>
  </si>
  <si>
    <t>Rural area of a urban-rural municipality</t>
  </si>
  <si>
    <t>320605_4</t>
  </si>
  <si>
    <t>221601_4</t>
  </si>
  <si>
    <t>321101_2</t>
  </si>
  <si>
    <t>220801_1</t>
  </si>
  <si>
    <t>280407_4</t>
  </si>
  <si>
    <t>320702_4</t>
  </si>
  <si>
    <t>320603_4</t>
  </si>
  <si>
    <t>320803_4</t>
  </si>
  <si>
    <t>Pasłęk (town)</t>
  </si>
  <si>
    <t>Golczewo (town)</t>
  </si>
  <si>
    <t>Chojna (town)</t>
  </si>
  <si>
    <t>Mieszkowice (town)</t>
  </si>
  <si>
    <t>Lębork</t>
  </si>
  <si>
    <t>Dobra (Szczecińska)</t>
  </si>
  <si>
    <t>Dzierzgoń (town)</t>
  </si>
  <si>
    <t>Gościno (town)</t>
  </si>
  <si>
    <t>No inundation at any scenario</t>
  </si>
  <si>
    <t>Table S1.6. List of basic administrative units included in the study area</t>
  </si>
  <si>
    <t>List of basic administrative units included in the study area</t>
  </si>
  <si>
    <t>Assets exposed to inundation by sea level rise, PLN billions</t>
  </si>
  <si>
    <t>Assets exposed to inundation by sea level rise (% of value)</t>
  </si>
  <si>
    <t>Table S1.16. Data underlying Figure 8</t>
  </si>
  <si>
    <t>Return period (years)</t>
  </si>
  <si>
    <t>Assets exposed to coastal floods, PLN billions</t>
  </si>
  <si>
    <t>Assets exposed to coastal floods (% of value)</t>
  </si>
  <si>
    <t>Population exposed to coastal floods</t>
  </si>
  <si>
    <t>Assets exposedto coastal floods, PLN billions</t>
  </si>
  <si>
    <t>No sea level rise</t>
  </si>
  <si>
    <t>0.3 m sea level rise</t>
  </si>
  <si>
    <t>0.5 m sea level rise</t>
  </si>
  <si>
    <t>1 m sea level rise</t>
  </si>
  <si>
    <t>2 m sea level rise</t>
  </si>
  <si>
    <t>Low scenario</t>
  </si>
  <si>
    <t>Medium scenario</t>
  </si>
  <si>
    <t>High scenario</t>
  </si>
  <si>
    <t>2010s</t>
  </si>
  <si>
    <t>2020s</t>
  </si>
  <si>
    <t>2030s</t>
  </si>
  <si>
    <t>2040s</t>
  </si>
  <si>
    <t>2050s</t>
  </si>
  <si>
    <t>2060s</t>
  </si>
  <si>
    <t>2070s</t>
  </si>
  <si>
    <t>2080s</t>
  </si>
  <si>
    <t>2090s</t>
  </si>
  <si>
    <t>Decade</t>
  </si>
  <si>
    <t>Potential losses due to inundation from sea level rise (annual averages by decade, % of GDP)</t>
  </si>
  <si>
    <t>(1) Average expenditure on coastal protection (2004-2014): 0,0025%</t>
  </si>
  <si>
    <t>(2) Average expenditure on flood defences (2004-2014): 0,0207%</t>
  </si>
  <si>
    <t>Table S1.18. Data underlying Figure 9b</t>
  </si>
  <si>
    <t>Table S1.17. Data underlying Figure 9a</t>
  </si>
  <si>
    <t>0,5 m</t>
  </si>
  <si>
    <t>1,5 m</t>
  </si>
  <si>
    <t>2,5 m</t>
  </si>
  <si>
    <t>Poland</t>
  </si>
  <si>
    <t>Year</t>
  </si>
  <si>
    <t>(1) Data for 1960-1988: census data by municipality from Eurostat, http://ec.europa.eu/eurostat/web/nuts/local-administrative-units</t>
  </si>
  <si>
    <t>Historical and projected population by hazard zone (water level in m), 2011 census = 100</t>
  </si>
  <si>
    <t>(2) Data for 1999-2014: end-year population by basic administrative unit from Central Statistical Office's Local Data Bank, http://stat.gov.pl/bdlen/app/strona.html?p_name=indeks</t>
  </si>
  <si>
    <t>(3) Data for 2015-2050: end-year population projections by country and urban/rural area from Central Statistical Office, http://stat.gov.pl/obszary-tematyczne/ludnosc/prognoza-ludnosci/prognoza-dla-powiatow-i-miast-na-prawie-powiatu-oraz-podregionow-na-lata-2014-2050-opracowana-w-2014-r-,5,5.html</t>
  </si>
  <si>
    <t>(4) Data for 2051-2100: extrapolation of population projections by by country and urban/rural area, end-year</t>
  </si>
  <si>
    <t>Table S1.19. Data underlying Figure 10a</t>
  </si>
  <si>
    <t>Investments</t>
  </si>
  <si>
    <t>Damages</t>
  </si>
  <si>
    <t>Savings</t>
  </si>
  <si>
    <t>Adaptation costs to inundation from sea level rise (% of GDP)</t>
  </si>
  <si>
    <t>Table S1.20. Data underlying Figure 10b</t>
  </si>
  <si>
    <t>S1.21</t>
  </si>
  <si>
    <t>S1.22</t>
  </si>
  <si>
    <t>S1.23</t>
  </si>
  <si>
    <t>S1.24</t>
  </si>
  <si>
    <t>Data underlying Figure 9a</t>
  </si>
  <si>
    <t>Data underlying Figure 9b</t>
  </si>
  <si>
    <t>Data underlying Figure 10a</t>
  </si>
  <si>
    <t>Data underlying Figure 10b</t>
  </si>
  <si>
    <t>Data underlying Figure 10c</t>
  </si>
  <si>
    <t>Data underlying Figure 10d</t>
  </si>
  <si>
    <t>Adaptation costs plus  remaining losses due to inundation from sea level rise (annual averages by decade, % of GDP)</t>
  </si>
  <si>
    <t>Total cost of dikes (% GDP)</t>
  </si>
  <si>
    <t>Total length of dikes (water management) in km</t>
  </si>
  <si>
    <t>Total length of dikes (maritime administration) in km</t>
  </si>
  <si>
    <t>Dike construction cost and length</t>
  </si>
  <si>
    <t>Table S1.21. Data underlying Figure 10c</t>
  </si>
  <si>
    <t>Table S1.22. Data underlying Figure 10d</t>
  </si>
  <si>
    <t>Note: return periods of annual maxima of water levels based on observations from 1948-2007 fitted with Gumbel distribution, Kronsztad-86 vertical reference system</t>
  </si>
  <si>
    <t>Dike crest height (m a.s.l.)</t>
  </si>
  <si>
    <t>Total expected losses during 2016-2100</t>
  </si>
  <si>
    <t>Adaptation cost and expected losses (% of GDP)</t>
  </si>
  <si>
    <t>Adaptation cost</t>
  </si>
  <si>
    <t>Adaptation cost plus expected losses</t>
  </si>
  <si>
    <t>Table S1.23. Data underlying Figure 11</t>
  </si>
  <si>
    <t>Best estimate</t>
  </si>
  <si>
    <t>Low estimate</t>
  </si>
  <si>
    <t>High estimate</t>
  </si>
  <si>
    <t>Zeidler (1997)</t>
  </si>
  <si>
    <t>Rotnicki et al. (1995)</t>
  </si>
  <si>
    <t>Uncertainty of exposed land estimates (ha)</t>
  </si>
  <si>
    <t>Table S1.24. Data underlying Figure 12</t>
  </si>
  <si>
    <t>Table S1.15. Data underlying Figures 7b &amp; 7d</t>
  </si>
  <si>
    <t>Table S1.14. Data underlying Figures 7a &amp; 7c</t>
  </si>
  <si>
    <t>Data underlying Figures 7a &amp; 7c</t>
  </si>
  <si>
    <t>Return to contents</t>
  </si>
  <si>
    <t>This study</t>
  </si>
  <si>
    <t>Source of damage functions</t>
  </si>
  <si>
    <t>Notes:</t>
  </si>
  <si>
    <t>Polish government*</t>
  </si>
  <si>
    <t>Joint Research Centre**</t>
  </si>
  <si>
    <t>Rijkswaterstaat***</t>
  </si>
  <si>
    <t>* Law 2013/104, http://www.dziennikustaw.gov.pl/du/2013/104/1</t>
  </si>
  <si>
    <t>** Huizinga, H.: Flood damage functions for EU member states, JRC-Institute for Environment and Sustainability/HKV Consultants, 67 pp., 2007</t>
  </si>
  <si>
    <t>*** Kok, M., Huizinga, H., Vrouwenvelder, A., and Barendregt, A.: Standaardmethode2004 - Schade en Slachtoffers als gevolg van overstromingen. DWW-2005-005, RWS Dienst Weg- en Waterbouwkunde, 60 pp., 2004</t>
  </si>
  <si>
    <t>Data underlying Figures 7b &amp; 7d</t>
  </si>
  <si>
    <t>Supporting Information 1. Additional tables and data</t>
  </si>
  <si>
    <t>Exposed population to sea level rise or coastal floods by basic administrative unit</t>
  </si>
  <si>
    <t>Table S1.2. Potential economic losses due to sea level rise (PLN millions)</t>
  </si>
  <si>
    <t>Buildings</t>
  </si>
  <si>
    <t>Land</t>
  </si>
  <si>
    <t>Transport infrastructure</t>
  </si>
  <si>
    <t>Total</t>
  </si>
  <si>
    <t>Table S1.3. Potential economic losses due to coastal floods (PLN millions)</t>
  </si>
  <si>
    <t>Table S1.5. Potential economic losses due to coastal floods by basic administrative unit  (PLN millions)</t>
  </si>
  <si>
    <t>Potential economic losses due to sea level rise (PLN millions)</t>
  </si>
  <si>
    <t>Potential economic losses due to coastal floods (PLN millions)</t>
  </si>
  <si>
    <t>Potential economic losses due to coastal floods by basic administrative unit (PLN millions)</t>
  </si>
  <si>
    <t>Land underlying industrial installations and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</si>
</sst>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%"/>
    <numFmt numFmtId="167" formatCode="0.0000%"/>
  </numFmts>
  <fonts count="4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8"/>
      <color theme="1"/>
      <name val="Times New Roman"/>
      <family val="1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0" tint="-0.499984740745262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rgb="FF0070C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7" applyNumberFormat="0" applyAlignment="0" applyProtection="0"/>
    <xf numFmtId="0" fontId="13" fillId="12" borderId="8" applyNumberFormat="0" applyAlignment="0" applyProtection="0"/>
    <xf numFmtId="0" fontId="14" fillId="12" borderId="7" applyNumberFormat="0" applyAlignment="0" applyProtection="0"/>
    <xf numFmtId="0" fontId="15" fillId="0" borderId="9" applyNumberFormat="0" applyFill="0" applyAlignment="0" applyProtection="0"/>
    <xf numFmtId="0" fontId="16" fillId="13" borderId="10" applyNumberFormat="0" applyAlignment="0" applyProtection="0"/>
    <xf numFmtId="0" fontId="17" fillId="0" borderId="0" applyNumberFormat="0" applyFill="0" applyBorder="0" applyAlignment="0" applyProtection="0"/>
    <xf numFmtId="0" fontId="4" fillId="14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20" fillId="38" borderId="0" applyNumberFormat="0" applyBorder="0" applyAlignment="0" applyProtection="0"/>
    <xf numFmtId="9" fontId="4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Fill="1"/>
    <xf numFmtId="1" fontId="3" fillId="0" borderId="1" xfId="0" applyNumberFormat="1" applyFont="1" applyBorder="1"/>
    <xf numFmtId="0" fontId="3" fillId="0" borderId="1" xfId="0" applyFont="1" applyBorder="1"/>
    <xf numFmtId="0" fontId="3" fillId="4" borderId="1" xfId="1" applyFont="1" applyFill="1" applyBorder="1" applyAlignment="1">
      <alignment vertical="center"/>
    </xf>
    <xf numFmtId="1" fontId="3" fillId="0" borderId="1" xfId="0" applyNumberFormat="1" applyFont="1" applyFill="1" applyBorder="1"/>
    <xf numFmtId="164" fontId="3" fillId="4" borderId="1" xfId="0" applyNumberFormat="1" applyFont="1" applyFill="1" applyBorder="1"/>
    <xf numFmtId="164" fontId="2" fillId="0" borderId="1" xfId="0" applyNumberFormat="1" applyFont="1" applyBorder="1"/>
    <xf numFmtId="0" fontId="3" fillId="0" borderId="1" xfId="0" applyFont="1" applyFill="1" applyBorder="1"/>
    <xf numFmtId="0" fontId="3" fillId="7" borderId="1" xfId="0" applyFont="1" applyFill="1" applyBorder="1"/>
    <xf numFmtId="1" fontId="3" fillId="7" borderId="1" xfId="0" applyNumberFormat="1" applyFont="1" applyFill="1" applyBorder="1"/>
    <xf numFmtId="0" fontId="2" fillId="0" borderId="0" xfId="0" applyFont="1" applyFill="1"/>
    <xf numFmtId="164" fontId="3" fillId="7" borderId="1" xfId="0" applyNumberFormat="1" applyFont="1" applyFill="1" applyBorder="1"/>
    <xf numFmtId="164" fontId="2" fillId="7" borderId="1" xfId="0" applyNumberFormat="1" applyFont="1" applyFill="1" applyBorder="1"/>
    <xf numFmtId="164" fontId="3" fillId="0" borderId="1" xfId="0" applyNumberFormat="1" applyFont="1" applyBorder="1"/>
    <xf numFmtId="164" fontId="3" fillId="0" borderId="1" xfId="0" applyNumberFormat="1" applyFont="1" applyFill="1" applyBorder="1"/>
    <xf numFmtId="0" fontId="3" fillId="0" borderId="13" xfId="0" applyFont="1" applyBorder="1"/>
    <xf numFmtId="0" fontId="3" fillId="0" borderId="13" xfId="0" applyFont="1" applyFill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3" fillId="0" borderId="13" xfId="1" applyFont="1" applyBorder="1" applyAlignment="1">
      <alignment vertical="center"/>
    </xf>
    <xf numFmtId="0" fontId="3" fillId="4" borderId="13" xfId="1" applyFont="1" applyFill="1" applyBorder="1" applyAlignment="1">
      <alignment vertical="center"/>
    </xf>
    <xf numFmtId="0" fontId="25" fillId="3" borderId="1" xfId="0" applyFont="1" applyFill="1" applyBorder="1"/>
    <xf numFmtId="2" fontId="25" fillId="3" borderId="1" xfId="0" applyNumberFormat="1" applyFont="1" applyFill="1" applyBorder="1"/>
    <xf numFmtId="0" fontId="25" fillId="5" borderId="1" xfId="0" applyFont="1" applyFill="1" applyBorder="1"/>
    <xf numFmtId="0" fontId="21" fillId="2" borderId="1" xfId="0" applyFont="1" applyFill="1" applyBorder="1"/>
    <xf numFmtId="0" fontId="22" fillId="2" borderId="1" xfId="0" applyFont="1" applyFill="1" applyBorder="1"/>
    <xf numFmtId="1" fontId="21" fillId="2" borderId="1" xfId="0" applyNumberFormat="1" applyFont="1" applyFill="1" applyBorder="1"/>
    <xf numFmtId="1" fontId="21" fillId="6" borderId="1" xfId="0" applyNumberFormat="1" applyFont="1" applyFill="1" applyBorder="1"/>
    <xf numFmtId="0" fontId="21" fillId="0" borderId="0" xfId="0" applyFont="1"/>
    <xf numFmtId="0" fontId="21" fillId="6" borderId="1" xfId="0" applyFont="1" applyFill="1" applyBorder="1"/>
    <xf numFmtId="0" fontId="23" fillId="0" borderId="0" xfId="0" applyFont="1" applyFill="1"/>
    <xf numFmtId="164" fontId="21" fillId="2" borderId="1" xfId="0" applyNumberFormat="1" applyFont="1" applyFill="1" applyBorder="1"/>
    <xf numFmtId="164" fontId="21" fillId="6" borderId="1" xfId="0" applyNumberFormat="1" applyFont="1" applyFill="1" applyBorder="1"/>
    <xf numFmtId="0" fontId="22" fillId="0" borderId="0" xfId="0" applyFont="1" applyFill="1"/>
    <xf numFmtId="0" fontId="21" fillId="0" borderId="0" xfId="0" applyFont="1" applyFill="1"/>
    <xf numFmtId="164" fontId="21" fillId="3" borderId="1" xfId="0" applyNumberFormat="1" applyFont="1" applyFill="1" applyBorder="1"/>
    <xf numFmtId="2" fontId="26" fillId="3" borderId="1" xfId="0" applyNumberFormat="1" applyFont="1" applyFill="1" applyBorder="1"/>
    <xf numFmtId="0" fontId="26" fillId="3" borderId="1" xfId="0" applyFont="1" applyFill="1" applyBorder="1"/>
    <xf numFmtId="0" fontId="27" fillId="0" borderId="0" xfId="0" applyFont="1"/>
    <xf numFmtId="2" fontId="21" fillId="6" borderId="1" xfId="0" applyNumberFormat="1" applyFont="1" applyFill="1" applyBorder="1"/>
    <xf numFmtId="164" fontId="28" fillId="2" borderId="1" xfId="0" applyNumberFormat="1" applyFont="1" applyFill="1" applyBorder="1"/>
    <xf numFmtId="164" fontId="28" fillId="6" borderId="1" xfId="0" applyNumberFormat="1" applyFont="1" applyFill="1" applyBorder="1"/>
    <xf numFmtId="0" fontId="28" fillId="0" borderId="0" xfId="0" applyFont="1" applyFill="1"/>
    <xf numFmtId="0" fontId="29" fillId="0" borderId="0" xfId="0" applyFont="1"/>
    <xf numFmtId="0" fontId="21" fillId="2" borderId="2" xfId="0" applyFont="1" applyFill="1" applyBorder="1" applyAlignment="1"/>
    <xf numFmtId="0" fontId="3" fillId="0" borderId="13" xfId="1" applyFont="1" applyFill="1" applyBorder="1" applyAlignment="1">
      <alignment vertical="center"/>
    </xf>
    <xf numFmtId="1" fontId="3" fillId="0" borderId="0" xfId="0" applyNumberFormat="1" applyFont="1"/>
    <xf numFmtId="0" fontId="30" fillId="0" borderId="0" xfId="0" applyFont="1"/>
    <xf numFmtId="1" fontId="3" fillId="0" borderId="13" xfId="0" applyNumberFormat="1" applyFont="1" applyFill="1" applyBorder="1"/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left"/>
    </xf>
    <xf numFmtId="1" fontId="2" fillId="0" borderId="0" xfId="0" applyNumberFormat="1" applyFont="1"/>
    <xf numFmtId="0" fontId="26" fillId="3" borderId="3" xfId="0" applyFont="1" applyFill="1" applyBorder="1" applyAlignment="1"/>
    <xf numFmtId="0" fontId="26" fillId="3" borderId="2" xfId="0" applyFont="1" applyFill="1" applyBorder="1" applyAlignment="1"/>
    <xf numFmtId="0" fontId="26" fillId="3" borderId="3" xfId="0" applyFont="1" applyFill="1" applyBorder="1" applyAlignment="1"/>
    <xf numFmtId="0" fontId="26" fillId="3" borderId="2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2" fontId="3" fillId="0" borderId="13" xfId="0" applyNumberFormat="1" applyFont="1" applyFill="1" applyBorder="1" applyAlignment="1">
      <alignment horizontal="right"/>
    </xf>
    <xf numFmtId="0" fontId="26" fillId="3" borderId="13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2" fontId="26" fillId="3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left"/>
    </xf>
    <xf numFmtId="164" fontId="3" fillId="0" borderId="13" xfId="0" applyNumberFormat="1" applyFont="1" applyFill="1" applyBorder="1"/>
    <xf numFmtId="2" fontId="3" fillId="0" borderId="2" xfId="0" applyNumberFormat="1" applyFont="1" applyFill="1" applyBorder="1" applyAlignment="1"/>
    <xf numFmtId="1" fontId="3" fillId="0" borderId="13" xfId="1" applyNumberFormat="1" applyFont="1" applyFill="1" applyBorder="1" applyAlignment="1">
      <alignment vertical="center"/>
    </xf>
    <xf numFmtId="1" fontId="3" fillId="0" borderId="13" xfId="0" applyNumberFormat="1" applyFont="1" applyFill="1" applyBorder="1" applyAlignment="1"/>
    <xf numFmtId="1" fontId="2" fillId="0" borderId="13" xfId="0" applyNumberFormat="1" applyFont="1" applyFill="1" applyBorder="1"/>
    <xf numFmtId="1" fontId="2" fillId="0" borderId="13" xfId="0" applyNumberFormat="1" applyFont="1" applyBorder="1"/>
    <xf numFmtId="2" fontId="3" fillId="0" borderId="13" xfId="0" applyNumberFormat="1" applyFont="1" applyFill="1" applyBorder="1" applyAlignment="1">
      <alignment horizontal="left"/>
    </xf>
    <xf numFmtId="2" fontId="3" fillId="0" borderId="2" xfId="0" applyNumberFormat="1" applyFont="1" applyFill="1" applyBorder="1" applyAlignment="1">
      <alignment horizontal="left"/>
    </xf>
    <xf numFmtId="0" fontId="32" fillId="0" borderId="0" xfId="0" applyFont="1"/>
    <xf numFmtId="0" fontId="31" fillId="39" borderId="13" xfId="0" applyFont="1" applyFill="1" applyBorder="1" applyAlignment="1">
      <alignment horizontal="center" vertical="center" wrapText="1"/>
    </xf>
    <xf numFmtId="2" fontId="31" fillId="39" borderId="13" xfId="0" applyNumberFormat="1" applyFont="1" applyFill="1" applyBorder="1" applyAlignment="1">
      <alignment horizontal="center" vertical="center" wrapText="1"/>
    </xf>
    <xf numFmtId="2" fontId="31" fillId="39" borderId="1" xfId="0" applyNumberFormat="1" applyFont="1" applyFill="1" applyBorder="1" applyAlignment="1">
      <alignment horizontal="center" vertical="center"/>
    </xf>
    <xf numFmtId="0" fontId="31" fillId="39" borderId="1" xfId="0" applyFont="1" applyFill="1" applyBorder="1" applyAlignment="1">
      <alignment horizontal="center" vertical="center"/>
    </xf>
    <xf numFmtId="9" fontId="3" fillId="0" borderId="0" xfId="43" applyFont="1" applyFill="1"/>
    <xf numFmtId="9" fontId="3" fillId="0" borderId="13" xfId="43" applyFont="1" applyFill="1" applyBorder="1"/>
    <xf numFmtId="0" fontId="3" fillId="40" borderId="2" xfId="0" applyFont="1" applyFill="1" applyBorder="1" applyAlignment="1">
      <alignment horizontal="left"/>
    </xf>
    <xf numFmtId="0" fontId="2" fillId="40" borderId="13" xfId="0" applyFont="1" applyFill="1" applyBorder="1"/>
    <xf numFmtId="0" fontId="3" fillId="40" borderId="13" xfId="1" applyFont="1" applyFill="1" applyBorder="1" applyAlignment="1">
      <alignment vertical="center"/>
    </xf>
    <xf numFmtId="1" fontId="2" fillId="40" borderId="13" xfId="0" applyNumberFormat="1" applyFont="1" applyFill="1" applyBorder="1"/>
    <xf numFmtId="1" fontId="3" fillId="40" borderId="13" xfId="0" applyNumberFormat="1" applyFont="1" applyFill="1" applyBorder="1"/>
    <xf numFmtId="164" fontId="3" fillId="0" borderId="13" xfId="43" applyNumberFormat="1" applyFont="1" applyFill="1" applyBorder="1"/>
    <xf numFmtId="166" fontId="3" fillId="0" borderId="13" xfId="43" applyNumberFormat="1" applyFont="1" applyFill="1" applyBorder="1"/>
    <xf numFmtId="167" fontId="3" fillId="0" borderId="13" xfId="43" applyNumberFormat="1" applyFont="1" applyFill="1" applyBorder="1"/>
    <xf numFmtId="0" fontId="34" fillId="0" borderId="2" xfId="0" applyFont="1" applyFill="1" applyBorder="1" applyAlignment="1">
      <alignment horizontal="left"/>
    </xf>
    <xf numFmtId="1" fontId="34" fillId="0" borderId="13" xfId="0" applyNumberFormat="1" applyFont="1" applyFill="1" applyBorder="1"/>
    <xf numFmtId="0" fontId="35" fillId="0" borderId="2" xfId="0" applyFont="1" applyFill="1" applyBorder="1" applyAlignment="1">
      <alignment horizontal="left"/>
    </xf>
    <xf numFmtId="1" fontId="35" fillId="0" borderId="13" xfId="0" applyNumberFormat="1" applyFont="1" applyFill="1" applyBorder="1"/>
    <xf numFmtId="0" fontId="36" fillId="0" borderId="2" xfId="0" applyFont="1" applyFill="1" applyBorder="1" applyAlignment="1">
      <alignment horizontal="left"/>
    </xf>
    <xf numFmtId="1" fontId="36" fillId="0" borderId="13" xfId="0" applyNumberFormat="1" applyFont="1" applyFill="1" applyBorder="1"/>
    <xf numFmtId="2" fontId="2" fillId="0" borderId="13" xfId="0" applyNumberFormat="1" applyFont="1" applyBorder="1" applyAlignment="1">
      <alignment horizontal="left"/>
    </xf>
    <xf numFmtId="166" fontId="2" fillId="0" borderId="13" xfId="43" applyNumberFormat="1" applyFont="1" applyBorder="1"/>
    <xf numFmtId="2" fontId="31" fillId="39" borderId="1" xfId="0" applyNumberFormat="1" applyFont="1" applyFill="1" applyBorder="1" applyAlignment="1">
      <alignment horizontal="center" vertical="center" wrapText="1"/>
    </xf>
    <xf numFmtId="0" fontId="31" fillId="39" borderId="1" xfId="0" applyFont="1" applyFill="1" applyBorder="1" applyAlignment="1">
      <alignment horizontal="center" vertical="center" wrapText="1"/>
    </xf>
    <xf numFmtId="2" fontId="2" fillId="0" borderId="13" xfId="0" applyNumberFormat="1" applyFont="1" applyBorder="1"/>
    <xf numFmtId="0" fontId="37" fillId="0" borderId="0" xfId="44" applyFont="1"/>
    <xf numFmtId="0" fontId="38" fillId="0" borderId="0" xfId="0" applyFont="1"/>
    <xf numFmtId="0" fontId="26" fillId="0" borderId="0" xfId="0" applyFont="1"/>
    <xf numFmtId="0" fontId="39" fillId="0" borderId="0" xfId="44" applyFont="1"/>
    <xf numFmtId="1" fontId="3" fillId="0" borderId="2" xfId="0" applyNumberFormat="1" applyFont="1" applyFill="1" applyBorder="1" applyAlignment="1">
      <alignment horizontal="left"/>
    </xf>
    <xf numFmtId="0" fontId="21" fillId="3" borderId="2" xfId="0" applyFont="1" applyFill="1" applyBorder="1"/>
    <xf numFmtId="0" fontId="21" fillId="3" borderId="3" xfId="0" applyFont="1" applyFill="1" applyBorder="1"/>
    <xf numFmtId="0" fontId="21" fillId="2" borderId="2" xfId="0" applyFont="1" applyFill="1" applyBorder="1"/>
    <xf numFmtId="0" fontId="21" fillId="2" borderId="3" xfId="0" applyFont="1" applyFill="1" applyBorder="1"/>
    <xf numFmtId="0" fontId="26" fillId="3" borderId="2" xfId="0" applyFont="1" applyFill="1" applyBorder="1"/>
    <xf numFmtId="0" fontId="26" fillId="3" borderId="3" xfId="0" applyFont="1" applyFill="1" applyBorder="1"/>
    <xf numFmtId="0" fontId="26" fillId="3" borderId="2" xfId="0" applyFont="1" applyFill="1" applyBorder="1" applyAlignment="1"/>
    <xf numFmtId="0" fontId="26" fillId="3" borderId="3" xfId="0" applyFont="1" applyFill="1" applyBorder="1" applyAlignment="1"/>
    <xf numFmtId="0" fontId="26" fillId="3" borderId="13" xfId="0" applyFont="1" applyFill="1" applyBorder="1" applyAlignment="1">
      <alignment horizontal="center" vertical="center" wrapText="1"/>
    </xf>
    <xf numFmtId="2" fontId="26" fillId="3" borderId="15" xfId="0" applyNumberFormat="1" applyFont="1" applyFill="1" applyBorder="1" applyAlignment="1">
      <alignment horizontal="center" vertical="center" wrapText="1"/>
    </xf>
    <xf numFmtId="2" fontId="26" fillId="3" borderId="16" xfId="0" applyNumberFormat="1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/>
    </xf>
    <xf numFmtId="2" fontId="26" fillId="3" borderId="2" xfId="0" applyNumberFormat="1" applyFont="1" applyFill="1" applyBorder="1" applyAlignment="1">
      <alignment horizontal="center" vertical="center"/>
    </xf>
    <xf numFmtId="2" fontId="26" fillId="3" borderId="14" xfId="0" applyNumberFormat="1" applyFont="1" applyFill="1" applyBorder="1" applyAlignment="1">
      <alignment horizontal="center" vertical="center"/>
    </xf>
    <xf numFmtId="2" fontId="26" fillId="3" borderId="3" xfId="0" applyNumberFormat="1" applyFont="1" applyFill="1" applyBorder="1" applyAlignment="1">
      <alignment horizontal="center" vertical="center"/>
    </xf>
    <xf numFmtId="2" fontId="26" fillId="3" borderId="13" xfId="0" applyNumberFormat="1" applyFont="1" applyFill="1" applyBorder="1" applyAlignment="1">
      <alignment horizontal="center" vertical="center" wrapText="1"/>
    </xf>
    <xf numFmtId="2" fontId="26" fillId="3" borderId="2" xfId="0" applyNumberFormat="1" applyFont="1" applyFill="1" applyBorder="1" applyAlignment="1">
      <alignment horizontal="center" vertical="center" wrapText="1"/>
    </xf>
    <xf numFmtId="2" fontId="26" fillId="3" borderId="14" xfId="0" applyNumberFormat="1" applyFont="1" applyFill="1" applyBorder="1" applyAlignment="1">
      <alignment horizontal="center" vertical="center" wrapText="1"/>
    </xf>
    <xf numFmtId="2" fontId="26" fillId="3" borderId="3" xfId="0" applyNumberFormat="1" applyFont="1" applyFill="1" applyBorder="1" applyAlignment="1">
      <alignment horizontal="center" vertical="center" wrapText="1"/>
    </xf>
    <xf numFmtId="2" fontId="31" fillId="39" borderId="15" xfId="0" applyNumberFormat="1" applyFont="1" applyFill="1" applyBorder="1" applyAlignment="1">
      <alignment horizontal="center" vertical="center" wrapText="1"/>
    </xf>
    <xf numFmtId="2" fontId="31" fillId="39" borderId="16" xfId="0" applyNumberFormat="1" applyFont="1" applyFill="1" applyBorder="1" applyAlignment="1">
      <alignment horizontal="center" vertical="center" wrapText="1"/>
    </xf>
    <xf numFmtId="0" fontId="26" fillId="3" borderId="15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31" fillId="39" borderId="13" xfId="0" applyFont="1" applyFill="1" applyBorder="1" applyAlignment="1">
      <alignment horizontal="center" vertical="center" wrapText="1"/>
    </xf>
  </cellXfs>
  <cellStyles count="45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Hiperłącze" xfId="44" builtinId="8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/>
    <cellStyle name="Obliczenia" xfId="12" builtinId="22" customBuiltin="1"/>
    <cellStyle name="Procentowy" xfId="43" builtinId="5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RowHeight="15" x14ac:dyDescent="0.25"/>
  <cols>
    <col min="1" max="1" width="11.42578125" customWidth="1"/>
    <col min="2" max="2" width="86.85546875" bestFit="1" customWidth="1"/>
  </cols>
  <sheetData>
    <row r="1" spans="1:2" ht="23.25" x14ac:dyDescent="0.35">
      <c r="A1" s="49" t="s">
        <v>557</v>
      </c>
    </row>
    <row r="2" spans="1:2" ht="15.75" x14ac:dyDescent="0.25">
      <c r="A2" s="109" t="s">
        <v>150</v>
      </c>
      <c r="B2" s="44"/>
    </row>
    <row r="3" spans="1:2" x14ac:dyDescent="0.25">
      <c r="A3" s="110" t="s">
        <v>151</v>
      </c>
      <c r="B3" s="108" t="s">
        <v>169</v>
      </c>
    </row>
    <row r="4" spans="1:2" x14ac:dyDescent="0.25">
      <c r="A4" s="110" t="s">
        <v>152</v>
      </c>
      <c r="B4" s="108" t="s">
        <v>566</v>
      </c>
    </row>
    <row r="5" spans="1:2" x14ac:dyDescent="0.25">
      <c r="A5" s="110" t="s">
        <v>153</v>
      </c>
      <c r="B5" s="108" t="s">
        <v>567</v>
      </c>
    </row>
    <row r="6" spans="1:2" x14ac:dyDescent="0.25">
      <c r="A6" s="110" t="s">
        <v>154</v>
      </c>
      <c r="B6" s="108" t="s">
        <v>558</v>
      </c>
    </row>
    <row r="7" spans="1:2" x14ac:dyDescent="0.25">
      <c r="A7" s="110" t="s">
        <v>155</v>
      </c>
      <c r="B7" s="108" t="s">
        <v>568</v>
      </c>
    </row>
    <row r="8" spans="1:2" x14ac:dyDescent="0.25">
      <c r="A8" s="110" t="s">
        <v>156</v>
      </c>
      <c r="B8" s="108" t="s">
        <v>464</v>
      </c>
    </row>
    <row r="9" spans="1:2" x14ac:dyDescent="0.25">
      <c r="A9" s="110" t="s">
        <v>157</v>
      </c>
      <c r="B9" s="108" t="s">
        <v>395</v>
      </c>
    </row>
    <row r="10" spans="1:2" x14ac:dyDescent="0.25">
      <c r="A10" s="110" t="s">
        <v>158</v>
      </c>
      <c r="B10" s="108" t="s">
        <v>402</v>
      </c>
    </row>
    <row r="11" spans="1:2" x14ac:dyDescent="0.25">
      <c r="A11" s="110" t="s">
        <v>159</v>
      </c>
      <c r="B11" s="108" t="s">
        <v>403</v>
      </c>
    </row>
    <row r="12" spans="1:2" x14ac:dyDescent="0.25">
      <c r="A12" s="110" t="s">
        <v>160</v>
      </c>
      <c r="B12" s="108" t="s">
        <v>170</v>
      </c>
    </row>
    <row r="13" spans="1:2" x14ac:dyDescent="0.25">
      <c r="A13" s="110" t="s">
        <v>161</v>
      </c>
      <c r="B13" s="108" t="s">
        <v>171</v>
      </c>
    </row>
    <row r="14" spans="1:2" x14ac:dyDescent="0.25">
      <c r="A14" s="110" t="s">
        <v>162</v>
      </c>
      <c r="B14" s="108" t="s">
        <v>172</v>
      </c>
    </row>
    <row r="15" spans="1:2" x14ac:dyDescent="0.25">
      <c r="A15" s="110" t="s">
        <v>163</v>
      </c>
      <c r="B15" s="108" t="s">
        <v>173</v>
      </c>
    </row>
    <row r="16" spans="1:2" x14ac:dyDescent="0.25">
      <c r="A16" s="110" t="s">
        <v>164</v>
      </c>
      <c r="B16" s="108" t="s">
        <v>545</v>
      </c>
    </row>
    <row r="17" spans="1:2" x14ac:dyDescent="0.25">
      <c r="A17" s="110" t="s">
        <v>165</v>
      </c>
      <c r="B17" s="108" t="s">
        <v>556</v>
      </c>
    </row>
    <row r="18" spans="1:2" x14ac:dyDescent="0.25">
      <c r="A18" s="110" t="s">
        <v>166</v>
      </c>
      <c r="B18" s="108" t="s">
        <v>174</v>
      </c>
    </row>
    <row r="19" spans="1:2" x14ac:dyDescent="0.25">
      <c r="A19" s="110" t="s">
        <v>167</v>
      </c>
      <c r="B19" s="108" t="s">
        <v>516</v>
      </c>
    </row>
    <row r="20" spans="1:2" x14ac:dyDescent="0.25">
      <c r="A20" s="110" t="s">
        <v>168</v>
      </c>
      <c r="B20" s="108" t="s">
        <v>517</v>
      </c>
    </row>
    <row r="21" spans="1:2" x14ac:dyDescent="0.25">
      <c r="A21" s="110" t="s">
        <v>439</v>
      </c>
      <c r="B21" s="108" t="s">
        <v>518</v>
      </c>
    </row>
    <row r="22" spans="1:2" x14ac:dyDescent="0.25">
      <c r="A22" s="110" t="s">
        <v>440</v>
      </c>
      <c r="B22" s="108" t="s">
        <v>519</v>
      </c>
    </row>
    <row r="23" spans="1:2" x14ac:dyDescent="0.25">
      <c r="A23" s="110" t="s">
        <v>512</v>
      </c>
      <c r="B23" s="108" t="s">
        <v>520</v>
      </c>
    </row>
    <row r="24" spans="1:2" x14ac:dyDescent="0.25">
      <c r="A24" s="110" t="s">
        <v>513</v>
      </c>
      <c r="B24" s="108" t="s">
        <v>521</v>
      </c>
    </row>
    <row r="25" spans="1:2" x14ac:dyDescent="0.25">
      <c r="A25" s="110" t="s">
        <v>514</v>
      </c>
      <c r="B25" s="108" t="s">
        <v>175</v>
      </c>
    </row>
    <row r="26" spans="1:2" x14ac:dyDescent="0.25">
      <c r="A26" s="110" t="s">
        <v>515</v>
      </c>
      <c r="B26" s="108" t="s">
        <v>176</v>
      </c>
    </row>
  </sheetData>
  <hyperlinks>
    <hyperlink ref="B3" location="S1.1!A1" display="Selected inventory of potential losses due to sea level rise or coastal floods"/>
    <hyperlink ref="B4" location="S1.2!A1" display="Potential economic losses due to sea level rise"/>
    <hyperlink ref="B5" location="S1.3!A1" display="Potential economic losses due to coastal floods"/>
    <hyperlink ref="B6" location="S1.4!A1" display="Exposed population by basic administrative unit"/>
    <hyperlink ref="B7" location="S1.5!A1" display="Potential economic losses due to coastal floods by basic administrative unit"/>
    <hyperlink ref="B8" location="S1.6!A1" display="List of basic administrative units included in the study area"/>
    <hyperlink ref="B9" location="S1.7!A1" display="Return periods of storm surges at 8 gauge stations"/>
    <hyperlink ref="B10" location="S1.8!A1" display="Data underlying Figure 2a"/>
    <hyperlink ref="B11" location="S1.9!A1" display="Data underlying Figure 2b"/>
    <hyperlink ref="B12" location="S1.10!A1" display="Data underlying Figure 3"/>
    <hyperlink ref="B13" location="S1.11!A1" display="Data underlying Figure 4"/>
    <hyperlink ref="B14" location="S1.12!A1" display="Data underlying Figure 5"/>
    <hyperlink ref="B15" location="S1.13!A1" display="Data underlying Figure 6"/>
    <hyperlink ref="B16" location="S1.14!A1" display="Data underlying Figures 7a &amp; 7c"/>
    <hyperlink ref="B17" location="S1.15!A1" display="Data underlying Figures 7b &amp; 7d"/>
    <hyperlink ref="B18" location="S1.16!A1" display="Data underlying Figure 8"/>
    <hyperlink ref="B19" location="S1.17!A1" display="Data underlying Figure 9a"/>
    <hyperlink ref="B20" location="S1.18!A1" display="Data underlying Figure 9b"/>
    <hyperlink ref="B21" location="S1.19!A1" display="Data underlying Figure 10a"/>
    <hyperlink ref="B22" location="S1.20!A1" display="Data underlying Figure 10b"/>
    <hyperlink ref="B23" location="S1.21!A1" display="Data underlying Figure 10c"/>
    <hyperlink ref="B24" location="S1.22!A1" display="Data underlying Figure 10d"/>
    <hyperlink ref="B25" location="S1.23!A1" display="Data underlying Figure 11"/>
    <hyperlink ref="B26" location="S1.24!A1" display="Data underlying Figure 12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6"/>
  <sheetViews>
    <sheetView zoomScaleNormal="100" workbookViewId="0">
      <pane ySplit="4" topLeftCell="A5" activePane="bottomLeft" state="frozen"/>
      <selection pane="bottomLeft"/>
    </sheetView>
  </sheetViews>
  <sheetFormatPr defaultRowHeight="11.25" x14ac:dyDescent="0.2"/>
  <cols>
    <col min="1" max="2" width="12.7109375" style="1" customWidth="1"/>
    <col min="3" max="5" width="15.7109375" style="1" customWidth="1"/>
    <col min="6" max="16384" width="9.140625" style="1"/>
  </cols>
  <sheetData>
    <row r="1" spans="1:5" ht="15" x14ac:dyDescent="0.2">
      <c r="A1" s="111" t="s">
        <v>546</v>
      </c>
    </row>
    <row r="2" spans="1:5" ht="18" x14ac:dyDescent="0.25">
      <c r="A2" s="24" t="s">
        <v>408</v>
      </c>
      <c r="B2" s="24"/>
      <c r="C2" s="53"/>
      <c r="D2" s="53"/>
    </row>
    <row r="3" spans="1:5" s="44" customFormat="1" ht="15" x14ac:dyDescent="0.2">
      <c r="A3" s="121" t="s">
        <v>409</v>
      </c>
      <c r="B3" s="121"/>
      <c r="C3" s="121" t="s">
        <v>404</v>
      </c>
      <c r="D3" s="121" t="s">
        <v>405</v>
      </c>
      <c r="E3" s="122" t="s">
        <v>407</v>
      </c>
    </row>
    <row r="4" spans="1:5" s="44" customFormat="1" ht="14.25" x14ac:dyDescent="0.2">
      <c r="A4" s="83" t="s">
        <v>410</v>
      </c>
      <c r="B4" s="83" t="s">
        <v>411</v>
      </c>
      <c r="C4" s="121"/>
      <c r="D4" s="121"/>
      <c r="E4" s="123"/>
    </row>
    <row r="5" spans="1:5" s="5" customFormat="1" x14ac:dyDescent="0.2">
      <c r="A5" s="73">
        <v>0</v>
      </c>
      <c r="B5" s="73">
        <v>0.1</v>
      </c>
      <c r="C5" s="55">
        <v>15</v>
      </c>
      <c r="D5" s="55">
        <v>0</v>
      </c>
      <c r="E5" s="54">
        <v>1375</v>
      </c>
    </row>
    <row r="6" spans="1:5" s="5" customFormat="1" x14ac:dyDescent="0.2">
      <c r="A6" s="73">
        <v>0.1</v>
      </c>
      <c r="B6" s="73">
        <v>0.2</v>
      </c>
      <c r="C6" s="55">
        <v>19</v>
      </c>
      <c r="D6" s="55">
        <v>77</v>
      </c>
      <c r="E6" s="54">
        <v>1901</v>
      </c>
    </row>
    <row r="7" spans="1:5" s="5" customFormat="1" x14ac:dyDescent="0.2">
      <c r="A7" s="73">
        <v>0.2</v>
      </c>
      <c r="B7" s="73">
        <v>0.3</v>
      </c>
      <c r="C7" s="55">
        <v>931</v>
      </c>
      <c r="D7" s="55">
        <v>1700</v>
      </c>
      <c r="E7" s="54">
        <v>11982</v>
      </c>
    </row>
    <row r="8" spans="1:5" s="5" customFormat="1" x14ac:dyDescent="0.2">
      <c r="A8" s="73">
        <v>0.3</v>
      </c>
      <c r="B8" s="73">
        <v>0.4</v>
      </c>
      <c r="C8" s="55">
        <v>223</v>
      </c>
      <c r="D8" s="55">
        <v>548</v>
      </c>
      <c r="E8" s="54">
        <v>9706</v>
      </c>
    </row>
    <row r="9" spans="1:5" s="5" customFormat="1" x14ac:dyDescent="0.2">
      <c r="A9" s="73">
        <v>0.4</v>
      </c>
      <c r="B9" s="73">
        <v>0.5</v>
      </c>
      <c r="C9" s="55">
        <v>243</v>
      </c>
      <c r="D9" s="55">
        <v>477</v>
      </c>
      <c r="E9" s="54">
        <v>8954</v>
      </c>
    </row>
    <row r="10" spans="1:5" s="5" customFormat="1" x14ac:dyDescent="0.2">
      <c r="A10" s="73">
        <v>0.5</v>
      </c>
      <c r="B10" s="73">
        <v>0.6</v>
      </c>
      <c r="C10" s="55">
        <v>393</v>
      </c>
      <c r="D10" s="55">
        <v>959</v>
      </c>
      <c r="E10" s="54">
        <v>7801</v>
      </c>
    </row>
    <row r="11" spans="1:5" s="5" customFormat="1" x14ac:dyDescent="0.2">
      <c r="A11" s="73">
        <v>0.6</v>
      </c>
      <c r="B11" s="73">
        <v>0.7</v>
      </c>
      <c r="C11" s="55">
        <v>302</v>
      </c>
      <c r="D11" s="55">
        <v>646</v>
      </c>
      <c r="E11" s="54">
        <v>4928</v>
      </c>
    </row>
    <row r="12" spans="1:5" s="5" customFormat="1" x14ac:dyDescent="0.2">
      <c r="A12" s="73">
        <v>0.7</v>
      </c>
      <c r="B12" s="73">
        <v>0.8</v>
      </c>
      <c r="C12" s="55">
        <v>460</v>
      </c>
      <c r="D12" s="55">
        <v>900</v>
      </c>
      <c r="E12" s="54">
        <v>7217</v>
      </c>
    </row>
    <row r="13" spans="1:5" s="5" customFormat="1" x14ac:dyDescent="0.2">
      <c r="A13" s="73">
        <v>0.8</v>
      </c>
      <c r="B13" s="73">
        <v>0.9</v>
      </c>
      <c r="C13" s="55">
        <v>4009</v>
      </c>
      <c r="D13" s="55">
        <v>8246</v>
      </c>
      <c r="E13" s="54">
        <v>13214</v>
      </c>
    </row>
    <row r="14" spans="1:5" s="5" customFormat="1" x14ac:dyDescent="0.2">
      <c r="A14" s="73">
        <v>0.9</v>
      </c>
      <c r="B14" s="73">
        <v>1</v>
      </c>
      <c r="C14" s="55">
        <v>2587</v>
      </c>
      <c r="D14" s="55">
        <v>6414</v>
      </c>
      <c r="E14" s="54">
        <v>21154</v>
      </c>
    </row>
    <row r="15" spans="1:5" s="5" customFormat="1" x14ac:dyDescent="0.2">
      <c r="A15" s="73">
        <v>1</v>
      </c>
      <c r="B15" s="73">
        <v>1.1000000000000001</v>
      </c>
      <c r="C15" s="55">
        <v>2135</v>
      </c>
      <c r="D15" s="55">
        <v>4367</v>
      </c>
      <c r="E15" s="54">
        <v>11736</v>
      </c>
    </row>
    <row r="16" spans="1:5" s="5" customFormat="1" x14ac:dyDescent="0.2">
      <c r="A16" s="73">
        <v>1.1000000000000001</v>
      </c>
      <c r="B16" s="73">
        <v>1.2</v>
      </c>
      <c r="C16" s="55">
        <v>1608</v>
      </c>
      <c r="D16" s="55">
        <v>3527</v>
      </c>
      <c r="E16" s="54">
        <v>9107</v>
      </c>
    </row>
    <row r="17" spans="1:5" s="5" customFormat="1" x14ac:dyDescent="0.2">
      <c r="A17" s="73">
        <v>1.2</v>
      </c>
      <c r="B17" s="73">
        <v>1.3</v>
      </c>
      <c r="C17" s="55">
        <v>7058</v>
      </c>
      <c r="D17" s="55">
        <v>13942</v>
      </c>
      <c r="E17" s="54">
        <v>37088</v>
      </c>
    </row>
    <row r="18" spans="1:5" s="5" customFormat="1" x14ac:dyDescent="0.2">
      <c r="A18" s="73">
        <v>1.3</v>
      </c>
      <c r="B18" s="73">
        <v>1.4</v>
      </c>
      <c r="C18" s="55">
        <v>4273</v>
      </c>
      <c r="D18" s="55">
        <v>8201</v>
      </c>
      <c r="E18" s="54">
        <v>8644</v>
      </c>
    </row>
    <row r="19" spans="1:5" s="5" customFormat="1" x14ac:dyDescent="0.2">
      <c r="A19" s="73">
        <v>1.4</v>
      </c>
      <c r="B19" s="73">
        <v>1.5</v>
      </c>
      <c r="C19" s="55">
        <v>4814</v>
      </c>
      <c r="D19" s="55">
        <v>9033</v>
      </c>
      <c r="E19" s="54">
        <v>11135</v>
      </c>
    </row>
    <row r="20" spans="1:5" s="5" customFormat="1" x14ac:dyDescent="0.2">
      <c r="A20" s="73">
        <v>1.5</v>
      </c>
      <c r="B20" s="73">
        <v>1.6</v>
      </c>
      <c r="C20" s="55">
        <v>4935</v>
      </c>
      <c r="D20" s="55">
        <v>11660</v>
      </c>
      <c r="E20" s="54">
        <v>13843</v>
      </c>
    </row>
    <row r="21" spans="1:5" s="5" customFormat="1" x14ac:dyDescent="0.2">
      <c r="A21" s="73">
        <v>1.6</v>
      </c>
      <c r="B21" s="73">
        <v>1.7</v>
      </c>
      <c r="C21" s="55">
        <v>2883</v>
      </c>
      <c r="D21" s="55">
        <v>6534</v>
      </c>
      <c r="E21" s="54">
        <v>4550</v>
      </c>
    </row>
    <row r="22" spans="1:5" s="5" customFormat="1" x14ac:dyDescent="0.2">
      <c r="A22" s="73">
        <v>1.7</v>
      </c>
      <c r="B22" s="73">
        <v>1.8</v>
      </c>
      <c r="C22" s="55">
        <v>5650</v>
      </c>
      <c r="D22" s="55">
        <v>15662</v>
      </c>
      <c r="E22" s="54">
        <v>7937</v>
      </c>
    </row>
    <row r="23" spans="1:5" s="5" customFormat="1" x14ac:dyDescent="0.2">
      <c r="A23" s="73">
        <v>1.8</v>
      </c>
      <c r="B23" s="73">
        <v>1.9</v>
      </c>
      <c r="C23" s="55">
        <v>3239</v>
      </c>
      <c r="D23" s="55">
        <v>8382</v>
      </c>
      <c r="E23" s="54">
        <v>5020</v>
      </c>
    </row>
    <row r="24" spans="1:5" s="5" customFormat="1" x14ac:dyDescent="0.2">
      <c r="A24" s="73">
        <v>1.9</v>
      </c>
      <c r="B24" s="73">
        <v>2</v>
      </c>
      <c r="C24" s="55">
        <v>3470</v>
      </c>
      <c r="D24" s="55">
        <v>8505</v>
      </c>
      <c r="E24" s="54">
        <v>6423</v>
      </c>
    </row>
    <row r="25" spans="1:5" s="5" customFormat="1" x14ac:dyDescent="0.2">
      <c r="A25" s="73">
        <v>2</v>
      </c>
      <c r="B25" s="73">
        <v>2.1</v>
      </c>
      <c r="C25" s="55">
        <v>3559</v>
      </c>
      <c r="D25" s="55">
        <v>13863</v>
      </c>
      <c r="E25" s="54">
        <v>4448</v>
      </c>
    </row>
    <row r="26" spans="1:5" s="5" customFormat="1" x14ac:dyDescent="0.2">
      <c r="A26" s="73">
        <v>2.1</v>
      </c>
      <c r="B26" s="73">
        <v>2.2000000000000002</v>
      </c>
      <c r="C26" s="55">
        <v>2762</v>
      </c>
      <c r="D26" s="55">
        <v>8693</v>
      </c>
      <c r="E26" s="54">
        <v>4984</v>
      </c>
    </row>
    <row r="27" spans="1:5" s="5" customFormat="1" x14ac:dyDescent="0.2">
      <c r="A27" s="73">
        <v>2.2000000000000002</v>
      </c>
      <c r="B27" s="73">
        <v>2.2999999999999998</v>
      </c>
      <c r="C27" s="55">
        <v>2740</v>
      </c>
      <c r="D27" s="55">
        <v>8285</v>
      </c>
      <c r="E27" s="54">
        <v>4429</v>
      </c>
    </row>
    <row r="28" spans="1:5" s="5" customFormat="1" x14ac:dyDescent="0.2">
      <c r="A28" s="73">
        <v>2.2999999999999998</v>
      </c>
      <c r="B28" s="73">
        <v>2.4</v>
      </c>
      <c r="C28" s="55">
        <v>3531</v>
      </c>
      <c r="D28" s="55">
        <v>12012</v>
      </c>
      <c r="E28" s="54">
        <v>5764</v>
      </c>
    </row>
    <row r="29" spans="1:5" s="5" customFormat="1" x14ac:dyDescent="0.2">
      <c r="A29" s="73">
        <v>2.4</v>
      </c>
      <c r="B29" s="73">
        <v>2.5</v>
      </c>
      <c r="C29" s="55">
        <v>3563</v>
      </c>
      <c r="D29" s="55">
        <v>14870</v>
      </c>
      <c r="E29" s="54">
        <v>4239</v>
      </c>
    </row>
    <row r="30" spans="1:5" s="5" customFormat="1" x14ac:dyDescent="0.2">
      <c r="A30" s="73">
        <v>2.5</v>
      </c>
      <c r="B30" s="73">
        <v>2.6</v>
      </c>
      <c r="C30" s="55">
        <v>2917</v>
      </c>
      <c r="D30" s="55">
        <v>14183</v>
      </c>
      <c r="E30" s="54">
        <v>4986</v>
      </c>
    </row>
    <row r="31" spans="1:5" s="5" customFormat="1" x14ac:dyDescent="0.2">
      <c r="A31" s="73">
        <v>2.6</v>
      </c>
      <c r="B31" s="73">
        <v>2.7</v>
      </c>
      <c r="C31" s="55">
        <v>2422</v>
      </c>
      <c r="D31" s="55">
        <v>10541</v>
      </c>
      <c r="E31" s="54">
        <v>4821</v>
      </c>
    </row>
    <row r="32" spans="1:5" s="5" customFormat="1" x14ac:dyDescent="0.2">
      <c r="A32" s="73">
        <v>2.7</v>
      </c>
      <c r="B32" s="73">
        <v>2.8</v>
      </c>
      <c r="C32" s="55">
        <v>2221</v>
      </c>
      <c r="D32" s="55">
        <v>9770</v>
      </c>
      <c r="E32" s="54">
        <v>4527</v>
      </c>
    </row>
    <row r="33" spans="1:12" s="5" customFormat="1" x14ac:dyDescent="0.2">
      <c r="A33" s="73">
        <v>2.8</v>
      </c>
      <c r="B33" s="73">
        <v>2.9</v>
      </c>
      <c r="C33" s="55">
        <v>3312</v>
      </c>
      <c r="D33" s="55">
        <v>11837</v>
      </c>
      <c r="E33" s="54">
        <v>4832</v>
      </c>
      <c r="J33" s="15"/>
      <c r="K33" s="15"/>
      <c r="L33" s="15"/>
    </row>
    <row r="34" spans="1:12" s="5" customFormat="1" x14ac:dyDescent="0.2">
      <c r="A34" s="73">
        <v>2.9</v>
      </c>
      <c r="B34" s="73">
        <v>3</v>
      </c>
      <c r="C34" s="55">
        <v>2536</v>
      </c>
      <c r="D34" s="55">
        <v>10484</v>
      </c>
      <c r="E34" s="54">
        <v>5116</v>
      </c>
      <c r="J34" s="15"/>
      <c r="K34" s="15"/>
      <c r="L34" s="15"/>
    </row>
    <row r="35" spans="1:12" s="5" customFormat="1" x14ac:dyDescent="0.2">
      <c r="A35" s="73">
        <v>3</v>
      </c>
      <c r="B35" s="73">
        <v>3.1</v>
      </c>
      <c r="C35" s="55">
        <v>2707</v>
      </c>
      <c r="D35" s="55">
        <v>13821</v>
      </c>
      <c r="E35" s="54">
        <v>4702</v>
      </c>
      <c r="J35" s="15"/>
      <c r="K35" s="15"/>
      <c r="L35" s="15"/>
    </row>
    <row r="36" spans="1:12" s="5" customFormat="1" x14ac:dyDescent="0.2">
      <c r="A36" s="73">
        <v>3.1</v>
      </c>
      <c r="B36" s="73">
        <v>3.2</v>
      </c>
      <c r="C36" s="55">
        <v>2841</v>
      </c>
      <c r="D36" s="55">
        <v>11570</v>
      </c>
      <c r="E36" s="54">
        <v>5586</v>
      </c>
      <c r="J36" s="15"/>
      <c r="K36" s="15"/>
      <c r="L36" s="15"/>
    </row>
    <row r="37" spans="1:12" s="5" customFormat="1" x14ac:dyDescent="0.2">
      <c r="A37" s="73">
        <v>3.2</v>
      </c>
      <c r="B37" s="73">
        <v>3.3</v>
      </c>
      <c r="C37" s="55">
        <v>2078</v>
      </c>
      <c r="D37" s="55">
        <v>11272</v>
      </c>
      <c r="E37" s="54">
        <v>3944</v>
      </c>
      <c r="J37" s="15"/>
      <c r="K37" s="15"/>
      <c r="L37" s="15"/>
    </row>
    <row r="38" spans="1:12" s="5" customFormat="1" x14ac:dyDescent="0.2">
      <c r="A38" s="73">
        <v>3.3</v>
      </c>
      <c r="B38" s="73">
        <v>3.4</v>
      </c>
      <c r="C38" s="55">
        <v>2213</v>
      </c>
      <c r="D38" s="55">
        <v>9231</v>
      </c>
      <c r="E38" s="54">
        <v>5253</v>
      </c>
      <c r="J38" s="15"/>
      <c r="K38" s="15"/>
      <c r="L38" s="15"/>
    </row>
    <row r="39" spans="1:12" s="5" customFormat="1" x14ac:dyDescent="0.2">
      <c r="A39" s="73">
        <v>3.4</v>
      </c>
      <c r="B39" s="73">
        <v>3.5</v>
      </c>
      <c r="C39" s="55">
        <v>1886</v>
      </c>
      <c r="D39" s="55">
        <v>8341</v>
      </c>
      <c r="E39" s="54">
        <v>3747</v>
      </c>
      <c r="J39" s="15"/>
      <c r="K39" s="15"/>
      <c r="L39" s="15"/>
    </row>
    <row r="40" spans="1:12" s="5" customFormat="1" x14ac:dyDescent="0.2">
      <c r="A40" s="73">
        <v>3.5</v>
      </c>
      <c r="B40" s="73">
        <v>3.6</v>
      </c>
      <c r="C40" s="55">
        <v>2275</v>
      </c>
      <c r="D40" s="55">
        <v>8903</v>
      </c>
      <c r="E40" s="54">
        <v>4593</v>
      </c>
      <c r="J40" s="15"/>
      <c r="K40" s="15"/>
      <c r="L40" s="15"/>
    </row>
    <row r="41" spans="1:12" s="5" customFormat="1" x14ac:dyDescent="0.2">
      <c r="A41" s="73">
        <v>3.6</v>
      </c>
      <c r="B41" s="73">
        <v>3.7</v>
      </c>
      <c r="C41" s="55">
        <v>1976</v>
      </c>
      <c r="D41" s="55">
        <v>8655</v>
      </c>
      <c r="E41" s="54">
        <v>4393</v>
      </c>
      <c r="J41" s="15"/>
      <c r="K41" s="15"/>
      <c r="L41" s="15"/>
    </row>
    <row r="42" spans="1:12" s="5" customFormat="1" x14ac:dyDescent="0.2">
      <c r="A42" s="73">
        <v>3.7</v>
      </c>
      <c r="B42" s="73">
        <v>3.8</v>
      </c>
      <c r="C42" s="55">
        <v>1683</v>
      </c>
      <c r="D42" s="55">
        <v>6010</v>
      </c>
      <c r="E42" s="54">
        <v>3777</v>
      </c>
      <c r="J42" s="15"/>
      <c r="K42" s="15"/>
      <c r="L42" s="15"/>
    </row>
    <row r="43" spans="1:12" s="5" customFormat="1" x14ac:dyDescent="0.2">
      <c r="A43" s="73">
        <v>3.8</v>
      </c>
      <c r="B43" s="73">
        <v>3.9</v>
      </c>
      <c r="C43" s="55">
        <v>1924</v>
      </c>
      <c r="D43" s="55">
        <v>9624</v>
      </c>
      <c r="E43" s="54">
        <v>3992</v>
      </c>
      <c r="J43" s="15"/>
      <c r="K43" s="15"/>
      <c r="L43" s="15"/>
    </row>
    <row r="44" spans="1:12" s="5" customFormat="1" x14ac:dyDescent="0.2">
      <c r="A44" s="73">
        <v>3.9</v>
      </c>
      <c r="B44" s="73">
        <v>4</v>
      </c>
      <c r="C44" s="55">
        <v>1736</v>
      </c>
      <c r="D44" s="55">
        <v>7183</v>
      </c>
      <c r="E44" s="54">
        <v>3846</v>
      </c>
      <c r="J44" s="15"/>
      <c r="K44" s="15"/>
      <c r="L44" s="15"/>
    </row>
    <row r="45" spans="1:12" s="5" customFormat="1" x14ac:dyDescent="0.2">
      <c r="A45" s="73">
        <v>4</v>
      </c>
      <c r="B45" s="73">
        <v>4.0999999999999996</v>
      </c>
      <c r="C45" s="55">
        <v>2171</v>
      </c>
      <c r="D45" s="55">
        <v>10584</v>
      </c>
      <c r="E45" s="54">
        <v>3968</v>
      </c>
      <c r="J45" s="15"/>
      <c r="K45" s="15"/>
      <c r="L45" s="15"/>
    </row>
    <row r="46" spans="1:12" s="5" customFormat="1" x14ac:dyDescent="0.2">
      <c r="A46" s="73">
        <v>4.0999999999999996</v>
      </c>
      <c r="B46" s="73">
        <v>4.2</v>
      </c>
      <c r="C46" s="55">
        <v>1691</v>
      </c>
      <c r="D46" s="55">
        <v>8402</v>
      </c>
      <c r="E46" s="54">
        <v>3809</v>
      </c>
      <c r="J46" s="15"/>
      <c r="K46" s="15"/>
      <c r="L46" s="15"/>
    </row>
    <row r="47" spans="1:12" s="5" customFormat="1" x14ac:dyDescent="0.2">
      <c r="A47" s="73">
        <v>4.2</v>
      </c>
      <c r="B47" s="73">
        <v>4.3</v>
      </c>
      <c r="C47" s="55">
        <v>1864</v>
      </c>
      <c r="D47" s="55">
        <v>8023</v>
      </c>
      <c r="E47" s="54">
        <v>3397</v>
      </c>
      <c r="J47" s="57"/>
      <c r="K47" s="57"/>
      <c r="L47" s="1"/>
    </row>
    <row r="48" spans="1:12" s="5" customFormat="1" x14ac:dyDescent="0.2">
      <c r="A48" s="73">
        <v>4.3</v>
      </c>
      <c r="B48" s="73">
        <v>4.4000000000000004</v>
      </c>
      <c r="C48" s="55">
        <v>1802</v>
      </c>
      <c r="D48" s="55">
        <v>9017</v>
      </c>
      <c r="E48" s="54">
        <v>5209</v>
      </c>
      <c r="J48" s="57"/>
      <c r="K48" s="57"/>
      <c r="L48" s="1"/>
    </row>
    <row r="49" spans="1:13" s="5" customFormat="1" x14ac:dyDescent="0.2">
      <c r="A49" s="73">
        <v>4.4000000000000004</v>
      </c>
      <c r="B49" s="73">
        <v>4.5</v>
      </c>
      <c r="C49" s="55">
        <v>1878</v>
      </c>
      <c r="D49" s="55">
        <v>8312</v>
      </c>
      <c r="E49" s="54">
        <v>3640</v>
      </c>
      <c r="J49" s="57"/>
      <c r="K49" s="57"/>
      <c r="L49" s="1"/>
    </row>
    <row r="50" spans="1:13" s="5" customFormat="1" x14ac:dyDescent="0.2">
      <c r="A50" s="73">
        <v>4.5</v>
      </c>
      <c r="B50" s="73">
        <v>4.5999999999999996</v>
      </c>
      <c r="C50" s="55">
        <v>1737</v>
      </c>
      <c r="D50" s="55">
        <v>7530</v>
      </c>
      <c r="E50" s="54">
        <v>3192</v>
      </c>
      <c r="J50" s="57"/>
      <c r="K50" s="57"/>
      <c r="L50" s="1"/>
    </row>
    <row r="51" spans="1:13" s="5" customFormat="1" x14ac:dyDescent="0.2">
      <c r="A51" s="73">
        <v>4.5999999999999996</v>
      </c>
      <c r="B51" s="73">
        <v>4.7</v>
      </c>
      <c r="C51" s="55">
        <v>1653</v>
      </c>
      <c r="D51" s="55">
        <v>7727</v>
      </c>
      <c r="E51" s="54">
        <v>3079</v>
      </c>
      <c r="J51" s="57"/>
      <c r="K51" s="57"/>
      <c r="L51" s="1"/>
    </row>
    <row r="52" spans="1:13" s="5" customFormat="1" x14ac:dyDescent="0.2">
      <c r="A52" s="73">
        <v>4.7</v>
      </c>
      <c r="B52" s="73">
        <v>4.8</v>
      </c>
      <c r="C52" s="55">
        <v>1784</v>
      </c>
      <c r="D52" s="55">
        <v>10104</v>
      </c>
      <c r="E52" s="54">
        <v>4040</v>
      </c>
      <c r="J52" s="57"/>
      <c r="K52" s="57"/>
      <c r="L52" s="1"/>
    </row>
    <row r="53" spans="1:13" s="5" customFormat="1" x14ac:dyDescent="0.2">
      <c r="A53" s="73">
        <v>4.8</v>
      </c>
      <c r="B53" s="73">
        <v>4.9000000000000004</v>
      </c>
      <c r="C53" s="55">
        <v>1366</v>
      </c>
      <c r="D53" s="55">
        <v>5175</v>
      </c>
      <c r="E53" s="54">
        <v>2616</v>
      </c>
      <c r="J53" s="57"/>
      <c r="K53" s="57"/>
      <c r="L53" s="1"/>
    </row>
    <row r="54" spans="1:13" s="5" customFormat="1" x14ac:dyDescent="0.2">
      <c r="A54" s="73">
        <v>4.9000000000000004</v>
      </c>
      <c r="B54" s="73">
        <v>5</v>
      </c>
      <c r="C54" s="55">
        <v>1692</v>
      </c>
      <c r="D54" s="55">
        <v>9325</v>
      </c>
      <c r="E54" s="54">
        <v>3408</v>
      </c>
      <c r="J54" s="57"/>
      <c r="K54" s="57"/>
      <c r="L54" s="1"/>
    </row>
    <row r="55" spans="1:13" x14ac:dyDescent="0.2">
      <c r="E55" s="57"/>
      <c r="F55" s="57"/>
      <c r="G55" s="57"/>
      <c r="H55" s="57"/>
      <c r="I55" s="5"/>
      <c r="J55" s="5"/>
      <c r="K55" s="5"/>
      <c r="L55" s="5"/>
      <c r="M55" s="5"/>
    </row>
    <row r="56" spans="1:13" x14ac:dyDescent="0.2">
      <c r="E56" s="57"/>
      <c r="F56" s="57"/>
      <c r="G56" s="57"/>
      <c r="H56" s="57"/>
      <c r="I56" s="5"/>
      <c r="J56" s="5"/>
      <c r="K56" s="5"/>
      <c r="L56" s="5"/>
      <c r="M56" s="5"/>
    </row>
    <row r="57" spans="1:13" x14ac:dyDescent="0.2">
      <c r="E57" s="57"/>
      <c r="F57" s="57"/>
      <c r="G57" s="57"/>
      <c r="H57" s="57"/>
      <c r="I57" s="5"/>
      <c r="J57" s="5"/>
      <c r="K57" s="5"/>
      <c r="L57" s="5"/>
      <c r="M57" s="5"/>
    </row>
    <row r="58" spans="1:13" x14ac:dyDescent="0.2">
      <c r="E58" s="57"/>
      <c r="F58" s="57"/>
      <c r="G58" s="57"/>
      <c r="H58" s="57"/>
      <c r="I58" s="5"/>
      <c r="J58" s="5"/>
      <c r="K58" s="5"/>
      <c r="L58" s="5"/>
      <c r="M58" s="5"/>
    </row>
    <row r="59" spans="1:13" x14ac:dyDescent="0.2">
      <c r="E59" s="57"/>
      <c r="F59" s="57"/>
      <c r="G59" s="57"/>
      <c r="H59" s="57"/>
      <c r="I59" s="5"/>
      <c r="J59" s="5"/>
      <c r="K59" s="5"/>
      <c r="L59" s="5"/>
      <c r="M59" s="5"/>
    </row>
    <row r="60" spans="1:13" x14ac:dyDescent="0.2">
      <c r="E60" s="57"/>
      <c r="F60" s="57"/>
      <c r="G60" s="57"/>
      <c r="H60" s="57"/>
      <c r="I60" s="5"/>
      <c r="J60" s="5"/>
      <c r="K60" s="5"/>
      <c r="L60" s="5"/>
      <c r="M60" s="5"/>
    </row>
    <row r="61" spans="1:13" x14ac:dyDescent="0.2">
      <c r="E61" s="57"/>
      <c r="F61" s="57"/>
      <c r="G61" s="57"/>
      <c r="H61" s="57"/>
      <c r="I61" s="5"/>
      <c r="J61" s="5"/>
      <c r="K61" s="5"/>
      <c r="L61" s="5"/>
      <c r="M61" s="5"/>
    </row>
    <row r="62" spans="1:13" x14ac:dyDescent="0.2">
      <c r="E62" s="57"/>
      <c r="F62" s="57"/>
      <c r="G62" s="57"/>
      <c r="H62" s="57"/>
      <c r="I62" s="5"/>
      <c r="J62" s="5"/>
      <c r="K62" s="5"/>
      <c r="L62" s="5"/>
      <c r="M62" s="5"/>
    </row>
    <row r="63" spans="1:13" x14ac:dyDescent="0.2">
      <c r="E63" s="57"/>
      <c r="F63" s="57"/>
      <c r="G63" s="57"/>
      <c r="H63" s="57"/>
      <c r="I63" s="5"/>
      <c r="J63" s="5"/>
      <c r="K63" s="5"/>
      <c r="L63" s="5"/>
      <c r="M63" s="5"/>
    </row>
    <row r="64" spans="1:13" x14ac:dyDescent="0.2">
      <c r="E64" s="57"/>
      <c r="F64" s="57"/>
      <c r="G64" s="57"/>
      <c r="H64" s="57"/>
      <c r="I64" s="5"/>
      <c r="J64" s="5"/>
      <c r="K64" s="5"/>
      <c r="L64" s="5"/>
      <c r="M64" s="5"/>
    </row>
    <row r="65" spans="5:13" x14ac:dyDescent="0.2">
      <c r="E65" s="57"/>
      <c r="F65" s="57"/>
      <c r="G65" s="57"/>
      <c r="H65" s="57"/>
      <c r="I65" s="5"/>
      <c r="J65" s="5"/>
      <c r="K65" s="5"/>
      <c r="L65" s="5"/>
      <c r="M65" s="5"/>
    </row>
    <row r="66" spans="5:13" x14ac:dyDescent="0.2">
      <c r="E66" s="57"/>
      <c r="F66" s="57"/>
      <c r="G66" s="57"/>
      <c r="H66" s="57"/>
      <c r="I66" s="5"/>
      <c r="J66" s="5"/>
      <c r="K66" s="5"/>
      <c r="L66" s="5"/>
      <c r="M66" s="5"/>
    </row>
    <row r="67" spans="5:13" x14ac:dyDescent="0.2">
      <c r="E67" s="57"/>
      <c r="F67" s="57"/>
      <c r="G67" s="57"/>
      <c r="H67" s="57"/>
      <c r="I67" s="5"/>
      <c r="J67" s="5"/>
      <c r="K67" s="5"/>
      <c r="L67" s="5"/>
      <c r="M67" s="5"/>
    </row>
    <row r="68" spans="5:13" x14ac:dyDescent="0.2">
      <c r="E68" s="57"/>
      <c r="F68" s="57"/>
      <c r="G68" s="57"/>
      <c r="H68" s="57"/>
      <c r="I68" s="5"/>
      <c r="J68" s="5"/>
      <c r="K68" s="5"/>
      <c r="L68" s="5"/>
      <c r="M68" s="5"/>
    </row>
    <row r="69" spans="5:13" x14ac:dyDescent="0.2">
      <c r="E69" s="57"/>
      <c r="F69" s="57"/>
      <c r="G69" s="57"/>
      <c r="H69" s="57"/>
      <c r="I69" s="5"/>
      <c r="J69" s="5"/>
      <c r="K69" s="5"/>
      <c r="L69" s="5"/>
      <c r="M69" s="5"/>
    </row>
    <row r="70" spans="5:13" x14ac:dyDescent="0.2">
      <c r="E70" s="57"/>
      <c r="F70" s="57"/>
      <c r="G70" s="57"/>
      <c r="H70" s="57"/>
      <c r="I70" s="5"/>
      <c r="J70" s="5"/>
      <c r="K70" s="5"/>
      <c r="L70" s="5"/>
      <c r="M70" s="5"/>
    </row>
    <row r="71" spans="5:13" x14ac:dyDescent="0.2">
      <c r="E71" s="57"/>
      <c r="F71" s="57"/>
      <c r="G71" s="57"/>
      <c r="H71" s="57"/>
      <c r="I71" s="5"/>
      <c r="J71" s="5"/>
      <c r="K71" s="5"/>
      <c r="L71" s="5"/>
      <c r="M71" s="5"/>
    </row>
    <row r="72" spans="5:13" x14ac:dyDescent="0.2">
      <c r="E72" s="57"/>
      <c r="F72" s="57"/>
      <c r="G72" s="57"/>
      <c r="H72" s="57"/>
      <c r="I72" s="5"/>
      <c r="J72" s="5"/>
      <c r="K72" s="5"/>
      <c r="L72" s="5"/>
      <c r="M72" s="5"/>
    </row>
    <row r="73" spans="5:13" x14ac:dyDescent="0.2">
      <c r="E73" s="57"/>
      <c r="F73" s="57"/>
      <c r="G73" s="57"/>
      <c r="H73" s="57"/>
      <c r="I73" s="5"/>
      <c r="J73" s="5"/>
      <c r="K73" s="5"/>
      <c r="L73" s="5"/>
      <c r="M73" s="5"/>
    </row>
    <row r="74" spans="5:13" x14ac:dyDescent="0.2">
      <c r="E74" s="57"/>
      <c r="F74" s="57"/>
      <c r="G74" s="57"/>
      <c r="H74" s="57"/>
      <c r="I74" s="5"/>
      <c r="J74" s="5"/>
      <c r="K74" s="5"/>
      <c r="L74" s="5"/>
      <c r="M74" s="5"/>
    </row>
    <row r="75" spans="5:13" x14ac:dyDescent="0.2">
      <c r="E75" s="57"/>
      <c r="F75" s="57"/>
      <c r="G75" s="57"/>
      <c r="H75" s="57"/>
      <c r="I75" s="5"/>
      <c r="J75" s="5"/>
      <c r="K75" s="5"/>
      <c r="L75" s="5"/>
      <c r="M75" s="5"/>
    </row>
    <row r="76" spans="5:13" x14ac:dyDescent="0.2">
      <c r="E76" s="57"/>
      <c r="F76" s="57"/>
      <c r="G76" s="57"/>
      <c r="H76" s="57"/>
      <c r="I76" s="5"/>
      <c r="J76" s="5"/>
      <c r="K76" s="5"/>
      <c r="L76" s="5"/>
      <c r="M76" s="5"/>
    </row>
    <row r="77" spans="5:13" x14ac:dyDescent="0.2">
      <c r="E77" s="57"/>
      <c r="F77" s="57"/>
      <c r="G77" s="57"/>
      <c r="H77" s="57"/>
      <c r="I77" s="5"/>
      <c r="J77" s="5"/>
      <c r="K77" s="5"/>
      <c r="L77" s="5"/>
      <c r="M77" s="5"/>
    </row>
    <row r="78" spans="5:13" x14ac:dyDescent="0.2">
      <c r="E78" s="57"/>
      <c r="F78" s="57"/>
      <c r="G78" s="57"/>
      <c r="H78" s="57"/>
      <c r="I78" s="5"/>
      <c r="J78" s="5"/>
      <c r="K78" s="5"/>
      <c r="L78" s="5"/>
      <c r="M78" s="5"/>
    </row>
    <row r="79" spans="5:13" x14ac:dyDescent="0.2">
      <c r="E79" s="57"/>
      <c r="F79" s="57"/>
      <c r="G79" s="57"/>
      <c r="H79" s="57"/>
      <c r="I79" s="5"/>
      <c r="J79" s="5"/>
      <c r="K79" s="5"/>
      <c r="L79" s="5"/>
      <c r="M79" s="5"/>
    </row>
    <row r="80" spans="5:13" x14ac:dyDescent="0.2">
      <c r="E80" s="57"/>
      <c r="F80" s="57"/>
      <c r="G80" s="57"/>
      <c r="H80" s="57"/>
      <c r="I80" s="5"/>
      <c r="J80" s="5"/>
      <c r="K80" s="5"/>
      <c r="L80" s="5"/>
      <c r="M80" s="5"/>
    </row>
    <row r="81" spans="5:13" x14ac:dyDescent="0.2">
      <c r="E81" s="57"/>
      <c r="F81" s="57"/>
      <c r="G81" s="57"/>
      <c r="H81" s="57"/>
      <c r="I81" s="5"/>
      <c r="J81" s="5"/>
      <c r="K81" s="5"/>
      <c r="L81" s="5"/>
      <c r="M81" s="5"/>
    </row>
    <row r="82" spans="5:13" x14ac:dyDescent="0.2">
      <c r="E82" s="57"/>
      <c r="F82" s="57"/>
      <c r="G82" s="57"/>
      <c r="H82" s="57"/>
      <c r="I82" s="5"/>
      <c r="J82" s="5"/>
      <c r="K82" s="5"/>
      <c r="L82" s="5"/>
      <c r="M82" s="5"/>
    </row>
    <row r="83" spans="5:13" x14ac:dyDescent="0.2">
      <c r="E83" s="57"/>
      <c r="F83" s="57"/>
      <c r="G83" s="57"/>
      <c r="H83" s="57"/>
      <c r="I83" s="5"/>
      <c r="J83" s="5"/>
      <c r="K83" s="5"/>
      <c r="L83" s="5"/>
      <c r="M83" s="5"/>
    </row>
    <row r="84" spans="5:13" x14ac:dyDescent="0.2">
      <c r="E84" s="57"/>
      <c r="F84" s="57"/>
      <c r="G84" s="57"/>
      <c r="H84" s="57"/>
      <c r="I84" s="5"/>
      <c r="J84" s="5"/>
      <c r="K84" s="5"/>
      <c r="L84" s="5"/>
      <c r="M84" s="5"/>
    </row>
    <row r="85" spans="5:13" x14ac:dyDescent="0.2">
      <c r="E85" s="57"/>
      <c r="F85" s="57"/>
      <c r="G85" s="57"/>
      <c r="H85" s="57"/>
      <c r="I85" s="5"/>
      <c r="J85" s="5"/>
      <c r="K85" s="5"/>
      <c r="L85" s="5"/>
      <c r="M85" s="5"/>
    </row>
    <row r="86" spans="5:13" x14ac:dyDescent="0.2">
      <c r="E86" s="57"/>
      <c r="F86" s="57"/>
      <c r="G86" s="57"/>
      <c r="H86" s="57"/>
      <c r="I86" s="5"/>
      <c r="J86" s="5"/>
      <c r="K86" s="5"/>
      <c r="L86" s="5"/>
      <c r="M86" s="5"/>
    </row>
    <row r="87" spans="5:13" x14ac:dyDescent="0.2">
      <c r="E87" s="57"/>
      <c r="F87" s="57"/>
      <c r="G87" s="57"/>
      <c r="H87" s="57"/>
      <c r="I87" s="5"/>
      <c r="J87" s="5"/>
      <c r="K87" s="5"/>
      <c r="L87" s="5"/>
      <c r="M87" s="5"/>
    </row>
    <row r="88" spans="5:13" x14ac:dyDescent="0.2">
      <c r="E88" s="57"/>
      <c r="F88" s="57"/>
      <c r="G88" s="57"/>
      <c r="H88" s="57"/>
      <c r="I88" s="5"/>
      <c r="J88" s="15"/>
      <c r="K88" s="15"/>
      <c r="L88" s="15"/>
      <c r="M88" s="5"/>
    </row>
    <row r="89" spans="5:13" x14ac:dyDescent="0.2">
      <c r="E89" s="57"/>
      <c r="F89" s="57"/>
      <c r="G89" s="57"/>
      <c r="H89" s="57"/>
      <c r="I89" s="5"/>
      <c r="J89" s="15"/>
      <c r="K89" s="15"/>
      <c r="L89" s="15"/>
      <c r="M89" s="5"/>
    </row>
    <row r="90" spans="5:13" x14ac:dyDescent="0.2">
      <c r="E90" s="57"/>
      <c r="F90" s="57"/>
      <c r="G90" s="57"/>
      <c r="H90" s="57"/>
      <c r="I90" s="5"/>
      <c r="J90" s="15"/>
      <c r="K90" s="15"/>
      <c r="L90" s="15"/>
      <c r="M90" s="5"/>
    </row>
    <row r="91" spans="5:13" x14ac:dyDescent="0.2">
      <c r="E91" s="57"/>
      <c r="F91" s="57"/>
      <c r="G91" s="57"/>
      <c r="H91" s="57"/>
      <c r="I91" s="5"/>
      <c r="J91" s="15"/>
      <c r="K91" s="15"/>
      <c r="L91" s="15"/>
      <c r="M91" s="5"/>
    </row>
    <row r="92" spans="5:13" x14ac:dyDescent="0.2">
      <c r="E92" s="57"/>
      <c r="F92" s="57"/>
      <c r="G92" s="57"/>
      <c r="H92" s="57"/>
      <c r="I92" s="5"/>
      <c r="J92" s="15"/>
      <c r="K92" s="15"/>
      <c r="L92" s="15"/>
      <c r="M92" s="5"/>
    </row>
    <row r="93" spans="5:13" x14ac:dyDescent="0.2">
      <c r="E93" s="57"/>
      <c r="F93" s="57"/>
      <c r="G93" s="57"/>
      <c r="H93" s="57"/>
      <c r="I93" s="5"/>
      <c r="J93" s="15"/>
      <c r="K93" s="15"/>
      <c r="L93" s="15"/>
      <c r="M93" s="5"/>
    </row>
    <row r="94" spans="5:13" x14ac:dyDescent="0.2">
      <c r="E94" s="57"/>
      <c r="F94" s="57"/>
      <c r="G94" s="57"/>
      <c r="H94" s="57"/>
      <c r="I94" s="5"/>
      <c r="J94" s="15"/>
      <c r="K94" s="15"/>
      <c r="L94" s="15"/>
      <c r="M94" s="5"/>
    </row>
    <row r="95" spans="5:13" x14ac:dyDescent="0.2">
      <c r="E95" s="57"/>
      <c r="F95" s="57"/>
      <c r="G95" s="57"/>
      <c r="H95" s="57"/>
      <c r="I95" s="5"/>
      <c r="J95" s="15"/>
      <c r="K95" s="15"/>
      <c r="L95" s="15"/>
      <c r="M95" s="5"/>
    </row>
    <row r="96" spans="5:13" x14ac:dyDescent="0.2">
      <c r="E96" s="57"/>
      <c r="F96" s="57"/>
      <c r="G96" s="57"/>
      <c r="H96" s="57"/>
      <c r="I96" s="5"/>
      <c r="J96" s="15"/>
      <c r="K96" s="15"/>
      <c r="L96" s="15"/>
      <c r="M96" s="5"/>
    </row>
    <row r="97" spans="5:13" x14ac:dyDescent="0.2">
      <c r="E97" s="57"/>
      <c r="F97" s="57"/>
      <c r="G97" s="57"/>
      <c r="H97" s="57"/>
      <c r="I97" s="5"/>
      <c r="J97" s="15"/>
      <c r="K97" s="15"/>
      <c r="L97" s="15"/>
      <c r="M97" s="5"/>
    </row>
    <row r="98" spans="5:13" x14ac:dyDescent="0.2">
      <c r="E98" s="57"/>
      <c r="F98" s="57"/>
      <c r="G98" s="57"/>
      <c r="H98" s="57"/>
      <c r="I98" s="5"/>
      <c r="J98" s="15"/>
      <c r="K98" s="15"/>
      <c r="L98" s="15"/>
      <c r="M98" s="5"/>
    </row>
    <row r="99" spans="5:13" x14ac:dyDescent="0.2">
      <c r="E99" s="57"/>
      <c r="F99" s="57"/>
      <c r="G99" s="57"/>
      <c r="H99" s="57"/>
      <c r="I99" s="5"/>
      <c r="J99" s="5"/>
      <c r="K99" s="5"/>
      <c r="L99" s="5"/>
      <c r="M99" s="5"/>
    </row>
    <row r="100" spans="5:13" x14ac:dyDescent="0.2">
      <c r="E100" s="57"/>
      <c r="F100" s="57"/>
      <c r="G100" s="57"/>
      <c r="H100" s="57"/>
      <c r="I100" s="5"/>
      <c r="J100" s="15"/>
      <c r="K100" s="15"/>
      <c r="L100" s="15"/>
      <c r="M100" s="5"/>
    </row>
    <row r="101" spans="5:13" x14ac:dyDescent="0.2">
      <c r="E101" s="57"/>
      <c r="F101" s="57"/>
      <c r="G101" s="57"/>
      <c r="H101" s="57"/>
      <c r="I101" s="5"/>
      <c r="J101" s="15"/>
      <c r="K101" s="15"/>
      <c r="L101" s="15"/>
      <c r="M101" s="5"/>
    </row>
    <row r="102" spans="5:13" x14ac:dyDescent="0.2">
      <c r="E102" s="57"/>
      <c r="F102" s="57"/>
      <c r="G102" s="57"/>
      <c r="H102" s="57"/>
      <c r="I102" s="5"/>
      <c r="J102" s="15"/>
      <c r="K102" s="15"/>
      <c r="L102" s="15"/>
      <c r="M102" s="5"/>
    </row>
    <row r="103" spans="5:13" x14ac:dyDescent="0.2">
      <c r="E103" s="57"/>
      <c r="F103" s="57"/>
      <c r="G103" s="57"/>
      <c r="H103" s="57"/>
      <c r="I103" s="5"/>
      <c r="J103" s="15"/>
      <c r="K103" s="15"/>
      <c r="L103" s="15"/>
      <c r="M103" s="5"/>
    </row>
    <row r="104" spans="5:13" x14ac:dyDescent="0.2">
      <c r="E104" s="57"/>
      <c r="F104" s="57"/>
      <c r="G104" s="57"/>
      <c r="H104" s="57"/>
      <c r="I104" s="5"/>
      <c r="J104" s="15"/>
      <c r="K104" s="15"/>
      <c r="L104" s="15"/>
      <c r="M104" s="5"/>
    </row>
    <row r="105" spans="5:13" x14ac:dyDescent="0.2">
      <c r="E105" s="57"/>
      <c r="F105" s="57"/>
      <c r="G105" s="57"/>
      <c r="H105" s="57"/>
      <c r="I105" s="5"/>
      <c r="J105" s="15"/>
      <c r="K105" s="15"/>
      <c r="L105" s="15"/>
      <c r="M105" s="5"/>
    </row>
    <row r="106" spans="5:13" x14ac:dyDescent="0.2">
      <c r="E106" s="57"/>
      <c r="F106" s="57"/>
      <c r="G106" s="57"/>
      <c r="H106" s="57"/>
      <c r="I106" s="5"/>
      <c r="J106" s="15"/>
      <c r="K106" s="15"/>
      <c r="L106" s="15"/>
      <c r="M106" s="5"/>
    </row>
    <row r="107" spans="5:13" x14ac:dyDescent="0.2">
      <c r="E107" s="57"/>
      <c r="F107" s="57"/>
      <c r="G107" s="57"/>
      <c r="H107" s="57"/>
      <c r="I107" s="5"/>
      <c r="J107" s="15"/>
      <c r="K107" s="15"/>
      <c r="L107" s="15"/>
      <c r="M107" s="5"/>
    </row>
    <row r="108" spans="5:13" x14ac:dyDescent="0.2">
      <c r="E108" s="57"/>
      <c r="F108" s="57"/>
      <c r="G108" s="57"/>
      <c r="H108" s="57"/>
      <c r="I108" s="5"/>
      <c r="J108" s="15"/>
      <c r="K108" s="15"/>
      <c r="L108" s="15"/>
      <c r="M108" s="5"/>
    </row>
    <row r="109" spans="5:13" x14ac:dyDescent="0.2">
      <c r="E109" s="57"/>
      <c r="F109" s="57"/>
      <c r="G109" s="57"/>
      <c r="H109" s="57"/>
      <c r="I109" s="5"/>
      <c r="J109" s="5"/>
      <c r="K109" s="5"/>
      <c r="L109" s="5"/>
      <c r="M109" s="5"/>
    </row>
    <row r="110" spans="5:13" x14ac:dyDescent="0.2">
      <c r="E110" s="57"/>
      <c r="F110" s="57"/>
      <c r="G110" s="57"/>
      <c r="H110" s="57"/>
      <c r="I110" s="5"/>
      <c r="J110" s="57"/>
      <c r="K110" s="57"/>
      <c r="M110" s="5"/>
    </row>
    <row r="111" spans="5:13" x14ac:dyDescent="0.2">
      <c r="E111" s="57"/>
      <c r="F111" s="57"/>
      <c r="G111" s="57"/>
      <c r="H111" s="57"/>
      <c r="I111" s="5"/>
      <c r="J111" s="57"/>
      <c r="K111" s="57"/>
      <c r="M111" s="5"/>
    </row>
    <row r="112" spans="5:13" x14ac:dyDescent="0.2">
      <c r="E112" s="57"/>
      <c r="F112" s="57"/>
      <c r="G112" s="57"/>
      <c r="H112" s="57"/>
      <c r="I112" s="5"/>
      <c r="J112" s="57"/>
      <c r="K112" s="57"/>
      <c r="M112" s="5"/>
    </row>
    <row r="113" spans="5:13" x14ac:dyDescent="0.2">
      <c r="E113" s="57"/>
      <c r="F113" s="57"/>
      <c r="G113" s="57"/>
      <c r="H113" s="57"/>
      <c r="I113" s="5"/>
      <c r="J113" s="57"/>
      <c r="K113" s="57"/>
      <c r="M113" s="5"/>
    </row>
    <row r="114" spans="5:13" x14ac:dyDescent="0.2">
      <c r="E114" s="57"/>
      <c r="F114" s="57"/>
      <c r="G114" s="57"/>
      <c r="H114" s="57"/>
      <c r="I114" s="5"/>
      <c r="J114" s="57"/>
      <c r="K114" s="57"/>
      <c r="M114" s="5"/>
    </row>
    <row r="115" spans="5:13" x14ac:dyDescent="0.2">
      <c r="E115" s="57"/>
      <c r="F115" s="57"/>
      <c r="G115" s="57"/>
      <c r="H115" s="57"/>
      <c r="I115" s="5"/>
      <c r="J115" s="57"/>
      <c r="K115" s="57"/>
      <c r="M115" s="5"/>
    </row>
    <row r="116" spans="5:13" x14ac:dyDescent="0.2">
      <c r="E116" s="57"/>
      <c r="F116" s="57"/>
      <c r="G116" s="57"/>
      <c r="H116" s="57"/>
      <c r="I116" s="5"/>
      <c r="J116" s="57"/>
      <c r="K116" s="57"/>
      <c r="M116" s="5"/>
    </row>
    <row r="117" spans="5:13" x14ac:dyDescent="0.2">
      <c r="E117" s="57"/>
      <c r="F117" s="57"/>
      <c r="G117" s="57"/>
      <c r="H117" s="57"/>
      <c r="I117" s="5"/>
      <c r="J117" s="57"/>
      <c r="K117" s="57"/>
      <c r="M117" s="5"/>
    </row>
    <row r="118" spans="5:13" x14ac:dyDescent="0.2">
      <c r="E118" s="57"/>
      <c r="F118" s="57"/>
      <c r="G118" s="57"/>
      <c r="H118" s="57"/>
      <c r="I118" s="5"/>
      <c r="J118" s="57"/>
      <c r="K118" s="57"/>
      <c r="M118" s="5"/>
    </row>
    <row r="119" spans="5:13" x14ac:dyDescent="0.2">
      <c r="E119" s="57"/>
      <c r="F119" s="57"/>
      <c r="G119" s="57"/>
      <c r="H119" s="57"/>
      <c r="I119" s="5"/>
      <c r="J119" s="57"/>
      <c r="K119" s="57"/>
      <c r="M119" s="5"/>
    </row>
    <row r="120" spans="5:13" x14ac:dyDescent="0.2">
      <c r="E120" s="57"/>
      <c r="F120" s="57"/>
      <c r="G120" s="57"/>
      <c r="H120" s="57"/>
      <c r="I120" s="5"/>
      <c r="J120" s="57"/>
      <c r="K120" s="57"/>
      <c r="M120" s="5"/>
    </row>
    <row r="121" spans="5:13" x14ac:dyDescent="0.2">
      <c r="E121" s="57"/>
      <c r="F121" s="57"/>
      <c r="G121" s="57"/>
      <c r="H121" s="57"/>
      <c r="I121" s="5"/>
      <c r="J121" s="57"/>
      <c r="K121" s="57"/>
      <c r="M121" s="5"/>
    </row>
    <row r="122" spans="5:13" x14ac:dyDescent="0.2">
      <c r="E122" s="57"/>
      <c r="F122" s="57"/>
      <c r="G122" s="57"/>
      <c r="H122" s="57"/>
      <c r="I122" s="5"/>
      <c r="J122" s="57"/>
      <c r="K122" s="57"/>
      <c r="M122" s="5"/>
    </row>
    <row r="123" spans="5:13" x14ac:dyDescent="0.2">
      <c r="E123" s="57"/>
      <c r="F123" s="57"/>
      <c r="G123" s="57"/>
      <c r="H123" s="57"/>
      <c r="I123" s="5"/>
      <c r="J123" s="57"/>
      <c r="K123" s="57"/>
      <c r="M123" s="5"/>
    </row>
    <row r="124" spans="5:13" x14ac:dyDescent="0.2">
      <c r="E124" s="57"/>
      <c r="F124" s="57"/>
      <c r="G124" s="57"/>
      <c r="H124" s="57"/>
      <c r="I124" s="5"/>
      <c r="J124" s="57"/>
      <c r="K124" s="57"/>
      <c r="M124" s="5"/>
    </row>
    <row r="125" spans="5:13" x14ac:dyDescent="0.2">
      <c r="E125" s="57"/>
      <c r="F125" s="57"/>
      <c r="G125" s="57"/>
      <c r="H125" s="57"/>
      <c r="I125" s="5"/>
      <c r="J125" s="57"/>
      <c r="K125" s="57"/>
      <c r="M125" s="5"/>
    </row>
    <row r="126" spans="5:13" x14ac:dyDescent="0.2">
      <c r="E126" s="57"/>
      <c r="F126" s="57"/>
      <c r="G126" s="57"/>
      <c r="H126" s="57"/>
      <c r="I126" s="5"/>
      <c r="J126" s="57"/>
      <c r="K126" s="57"/>
      <c r="M126" s="5"/>
    </row>
    <row r="127" spans="5:13" x14ac:dyDescent="0.2">
      <c r="E127" s="57"/>
      <c r="F127" s="57"/>
      <c r="G127" s="57"/>
      <c r="H127" s="57"/>
      <c r="I127" s="5"/>
      <c r="J127" s="57"/>
      <c r="K127" s="57"/>
      <c r="M127" s="5"/>
    </row>
    <row r="128" spans="5:13" x14ac:dyDescent="0.2">
      <c r="E128" s="57"/>
      <c r="F128" s="57"/>
      <c r="G128" s="57"/>
      <c r="H128" s="57"/>
      <c r="I128" s="5"/>
      <c r="J128" s="57"/>
      <c r="K128" s="57"/>
      <c r="M128" s="5"/>
    </row>
    <row r="129" spans="5:13" x14ac:dyDescent="0.2">
      <c r="E129" s="57"/>
      <c r="F129" s="57"/>
      <c r="G129" s="57"/>
      <c r="H129" s="57"/>
      <c r="I129" s="5"/>
      <c r="J129" s="57"/>
      <c r="K129" s="57"/>
      <c r="M129" s="5"/>
    </row>
    <row r="130" spans="5:13" x14ac:dyDescent="0.2">
      <c r="E130" s="57"/>
      <c r="F130" s="57"/>
      <c r="G130" s="57"/>
      <c r="H130" s="57"/>
      <c r="I130" s="5"/>
      <c r="J130" s="57"/>
      <c r="K130" s="57"/>
      <c r="M130" s="5"/>
    </row>
    <row r="131" spans="5:13" x14ac:dyDescent="0.2">
      <c r="E131" s="57"/>
      <c r="F131" s="57"/>
      <c r="G131" s="57"/>
      <c r="H131" s="57"/>
      <c r="I131" s="5"/>
      <c r="J131" s="57"/>
      <c r="K131" s="57"/>
      <c r="M131" s="5"/>
    </row>
    <row r="132" spans="5:13" x14ac:dyDescent="0.2">
      <c r="E132" s="57"/>
      <c r="F132" s="57"/>
      <c r="G132" s="57"/>
      <c r="H132" s="57"/>
      <c r="I132" s="5"/>
      <c r="J132" s="57"/>
      <c r="K132" s="57"/>
      <c r="M132" s="5"/>
    </row>
    <row r="133" spans="5:13" x14ac:dyDescent="0.2">
      <c r="E133" s="57"/>
      <c r="F133" s="57"/>
      <c r="G133" s="57"/>
      <c r="H133" s="57"/>
      <c r="I133" s="5"/>
      <c r="J133" s="57"/>
      <c r="K133" s="57"/>
      <c r="M133" s="5"/>
    </row>
    <row r="134" spans="5:13" x14ac:dyDescent="0.2">
      <c r="E134" s="57"/>
      <c r="F134" s="57"/>
      <c r="G134" s="57"/>
      <c r="H134" s="57"/>
      <c r="I134" s="5"/>
      <c r="J134" s="57"/>
      <c r="K134" s="57"/>
      <c r="M134" s="5"/>
    </row>
    <row r="135" spans="5:13" x14ac:dyDescent="0.2">
      <c r="E135" s="57"/>
      <c r="F135" s="57"/>
      <c r="G135" s="57"/>
      <c r="H135" s="57"/>
      <c r="I135" s="5"/>
      <c r="J135" s="57"/>
      <c r="K135" s="57"/>
      <c r="M135" s="5"/>
    </row>
    <row r="136" spans="5:13" x14ac:dyDescent="0.2">
      <c r="E136" s="57"/>
      <c r="F136" s="57"/>
      <c r="G136" s="57"/>
      <c r="H136" s="57"/>
      <c r="I136" s="5"/>
      <c r="J136" s="57"/>
      <c r="K136" s="57"/>
      <c r="M136" s="5"/>
    </row>
    <row r="137" spans="5:13" x14ac:dyDescent="0.2">
      <c r="E137" s="57"/>
      <c r="F137" s="57"/>
      <c r="G137" s="57"/>
      <c r="H137" s="57"/>
      <c r="I137" s="5"/>
      <c r="J137" s="57"/>
      <c r="K137" s="57"/>
      <c r="M137" s="5"/>
    </row>
    <row r="138" spans="5:13" x14ac:dyDescent="0.2">
      <c r="E138" s="57"/>
      <c r="F138" s="57"/>
      <c r="G138" s="57"/>
      <c r="H138" s="57"/>
      <c r="I138" s="5"/>
      <c r="J138" s="57"/>
      <c r="K138" s="57"/>
      <c r="M138" s="5"/>
    </row>
    <row r="139" spans="5:13" x14ac:dyDescent="0.2">
      <c r="E139" s="57"/>
      <c r="F139" s="57"/>
      <c r="G139" s="57"/>
      <c r="H139" s="57"/>
      <c r="I139" s="5"/>
      <c r="J139" s="57"/>
      <c r="K139" s="57"/>
      <c r="M139" s="5"/>
    </row>
    <row r="140" spans="5:13" x14ac:dyDescent="0.2">
      <c r="E140" s="57"/>
      <c r="F140" s="57"/>
      <c r="G140" s="57"/>
      <c r="H140" s="57"/>
      <c r="I140" s="5"/>
      <c r="J140" s="57"/>
      <c r="K140" s="57"/>
      <c r="M140" s="5"/>
    </row>
    <row r="141" spans="5:13" x14ac:dyDescent="0.2">
      <c r="E141" s="57"/>
      <c r="F141" s="57"/>
      <c r="G141" s="57"/>
      <c r="H141" s="57"/>
      <c r="I141" s="5"/>
      <c r="J141" s="57"/>
      <c r="K141" s="57"/>
      <c r="M141" s="5"/>
    </row>
    <row r="142" spans="5:13" x14ac:dyDescent="0.2">
      <c r="E142" s="57"/>
      <c r="F142" s="57"/>
      <c r="G142" s="57"/>
      <c r="H142" s="57"/>
      <c r="I142" s="5"/>
      <c r="J142" s="57"/>
      <c r="K142" s="57"/>
      <c r="M142" s="5"/>
    </row>
    <row r="143" spans="5:13" x14ac:dyDescent="0.2">
      <c r="E143" s="57"/>
      <c r="F143" s="57"/>
      <c r="G143" s="57"/>
      <c r="H143" s="57"/>
      <c r="I143" s="5"/>
      <c r="J143" s="57"/>
      <c r="K143" s="57"/>
      <c r="M143" s="5"/>
    </row>
    <row r="144" spans="5:13" x14ac:dyDescent="0.2">
      <c r="E144" s="57"/>
      <c r="F144" s="57"/>
      <c r="G144" s="57"/>
      <c r="H144" s="57"/>
      <c r="I144" s="5"/>
      <c r="J144" s="57"/>
      <c r="K144" s="57"/>
      <c r="M144" s="5"/>
    </row>
    <row r="145" spans="5:13" x14ac:dyDescent="0.2">
      <c r="E145" s="57"/>
      <c r="F145" s="57"/>
      <c r="G145" s="57"/>
      <c r="H145" s="57"/>
      <c r="I145" s="5"/>
      <c r="J145" s="57"/>
      <c r="K145" s="57"/>
      <c r="M145" s="5"/>
    </row>
    <row r="146" spans="5:13" x14ac:dyDescent="0.2">
      <c r="E146" s="57"/>
      <c r="F146" s="57"/>
      <c r="G146" s="57"/>
      <c r="H146" s="57"/>
      <c r="I146" s="5"/>
      <c r="J146" s="57"/>
      <c r="K146" s="57"/>
      <c r="M146" s="5"/>
    </row>
    <row r="147" spans="5:13" x14ac:dyDescent="0.2">
      <c r="E147" s="57"/>
      <c r="F147" s="57"/>
      <c r="G147" s="57"/>
      <c r="H147" s="57"/>
      <c r="I147" s="5"/>
      <c r="J147" s="57"/>
      <c r="K147" s="57"/>
      <c r="M147" s="5"/>
    </row>
    <row r="148" spans="5:13" x14ac:dyDescent="0.2">
      <c r="E148" s="57"/>
      <c r="F148" s="57"/>
      <c r="G148" s="57"/>
      <c r="H148" s="57"/>
      <c r="I148" s="5"/>
      <c r="J148" s="57"/>
      <c r="K148" s="57"/>
      <c r="M148" s="5"/>
    </row>
    <row r="149" spans="5:13" x14ac:dyDescent="0.2">
      <c r="E149" s="57"/>
      <c r="F149" s="57"/>
      <c r="G149" s="57"/>
      <c r="H149" s="57"/>
      <c r="I149" s="5"/>
      <c r="J149" s="57"/>
      <c r="K149" s="57"/>
      <c r="M149" s="5"/>
    </row>
    <row r="150" spans="5:13" x14ac:dyDescent="0.2">
      <c r="E150" s="57"/>
      <c r="I150" s="5"/>
      <c r="J150" s="57"/>
      <c r="K150" s="57"/>
      <c r="M150" s="5"/>
    </row>
    <row r="151" spans="5:13" x14ac:dyDescent="0.2">
      <c r="I151" s="5"/>
      <c r="J151" s="57"/>
      <c r="K151" s="57"/>
      <c r="M151" s="5"/>
    </row>
    <row r="152" spans="5:13" x14ac:dyDescent="0.2">
      <c r="I152" s="5"/>
      <c r="J152" s="57"/>
      <c r="K152" s="57"/>
      <c r="M152" s="5"/>
    </row>
    <row r="153" spans="5:13" x14ac:dyDescent="0.2">
      <c r="I153" s="5"/>
      <c r="J153" s="57"/>
      <c r="K153" s="57"/>
      <c r="M153" s="5"/>
    </row>
    <row r="154" spans="5:13" x14ac:dyDescent="0.2">
      <c r="I154" s="5"/>
      <c r="J154" s="57"/>
      <c r="K154" s="57"/>
      <c r="M154" s="5"/>
    </row>
    <row r="155" spans="5:13" x14ac:dyDescent="0.2">
      <c r="I155" s="5"/>
      <c r="J155" s="57"/>
      <c r="K155" s="57"/>
      <c r="M155" s="5"/>
    </row>
    <row r="156" spans="5:13" x14ac:dyDescent="0.2">
      <c r="I156" s="5"/>
      <c r="J156" s="57"/>
      <c r="K156" s="57"/>
      <c r="M156" s="5"/>
    </row>
    <row r="157" spans="5:13" x14ac:dyDescent="0.2">
      <c r="I157" s="5"/>
      <c r="J157" s="57"/>
      <c r="K157" s="57"/>
      <c r="M157" s="5"/>
    </row>
    <row r="158" spans="5:13" x14ac:dyDescent="0.2">
      <c r="I158" s="5"/>
      <c r="J158" s="57"/>
      <c r="K158" s="57"/>
      <c r="M158" s="5"/>
    </row>
    <row r="159" spans="5:13" x14ac:dyDescent="0.2">
      <c r="I159" s="5"/>
      <c r="J159" s="57"/>
      <c r="K159" s="57"/>
      <c r="M159" s="5"/>
    </row>
    <row r="160" spans="5:13" x14ac:dyDescent="0.2">
      <c r="I160" s="5"/>
      <c r="J160" s="57"/>
      <c r="K160" s="57"/>
      <c r="M160" s="5"/>
    </row>
    <row r="161" spans="9:13" x14ac:dyDescent="0.2">
      <c r="I161" s="5"/>
      <c r="J161" s="57"/>
      <c r="K161" s="57"/>
      <c r="M161" s="5"/>
    </row>
    <row r="162" spans="9:13" x14ac:dyDescent="0.2">
      <c r="I162" s="5"/>
      <c r="J162" s="57"/>
      <c r="K162" s="57"/>
      <c r="M162" s="5"/>
    </row>
    <row r="163" spans="9:13" x14ac:dyDescent="0.2">
      <c r="I163" s="5"/>
      <c r="J163" s="57"/>
      <c r="K163" s="57"/>
      <c r="M163" s="5"/>
    </row>
    <row r="164" spans="9:13" x14ac:dyDescent="0.2">
      <c r="I164" s="5"/>
      <c r="J164" s="57"/>
      <c r="K164" s="57"/>
      <c r="M164" s="5"/>
    </row>
    <row r="165" spans="9:13" x14ac:dyDescent="0.2">
      <c r="I165" s="5"/>
      <c r="J165" s="57"/>
      <c r="K165" s="57"/>
      <c r="M165" s="5"/>
    </row>
    <row r="166" spans="9:13" x14ac:dyDescent="0.2">
      <c r="I166" s="5"/>
      <c r="J166" s="57"/>
      <c r="K166" s="57"/>
      <c r="M166" s="5"/>
    </row>
    <row r="167" spans="9:13" x14ac:dyDescent="0.2">
      <c r="I167" s="5"/>
      <c r="J167" s="57"/>
      <c r="K167" s="57"/>
      <c r="M167" s="5"/>
    </row>
    <row r="168" spans="9:13" x14ac:dyDescent="0.2">
      <c r="I168" s="5"/>
      <c r="J168" s="57"/>
      <c r="K168" s="57"/>
      <c r="M168" s="5"/>
    </row>
    <row r="169" spans="9:13" x14ac:dyDescent="0.2">
      <c r="I169" s="5"/>
      <c r="J169" s="57"/>
      <c r="K169" s="57"/>
      <c r="M169" s="5"/>
    </row>
    <row r="170" spans="9:13" x14ac:dyDescent="0.2">
      <c r="I170" s="5"/>
      <c r="J170" s="57"/>
      <c r="K170" s="57"/>
      <c r="M170" s="5"/>
    </row>
    <row r="171" spans="9:13" x14ac:dyDescent="0.2">
      <c r="I171" s="5"/>
      <c r="J171" s="57"/>
      <c r="K171" s="57"/>
      <c r="M171" s="5"/>
    </row>
    <row r="172" spans="9:13" x14ac:dyDescent="0.2">
      <c r="I172" s="5"/>
      <c r="J172" s="57"/>
      <c r="K172" s="57"/>
      <c r="M172" s="5"/>
    </row>
    <row r="173" spans="9:13" x14ac:dyDescent="0.2">
      <c r="I173" s="5"/>
      <c r="J173" s="57"/>
      <c r="K173" s="57"/>
      <c r="M173" s="5"/>
    </row>
    <row r="174" spans="9:13" x14ac:dyDescent="0.2">
      <c r="I174" s="5"/>
      <c r="M174" s="5"/>
    </row>
    <row r="175" spans="9:13" x14ac:dyDescent="0.2">
      <c r="I175" s="5"/>
      <c r="M175" s="5"/>
    </row>
    <row r="176" spans="9:13" x14ac:dyDescent="0.2">
      <c r="I176" s="5"/>
      <c r="M176" s="5"/>
    </row>
    <row r="177" spans="9:13" x14ac:dyDescent="0.2">
      <c r="I177" s="5"/>
      <c r="M177" s="5"/>
    </row>
    <row r="178" spans="9:13" x14ac:dyDescent="0.2">
      <c r="I178" s="5"/>
      <c r="M178" s="5"/>
    </row>
    <row r="179" spans="9:13" x14ac:dyDescent="0.2">
      <c r="I179" s="5"/>
      <c r="M179" s="5"/>
    </row>
    <row r="180" spans="9:13" x14ac:dyDescent="0.2">
      <c r="I180" s="5"/>
      <c r="M180" s="5"/>
    </row>
    <row r="181" spans="9:13" x14ac:dyDescent="0.2">
      <c r="I181" s="5"/>
      <c r="M181" s="5"/>
    </row>
    <row r="182" spans="9:13" x14ac:dyDescent="0.2">
      <c r="I182" s="5"/>
      <c r="M182" s="5"/>
    </row>
    <row r="183" spans="9:13" x14ac:dyDescent="0.2">
      <c r="I183" s="5"/>
      <c r="M183" s="5"/>
    </row>
    <row r="184" spans="9:13" x14ac:dyDescent="0.2">
      <c r="I184" s="5"/>
      <c r="M184" s="5"/>
    </row>
    <row r="185" spans="9:13" x14ac:dyDescent="0.2">
      <c r="I185" s="5"/>
      <c r="M185" s="5"/>
    </row>
    <row r="186" spans="9:13" x14ac:dyDescent="0.2">
      <c r="I186" s="5"/>
      <c r="M186" s="5"/>
    </row>
    <row r="187" spans="9:13" x14ac:dyDescent="0.2">
      <c r="I187" s="5"/>
      <c r="M187" s="5"/>
    </row>
    <row r="188" spans="9:13" x14ac:dyDescent="0.2">
      <c r="I188" s="5"/>
      <c r="M188" s="5"/>
    </row>
    <row r="189" spans="9:13" x14ac:dyDescent="0.2">
      <c r="I189" s="5"/>
      <c r="M189" s="5"/>
    </row>
    <row r="190" spans="9:13" x14ac:dyDescent="0.2">
      <c r="I190" s="5"/>
      <c r="M190" s="5"/>
    </row>
    <row r="191" spans="9:13" x14ac:dyDescent="0.2">
      <c r="I191" s="5"/>
      <c r="M191" s="5"/>
    </row>
    <row r="192" spans="9:13" x14ac:dyDescent="0.2">
      <c r="I192" s="5"/>
      <c r="M192" s="5"/>
    </row>
    <row r="193" spans="9:13" x14ac:dyDescent="0.2">
      <c r="I193" s="5"/>
      <c r="M193" s="5"/>
    </row>
    <row r="194" spans="9:13" x14ac:dyDescent="0.2">
      <c r="I194" s="5"/>
      <c r="M194" s="5"/>
    </row>
    <row r="195" spans="9:13" x14ac:dyDescent="0.2">
      <c r="I195" s="5"/>
      <c r="M195" s="5"/>
    </row>
    <row r="196" spans="9:13" x14ac:dyDescent="0.2">
      <c r="I196" s="5"/>
      <c r="M196" s="5"/>
    </row>
    <row r="197" spans="9:13" x14ac:dyDescent="0.2">
      <c r="I197" s="5"/>
      <c r="M197" s="5"/>
    </row>
    <row r="198" spans="9:13" x14ac:dyDescent="0.2">
      <c r="I198" s="5"/>
      <c r="M198" s="5"/>
    </row>
    <row r="199" spans="9:13" x14ac:dyDescent="0.2">
      <c r="I199" s="5"/>
      <c r="M199" s="5"/>
    </row>
    <row r="200" spans="9:13" x14ac:dyDescent="0.2">
      <c r="I200" s="5"/>
      <c r="M200" s="5"/>
    </row>
    <row r="201" spans="9:13" x14ac:dyDescent="0.2">
      <c r="I201" s="5"/>
      <c r="M201" s="5"/>
    </row>
    <row r="202" spans="9:13" x14ac:dyDescent="0.2">
      <c r="I202" s="5"/>
      <c r="M202" s="5"/>
    </row>
    <row r="203" spans="9:13" x14ac:dyDescent="0.2">
      <c r="I203" s="5"/>
      <c r="M203" s="5"/>
    </row>
    <row r="204" spans="9:13" x14ac:dyDescent="0.2">
      <c r="I204" s="5"/>
      <c r="M204" s="5"/>
    </row>
    <row r="205" spans="9:13" x14ac:dyDescent="0.2">
      <c r="I205" s="5"/>
      <c r="M205" s="5"/>
    </row>
    <row r="206" spans="9:13" x14ac:dyDescent="0.2">
      <c r="I206" s="5"/>
      <c r="M206" s="5"/>
    </row>
    <row r="207" spans="9:13" x14ac:dyDescent="0.2">
      <c r="I207" s="5"/>
      <c r="M207" s="5"/>
    </row>
    <row r="208" spans="9:13" x14ac:dyDescent="0.2">
      <c r="I208" s="5"/>
      <c r="M208" s="5"/>
    </row>
    <row r="209" spans="9:13" x14ac:dyDescent="0.2">
      <c r="I209" s="5"/>
      <c r="M209" s="5"/>
    </row>
    <row r="210" spans="9:13" x14ac:dyDescent="0.2">
      <c r="I210" s="5"/>
      <c r="M210" s="5"/>
    </row>
    <row r="211" spans="9:13" x14ac:dyDescent="0.2">
      <c r="I211" s="5"/>
      <c r="M211" s="5"/>
    </row>
    <row r="212" spans="9:13" x14ac:dyDescent="0.2">
      <c r="I212" s="5"/>
      <c r="M212" s="5"/>
    </row>
    <row r="213" spans="9:13" x14ac:dyDescent="0.2">
      <c r="I213" s="5"/>
      <c r="M213" s="5"/>
    </row>
    <row r="214" spans="9:13" x14ac:dyDescent="0.2">
      <c r="I214" s="5"/>
      <c r="M214" s="5"/>
    </row>
    <row r="215" spans="9:13" x14ac:dyDescent="0.2">
      <c r="I215" s="5"/>
      <c r="M215" s="5"/>
    </row>
    <row r="216" spans="9:13" x14ac:dyDescent="0.2">
      <c r="I216" s="5"/>
      <c r="M216" s="5"/>
    </row>
  </sheetData>
  <mergeCells count="4">
    <mergeCell ref="A3:B3"/>
    <mergeCell ref="C3:C4"/>
    <mergeCell ref="D3:D4"/>
    <mergeCell ref="E3:E4"/>
  </mergeCells>
  <hyperlinks>
    <hyperlink ref="A1" location="Contents!A1" display="Return to contents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zoomScaleNormal="100" workbookViewId="0">
      <pane ySplit="4" topLeftCell="A5" activePane="bottomLeft" state="frozen"/>
      <selection pane="bottomLeft"/>
    </sheetView>
  </sheetViews>
  <sheetFormatPr defaultRowHeight="11.25" x14ac:dyDescent="0.2"/>
  <cols>
    <col min="1" max="1" width="7.7109375" style="1" customWidth="1"/>
    <col min="2" max="2" width="28.28515625" style="1" customWidth="1"/>
    <col min="3" max="6" width="11.42578125" style="1" customWidth="1"/>
    <col min="7" max="16384" width="9.140625" style="1"/>
  </cols>
  <sheetData>
    <row r="1" spans="1:6" ht="15" x14ac:dyDescent="0.2">
      <c r="A1" s="111" t="s">
        <v>546</v>
      </c>
    </row>
    <row r="2" spans="1:6" ht="18" x14ac:dyDescent="0.25">
      <c r="A2" s="24" t="s">
        <v>412</v>
      </c>
      <c r="B2" s="53"/>
      <c r="C2" s="53"/>
    </row>
    <row r="3" spans="1:6" ht="15" x14ac:dyDescent="0.2">
      <c r="A3" s="124" t="s">
        <v>177</v>
      </c>
      <c r="B3" s="124" t="s">
        <v>179</v>
      </c>
      <c r="C3" s="126" t="s">
        <v>419</v>
      </c>
      <c r="D3" s="127"/>
      <c r="E3" s="127"/>
      <c r="F3" s="128"/>
    </row>
    <row r="4" spans="1:6" s="44" customFormat="1" ht="14.25" x14ac:dyDescent="0.2">
      <c r="A4" s="125"/>
      <c r="B4" s="125"/>
      <c r="C4" s="85" t="s">
        <v>417</v>
      </c>
      <c r="D4" s="86" t="s">
        <v>414</v>
      </c>
      <c r="E4" s="85" t="s">
        <v>415</v>
      </c>
      <c r="F4" s="86" t="s">
        <v>416</v>
      </c>
    </row>
    <row r="5" spans="1:6" s="5" customFormat="1" x14ac:dyDescent="0.2">
      <c r="A5" s="56">
        <v>0</v>
      </c>
      <c r="B5" s="55" t="s">
        <v>285</v>
      </c>
      <c r="C5" s="74">
        <v>0</v>
      </c>
      <c r="D5" s="74">
        <v>0</v>
      </c>
      <c r="E5" s="74">
        <v>12.499512607922417</v>
      </c>
      <c r="F5" s="74">
        <v>38.078426358493211</v>
      </c>
    </row>
    <row r="6" spans="1:6" s="5" customFormat="1" x14ac:dyDescent="0.2">
      <c r="A6" s="56">
        <v>1</v>
      </c>
      <c r="B6" s="55" t="s">
        <v>282</v>
      </c>
      <c r="C6" s="74">
        <v>0</v>
      </c>
      <c r="D6" s="74">
        <v>1.2859144621939829</v>
      </c>
      <c r="E6" s="74">
        <v>4.7467320075686112</v>
      </c>
      <c r="F6" s="74">
        <v>11.122951132845809</v>
      </c>
    </row>
    <row r="7" spans="1:6" s="5" customFormat="1" x14ac:dyDescent="0.2">
      <c r="A7" s="56">
        <v>2</v>
      </c>
      <c r="B7" s="55" t="s">
        <v>283</v>
      </c>
      <c r="C7" s="74">
        <v>0</v>
      </c>
      <c r="D7" s="74">
        <v>2.5605923668832813</v>
      </c>
      <c r="E7" s="74">
        <v>55.841682223056985</v>
      </c>
      <c r="F7" s="74">
        <v>90.741458800627811</v>
      </c>
    </row>
    <row r="8" spans="1:6" s="5" customFormat="1" x14ac:dyDescent="0.2">
      <c r="A8" s="56">
        <v>3</v>
      </c>
      <c r="B8" s="55" t="s">
        <v>284</v>
      </c>
      <c r="C8" s="74">
        <v>0</v>
      </c>
      <c r="D8" s="74">
        <v>2.0159301257294731E-4</v>
      </c>
      <c r="E8" s="74">
        <v>42.299365869206056</v>
      </c>
      <c r="F8" s="74">
        <v>91.249611862383446</v>
      </c>
    </row>
    <row r="9" spans="1:6" s="5" customFormat="1" x14ac:dyDescent="0.2">
      <c r="A9" s="56">
        <v>4</v>
      </c>
      <c r="B9" s="55" t="s">
        <v>287</v>
      </c>
      <c r="C9" s="74">
        <v>0</v>
      </c>
      <c r="D9" s="74">
        <v>50.434130388630592</v>
      </c>
      <c r="E9" s="74">
        <v>76.592115299045261</v>
      </c>
      <c r="F9" s="74">
        <v>93.5438037172907</v>
      </c>
    </row>
    <row r="10" spans="1:6" s="5" customFormat="1" x14ac:dyDescent="0.2">
      <c r="A10" s="56">
        <v>5</v>
      </c>
      <c r="B10" s="55" t="s">
        <v>288</v>
      </c>
      <c r="C10" s="74">
        <v>0</v>
      </c>
      <c r="D10" s="74">
        <v>2.2787282308951759E-2</v>
      </c>
      <c r="E10" s="74">
        <v>10.455586594849803</v>
      </c>
      <c r="F10" s="74">
        <v>80.379193947141019</v>
      </c>
    </row>
    <row r="11" spans="1:6" s="5" customFormat="1" x14ac:dyDescent="0.2">
      <c r="A11" s="56">
        <v>6</v>
      </c>
      <c r="B11" s="55" t="s">
        <v>286</v>
      </c>
      <c r="C11" s="74">
        <v>5.3094574510333697E-2</v>
      </c>
      <c r="D11" s="74">
        <v>23.574488515258306</v>
      </c>
      <c r="E11" s="74">
        <v>47.406603444594268</v>
      </c>
      <c r="F11" s="74">
        <v>49.207371069121983</v>
      </c>
    </row>
    <row r="12" spans="1:6" s="5" customFormat="1" x14ac:dyDescent="0.2">
      <c r="A12" s="56">
        <v>7</v>
      </c>
      <c r="B12" s="55" t="s">
        <v>330</v>
      </c>
      <c r="C12" s="74">
        <v>0</v>
      </c>
      <c r="D12" s="74">
        <v>0</v>
      </c>
      <c r="E12" s="74">
        <v>1.0114285876895168E-2</v>
      </c>
      <c r="F12" s="74">
        <v>1.8878884332892545</v>
      </c>
    </row>
    <row r="13" spans="1:6" s="5" customFormat="1" x14ac:dyDescent="0.2">
      <c r="A13" s="56">
        <v>8</v>
      </c>
      <c r="B13" s="55" t="s">
        <v>289</v>
      </c>
      <c r="C13" s="74">
        <v>0.49141595882210887</v>
      </c>
      <c r="D13" s="74">
        <v>5.9922739863128447</v>
      </c>
      <c r="E13" s="74">
        <v>25.23231092111881</v>
      </c>
      <c r="F13" s="74">
        <v>38.004077353017827</v>
      </c>
    </row>
    <row r="14" spans="1:6" s="5" customFormat="1" x14ac:dyDescent="0.2">
      <c r="A14" s="56">
        <v>9</v>
      </c>
      <c r="B14" s="55" t="s">
        <v>353</v>
      </c>
      <c r="C14" s="74">
        <v>0</v>
      </c>
      <c r="D14" s="74">
        <v>0</v>
      </c>
      <c r="E14" s="74">
        <v>0</v>
      </c>
      <c r="F14" s="74">
        <v>2.9231196633865593</v>
      </c>
    </row>
    <row r="15" spans="1:6" s="5" customFormat="1" x14ac:dyDescent="0.2">
      <c r="A15" s="56">
        <v>10</v>
      </c>
      <c r="B15" s="55" t="s">
        <v>290</v>
      </c>
      <c r="C15" s="74">
        <v>0</v>
      </c>
      <c r="D15" s="74">
        <v>22.643277493696289</v>
      </c>
      <c r="E15" s="74">
        <v>83.492665481511679</v>
      </c>
      <c r="F15" s="74">
        <v>96.176736744413148</v>
      </c>
    </row>
    <row r="16" spans="1:6" s="5" customFormat="1" x14ac:dyDescent="0.2">
      <c r="A16" s="56">
        <v>11</v>
      </c>
      <c r="B16" s="55" t="s">
        <v>291</v>
      </c>
      <c r="C16" s="74">
        <v>0</v>
      </c>
      <c r="D16" s="74">
        <v>0</v>
      </c>
      <c r="E16" s="74">
        <v>0</v>
      </c>
      <c r="F16" s="74">
        <v>5.911104346040184</v>
      </c>
    </row>
    <row r="17" spans="1:6" s="5" customFormat="1" x14ac:dyDescent="0.2">
      <c r="A17" s="56">
        <v>12</v>
      </c>
      <c r="B17" s="55" t="s">
        <v>292</v>
      </c>
      <c r="C17" s="74">
        <v>0.44135599069517661</v>
      </c>
      <c r="D17" s="74">
        <v>1.4532004199442856</v>
      </c>
      <c r="E17" s="74">
        <v>16.798261064103073</v>
      </c>
      <c r="F17" s="74">
        <v>76.443393484039973</v>
      </c>
    </row>
    <row r="18" spans="1:6" s="5" customFormat="1" x14ac:dyDescent="0.2">
      <c r="A18" s="56">
        <v>13</v>
      </c>
      <c r="B18" s="55" t="s">
        <v>306</v>
      </c>
      <c r="C18" s="74">
        <v>3.6678553503435712E-2</v>
      </c>
      <c r="D18" s="74">
        <v>0.18254645011160259</v>
      </c>
      <c r="E18" s="74">
        <v>0.6264710672636653</v>
      </c>
      <c r="F18" s="74">
        <v>3.602907099361556</v>
      </c>
    </row>
    <row r="19" spans="1:6" s="5" customFormat="1" x14ac:dyDescent="0.2">
      <c r="A19" s="56">
        <v>14</v>
      </c>
      <c r="B19" s="55" t="s">
        <v>331</v>
      </c>
      <c r="C19" s="74">
        <v>4.5154895753028894</v>
      </c>
      <c r="D19" s="74">
        <v>20.545635752788531</v>
      </c>
      <c r="E19" s="74">
        <v>64.638403293505974</v>
      </c>
      <c r="F19" s="74">
        <v>98.43793603026441</v>
      </c>
    </row>
    <row r="20" spans="1:6" s="5" customFormat="1" x14ac:dyDescent="0.2">
      <c r="A20" s="56">
        <v>15</v>
      </c>
      <c r="B20" s="55" t="s">
        <v>293</v>
      </c>
      <c r="C20" s="74">
        <v>0.65606200354324107</v>
      </c>
      <c r="D20" s="74">
        <v>2.3494893579682028</v>
      </c>
      <c r="E20" s="74">
        <v>6.2337152381654573</v>
      </c>
      <c r="F20" s="74">
        <v>7.4958565313528291</v>
      </c>
    </row>
    <row r="21" spans="1:6" s="5" customFormat="1" x14ac:dyDescent="0.2">
      <c r="A21" s="56">
        <v>16</v>
      </c>
      <c r="B21" s="55" t="s">
        <v>354</v>
      </c>
      <c r="C21" s="74">
        <v>4.3394504889813772E-2</v>
      </c>
      <c r="D21" s="74">
        <v>0.67650977618095631</v>
      </c>
      <c r="E21" s="74">
        <v>8.0380249280659957</v>
      </c>
      <c r="F21" s="74">
        <v>24.548302517946961</v>
      </c>
    </row>
    <row r="22" spans="1:6" s="5" customFormat="1" x14ac:dyDescent="0.2">
      <c r="A22" s="56">
        <v>17</v>
      </c>
      <c r="B22" s="55" t="s">
        <v>307</v>
      </c>
      <c r="C22" s="74">
        <v>0</v>
      </c>
      <c r="D22" s="74">
        <v>0</v>
      </c>
      <c r="E22" s="74">
        <v>0</v>
      </c>
      <c r="F22" s="74">
        <v>4.7953466537305868E-3</v>
      </c>
    </row>
    <row r="23" spans="1:6" s="5" customFormat="1" x14ac:dyDescent="0.2">
      <c r="A23" s="56">
        <v>18</v>
      </c>
      <c r="B23" s="55" t="s">
        <v>332</v>
      </c>
      <c r="C23" s="74">
        <v>38.344502403977074</v>
      </c>
      <c r="D23" s="74">
        <v>77.651991095263156</v>
      </c>
      <c r="E23" s="74">
        <v>92.821789647572956</v>
      </c>
      <c r="F23" s="74">
        <v>97.566331140471249</v>
      </c>
    </row>
    <row r="24" spans="1:6" s="5" customFormat="1" x14ac:dyDescent="0.2">
      <c r="A24" s="56">
        <v>19</v>
      </c>
      <c r="B24" s="55" t="s">
        <v>355</v>
      </c>
      <c r="C24" s="74">
        <v>4.9571133068914343E-2</v>
      </c>
      <c r="D24" s="74">
        <v>5.2123941894988208</v>
      </c>
      <c r="E24" s="74">
        <v>13.970069478649169</v>
      </c>
      <c r="F24" s="74">
        <v>21.291865300972372</v>
      </c>
    </row>
    <row r="25" spans="1:6" s="5" customFormat="1" x14ac:dyDescent="0.2">
      <c r="A25" s="56">
        <v>20</v>
      </c>
      <c r="B25" s="55" t="s">
        <v>308</v>
      </c>
      <c r="C25" s="74">
        <v>2.1425013441889518E-2</v>
      </c>
      <c r="D25" s="74">
        <v>2.815591853801175</v>
      </c>
      <c r="E25" s="74">
        <v>8.505412692506118</v>
      </c>
      <c r="F25" s="74">
        <v>21.941498086145316</v>
      </c>
    </row>
    <row r="26" spans="1:6" s="5" customFormat="1" x14ac:dyDescent="0.2">
      <c r="A26" s="56">
        <v>21</v>
      </c>
      <c r="B26" s="55" t="s">
        <v>356</v>
      </c>
      <c r="C26" s="74">
        <v>0</v>
      </c>
      <c r="D26" s="74">
        <v>0</v>
      </c>
      <c r="E26" s="74">
        <v>1.2396394853813258E-2</v>
      </c>
      <c r="F26" s="74">
        <v>6.7610805131127272</v>
      </c>
    </row>
    <row r="27" spans="1:6" s="5" customFormat="1" x14ac:dyDescent="0.2">
      <c r="A27" s="56">
        <v>22</v>
      </c>
      <c r="B27" s="55" t="s">
        <v>352</v>
      </c>
      <c r="C27" s="74">
        <v>0</v>
      </c>
      <c r="D27" s="74">
        <v>1.0816870144844394E-4</v>
      </c>
      <c r="E27" s="74">
        <v>0.73082571509949634</v>
      </c>
      <c r="F27" s="74">
        <v>9.036500759363566</v>
      </c>
    </row>
    <row r="28" spans="1:6" s="5" customFormat="1" x14ac:dyDescent="0.2">
      <c r="A28" s="56">
        <v>23</v>
      </c>
      <c r="B28" s="55" t="s">
        <v>351</v>
      </c>
      <c r="C28" s="74">
        <v>0</v>
      </c>
      <c r="D28" s="74">
        <v>0.26258907241831708</v>
      </c>
      <c r="E28" s="74">
        <v>30.37971793669929</v>
      </c>
      <c r="F28" s="74">
        <v>93.131220667197596</v>
      </c>
    </row>
    <row r="29" spans="1:6" s="5" customFormat="1" x14ac:dyDescent="0.2">
      <c r="A29" s="56">
        <v>24</v>
      </c>
      <c r="B29" s="55" t="s">
        <v>309</v>
      </c>
      <c r="C29" s="74">
        <v>0.50835523617466005</v>
      </c>
      <c r="D29" s="74">
        <v>2.6658542272696253</v>
      </c>
      <c r="E29" s="74">
        <v>40.581059734662652</v>
      </c>
      <c r="F29" s="74">
        <v>45.328165420219221</v>
      </c>
    </row>
    <row r="30" spans="1:6" s="5" customFormat="1" x14ac:dyDescent="0.2">
      <c r="A30" s="56">
        <v>25</v>
      </c>
      <c r="B30" s="55" t="s">
        <v>295</v>
      </c>
      <c r="C30" s="74">
        <v>0</v>
      </c>
      <c r="D30" s="74">
        <v>0</v>
      </c>
      <c r="E30" s="74">
        <v>0</v>
      </c>
      <c r="F30" s="74">
        <v>3.3722340095488173E-6</v>
      </c>
    </row>
    <row r="31" spans="1:6" s="5" customFormat="1" x14ac:dyDescent="0.2">
      <c r="A31" s="56">
        <v>26</v>
      </c>
      <c r="B31" s="55" t="s">
        <v>296</v>
      </c>
      <c r="C31" s="74">
        <v>0.31375326645375223</v>
      </c>
      <c r="D31" s="74">
        <v>15.277300291797005</v>
      </c>
      <c r="E31" s="74">
        <v>59.119871125613301</v>
      </c>
      <c r="F31" s="74">
        <v>83.487741392495167</v>
      </c>
    </row>
    <row r="32" spans="1:6" s="5" customFormat="1" x14ac:dyDescent="0.2">
      <c r="A32" s="56">
        <v>27</v>
      </c>
      <c r="B32" s="55" t="s">
        <v>310</v>
      </c>
      <c r="C32" s="74">
        <v>0.44937799648349386</v>
      </c>
      <c r="D32" s="74">
        <v>3.657720634138069</v>
      </c>
      <c r="E32" s="74">
        <v>10.989527458287107</v>
      </c>
      <c r="F32" s="74">
        <v>25.393748822113523</v>
      </c>
    </row>
    <row r="33" spans="1:6" s="5" customFormat="1" x14ac:dyDescent="0.2">
      <c r="A33" s="56">
        <v>28</v>
      </c>
      <c r="B33" s="55" t="s">
        <v>311</v>
      </c>
      <c r="C33" s="74">
        <v>0</v>
      </c>
      <c r="D33" s="74">
        <v>0</v>
      </c>
      <c r="E33" s="74">
        <v>0.19901691606802305</v>
      </c>
      <c r="F33" s="74">
        <v>0.75544217011172798</v>
      </c>
    </row>
    <row r="34" spans="1:6" s="5" customFormat="1" x14ac:dyDescent="0.2">
      <c r="A34" s="56">
        <v>29</v>
      </c>
      <c r="B34" s="55" t="s">
        <v>297</v>
      </c>
      <c r="C34" s="74">
        <v>0.78050388077720412</v>
      </c>
      <c r="D34" s="74">
        <v>6.9501262825364378</v>
      </c>
      <c r="E34" s="74">
        <v>65.966471472930493</v>
      </c>
      <c r="F34" s="74">
        <v>88.806362071589433</v>
      </c>
    </row>
    <row r="35" spans="1:6" s="5" customFormat="1" x14ac:dyDescent="0.2">
      <c r="A35" s="56">
        <v>30</v>
      </c>
      <c r="B35" s="55" t="s">
        <v>357</v>
      </c>
      <c r="C35" s="74">
        <v>0</v>
      </c>
      <c r="D35" s="74">
        <v>0</v>
      </c>
      <c r="E35" s="74">
        <v>8.8770319199085268</v>
      </c>
      <c r="F35" s="74">
        <v>13.437875475638055</v>
      </c>
    </row>
    <row r="36" spans="1:6" s="5" customFormat="1" x14ac:dyDescent="0.2">
      <c r="A36" s="56">
        <v>31</v>
      </c>
      <c r="B36" s="55" t="s">
        <v>364</v>
      </c>
      <c r="C36" s="74">
        <v>21.84205617278878</v>
      </c>
      <c r="D36" s="74">
        <v>79.685686327116414</v>
      </c>
      <c r="E36" s="74">
        <v>97.648156066403629</v>
      </c>
      <c r="F36" s="74">
        <v>98.217875147351165</v>
      </c>
    </row>
    <row r="37" spans="1:6" s="5" customFormat="1" x14ac:dyDescent="0.2">
      <c r="A37" s="56">
        <v>32</v>
      </c>
      <c r="B37" s="55" t="s">
        <v>298</v>
      </c>
      <c r="C37" s="74">
        <v>0.26665516651831472</v>
      </c>
      <c r="D37" s="74">
        <v>3.0239133495255426</v>
      </c>
      <c r="E37" s="74">
        <v>21.612408690764333</v>
      </c>
      <c r="F37" s="74">
        <v>40.843501140431378</v>
      </c>
    </row>
    <row r="38" spans="1:6" s="5" customFormat="1" x14ac:dyDescent="0.2">
      <c r="A38" s="56">
        <v>33</v>
      </c>
      <c r="B38" s="55" t="s">
        <v>312</v>
      </c>
      <c r="C38" s="74">
        <v>6.1568843397645265</v>
      </c>
      <c r="D38" s="74">
        <v>44.253015319595441</v>
      </c>
      <c r="E38" s="74">
        <v>79.787288302555709</v>
      </c>
      <c r="F38" s="74">
        <v>92.109128892935658</v>
      </c>
    </row>
    <row r="39" spans="1:6" s="5" customFormat="1" x14ac:dyDescent="0.2">
      <c r="A39" s="56">
        <v>34</v>
      </c>
      <c r="B39" s="55" t="s">
        <v>313</v>
      </c>
      <c r="C39" s="74">
        <v>0</v>
      </c>
      <c r="D39" s="74">
        <v>0</v>
      </c>
      <c r="E39" s="74">
        <v>0</v>
      </c>
      <c r="F39" s="74">
        <v>20.659002776361874</v>
      </c>
    </row>
    <row r="40" spans="1:6" s="5" customFormat="1" x14ac:dyDescent="0.2">
      <c r="A40" s="56">
        <v>35</v>
      </c>
      <c r="B40" s="55" t="s">
        <v>299</v>
      </c>
      <c r="C40" s="74">
        <v>0</v>
      </c>
      <c r="D40" s="74">
        <v>2.2931818302207474E-2</v>
      </c>
      <c r="E40" s="74">
        <v>2.8913600066016629</v>
      </c>
      <c r="F40" s="74">
        <v>11.626374922300062</v>
      </c>
    </row>
    <row r="41" spans="1:6" s="5" customFormat="1" x14ac:dyDescent="0.2">
      <c r="A41" s="56">
        <v>36</v>
      </c>
      <c r="B41" s="55" t="s">
        <v>300</v>
      </c>
      <c r="C41" s="74">
        <v>6.7264166567550493E-2</v>
      </c>
      <c r="D41" s="74">
        <v>7.2657189954122678</v>
      </c>
      <c r="E41" s="74">
        <v>21.881972740127377</v>
      </c>
      <c r="F41" s="74">
        <v>36.951427234135096</v>
      </c>
    </row>
    <row r="42" spans="1:6" s="5" customFormat="1" x14ac:dyDescent="0.2">
      <c r="A42" s="56">
        <v>37</v>
      </c>
      <c r="B42" s="55" t="s">
        <v>358</v>
      </c>
      <c r="C42" s="74">
        <v>6.3237210070007807E-2</v>
      </c>
      <c r="D42" s="74">
        <v>0.98442639447881464</v>
      </c>
      <c r="E42" s="74">
        <v>10.616203780334727</v>
      </c>
      <c r="F42" s="74">
        <v>12.050975485773908</v>
      </c>
    </row>
    <row r="43" spans="1:6" s="5" customFormat="1" x14ac:dyDescent="0.2">
      <c r="A43" s="56">
        <v>38</v>
      </c>
      <c r="B43" s="55" t="s">
        <v>359</v>
      </c>
      <c r="C43" s="74">
        <v>0</v>
      </c>
      <c r="D43" s="74">
        <v>2.8601601138245809E-3</v>
      </c>
      <c r="E43" s="74">
        <v>5.7432307745367686</v>
      </c>
      <c r="F43" s="74">
        <v>29.899586802296763</v>
      </c>
    </row>
    <row r="44" spans="1:6" s="5" customFormat="1" x14ac:dyDescent="0.2">
      <c r="A44" s="56">
        <v>39</v>
      </c>
      <c r="B44" s="55" t="s">
        <v>333</v>
      </c>
      <c r="C44" s="74">
        <v>0</v>
      </c>
      <c r="D44" s="74">
        <v>0</v>
      </c>
      <c r="E44" s="74">
        <v>6.2800947063798801E-4</v>
      </c>
      <c r="F44" s="74">
        <v>1.2642036321591514</v>
      </c>
    </row>
    <row r="45" spans="1:6" s="5" customFormat="1" x14ac:dyDescent="0.2">
      <c r="A45" s="56">
        <v>40</v>
      </c>
      <c r="B45" s="55" t="s">
        <v>363</v>
      </c>
      <c r="C45" s="74">
        <v>0.12250830137312077</v>
      </c>
      <c r="D45" s="74">
        <v>4.3165745435353999</v>
      </c>
      <c r="E45" s="74">
        <v>35.698994072881703</v>
      </c>
      <c r="F45" s="74">
        <v>42.612392202477189</v>
      </c>
    </row>
    <row r="46" spans="1:6" s="5" customFormat="1" x14ac:dyDescent="0.2">
      <c r="A46" s="56">
        <v>41</v>
      </c>
      <c r="B46" s="55" t="s">
        <v>360</v>
      </c>
      <c r="C46" s="74">
        <v>1.4703427951706925E-2</v>
      </c>
      <c r="D46" s="74">
        <v>0.12487653160579756</v>
      </c>
      <c r="E46" s="74">
        <v>12.228446233382508</v>
      </c>
      <c r="F46" s="74">
        <v>16.834660336370742</v>
      </c>
    </row>
    <row r="47" spans="1:6" s="5" customFormat="1" x14ac:dyDescent="0.2">
      <c r="A47" s="56">
        <v>42</v>
      </c>
      <c r="B47" s="55" t="s">
        <v>334</v>
      </c>
      <c r="C47" s="74">
        <v>0</v>
      </c>
      <c r="D47" s="74">
        <v>4.9050168874516027E-2</v>
      </c>
      <c r="E47" s="74">
        <v>1.4716318052389603</v>
      </c>
      <c r="F47" s="74">
        <v>3.7842308484286833</v>
      </c>
    </row>
    <row r="48" spans="1:6" s="5" customFormat="1" x14ac:dyDescent="0.2">
      <c r="A48" s="56">
        <v>43</v>
      </c>
      <c r="B48" s="55" t="s">
        <v>314</v>
      </c>
      <c r="C48" s="74">
        <v>0.43259851366942237</v>
      </c>
      <c r="D48" s="74">
        <v>11.976862242966149</v>
      </c>
      <c r="E48" s="74">
        <v>13.786566352767277</v>
      </c>
      <c r="F48" s="74">
        <v>15.498321772076467</v>
      </c>
    </row>
    <row r="49" spans="1:6" s="5" customFormat="1" x14ac:dyDescent="0.2">
      <c r="A49" s="56">
        <v>44</v>
      </c>
      <c r="B49" s="55" t="s">
        <v>362</v>
      </c>
      <c r="C49" s="74">
        <v>1.8183887197547735</v>
      </c>
      <c r="D49" s="74">
        <v>30.717566414517911</v>
      </c>
      <c r="E49" s="74">
        <v>75.357040101851979</v>
      </c>
      <c r="F49" s="74">
        <v>80.646411296258933</v>
      </c>
    </row>
    <row r="50" spans="1:6" s="5" customFormat="1" x14ac:dyDescent="0.2">
      <c r="A50" s="56">
        <v>45</v>
      </c>
      <c r="B50" s="55" t="s">
        <v>335</v>
      </c>
      <c r="C50" s="74">
        <v>0</v>
      </c>
      <c r="D50" s="74">
        <v>0</v>
      </c>
      <c r="E50" s="74">
        <v>0</v>
      </c>
      <c r="F50" s="74">
        <v>4.1376280115471972E-3</v>
      </c>
    </row>
    <row r="51" spans="1:6" s="5" customFormat="1" x14ac:dyDescent="0.2">
      <c r="A51" s="56">
        <v>46</v>
      </c>
      <c r="B51" s="55" t="s">
        <v>336</v>
      </c>
      <c r="C51" s="74">
        <v>0.98182610587237606</v>
      </c>
      <c r="D51" s="74">
        <v>5.8985924974491653</v>
      </c>
      <c r="E51" s="74">
        <v>16.677090166093887</v>
      </c>
      <c r="F51" s="74">
        <v>33.947869254491557</v>
      </c>
    </row>
    <row r="52" spans="1:6" s="5" customFormat="1" x14ac:dyDescent="0.2">
      <c r="A52" s="56">
        <v>47</v>
      </c>
      <c r="B52" s="55" t="s">
        <v>315</v>
      </c>
      <c r="C52" s="74">
        <v>0.14737377001832905</v>
      </c>
      <c r="D52" s="74">
        <v>5.0331229099249564</v>
      </c>
      <c r="E52" s="74">
        <v>25.036547411093679</v>
      </c>
      <c r="F52" s="74">
        <v>41.508202124752671</v>
      </c>
    </row>
    <row r="53" spans="1:6" s="5" customFormat="1" x14ac:dyDescent="0.2">
      <c r="A53" s="56">
        <v>48</v>
      </c>
      <c r="B53" s="55" t="s">
        <v>316</v>
      </c>
      <c r="C53" s="74">
        <v>0</v>
      </c>
      <c r="D53" s="74">
        <v>3.4277012942593466</v>
      </c>
      <c r="E53" s="74">
        <v>13.777561958338744</v>
      </c>
      <c r="F53" s="74">
        <v>16.102434239138173</v>
      </c>
    </row>
    <row r="54" spans="1:6" s="5" customFormat="1" x14ac:dyDescent="0.2">
      <c r="A54" s="56">
        <v>49</v>
      </c>
      <c r="B54" s="55" t="s">
        <v>281</v>
      </c>
      <c r="C54" s="74">
        <v>0</v>
      </c>
      <c r="D54" s="74">
        <v>24.22470174478649</v>
      </c>
      <c r="E54" s="74">
        <v>34.152326882842594</v>
      </c>
      <c r="F54" s="74">
        <v>40.954875751334356</v>
      </c>
    </row>
    <row r="55" spans="1:6" s="5" customFormat="1" x14ac:dyDescent="0.2">
      <c r="A55" s="56">
        <v>50</v>
      </c>
      <c r="B55" s="55" t="s">
        <v>337</v>
      </c>
      <c r="C55" s="74">
        <v>0.49091002281070545</v>
      </c>
      <c r="D55" s="74">
        <v>9.8419664593243326</v>
      </c>
      <c r="E55" s="74">
        <v>13.127816509807444</v>
      </c>
      <c r="F55" s="74">
        <v>16.669123961354188</v>
      </c>
    </row>
    <row r="56" spans="1:6" s="5" customFormat="1" x14ac:dyDescent="0.2">
      <c r="A56" s="56">
        <v>51</v>
      </c>
      <c r="B56" s="55" t="s">
        <v>338</v>
      </c>
      <c r="C56" s="74">
        <v>3.4126369896793234E-2</v>
      </c>
      <c r="D56" s="74">
        <v>1.1537678149620871</v>
      </c>
      <c r="E56" s="74">
        <v>17.509263298038984</v>
      </c>
      <c r="F56" s="74">
        <v>29.668091462304531</v>
      </c>
    </row>
    <row r="57" spans="1:6" s="5" customFormat="1" x14ac:dyDescent="0.2">
      <c r="A57" s="56">
        <v>52</v>
      </c>
      <c r="B57" s="55" t="s">
        <v>365</v>
      </c>
      <c r="C57" s="74">
        <v>1.1844744695500222</v>
      </c>
      <c r="D57" s="74">
        <v>22.70948379468873</v>
      </c>
      <c r="E57" s="74">
        <v>31.246874724963408</v>
      </c>
      <c r="F57" s="74">
        <v>42.210433831794589</v>
      </c>
    </row>
    <row r="58" spans="1:6" s="5" customFormat="1" x14ac:dyDescent="0.2">
      <c r="A58" s="56">
        <v>53</v>
      </c>
      <c r="B58" s="55" t="s">
        <v>375</v>
      </c>
      <c r="C58" s="74">
        <v>0.39040339757863951</v>
      </c>
      <c r="D58" s="74">
        <v>0.89459409840970672</v>
      </c>
      <c r="E58" s="74">
        <v>16.28100068672671</v>
      </c>
      <c r="F58" s="74">
        <v>65.374365313434708</v>
      </c>
    </row>
    <row r="59" spans="1:6" s="5" customFormat="1" x14ac:dyDescent="0.2">
      <c r="A59" s="56">
        <v>54</v>
      </c>
      <c r="B59" s="55" t="s">
        <v>366</v>
      </c>
      <c r="C59" s="74">
        <v>0</v>
      </c>
      <c r="D59" s="74">
        <v>0</v>
      </c>
      <c r="E59" s="74">
        <v>0</v>
      </c>
      <c r="F59" s="74">
        <v>36.05998895066292</v>
      </c>
    </row>
    <row r="60" spans="1:6" s="5" customFormat="1" x14ac:dyDescent="0.2">
      <c r="A60" s="56">
        <v>55</v>
      </c>
      <c r="B60" s="55" t="s">
        <v>339</v>
      </c>
      <c r="C60" s="74">
        <v>0.10314119957582796</v>
      </c>
      <c r="D60" s="74">
        <v>4.5430206060223144</v>
      </c>
      <c r="E60" s="74">
        <v>6.2320142044766342</v>
      </c>
      <c r="F60" s="74">
        <v>7.2142123699805518</v>
      </c>
    </row>
    <row r="61" spans="1:6" s="5" customFormat="1" x14ac:dyDescent="0.2">
      <c r="A61" s="56">
        <v>56</v>
      </c>
      <c r="B61" s="55" t="s">
        <v>368</v>
      </c>
      <c r="C61" s="74">
        <v>0</v>
      </c>
      <c r="D61" s="74">
        <v>0</v>
      </c>
      <c r="E61" s="74">
        <v>0</v>
      </c>
      <c r="F61" s="74">
        <v>1.3395574467281763</v>
      </c>
    </row>
    <row r="62" spans="1:6" s="5" customFormat="1" x14ac:dyDescent="0.2">
      <c r="A62" s="56">
        <v>57</v>
      </c>
      <c r="B62" s="55" t="s">
        <v>340</v>
      </c>
      <c r="C62" s="74">
        <v>6.2384010416116231</v>
      </c>
      <c r="D62" s="74">
        <v>20.232445860245011</v>
      </c>
      <c r="E62" s="74">
        <v>24.727921965919656</v>
      </c>
      <c r="F62" s="74">
        <v>29.060512802417904</v>
      </c>
    </row>
    <row r="63" spans="1:6" s="5" customFormat="1" x14ac:dyDescent="0.2">
      <c r="A63" s="56">
        <v>58</v>
      </c>
      <c r="B63" s="55" t="s">
        <v>367</v>
      </c>
      <c r="C63" s="74">
        <v>0.24850058873421141</v>
      </c>
      <c r="D63" s="74">
        <v>8.5825752970502389</v>
      </c>
      <c r="E63" s="74">
        <v>61.753938683648521</v>
      </c>
      <c r="F63" s="74">
        <v>72.437124890758071</v>
      </c>
    </row>
    <row r="64" spans="1:6" s="5" customFormat="1" x14ac:dyDescent="0.2">
      <c r="A64" s="56">
        <v>59</v>
      </c>
      <c r="B64" s="55" t="s">
        <v>317</v>
      </c>
      <c r="C64" s="74">
        <v>0</v>
      </c>
      <c r="D64" s="74">
        <v>0</v>
      </c>
      <c r="E64" s="74">
        <v>0</v>
      </c>
      <c r="F64" s="74">
        <v>2.4171440608838718E-2</v>
      </c>
    </row>
    <row r="65" spans="1:6" s="5" customFormat="1" x14ac:dyDescent="0.2">
      <c r="A65" s="56">
        <v>60</v>
      </c>
      <c r="B65" s="55" t="s">
        <v>341</v>
      </c>
      <c r="C65" s="74">
        <v>0</v>
      </c>
      <c r="D65" s="74">
        <v>0</v>
      </c>
      <c r="E65" s="74">
        <v>0</v>
      </c>
      <c r="F65" s="74">
        <v>0.21568953843233712</v>
      </c>
    </row>
    <row r="66" spans="1:6" s="5" customFormat="1" ht="11.25" customHeight="1" x14ac:dyDescent="0.2">
      <c r="A66" s="56">
        <v>61</v>
      </c>
      <c r="B66" s="55" t="s">
        <v>318</v>
      </c>
      <c r="C66" s="74">
        <v>0</v>
      </c>
      <c r="D66" s="74">
        <v>5.3005981611021884</v>
      </c>
      <c r="E66" s="74">
        <v>11.812116857151615</v>
      </c>
      <c r="F66" s="74">
        <v>19.440983320794434</v>
      </c>
    </row>
    <row r="67" spans="1:6" s="15" customFormat="1" x14ac:dyDescent="0.2">
      <c r="A67" s="56">
        <v>62</v>
      </c>
      <c r="B67" s="55" t="s">
        <v>349</v>
      </c>
      <c r="C67" s="74">
        <v>6.4845718246126953</v>
      </c>
      <c r="D67" s="74">
        <v>14.93986129308427</v>
      </c>
      <c r="E67" s="74">
        <v>29.540842425006314</v>
      </c>
      <c r="F67" s="74">
        <v>42.252979731807741</v>
      </c>
    </row>
    <row r="68" spans="1:6" s="15" customFormat="1" x14ac:dyDescent="0.2">
      <c r="A68" s="56">
        <v>63</v>
      </c>
      <c r="B68" s="51" t="s">
        <v>342</v>
      </c>
      <c r="C68" s="74">
        <v>2.2160172785642747</v>
      </c>
      <c r="D68" s="74">
        <v>11.384517590836829</v>
      </c>
      <c r="E68" s="74">
        <v>19.440690775200441</v>
      </c>
      <c r="F68" s="74">
        <v>31.264364012307244</v>
      </c>
    </row>
    <row r="69" spans="1:6" s="15" customFormat="1" x14ac:dyDescent="0.2">
      <c r="A69" s="56">
        <v>64</v>
      </c>
      <c r="B69" s="51" t="s">
        <v>369</v>
      </c>
      <c r="C69" s="74">
        <v>0</v>
      </c>
      <c r="D69" s="74">
        <v>0</v>
      </c>
      <c r="E69" s="74">
        <v>9.5620657159002573E-2</v>
      </c>
      <c r="F69" s="74">
        <v>16.124818440663997</v>
      </c>
    </row>
    <row r="70" spans="1:6" s="15" customFormat="1" x14ac:dyDescent="0.2">
      <c r="A70" s="56">
        <v>65</v>
      </c>
      <c r="B70" s="51" t="s">
        <v>343</v>
      </c>
      <c r="C70" s="74">
        <v>0</v>
      </c>
      <c r="D70" s="74">
        <v>3.4792889797957798E-3</v>
      </c>
      <c r="E70" s="74">
        <v>0.65045050923734038</v>
      </c>
      <c r="F70" s="74">
        <v>16.647939125786252</v>
      </c>
    </row>
    <row r="71" spans="1:6" s="15" customFormat="1" x14ac:dyDescent="0.2">
      <c r="A71" s="56">
        <v>66</v>
      </c>
      <c r="B71" s="51" t="s">
        <v>370</v>
      </c>
      <c r="C71" s="74">
        <v>0.78804363235991881</v>
      </c>
      <c r="D71" s="74">
        <v>28.421237408282952</v>
      </c>
      <c r="E71" s="74">
        <v>41.035883046555824</v>
      </c>
      <c r="F71" s="74">
        <v>50.214231433869557</v>
      </c>
    </row>
    <row r="72" spans="1:6" s="15" customFormat="1" x14ac:dyDescent="0.2">
      <c r="A72" s="56">
        <v>67</v>
      </c>
      <c r="B72" s="51" t="s">
        <v>371</v>
      </c>
      <c r="C72" s="74">
        <v>1.2162092364549284</v>
      </c>
      <c r="D72" s="74">
        <v>22.79827744674618</v>
      </c>
      <c r="E72" s="74">
        <v>39.830749261070501</v>
      </c>
      <c r="F72" s="74">
        <v>47.921236033303693</v>
      </c>
    </row>
    <row r="73" spans="1:6" s="15" customFormat="1" x14ac:dyDescent="0.2">
      <c r="A73" s="56">
        <v>68</v>
      </c>
      <c r="B73" s="51" t="s">
        <v>319</v>
      </c>
      <c r="C73" s="74">
        <v>3.5312507020652591E-2</v>
      </c>
      <c r="D73" s="74">
        <v>0.13870500640524311</v>
      </c>
      <c r="E73" s="74">
        <v>7.3413640086258214</v>
      </c>
      <c r="F73" s="74">
        <v>18.568094807687274</v>
      </c>
    </row>
    <row r="74" spans="1:6" s="15" customFormat="1" x14ac:dyDescent="0.2">
      <c r="A74" s="56">
        <v>69</v>
      </c>
      <c r="B74" s="51" t="s">
        <v>344</v>
      </c>
      <c r="C74" s="74">
        <v>0</v>
      </c>
      <c r="D74" s="74">
        <v>1.9205764741040046</v>
      </c>
      <c r="E74" s="74">
        <v>8.2935044369235271</v>
      </c>
      <c r="F74" s="74">
        <v>13.022719804208746</v>
      </c>
    </row>
    <row r="75" spans="1:6" s="15" customFormat="1" x14ac:dyDescent="0.2">
      <c r="A75" s="56">
        <v>70</v>
      </c>
      <c r="B75" s="51" t="s">
        <v>376</v>
      </c>
      <c r="C75" s="74">
        <v>8.2727498140587719E-2</v>
      </c>
      <c r="D75" s="74">
        <v>5.724446381491096</v>
      </c>
      <c r="E75" s="74">
        <v>38.045981982391467</v>
      </c>
      <c r="F75" s="74">
        <v>65.259763676149447</v>
      </c>
    </row>
    <row r="76" spans="1:6" s="15" customFormat="1" x14ac:dyDescent="0.2">
      <c r="A76" s="56">
        <v>71</v>
      </c>
      <c r="B76" s="51" t="s">
        <v>320</v>
      </c>
      <c r="C76" s="74">
        <v>0</v>
      </c>
      <c r="D76" s="74">
        <v>0</v>
      </c>
      <c r="E76" s="74">
        <v>0</v>
      </c>
      <c r="F76" s="74">
        <v>0.24799155641198134</v>
      </c>
    </row>
    <row r="77" spans="1:6" s="15" customFormat="1" x14ac:dyDescent="0.2">
      <c r="A77" s="56">
        <v>72</v>
      </c>
      <c r="B77" s="51" t="s">
        <v>321</v>
      </c>
      <c r="C77" s="74">
        <v>3.9699575477103295E-2</v>
      </c>
      <c r="D77" s="74">
        <v>1.5655720115485021</v>
      </c>
      <c r="E77" s="74">
        <v>9.0413553941105818</v>
      </c>
      <c r="F77" s="74">
        <v>20.992023359201855</v>
      </c>
    </row>
    <row r="78" spans="1:6" s="15" customFormat="1" x14ac:dyDescent="0.2">
      <c r="A78" s="56">
        <v>73</v>
      </c>
      <c r="B78" s="51" t="s">
        <v>322</v>
      </c>
      <c r="C78" s="74">
        <v>0.12036126403827088</v>
      </c>
      <c r="D78" s="74">
        <v>0.28246846527544828</v>
      </c>
      <c r="E78" s="74">
        <v>1.3681105952136265</v>
      </c>
      <c r="F78" s="74">
        <v>7.9727175936813399</v>
      </c>
    </row>
    <row r="79" spans="1:6" s="15" customFormat="1" x14ac:dyDescent="0.2">
      <c r="A79" s="56">
        <v>74</v>
      </c>
      <c r="B79" s="51" t="s">
        <v>372</v>
      </c>
      <c r="C79" s="74">
        <v>0</v>
      </c>
      <c r="D79" s="74">
        <v>0</v>
      </c>
      <c r="E79" s="74">
        <v>0</v>
      </c>
      <c r="F79" s="74">
        <v>0.37373121531637082</v>
      </c>
    </row>
    <row r="80" spans="1:6" s="15" customFormat="1" x14ac:dyDescent="0.2">
      <c r="A80" s="56">
        <v>75</v>
      </c>
      <c r="B80" s="51" t="s">
        <v>345</v>
      </c>
      <c r="C80" s="74">
        <v>0.44900752115199644</v>
      </c>
      <c r="D80" s="74">
        <v>1.7378822085900643</v>
      </c>
      <c r="E80" s="74">
        <v>3.8216773825086641</v>
      </c>
      <c r="F80" s="74">
        <v>6.6535342759883624</v>
      </c>
    </row>
    <row r="81" spans="1:7" s="15" customFormat="1" x14ac:dyDescent="0.2">
      <c r="A81" s="56">
        <v>76</v>
      </c>
      <c r="B81" s="51" t="s">
        <v>373</v>
      </c>
      <c r="C81" s="74">
        <v>1.8792657780276838</v>
      </c>
      <c r="D81" s="74">
        <v>19.574727555103649</v>
      </c>
      <c r="E81" s="74">
        <v>30.419011857905531</v>
      </c>
      <c r="F81" s="74">
        <v>35.708782685634539</v>
      </c>
    </row>
    <row r="82" spans="1:7" s="15" customFormat="1" x14ac:dyDescent="0.2">
      <c r="A82" s="56">
        <v>77</v>
      </c>
      <c r="B82" s="51" t="s">
        <v>374</v>
      </c>
      <c r="C82" s="74">
        <v>2.9039278388536059E-2</v>
      </c>
      <c r="D82" s="74">
        <v>0.63440897121743978</v>
      </c>
      <c r="E82" s="74">
        <v>17.874421939342266</v>
      </c>
      <c r="F82" s="74">
        <v>33.297181737378054</v>
      </c>
    </row>
    <row r="83" spans="1:7" s="15" customFormat="1" x14ac:dyDescent="0.2">
      <c r="A83" s="56">
        <v>78</v>
      </c>
      <c r="B83" s="51" t="s">
        <v>323</v>
      </c>
      <c r="C83" s="74">
        <v>0.40383260271840798</v>
      </c>
      <c r="D83" s="74">
        <v>8.138649168666797</v>
      </c>
      <c r="E83" s="74">
        <v>18.535480598746961</v>
      </c>
      <c r="F83" s="74">
        <v>34.003572534197168</v>
      </c>
    </row>
    <row r="84" spans="1:7" s="15" customFormat="1" x14ac:dyDescent="0.2">
      <c r="A84" s="56">
        <v>79</v>
      </c>
      <c r="B84" s="51" t="s">
        <v>324</v>
      </c>
      <c r="C84" s="74">
        <v>0.97720439228617795</v>
      </c>
      <c r="D84" s="74">
        <v>13.361446641188882</v>
      </c>
      <c r="E84" s="74">
        <v>14.208865504832916</v>
      </c>
      <c r="F84" s="74">
        <v>14.847790037107341</v>
      </c>
    </row>
    <row r="85" spans="1:7" x14ac:dyDescent="0.2">
      <c r="A85" s="56">
        <v>80</v>
      </c>
      <c r="B85" s="51" t="s">
        <v>380</v>
      </c>
      <c r="C85" s="74">
        <v>3.5122819164067294</v>
      </c>
      <c r="D85" s="74">
        <v>21.954541181585267</v>
      </c>
      <c r="E85" s="74">
        <v>50.862965525598611</v>
      </c>
      <c r="F85" s="74">
        <v>59.482849531598667</v>
      </c>
      <c r="G85" s="57"/>
    </row>
    <row r="86" spans="1:7" x14ac:dyDescent="0.2">
      <c r="A86" s="56">
        <v>81</v>
      </c>
      <c r="B86" s="51" t="s">
        <v>346</v>
      </c>
      <c r="C86" s="74">
        <v>1.0570815900839015</v>
      </c>
      <c r="D86" s="74">
        <v>4.9978040656917351</v>
      </c>
      <c r="E86" s="74">
        <v>7.2191236601959128</v>
      </c>
      <c r="F86" s="74">
        <v>10.006859050991602</v>
      </c>
      <c r="G86" s="57"/>
    </row>
    <row r="87" spans="1:7" x14ac:dyDescent="0.2">
      <c r="A87" s="56">
        <v>82</v>
      </c>
      <c r="B87" s="51" t="s">
        <v>379</v>
      </c>
      <c r="C87" s="74">
        <v>0</v>
      </c>
      <c r="D87" s="74">
        <v>0</v>
      </c>
      <c r="E87" s="74">
        <v>0</v>
      </c>
      <c r="F87" s="74">
        <v>7.989297455315862</v>
      </c>
      <c r="G87" s="57"/>
    </row>
    <row r="88" spans="1:7" x14ac:dyDescent="0.2">
      <c r="A88" s="56">
        <v>83</v>
      </c>
      <c r="B88" s="51" t="s">
        <v>347</v>
      </c>
      <c r="C88" s="74">
        <v>0.16889262667475879</v>
      </c>
      <c r="D88" s="74">
        <v>1.3313302994400515</v>
      </c>
      <c r="E88" s="74">
        <v>3.9166104412534755</v>
      </c>
      <c r="F88" s="74">
        <v>5.4463837984047405</v>
      </c>
      <c r="G88" s="57"/>
    </row>
    <row r="89" spans="1:7" x14ac:dyDescent="0.2">
      <c r="A89" s="56">
        <v>84</v>
      </c>
      <c r="B89" s="51" t="s">
        <v>325</v>
      </c>
      <c r="C89" s="74">
        <v>0</v>
      </c>
      <c r="D89" s="74">
        <v>0</v>
      </c>
      <c r="E89" s="74">
        <v>87.505782955355642</v>
      </c>
      <c r="F89" s="74">
        <v>88.851161779023585</v>
      </c>
      <c r="G89" s="57"/>
    </row>
    <row r="90" spans="1:7" x14ac:dyDescent="0.2">
      <c r="A90" s="56">
        <v>85</v>
      </c>
      <c r="B90" s="51" t="s">
        <v>361</v>
      </c>
      <c r="C90" s="74">
        <v>1.0518605265303989</v>
      </c>
      <c r="D90" s="74">
        <v>2.5177518217459709</v>
      </c>
      <c r="E90" s="74">
        <v>66.251600541870118</v>
      </c>
      <c r="F90" s="74">
        <v>69.880833390491901</v>
      </c>
      <c r="G90" s="57"/>
    </row>
    <row r="91" spans="1:7" x14ac:dyDescent="0.2">
      <c r="A91" s="56">
        <v>86</v>
      </c>
      <c r="B91" s="51" t="s">
        <v>348</v>
      </c>
      <c r="C91" s="74">
        <v>0.7490101278659046</v>
      </c>
      <c r="D91" s="74">
        <v>2.6792709777915555</v>
      </c>
      <c r="E91" s="74">
        <v>4.6778908326307249</v>
      </c>
      <c r="F91" s="74">
        <v>5.1898027758268377</v>
      </c>
      <c r="G91" s="57"/>
    </row>
    <row r="92" spans="1:7" x14ac:dyDescent="0.2">
      <c r="A92" s="56">
        <v>87</v>
      </c>
      <c r="B92" s="51" t="s">
        <v>326</v>
      </c>
      <c r="C92" s="74">
        <v>0</v>
      </c>
      <c r="D92" s="74">
        <v>0.23149566810471359</v>
      </c>
      <c r="E92" s="74">
        <v>95.3831693670205</v>
      </c>
      <c r="F92" s="74">
        <v>98.125876483019596</v>
      </c>
      <c r="G92" s="57"/>
    </row>
    <row r="93" spans="1:7" x14ac:dyDescent="0.2">
      <c r="A93" s="56">
        <v>88</v>
      </c>
      <c r="B93" s="51" t="s">
        <v>302</v>
      </c>
      <c r="C93" s="74">
        <v>4.3980743264005001E-2</v>
      </c>
      <c r="D93" s="74">
        <v>0.10509819314815003</v>
      </c>
      <c r="E93" s="74">
        <v>1.7591739913688538</v>
      </c>
      <c r="F93" s="74">
        <v>3.9771335655367417</v>
      </c>
      <c r="G93" s="57"/>
    </row>
    <row r="94" spans="1:7" x14ac:dyDescent="0.2">
      <c r="A94" s="56">
        <v>89</v>
      </c>
      <c r="B94" s="51" t="s">
        <v>327</v>
      </c>
      <c r="C94" s="74">
        <v>2.9463459742353541E-2</v>
      </c>
      <c r="D94" s="74">
        <v>1.4373268672007671</v>
      </c>
      <c r="E94" s="74">
        <v>19.687305905735162</v>
      </c>
      <c r="F94" s="74">
        <v>32.396683430640799</v>
      </c>
      <c r="G94" s="57"/>
    </row>
    <row r="95" spans="1:7" x14ac:dyDescent="0.2">
      <c r="A95" s="56">
        <v>90</v>
      </c>
      <c r="B95" s="51" t="s">
        <v>350</v>
      </c>
      <c r="C95" s="74">
        <v>0</v>
      </c>
      <c r="D95" s="74">
        <v>4.2040636871169711E-5</v>
      </c>
      <c r="E95" s="74">
        <v>7.0349662522079592</v>
      </c>
      <c r="F95" s="74">
        <v>53.507460280003563</v>
      </c>
      <c r="G95" s="57"/>
    </row>
    <row r="96" spans="1:7" x14ac:dyDescent="0.2">
      <c r="A96" s="56">
        <v>91</v>
      </c>
      <c r="B96" s="51" t="s">
        <v>328</v>
      </c>
      <c r="C96" s="74">
        <v>7.3451375376721265E-2</v>
      </c>
      <c r="D96" s="74">
        <v>1.9410081698126278</v>
      </c>
      <c r="E96" s="74">
        <v>15.311049423170628</v>
      </c>
      <c r="F96" s="74">
        <v>27.094073718923035</v>
      </c>
      <c r="G96" s="57"/>
    </row>
    <row r="97" spans="1:7" x14ac:dyDescent="0.2">
      <c r="A97" s="56">
        <v>92</v>
      </c>
      <c r="B97" s="51" t="s">
        <v>303</v>
      </c>
      <c r="C97" s="74">
        <v>0.70569046413452063</v>
      </c>
      <c r="D97" s="74">
        <v>10.353009479885451</v>
      </c>
      <c r="E97" s="74">
        <v>19.335522560685988</v>
      </c>
      <c r="F97" s="74">
        <v>24.591028488318738</v>
      </c>
      <c r="G97" s="57"/>
    </row>
    <row r="98" spans="1:7" x14ac:dyDescent="0.2">
      <c r="A98" s="56">
        <v>93</v>
      </c>
      <c r="B98" s="51" t="s">
        <v>382</v>
      </c>
      <c r="C98" s="74">
        <v>5.9228498637758691E-2</v>
      </c>
      <c r="D98" s="74">
        <v>1.9583395310553882</v>
      </c>
      <c r="E98" s="74">
        <v>6.6853277481385103</v>
      </c>
      <c r="F98" s="74">
        <v>14.50021868706955</v>
      </c>
      <c r="G98" s="57"/>
    </row>
    <row r="99" spans="1:7" x14ac:dyDescent="0.2">
      <c r="A99" s="56">
        <v>94</v>
      </c>
      <c r="B99" s="51" t="s">
        <v>378</v>
      </c>
      <c r="C99" s="74">
        <v>0.16209780268495802</v>
      </c>
      <c r="D99" s="74">
        <v>19.255739605023813</v>
      </c>
      <c r="E99" s="74">
        <v>34.294526847140254</v>
      </c>
      <c r="F99" s="74">
        <v>36.951240979343197</v>
      </c>
      <c r="G99" s="57"/>
    </row>
    <row r="100" spans="1:7" x14ac:dyDescent="0.2">
      <c r="A100" s="56">
        <v>95</v>
      </c>
      <c r="B100" s="51" t="s">
        <v>381</v>
      </c>
      <c r="C100" s="74">
        <v>0.15805161442282006</v>
      </c>
      <c r="D100" s="74">
        <v>8.1672418973874006</v>
      </c>
      <c r="E100" s="74">
        <v>19.433691820984265</v>
      </c>
      <c r="F100" s="74">
        <v>24.200856279689233</v>
      </c>
      <c r="G100" s="57"/>
    </row>
    <row r="101" spans="1:7" x14ac:dyDescent="0.2">
      <c r="A101" s="56">
        <v>96</v>
      </c>
      <c r="B101" s="51" t="s">
        <v>329</v>
      </c>
      <c r="C101" s="74">
        <v>0</v>
      </c>
      <c r="D101" s="74">
        <v>0</v>
      </c>
      <c r="E101" s="74">
        <v>6.1873269657009535</v>
      </c>
      <c r="F101" s="74">
        <v>8.2999894995363963</v>
      </c>
      <c r="G101" s="57"/>
    </row>
    <row r="102" spans="1:7" x14ac:dyDescent="0.2">
      <c r="A102" s="56">
        <v>97</v>
      </c>
      <c r="B102" s="51" t="s">
        <v>377</v>
      </c>
      <c r="C102" s="74">
        <v>4.746248158927948E-2</v>
      </c>
      <c r="D102" s="74">
        <v>5.4321434798069737</v>
      </c>
      <c r="E102" s="74">
        <v>11.822754865464191</v>
      </c>
      <c r="F102" s="74">
        <v>20.086289853464827</v>
      </c>
      <c r="G102" s="57"/>
    </row>
    <row r="103" spans="1:7" x14ac:dyDescent="0.2">
      <c r="A103" s="56">
        <v>98</v>
      </c>
      <c r="B103" s="51" t="s">
        <v>304</v>
      </c>
      <c r="C103" s="74">
        <v>0.82008907512199258</v>
      </c>
      <c r="D103" s="74">
        <v>18.089263740206981</v>
      </c>
      <c r="E103" s="74">
        <v>32.185460779221756</v>
      </c>
      <c r="F103" s="74">
        <v>44.922589438468854</v>
      </c>
      <c r="G103" s="57"/>
    </row>
    <row r="104" spans="1:7" x14ac:dyDescent="0.2">
      <c r="A104" s="56">
        <v>99</v>
      </c>
      <c r="B104" s="51" t="s">
        <v>305</v>
      </c>
      <c r="C104" s="74">
        <v>0</v>
      </c>
      <c r="D104" s="74">
        <v>0.7146825409904739</v>
      </c>
      <c r="E104" s="74">
        <v>7.2107635795427933</v>
      </c>
      <c r="F104" s="74">
        <v>13.084546571071186</v>
      </c>
      <c r="G104" s="57"/>
    </row>
    <row r="105" spans="1:7" x14ac:dyDescent="0.2">
      <c r="D105" s="57"/>
      <c r="E105" s="57"/>
      <c r="F105" s="57"/>
      <c r="G105" s="57"/>
    </row>
    <row r="106" spans="1:7" x14ac:dyDescent="0.2">
      <c r="D106" s="57"/>
      <c r="E106" s="57"/>
      <c r="F106" s="57"/>
      <c r="G106" s="57"/>
    </row>
    <row r="107" spans="1:7" x14ac:dyDescent="0.2">
      <c r="D107" s="57"/>
      <c r="E107" s="57"/>
      <c r="F107" s="57"/>
      <c r="G107" s="57"/>
    </row>
    <row r="108" spans="1:7" x14ac:dyDescent="0.2">
      <c r="D108" s="57"/>
      <c r="E108" s="57"/>
      <c r="F108" s="57"/>
      <c r="G108" s="57"/>
    </row>
    <row r="109" spans="1:7" x14ac:dyDescent="0.2">
      <c r="D109" s="57"/>
      <c r="E109" s="57"/>
      <c r="F109" s="57"/>
      <c r="G109" s="57"/>
    </row>
    <row r="110" spans="1:7" x14ac:dyDescent="0.2">
      <c r="D110" s="57"/>
      <c r="E110" s="57"/>
      <c r="F110" s="57"/>
      <c r="G110" s="57"/>
    </row>
    <row r="111" spans="1:7" x14ac:dyDescent="0.2">
      <c r="D111" s="57"/>
      <c r="E111" s="57"/>
      <c r="F111" s="57"/>
      <c r="G111" s="57"/>
    </row>
    <row r="112" spans="1:7" x14ac:dyDescent="0.2">
      <c r="D112" s="57"/>
      <c r="E112" s="57"/>
      <c r="F112" s="57"/>
      <c r="G112" s="57"/>
    </row>
    <row r="113" spans="4:7" x14ac:dyDescent="0.2">
      <c r="D113" s="57"/>
      <c r="E113" s="57"/>
      <c r="F113" s="57"/>
      <c r="G113" s="57"/>
    </row>
    <row r="114" spans="4:7" x14ac:dyDescent="0.2">
      <c r="D114" s="57"/>
      <c r="E114" s="57"/>
      <c r="F114" s="57"/>
      <c r="G114" s="57"/>
    </row>
    <row r="115" spans="4:7" x14ac:dyDescent="0.2">
      <c r="D115" s="57"/>
      <c r="E115" s="57"/>
      <c r="F115" s="57"/>
      <c r="G115" s="57"/>
    </row>
    <row r="116" spans="4:7" x14ac:dyDescent="0.2">
      <c r="D116" s="57"/>
      <c r="E116" s="57"/>
      <c r="F116" s="57"/>
      <c r="G116" s="57"/>
    </row>
    <row r="117" spans="4:7" x14ac:dyDescent="0.2">
      <c r="D117" s="57"/>
      <c r="E117" s="57"/>
      <c r="F117" s="57"/>
      <c r="G117" s="57"/>
    </row>
    <row r="118" spans="4:7" x14ac:dyDescent="0.2">
      <c r="D118" s="57"/>
      <c r="E118" s="57"/>
      <c r="F118" s="57"/>
      <c r="G118" s="57"/>
    </row>
    <row r="119" spans="4:7" x14ac:dyDescent="0.2">
      <c r="D119" s="57"/>
      <c r="E119" s="57"/>
      <c r="F119" s="57"/>
      <c r="G119" s="57"/>
    </row>
    <row r="120" spans="4:7" x14ac:dyDescent="0.2">
      <c r="D120" s="57"/>
      <c r="E120" s="57"/>
      <c r="F120" s="57"/>
      <c r="G120" s="57"/>
    </row>
    <row r="121" spans="4:7" x14ac:dyDescent="0.2">
      <c r="D121" s="57"/>
      <c r="E121" s="57"/>
      <c r="F121" s="57"/>
      <c r="G121" s="57"/>
    </row>
    <row r="122" spans="4:7" x14ac:dyDescent="0.2">
      <c r="D122" s="57"/>
      <c r="E122" s="57"/>
      <c r="F122" s="57"/>
      <c r="G122" s="57"/>
    </row>
    <row r="123" spans="4:7" x14ac:dyDescent="0.2">
      <c r="D123" s="57"/>
      <c r="E123" s="57"/>
      <c r="F123" s="57"/>
      <c r="G123" s="57"/>
    </row>
    <row r="124" spans="4:7" x14ac:dyDescent="0.2">
      <c r="D124" s="57"/>
      <c r="E124" s="57"/>
      <c r="F124" s="57"/>
      <c r="G124" s="57"/>
    </row>
    <row r="125" spans="4:7" x14ac:dyDescent="0.2">
      <c r="D125" s="57"/>
      <c r="E125" s="57"/>
      <c r="F125" s="57"/>
      <c r="G125" s="57"/>
    </row>
    <row r="126" spans="4:7" x14ac:dyDescent="0.2">
      <c r="D126" s="57"/>
      <c r="E126" s="57"/>
      <c r="F126" s="57"/>
      <c r="G126" s="57"/>
    </row>
    <row r="127" spans="4:7" x14ac:dyDescent="0.2">
      <c r="D127" s="57"/>
      <c r="E127" s="57"/>
      <c r="F127" s="57"/>
      <c r="G127" s="57"/>
    </row>
    <row r="128" spans="4:7" x14ac:dyDescent="0.2">
      <c r="D128" s="57"/>
      <c r="E128" s="57"/>
      <c r="F128" s="57"/>
      <c r="G128" s="57"/>
    </row>
    <row r="129" spans="4:7" x14ac:dyDescent="0.2">
      <c r="D129" s="57"/>
      <c r="E129" s="57"/>
      <c r="F129" s="57"/>
      <c r="G129" s="57"/>
    </row>
    <row r="130" spans="4:7" x14ac:dyDescent="0.2">
      <c r="D130" s="57"/>
      <c r="E130" s="57"/>
      <c r="F130" s="57"/>
      <c r="G130" s="57"/>
    </row>
    <row r="131" spans="4:7" x14ac:dyDescent="0.2">
      <c r="D131" s="57"/>
      <c r="E131" s="57"/>
      <c r="F131" s="57"/>
      <c r="G131" s="57"/>
    </row>
    <row r="132" spans="4:7" x14ac:dyDescent="0.2">
      <c r="D132" s="57"/>
      <c r="E132" s="57"/>
      <c r="F132" s="57"/>
      <c r="G132" s="57"/>
    </row>
    <row r="133" spans="4:7" x14ac:dyDescent="0.2">
      <c r="D133" s="57"/>
      <c r="E133" s="57"/>
      <c r="F133" s="57"/>
      <c r="G133" s="57"/>
    </row>
    <row r="134" spans="4:7" x14ac:dyDescent="0.2">
      <c r="D134" s="57"/>
      <c r="E134" s="57"/>
      <c r="F134" s="57"/>
      <c r="G134" s="57"/>
    </row>
    <row r="135" spans="4:7" x14ac:dyDescent="0.2">
      <c r="D135" s="57"/>
      <c r="E135" s="57"/>
      <c r="F135" s="57"/>
      <c r="G135" s="57"/>
    </row>
    <row r="136" spans="4:7" x14ac:dyDescent="0.2">
      <c r="D136" s="57"/>
      <c r="E136" s="57"/>
      <c r="F136" s="57"/>
      <c r="G136" s="57"/>
    </row>
    <row r="137" spans="4:7" x14ac:dyDescent="0.2">
      <c r="D137" s="57"/>
      <c r="E137" s="57"/>
      <c r="F137" s="57"/>
      <c r="G137" s="57"/>
    </row>
    <row r="138" spans="4:7" x14ac:dyDescent="0.2">
      <c r="D138" s="57"/>
      <c r="E138" s="57"/>
      <c r="F138" s="57"/>
      <c r="G138" s="57"/>
    </row>
    <row r="139" spans="4:7" x14ac:dyDescent="0.2">
      <c r="D139" s="57"/>
      <c r="E139" s="57"/>
      <c r="F139" s="57"/>
      <c r="G139" s="57"/>
    </row>
    <row r="140" spans="4:7" x14ac:dyDescent="0.2">
      <c r="D140" s="57"/>
      <c r="E140" s="57"/>
      <c r="F140" s="57"/>
      <c r="G140" s="57"/>
    </row>
    <row r="141" spans="4:7" x14ac:dyDescent="0.2">
      <c r="D141" s="57"/>
      <c r="E141" s="57"/>
      <c r="F141" s="57"/>
      <c r="G141" s="57"/>
    </row>
    <row r="142" spans="4:7" x14ac:dyDescent="0.2">
      <c r="D142" s="57"/>
      <c r="E142" s="57"/>
      <c r="F142" s="57"/>
      <c r="G142" s="57"/>
    </row>
    <row r="143" spans="4:7" x14ac:dyDescent="0.2">
      <c r="D143" s="57"/>
      <c r="E143" s="57"/>
      <c r="F143" s="57"/>
      <c r="G143" s="57"/>
    </row>
    <row r="144" spans="4:7" x14ac:dyDescent="0.2">
      <c r="D144" s="57"/>
      <c r="E144" s="57"/>
      <c r="F144" s="57"/>
      <c r="G144" s="57"/>
    </row>
    <row r="145" spans="4:7" x14ac:dyDescent="0.2">
      <c r="D145" s="57"/>
      <c r="E145" s="57"/>
      <c r="F145" s="57"/>
      <c r="G145" s="57"/>
    </row>
    <row r="146" spans="4:7" x14ac:dyDescent="0.2">
      <c r="D146" s="57"/>
      <c r="E146" s="57"/>
      <c r="F146" s="57"/>
      <c r="G146" s="57"/>
    </row>
    <row r="147" spans="4:7" x14ac:dyDescent="0.2">
      <c r="D147" s="57"/>
      <c r="E147" s="57"/>
      <c r="F147" s="57"/>
      <c r="G147" s="57"/>
    </row>
    <row r="148" spans="4:7" x14ac:dyDescent="0.2">
      <c r="D148" s="57"/>
      <c r="E148" s="57"/>
      <c r="F148" s="57"/>
      <c r="G148" s="57"/>
    </row>
    <row r="149" spans="4:7" x14ac:dyDescent="0.2">
      <c r="D149" s="57"/>
      <c r="E149" s="57"/>
      <c r="F149" s="57"/>
      <c r="G149" s="57"/>
    </row>
    <row r="150" spans="4:7" x14ac:dyDescent="0.2">
      <c r="D150" s="57"/>
      <c r="E150" s="57"/>
      <c r="F150" s="57"/>
      <c r="G150" s="57"/>
    </row>
    <row r="151" spans="4:7" x14ac:dyDescent="0.2">
      <c r="D151" s="57"/>
      <c r="E151" s="57"/>
      <c r="F151" s="57"/>
      <c r="G151" s="57"/>
    </row>
    <row r="152" spans="4:7" x14ac:dyDescent="0.2">
      <c r="D152" s="57"/>
      <c r="E152" s="57"/>
      <c r="F152" s="57"/>
      <c r="G152" s="57"/>
    </row>
    <row r="153" spans="4:7" x14ac:dyDescent="0.2">
      <c r="D153" s="57"/>
      <c r="E153" s="57"/>
      <c r="F153" s="57"/>
      <c r="G153" s="57"/>
    </row>
    <row r="154" spans="4:7" x14ac:dyDescent="0.2">
      <c r="D154" s="57"/>
      <c r="E154" s="57"/>
      <c r="F154" s="57"/>
      <c r="G154" s="57"/>
    </row>
    <row r="155" spans="4:7" x14ac:dyDescent="0.2">
      <c r="D155" s="57"/>
      <c r="E155" s="57"/>
      <c r="F155" s="57"/>
      <c r="G155" s="57"/>
    </row>
    <row r="156" spans="4:7" x14ac:dyDescent="0.2">
      <c r="D156" s="57"/>
      <c r="E156" s="57"/>
      <c r="F156" s="57"/>
      <c r="G156" s="57"/>
    </row>
    <row r="157" spans="4:7" x14ac:dyDescent="0.2">
      <c r="D157" s="57"/>
      <c r="E157" s="57"/>
      <c r="F157" s="57"/>
      <c r="G157" s="57"/>
    </row>
    <row r="158" spans="4:7" x14ac:dyDescent="0.2">
      <c r="D158" s="57"/>
      <c r="E158" s="57"/>
      <c r="F158" s="57"/>
      <c r="G158" s="57"/>
    </row>
    <row r="159" spans="4:7" x14ac:dyDescent="0.2">
      <c r="D159" s="57"/>
      <c r="E159" s="57"/>
      <c r="F159" s="57"/>
      <c r="G159" s="57"/>
    </row>
    <row r="160" spans="4:7" x14ac:dyDescent="0.2">
      <c r="D160" s="57"/>
      <c r="E160" s="57"/>
      <c r="F160" s="57"/>
      <c r="G160" s="57"/>
    </row>
    <row r="161" spans="4:7" x14ac:dyDescent="0.2">
      <c r="D161" s="57"/>
      <c r="E161" s="57"/>
      <c r="F161" s="57"/>
      <c r="G161" s="57"/>
    </row>
    <row r="162" spans="4:7" x14ac:dyDescent="0.2">
      <c r="D162" s="57"/>
      <c r="E162" s="57"/>
      <c r="F162" s="57"/>
      <c r="G162" s="57"/>
    </row>
    <row r="163" spans="4:7" x14ac:dyDescent="0.2">
      <c r="D163" s="57"/>
      <c r="E163" s="57"/>
      <c r="F163" s="57"/>
      <c r="G163" s="57"/>
    </row>
    <row r="164" spans="4:7" x14ac:dyDescent="0.2">
      <c r="D164" s="57"/>
      <c r="E164" s="57"/>
      <c r="F164" s="57"/>
      <c r="G164" s="57"/>
    </row>
    <row r="165" spans="4:7" x14ac:dyDescent="0.2">
      <c r="D165" s="57"/>
      <c r="E165" s="57"/>
      <c r="F165" s="57"/>
      <c r="G165" s="57"/>
    </row>
    <row r="166" spans="4:7" x14ac:dyDescent="0.2">
      <c r="D166" s="57"/>
      <c r="E166" s="57"/>
      <c r="F166" s="57"/>
      <c r="G166" s="57"/>
    </row>
    <row r="167" spans="4:7" x14ac:dyDescent="0.2">
      <c r="D167" s="57"/>
      <c r="E167" s="57"/>
      <c r="F167" s="57"/>
      <c r="G167" s="57"/>
    </row>
    <row r="168" spans="4:7" x14ac:dyDescent="0.2">
      <c r="D168" s="57"/>
      <c r="E168" s="57"/>
      <c r="F168" s="57"/>
      <c r="G168" s="57"/>
    </row>
    <row r="169" spans="4:7" x14ac:dyDescent="0.2">
      <c r="D169" s="57"/>
      <c r="E169" s="57"/>
      <c r="F169" s="57"/>
      <c r="G169" s="57"/>
    </row>
    <row r="170" spans="4:7" x14ac:dyDescent="0.2">
      <c r="D170" s="57"/>
      <c r="E170" s="57"/>
      <c r="F170" s="57"/>
      <c r="G170" s="57"/>
    </row>
    <row r="171" spans="4:7" x14ac:dyDescent="0.2">
      <c r="D171" s="57"/>
      <c r="E171" s="57"/>
      <c r="F171" s="57"/>
      <c r="G171" s="57"/>
    </row>
    <row r="172" spans="4:7" x14ac:dyDescent="0.2">
      <c r="D172" s="57"/>
      <c r="E172" s="57"/>
      <c r="F172" s="57"/>
      <c r="G172" s="57"/>
    </row>
    <row r="173" spans="4:7" x14ac:dyDescent="0.2">
      <c r="D173" s="57"/>
      <c r="E173" s="57"/>
      <c r="F173" s="57"/>
      <c r="G173" s="57"/>
    </row>
    <row r="174" spans="4:7" x14ac:dyDescent="0.2">
      <c r="D174" s="57"/>
      <c r="E174" s="57"/>
      <c r="F174" s="57"/>
      <c r="G174" s="57"/>
    </row>
    <row r="175" spans="4:7" x14ac:dyDescent="0.2">
      <c r="D175" s="57"/>
      <c r="E175" s="57"/>
      <c r="F175" s="57"/>
      <c r="G175" s="57"/>
    </row>
    <row r="176" spans="4:7" x14ac:dyDescent="0.2">
      <c r="D176" s="57"/>
      <c r="E176" s="57"/>
      <c r="F176" s="57"/>
      <c r="G176" s="57"/>
    </row>
    <row r="177" spans="4:7" x14ac:dyDescent="0.2">
      <c r="D177" s="57"/>
      <c r="E177" s="57"/>
      <c r="F177" s="57"/>
      <c r="G177" s="57"/>
    </row>
    <row r="178" spans="4:7" x14ac:dyDescent="0.2">
      <c r="D178" s="57"/>
      <c r="E178" s="57"/>
      <c r="F178" s="57"/>
      <c r="G178" s="57"/>
    </row>
    <row r="179" spans="4:7" x14ac:dyDescent="0.2">
      <c r="D179" s="57"/>
      <c r="E179" s="57"/>
      <c r="F179" s="57"/>
      <c r="G179" s="57"/>
    </row>
    <row r="180" spans="4:7" x14ac:dyDescent="0.2">
      <c r="D180" s="57"/>
    </row>
  </sheetData>
  <mergeCells count="3">
    <mergeCell ref="A3:A4"/>
    <mergeCell ref="B3:B4"/>
    <mergeCell ref="C3:F3"/>
  </mergeCells>
  <hyperlinks>
    <hyperlink ref="A1" location="Contents!A1" display="Return to contents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zoomScaleNormal="100" workbookViewId="0">
      <pane ySplit="4" topLeftCell="A5" activePane="bottomLeft" state="frozen"/>
      <selection pane="bottomLeft"/>
    </sheetView>
  </sheetViews>
  <sheetFormatPr defaultRowHeight="11.25" x14ac:dyDescent="0.2"/>
  <cols>
    <col min="1" max="1" width="7.7109375" style="1" customWidth="1"/>
    <col min="2" max="2" width="28.28515625" style="1" customWidth="1"/>
    <col min="3" max="6" width="11.42578125" style="1" customWidth="1"/>
    <col min="7" max="16384" width="9.140625" style="1"/>
  </cols>
  <sheetData>
    <row r="1" spans="1:6" ht="15" x14ac:dyDescent="0.2">
      <c r="A1" s="111" t="s">
        <v>546</v>
      </c>
    </row>
    <row r="2" spans="1:6" ht="18" x14ac:dyDescent="0.25">
      <c r="A2" s="24" t="s">
        <v>418</v>
      </c>
      <c r="B2" s="53"/>
      <c r="C2" s="53"/>
    </row>
    <row r="3" spans="1:6" ht="15" x14ac:dyDescent="0.2">
      <c r="A3" s="124" t="s">
        <v>177</v>
      </c>
      <c r="B3" s="124" t="s">
        <v>179</v>
      </c>
      <c r="C3" s="126" t="s">
        <v>420</v>
      </c>
      <c r="D3" s="127"/>
      <c r="E3" s="127"/>
      <c r="F3" s="128"/>
    </row>
    <row r="4" spans="1:6" s="44" customFormat="1" ht="14.25" x14ac:dyDescent="0.2">
      <c r="A4" s="125"/>
      <c r="B4" s="125"/>
      <c r="C4" s="85" t="s">
        <v>417</v>
      </c>
      <c r="D4" s="86" t="s">
        <v>414</v>
      </c>
      <c r="E4" s="85" t="s">
        <v>415</v>
      </c>
      <c r="F4" s="86" t="s">
        <v>416</v>
      </c>
    </row>
    <row r="5" spans="1:6" s="5" customFormat="1" x14ac:dyDescent="0.2">
      <c r="A5" s="56">
        <v>0</v>
      </c>
      <c r="B5" s="55" t="s">
        <v>285</v>
      </c>
      <c r="C5" s="74">
        <v>0</v>
      </c>
      <c r="D5" s="74">
        <v>0</v>
      </c>
      <c r="E5" s="74">
        <v>3.6529852089106418</v>
      </c>
      <c r="F5" s="74">
        <v>35.816104653255117</v>
      </c>
    </row>
    <row r="6" spans="1:6" s="5" customFormat="1" x14ac:dyDescent="0.2">
      <c r="A6" s="56">
        <v>1</v>
      </c>
      <c r="B6" s="55" t="s">
        <v>282</v>
      </c>
      <c r="C6" s="74">
        <v>0</v>
      </c>
      <c r="D6" s="74">
        <v>0</v>
      </c>
      <c r="E6" s="74">
        <v>0</v>
      </c>
      <c r="F6" s="74">
        <v>0.39817173861759847</v>
      </c>
    </row>
    <row r="7" spans="1:6" s="5" customFormat="1" x14ac:dyDescent="0.2">
      <c r="A7" s="56">
        <v>2</v>
      </c>
      <c r="B7" s="55" t="s">
        <v>283</v>
      </c>
      <c r="C7" s="74">
        <v>0</v>
      </c>
      <c r="D7" s="74">
        <v>0.15300678952473326</v>
      </c>
      <c r="E7" s="74">
        <v>31.030431619786615</v>
      </c>
      <c r="F7" s="74">
        <v>89.424660523763336</v>
      </c>
    </row>
    <row r="8" spans="1:6" s="5" customFormat="1" x14ac:dyDescent="0.2">
      <c r="A8" s="56">
        <v>3</v>
      </c>
      <c r="B8" s="55" t="s">
        <v>284</v>
      </c>
      <c r="C8" s="74">
        <v>0</v>
      </c>
      <c r="D8" s="74">
        <v>0</v>
      </c>
      <c r="E8" s="74">
        <v>19.183939906898011</v>
      </c>
      <c r="F8" s="74">
        <v>89.812420651713921</v>
      </c>
    </row>
    <row r="9" spans="1:6" s="5" customFormat="1" x14ac:dyDescent="0.2">
      <c r="A9" s="56">
        <v>4</v>
      </c>
      <c r="B9" s="55" t="s">
        <v>287</v>
      </c>
      <c r="C9" s="74">
        <v>0</v>
      </c>
      <c r="D9" s="74">
        <v>20.505966514459665</v>
      </c>
      <c r="E9" s="74">
        <v>73.52386605783866</v>
      </c>
      <c r="F9" s="74">
        <v>99.881856925418575</v>
      </c>
    </row>
    <row r="10" spans="1:6" s="5" customFormat="1" x14ac:dyDescent="0.2">
      <c r="A10" s="56">
        <v>5</v>
      </c>
      <c r="B10" s="55" t="s">
        <v>288</v>
      </c>
      <c r="C10" s="74">
        <v>0</v>
      </c>
      <c r="D10" s="74">
        <v>0</v>
      </c>
      <c r="E10" s="74">
        <v>2.6356445920697533</v>
      </c>
      <c r="F10" s="74">
        <v>52.727693585219015</v>
      </c>
    </row>
    <row r="11" spans="1:6" s="5" customFormat="1" x14ac:dyDescent="0.2">
      <c r="A11" s="56">
        <v>6</v>
      </c>
      <c r="B11" s="55" t="s">
        <v>286</v>
      </c>
      <c r="C11" s="74">
        <v>0</v>
      </c>
      <c r="D11" s="74">
        <v>11.173444797309919</v>
      </c>
      <c r="E11" s="74">
        <v>22.074953297216517</v>
      </c>
      <c r="F11" s="74">
        <v>22.949416215206426</v>
      </c>
    </row>
    <row r="12" spans="1:6" s="5" customFormat="1" x14ac:dyDescent="0.2">
      <c r="A12" s="56">
        <v>7</v>
      </c>
      <c r="B12" s="55" t="s">
        <v>330</v>
      </c>
      <c r="C12" s="74">
        <v>0</v>
      </c>
      <c r="D12" s="74">
        <v>0</v>
      </c>
      <c r="E12" s="74">
        <v>0</v>
      </c>
      <c r="F12" s="74">
        <v>0.1629547820346815</v>
      </c>
    </row>
    <row r="13" spans="1:6" s="5" customFormat="1" x14ac:dyDescent="0.2">
      <c r="A13" s="56">
        <v>8</v>
      </c>
      <c r="B13" s="55" t="s">
        <v>289</v>
      </c>
      <c r="C13" s="74">
        <v>0</v>
      </c>
      <c r="D13" s="74">
        <v>0</v>
      </c>
      <c r="E13" s="74">
        <v>10.17299565846599</v>
      </c>
      <c r="F13" s="74">
        <v>31.1531982633864</v>
      </c>
    </row>
    <row r="14" spans="1:6" s="5" customFormat="1" x14ac:dyDescent="0.2">
      <c r="A14" s="56">
        <v>9</v>
      </c>
      <c r="B14" s="55" t="s">
        <v>353</v>
      </c>
      <c r="C14" s="74">
        <v>0</v>
      </c>
      <c r="D14" s="74">
        <v>0</v>
      </c>
      <c r="E14" s="74">
        <v>0</v>
      </c>
      <c r="F14" s="74">
        <v>0</v>
      </c>
    </row>
    <row r="15" spans="1:6" s="5" customFormat="1" x14ac:dyDescent="0.2">
      <c r="A15" s="56">
        <v>10</v>
      </c>
      <c r="B15" s="55" t="s">
        <v>290</v>
      </c>
      <c r="C15" s="74">
        <v>0</v>
      </c>
      <c r="D15" s="74">
        <v>12.415509053131494</v>
      </c>
      <c r="E15" s="74">
        <v>75.951973879489458</v>
      </c>
      <c r="F15" s="74">
        <v>99.341139804096173</v>
      </c>
    </row>
    <row r="16" spans="1:6" s="5" customFormat="1" x14ac:dyDescent="0.2">
      <c r="A16" s="56">
        <v>11</v>
      </c>
      <c r="B16" s="55" t="s">
        <v>291</v>
      </c>
      <c r="C16" s="74">
        <v>0</v>
      </c>
      <c r="D16" s="74">
        <v>0</v>
      </c>
      <c r="E16" s="74">
        <v>0</v>
      </c>
      <c r="F16" s="74">
        <v>7.8872978358589373E-3</v>
      </c>
    </row>
    <row r="17" spans="1:6" s="5" customFormat="1" x14ac:dyDescent="0.2">
      <c r="A17" s="56">
        <v>12</v>
      </c>
      <c r="B17" s="55" t="s">
        <v>292</v>
      </c>
      <c r="C17" s="74">
        <v>0</v>
      </c>
      <c r="D17" s="74">
        <v>0</v>
      </c>
      <c r="E17" s="74">
        <v>87.827783452502544</v>
      </c>
      <c r="F17" s="74">
        <v>99.453575076608786</v>
      </c>
    </row>
    <row r="18" spans="1:6" s="5" customFormat="1" x14ac:dyDescent="0.2">
      <c r="A18" s="56">
        <v>13</v>
      </c>
      <c r="B18" s="55" t="s">
        <v>306</v>
      </c>
      <c r="C18" s="74">
        <v>0</v>
      </c>
      <c r="D18" s="74">
        <v>0</v>
      </c>
      <c r="E18" s="74">
        <v>0</v>
      </c>
      <c r="F18" s="74">
        <v>0.14840853445260579</v>
      </c>
    </row>
    <row r="19" spans="1:6" s="5" customFormat="1" x14ac:dyDescent="0.2">
      <c r="A19" s="56">
        <v>14</v>
      </c>
      <c r="B19" s="55" t="s">
        <v>331</v>
      </c>
      <c r="C19" s="74">
        <v>0.18540478905359178</v>
      </c>
      <c r="D19" s="74">
        <v>3.3673888255416196</v>
      </c>
      <c r="E19" s="74">
        <v>26.480444697833523</v>
      </c>
      <c r="F19" s="74">
        <v>98.363654503990887</v>
      </c>
    </row>
    <row r="20" spans="1:6" s="5" customFormat="1" x14ac:dyDescent="0.2">
      <c r="A20" s="56">
        <v>15</v>
      </c>
      <c r="B20" s="55" t="s">
        <v>293</v>
      </c>
      <c r="C20" s="74">
        <v>0</v>
      </c>
      <c r="D20" s="74">
        <v>1.1122523844460748</v>
      </c>
      <c r="E20" s="74">
        <v>44.760234776228906</v>
      </c>
      <c r="F20" s="74">
        <v>66.082611885546598</v>
      </c>
    </row>
    <row r="21" spans="1:6" s="5" customFormat="1" x14ac:dyDescent="0.2">
      <c r="A21" s="56">
        <v>16</v>
      </c>
      <c r="B21" s="55" t="s">
        <v>354</v>
      </c>
      <c r="C21" s="74">
        <v>0</v>
      </c>
      <c r="D21" s="74">
        <v>0</v>
      </c>
      <c r="E21" s="74">
        <v>6.1282910628019325</v>
      </c>
      <c r="F21" s="74">
        <v>37.02894323671498</v>
      </c>
    </row>
    <row r="22" spans="1:6" s="5" customFormat="1" x14ac:dyDescent="0.2">
      <c r="A22" s="56">
        <v>17</v>
      </c>
      <c r="B22" s="55" t="s">
        <v>307</v>
      </c>
      <c r="C22" s="74">
        <v>0</v>
      </c>
      <c r="D22" s="74">
        <v>0</v>
      </c>
      <c r="E22" s="74">
        <v>0</v>
      </c>
      <c r="F22" s="74">
        <v>0</v>
      </c>
    </row>
    <row r="23" spans="1:6" s="5" customFormat="1" x14ac:dyDescent="0.2">
      <c r="A23" s="56">
        <v>18</v>
      </c>
      <c r="B23" s="55" t="s">
        <v>332</v>
      </c>
      <c r="C23" s="74">
        <v>13.374246169055857</v>
      </c>
      <c r="D23" s="74">
        <v>41.378509639149783</v>
      </c>
      <c r="E23" s="74">
        <v>90.734873949579836</v>
      </c>
      <c r="F23" s="74">
        <v>99.326038062283743</v>
      </c>
    </row>
    <row r="24" spans="1:6" s="5" customFormat="1" x14ac:dyDescent="0.2">
      <c r="A24" s="56">
        <v>19</v>
      </c>
      <c r="B24" s="55" t="s">
        <v>355</v>
      </c>
      <c r="C24" s="74">
        <v>0</v>
      </c>
      <c r="D24" s="74">
        <v>6.7012759569677255E-2</v>
      </c>
      <c r="E24" s="74">
        <v>2.3051163372529397</v>
      </c>
      <c r="F24" s="74">
        <v>9.9392544408306218</v>
      </c>
    </row>
    <row r="25" spans="1:6" s="5" customFormat="1" x14ac:dyDescent="0.2">
      <c r="A25" s="56">
        <v>20</v>
      </c>
      <c r="B25" s="55" t="s">
        <v>308</v>
      </c>
      <c r="C25" s="74">
        <v>0</v>
      </c>
      <c r="D25" s="74">
        <v>9.1551491218954586E-3</v>
      </c>
      <c r="E25" s="74">
        <v>1.3385015068066091</v>
      </c>
      <c r="F25" s="74">
        <v>2.2723371090096647</v>
      </c>
    </row>
    <row r="26" spans="1:6" s="5" customFormat="1" x14ac:dyDescent="0.2">
      <c r="A26" s="56">
        <v>21</v>
      </c>
      <c r="B26" s="55" t="s">
        <v>356</v>
      </c>
      <c r="C26" s="74">
        <v>0</v>
      </c>
      <c r="D26" s="74">
        <v>0</v>
      </c>
      <c r="E26" s="74">
        <v>0</v>
      </c>
      <c r="F26" s="74">
        <v>1.3584001233045622</v>
      </c>
    </row>
    <row r="27" spans="1:6" s="5" customFormat="1" x14ac:dyDescent="0.2">
      <c r="A27" s="56">
        <v>22</v>
      </c>
      <c r="B27" s="55" t="s">
        <v>352</v>
      </c>
      <c r="C27" s="74">
        <v>0</v>
      </c>
      <c r="D27" s="74">
        <v>0</v>
      </c>
      <c r="E27" s="74">
        <v>0</v>
      </c>
      <c r="F27" s="74">
        <v>5.9734267912772587</v>
      </c>
    </row>
    <row r="28" spans="1:6" s="5" customFormat="1" x14ac:dyDescent="0.2">
      <c r="A28" s="56">
        <v>23</v>
      </c>
      <c r="B28" s="55" t="s">
        <v>351</v>
      </c>
      <c r="C28" s="74">
        <v>0</v>
      </c>
      <c r="D28" s="74">
        <v>0</v>
      </c>
      <c r="E28" s="74">
        <v>4.3783102987070883</v>
      </c>
      <c r="F28" s="74">
        <v>82.065091395452512</v>
      </c>
    </row>
    <row r="29" spans="1:6" s="5" customFormat="1" x14ac:dyDescent="0.2">
      <c r="A29" s="56">
        <v>24</v>
      </c>
      <c r="B29" s="55" t="s">
        <v>309</v>
      </c>
      <c r="C29" s="74">
        <v>0</v>
      </c>
      <c r="D29" s="74">
        <v>0.13861710849959005</v>
      </c>
      <c r="E29" s="74">
        <v>81.039464334517632</v>
      </c>
      <c r="F29" s="74">
        <v>94.599426072697455</v>
      </c>
    </row>
    <row r="30" spans="1:6" s="5" customFormat="1" x14ac:dyDescent="0.2">
      <c r="A30" s="56">
        <v>25</v>
      </c>
      <c r="B30" s="55" t="s">
        <v>295</v>
      </c>
      <c r="C30" s="74">
        <v>0</v>
      </c>
      <c r="D30" s="74">
        <v>0</v>
      </c>
      <c r="E30" s="74">
        <v>0</v>
      </c>
      <c r="F30" s="74">
        <v>0</v>
      </c>
    </row>
    <row r="31" spans="1:6" s="5" customFormat="1" x14ac:dyDescent="0.2">
      <c r="A31" s="56">
        <v>26</v>
      </c>
      <c r="B31" s="55" t="s">
        <v>296</v>
      </c>
      <c r="C31" s="74">
        <v>0</v>
      </c>
      <c r="D31" s="74">
        <v>0.76079938508839351</v>
      </c>
      <c r="E31" s="74">
        <v>89.692569818088657</v>
      </c>
      <c r="F31" s="74">
        <v>99.9550602100948</v>
      </c>
    </row>
    <row r="32" spans="1:6" s="5" customFormat="1" x14ac:dyDescent="0.2">
      <c r="A32" s="56">
        <v>27</v>
      </c>
      <c r="B32" s="55" t="s">
        <v>310</v>
      </c>
      <c r="C32" s="74">
        <v>0</v>
      </c>
      <c r="D32" s="74">
        <v>0.26103214890016924</v>
      </c>
      <c r="E32" s="74">
        <v>13.243248730964469</v>
      </c>
      <c r="F32" s="74">
        <v>18.444433164128597</v>
      </c>
    </row>
    <row r="33" spans="1:6" s="5" customFormat="1" x14ac:dyDescent="0.2">
      <c r="A33" s="56">
        <v>28</v>
      </c>
      <c r="B33" s="55" t="s">
        <v>311</v>
      </c>
      <c r="C33" s="74">
        <v>0</v>
      </c>
      <c r="D33" s="74">
        <v>0</v>
      </c>
      <c r="E33" s="74">
        <v>1.5413691726165477E-2</v>
      </c>
      <c r="F33" s="74">
        <v>1.5499650006999859</v>
      </c>
    </row>
    <row r="34" spans="1:6" s="5" customFormat="1" x14ac:dyDescent="0.2">
      <c r="A34" s="56">
        <v>29</v>
      </c>
      <c r="B34" s="55" t="s">
        <v>297</v>
      </c>
      <c r="C34" s="74">
        <v>0</v>
      </c>
      <c r="D34" s="74">
        <v>0</v>
      </c>
      <c r="E34" s="74">
        <v>86.715188916876571</v>
      </c>
      <c r="F34" s="74">
        <v>99.241460957178845</v>
      </c>
    </row>
    <row r="35" spans="1:6" s="5" customFormat="1" x14ac:dyDescent="0.2">
      <c r="A35" s="56">
        <v>30</v>
      </c>
      <c r="B35" s="55" t="s">
        <v>357</v>
      </c>
      <c r="C35" s="74">
        <v>0</v>
      </c>
      <c r="D35" s="74">
        <v>0</v>
      </c>
      <c r="E35" s="74">
        <v>1.1323816679188581</v>
      </c>
      <c r="F35" s="74">
        <v>4.1618832957675931</v>
      </c>
    </row>
    <row r="36" spans="1:6" s="5" customFormat="1" x14ac:dyDescent="0.2">
      <c r="A36" s="56">
        <v>31</v>
      </c>
      <c r="B36" s="55" t="s">
        <v>364</v>
      </c>
      <c r="C36" s="74">
        <v>4.1751691674021778</v>
      </c>
      <c r="D36" s="74">
        <v>49.710856134157098</v>
      </c>
      <c r="E36" s="74">
        <v>99.880111797587517</v>
      </c>
      <c r="F36" s="74">
        <v>100.00002942041777</v>
      </c>
    </row>
    <row r="37" spans="1:6" s="5" customFormat="1" x14ac:dyDescent="0.2">
      <c r="A37" s="56">
        <v>32</v>
      </c>
      <c r="B37" s="55" t="s">
        <v>298</v>
      </c>
      <c r="C37" s="74">
        <v>0</v>
      </c>
      <c r="D37" s="74">
        <v>5.5700836820083682E-3</v>
      </c>
      <c r="E37" s="74">
        <v>11.801189853556485</v>
      </c>
      <c r="F37" s="74">
        <v>16.181263075313808</v>
      </c>
    </row>
    <row r="38" spans="1:6" s="5" customFormat="1" x14ac:dyDescent="0.2">
      <c r="A38" s="56">
        <v>33</v>
      </c>
      <c r="B38" s="55" t="s">
        <v>312</v>
      </c>
      <c r="C38" s="74">
        <v>1.7606851385390427</v>
      </c>
      <c r="D38" s="74">
        <v>18.24576322418136</v>
      </c>
      <c r="E38" s="74">
        <v>53.68294206549119</v>
      </c>
      <c r="F38" s="74">
        <v>97.939083123425689</v>
      </c>
    </row>
    <row r="39" spans="1:6" s="5" customFormat="1" x14ac:dyDescent="0.2">
      <c r="A39" s="56">
        <v>34</v>
      </c>
      <c r="B39" s="55" t="s">
        <v>313</v>
      </c>
      <c r="C39" s="74">
        <v>0</v>
      </c>
      <c r="D39" s="74">
        <v>0</v>
      </c>
      <c r="E39" s="74">
        <v>0</v>
      </c>
      <c r="F39" s="74">
        <v>3.5400235432607419</v>
      </c>
    </row>
    <row r="40" spans="1:6" s="5" customFormat="1" x14ac:dyDescent="0.2">
      <c r="A40" s="56">
        <v>35</v>
      </c>
      <c r="B40" s="55" t="s">
        <v>299</v>
      </c>
      <c r="C40" s="74">
        <v>0</v>
      </c>
      <c r="D40" s="74">
        <v>0</v>
      </c>
      <c r="E40" s="74">
        <v>3.2563737399844923</v>
      </c>
      <c r="F40" s="74">
        <v>25.648048591367278</v>
      </c>
    </row>
    <row r="41" spans="1:6" s="5" customFormat="1" x14ac:dyDescent="0.2">
      <c r="A41" s="56">
        <v>36</v>
      </c>
      <c r="B41" s="55" t="s">
        <v>300</v>
      </c>
      <c r="C41" s="74">
        <v>0</v>
      </c>
      <c r="D41" s="74">
        <v>0.90444537625250931</v>
      </c>
      <c r="E41" s="74">
        <v>8.3368787423198256</v>
      </c>
      <c r="F41" s="74">
        <v>18.125808427986687</v>
      </c>
    </row>
    <row r="42" spans="1:6" s="5" customFormat="1" x14ac:dyDescent="0.2">
      <c r="A42" s="56">
        <v>37</v>
      </c>
      <c r="B42" s="55" t="s">
        <v>358</v>
      </c>
      <c r="C42" s="74">
        <v>0</v>
      </c>
      <c r="D42" s="74">
        <v>5.2719862047342851E-2</v>
      </c>
      <c r="E42" s="74">
        <v>6.1311177300517317</v>
      </c>
      <c r="F42" s="74">
        <v>8.1407273867377334</v>
      </c>
    </row>
    <row r="43" spans="1:6" s="5" customFormat="1" x14ac:dyDescent="0.2">
      <c r="A43" s="56">
        <v>38</v>
      </c>
      <c r="B43" s="55" t="s">
        <v>359</v>
      </c>
      <c r="C43" s="74">
        <v>0</v>
      </c>
      <c r="D43" s="74">
        <v>0</v>
      </c>
      <c r="E43" s="74">
        <v>0</v>
      </c>
      <c r="F43" s="74">
        <v>24.588401394982561</v>
      </c>
    </row>
    <row r="44" spans="1:6" s="5" customFormat="1" x14ac:dyDescent="0.2">
      <c r="A44" s="56">
        <v>39</v>
      </c>
      <c r="B44" s="55" t="s">
        <v>333</v>
      </c>
      <c r="C44" s="74">
        <v>0</v>
      </c>
      <c r="D44" s="74">
        <v>0</v>
      </c>
      <c r="E44" s="74">
        <v>0</v>
      </c>
      <c r="F44" s="74">
        <v>0</v>
      </c>
    </row>
    <row r="45" spans="1:6" s="5" customFormat="1" x14ac:dyDescent="0.2">
      <c r="A45" s="56">
        <v>40</v>
      </c>
      <c r="B45" s="55" t="s">
        <v>363</v>
      </c>
      <c r="C45" s="74">
        <v>0</v>
      </c>
      <c r="D45" s="74">
        <v>0</v>
      </c>
      <c r="E45" s="74">
        <v>28.991628236963464</v>
      </c>
      <c r="F45" s="74">
        <v>53.428449804895351</v>
      </c>
    </row>
    <row r="46" spans="1:6" s="5" customFormat="1" x14ac:dyDescent="0.2">
      <c r="A46" s="56">
        <v>41</v>
      </c>
      <c r="B46" s="55" t="s">
        <v>360</v>
      </c>
      <c r="C46" s="74">
        <v>0</v>
      </c>
      <c r="D46" s="74">
        <v>8.4504443802740081E-3</v>
      </c>
      <c r="E46" s="74">
        <v>4.6062076876183138</v>
      </c>
      <c r="F46" s="74">
        <v>14.673477556389772</v>
      </c>
    </row>
    <row r="47" spans="1:6" s="5" customFormat="1" x14ac:dyDescent="0.2">
      <c r="A47" s="56">
        <v>42</v>
      </c>
      <c r="B47" s="55" t="s">
        <v>334</v>
      </c>
      <c r="C47" s="74">
        <v>0</v>
      </c>
      <c r="D47" s="74">
        <v>0</v>
      </c>
      <c r="E47" s="74">
        <v>0</v>
      </c>
      <c r="F47" s="74">
        <v>1.5150126469275405</v>
      </c>
    </row>
    <row r="48" spans="1:6" s="5" customFormat="1" x14ac:dyDescent="0.2">
      <c r="A48" s="56">
        <v>43</v>
      </c>
      <c r="B48" s="55" t="s">
        <v>314</v>
      </c>
      <c r="C48" s="74">
        <v>0</v>
      </c>
      <c r="D48" s="74">
        <v>0</v>
      </c>
      <c r="E48" s="74">
        <v>5.7512029941186947E-2</v>
      </c>
      <c r="F48" s="74">
        <v>11.115220103368383</v>
      </c>
    </row>
    <row r="49" spans="1:6" s="5" customFormat="1" x14ac:dyDescent="0.2">
      <c r="A49" s="56">
        <v>44</v>
      </c>
      <c r="B49" s="55" t="s">
        <v>362</v>
      </c>
      <c r="C49" s="74">
        <v>0</v>
      </c>
      <c r="D49" s="74">
        <v>1.059993024066969</v>
      </c>
      <c r="E49" s="74">
        <v>90.169515172654329</v>
      </c>
      <c r="F49" s="74">
        <v>100.00027903732122</v>
      </c>
    </row>
    <row r="50" spans="1:6" s="5" customFormat="1" x14ac:dyDescent="0.2">
      <c r="A50" s="56">
        <v>45</v>
      </c>
      <c r="B50" s="55" t="s">
        <v>335</v>
      </c>
      <c r="C50" s="74">
        <v>0</v>
      </c>
      <c r="D50" s="74">
        <v>0</v>
      </c>
      <c r="E50" s="74">
        <v>0</v>
      </c>
      <c r="F50" s="74">
        <v>0</v>
      </c>
    </row>
    <row r="51" spans="1:6" s="5" customFormat="1" x14ac:dyDescent="0.2">
      <c r="A51" s="56">
        <v>46</v>
      </c>
      <c r="B51" s="55" t="s">
        <v>336</v>
      </c>
      <c r="C51" s="74">
        <v>0</v>
      </c>
      <c r="D51" s="74">
        <v>0.11480250033249102</v>
      </c>
      <c r="E51" s="74">
        <v>6.0949195371724958</v>
      </c>
      <c r="F51" s="74">
        <v>35.034725362415216</v>
      </c>
    </row>
    <row r="52" spans="1:6" s="5" customFormat="1" x14ac:dyDescent="0.2">
      <c r="A52" s="56">
        <v>47</v>
      </c>
      <c r="B52" s="55" t="s">
        <v>315</v>
      </c>
      <c r="C52" s="74">
        <v>0</v>
      </c>
      <c r="D52" s="74">
        <v>0</v>
      </c>
      <c r="E52" s="74">
        <v>10.239492656875834</v>
      </c>
      <c r="F52" s="74">
        <v>24.515674232309745</v>
      </c>
    </row>
    <row r="53" spans="1:6" s="5" customFormat="1" x14ac:dyDescent="0.2">
      <c r="A53" s="56">
        <v>48</v>
      </c>
      <c r="B53" s="55" t="s">
        <v>316</v>
      </c>
      <c r="C53" s="74">
        <v>0</v>
      </c>
      <c r="D53" s="74">
        <v>0</v>
      </c>
      <c r="E53" s="74">
        <v>0.6909976247030879</v>
      </c>
      <c r="F53" s="74">
        <v>4.1744893111638959</v>
      </c>
    </row>
    <row r="54" spans="1:6" s="5" customFormat="1" x14ac:dyDescent="0.2">
      <c r="A54" s="56">
        <v>49</v>
      </c>
      <c r="B54" s="55" t="s">
        <v>281</v>
      </c>
      <c r="C54" s="74">
        <v>0</v>
      </c>
      <c r="D54" s="74">
        <v>5.5739845653939888</v>
      </c>
      <c r="E54" s="74">
        <v>69.613241267262381</v>
      </c>
      <c r="F54" s="74">
        <v>72.270653939886273</v>
      </c>
    </row>
    <row r="55" spans="1:6" s="5" customFormat="1" x14ac:dyDescent="0.2">
      <c r="A55" s="56">
        <v>50</v>
      </c>
      <c r="B55" s="55" t="s">
        <v>337</v>
      </c>
      <c r="C55" s="74">
        <v>0</v>
      </c>
      <c r="D55" s="74">
        <v>0</v>
      </c>
      <c r="E55" s="74">
        <v>3.599846713929872</v>
      </c>
      <c r="F55" s="74">
        <v>16.531030848821612</v>
      </c>
    </row>
    <row r="56" spans="1:6" s="5" customFormat="1" x14ac:dyDescent="0.2">
      <c r="A56" s="56">
        <v>51</v>
      </c>
      <c r="B56" s="55" t="s">
        <v>338</v>
      </c>
      <c r="C56" s="74">
        <v>0</v>
      </c>
      <c r="D56" s="74">
        <v>0</v>
      </c>
      <c r="E56" s="74">
        <v>7.2004719853836789</v>
      </c>
      <c r="F56" s="74">
        <v>32.105587697929359</v>
      </c>
    </row>
    <row r="57" spans="1:6" s="5" customFormat="1" x14ac:dyDescent="0.2">
      <c r="A57" s="56">
        <v>52</v>
      </c>
      <c r="B57" s="55" t="s">
        <v>365</v>
      </c>
      <c r="C57" s="74">
        <v>0</v>
      </c>
      <c r="D57" s="74">
        <v>0</v>
      </c>
      <c r="E57" s="74">
        <v>2.6957536013760479</v>
      </c>
      <c r="F57" s="74">
        <v>13.631606106213717</v>
      </c>
    </row>
    <row r="58" spans="1:6" s="5" customFormat="1" x14ac:dyDescent="0.2">
      <c r="A58" s="56">
        <v>53</v>
      </c>
      <c r="B58" s="55" t="s">
        <v>375</v>
      </c>
      <c r="C58" s="74">
        <v>0</v>
      </c>
      <c r="D58" s="74">
        <v>0</v>
      </c>
      <c r="E58" s="74">
        <v>8.329202826285302</v>
      </c>
      <c r="F58" s="74">
        <v>67.959967323728492</v>
      </c>
    </row>
    <row r="59" spans="1:6" s="5" customFormat="1" x14ac:dyDescent="0.2">
      <c r="A59" s="56">
        <v>54</v>
      </c>
      <c r="B59" s="55" t="s">
        <v>366</v>
      </c>
      <c r="C59" s="74">
        <v>0</v>
      </c>
      <c r="D59" s="74">
        <v>0</v>
      </c>
      <c r="E59" s="74">
        <v>0</v>
      </c>
      <c r="F59" s="74">
        <v>17.116078658183923</v>
      </c>
    </row>
    <row r="60" spans="1:6" s="5" customFormat="1" x14ac:dyDescent="0.2">
      <c r="A60" s="56">
        <v>55</v>
      </c>
      <c r="B60" s="55" t="s">
        <v>339</v>
      </c>
      <c r="C60" s="74">
        <v>0</v>
      </c>
      <c r="D60" s="74">
        <v>0</v>
      </c>
      <c r="E60" s="74">
        <v>4.4872513562386978</v>
      </c>
      <c r="F60" s="74">
        <v>25.898191681735987</v>
      </c>
    </row>
    <row r="61" spans="1:6" s="5" customFormat="1" x14ac:dyDescent="0.2">
      <c r="A61" s="56">
        <v>56</v>
      </c>
      <c r="B61" s="55" t="s">
        <v>368</v>
      </c>
      <c r="C61" s="74">
        <v>0</v>
      </c>
      <c r="D61" s="74">
        <v>0</v>
      </c>
      <c r="E61" s="74">
        <v>0</v>
      </c>
      <c r="F61" s="74">
        <v>0</v>
      </c>
    </row>
    <row r="62" spans="1:6" s="5" customFormat="1" x14ac:dyDescent="0.2">
      <c r="A62" s="56">
        <v>57</v>
      </c>
      <c r="B62" s="55" t="s">
        <v>340</v>
      </c>
      <c r="C62" s="74">
        <v>6.1580426516779634E-2</v>
      </c>
      <c r="D62" s="74">
        <v>3.4244172590510833</v>
      </c>
      <c r="E62" s="74">
        <v>12.567168126963136</v>
      </c>
      <c r="F62" s="74">
        <v>30.626219209786743</v>
      </c>
    </row>
    <row r="63" spans="1:6" s="5" customFormat="1" x14ac:dyDescent="0.2">
      <c r="A63" s="56">
        <v>58</v>
      </c>
      <c r="B63" s="55" t="s">
        <v>367</v>
      </c>
      <c r="C63" s="74">
        <v>0</v>
      </c>
      <c r="D63" s="74">
        <v>0</v>
      </c>
      <c r="E63" s="74">
        <v>27.016675555555558</v>
      </c>
      <c r="F63" s="74">
        <v>46.811662222222225</v>
      </c>
    </row>
    <row r="64" spans="1:6" s="5" customFormat="1" x14ac:dyDescent="0.2">
      <c r="A64" s="56">
        <v>59</v>
      </c>
      <c r="B64" s="55" t="s">
        <v>317</v>
      </c>
      <c r="C64" s="74">
        <v>0</v>
      </c>
      <c r="D64" s="74">
        <v>0</v>
      </c>
      <c r="E64" s="74">
        <v>0</v>
      </c>
      <c r="F64" s="74">
        <v>0</v>
      </c>
    </row>
    <row r="65" spans="1:6" s="5" customFormat="1" x14ac:dyDescent="0.2">
      <c r="A65" s="56">
        <v>60</v>
      </c>
      <c r="B65" s="55" t="s">
        <v>341</v>
      </c>
      <c r="C65" s="74">
        <v>0</v>
      </c>
      <c r="D65" s="74">
        <v>0</v>
      </c>
      <c r="E65" s="74">
        <v>0</v>
      </c>
      <c r="F65" s="74">
        <v>0</v>
      </c>
    </row>
    <row r="66" spans="1:6" s="5" customFormat="1" ht="11.25" customHeight="1" x14ac:dyDescent="0.2">
      <c r="A66" s="56">
        <v>61</v>
      </c>
      <c r="B66" s="55" t="s">
        <v>318</v>
      </c>
      <c r="C66" s="74">
        <v>0</v>
      </c>
      <c r="D66" s="74">
        <v>0</v>
      </c>
      <c r="E66" s="74">
        <v>0</v>
      </c>
      <c r="F66" s="74">
        <v>1.7794860027535566</v>
      </c>
    </row>
    <row r="67" spans="1:6" s="15" customFormat="1" x14ac:dyDescent="0.2">
      <c r="A67" s="56">
        <v>62</v>
      </c>
      <c r="B67" s="55" t="s">
        <v>349</v>
      </c>
      <c r="C67" s="74">
        <v>0</v>
      </c>
      <c r="D67" s="74">
        <v>0.14357142857142857</v>
      </c>
      <c r="E67" s="74">
        <v>3.2193317972350233</v>
      </c>
      <c r="F67" s="74">
        <v>25.664281105990781</v>
      </c>
    </row>
    <row r="68" spans="1:6" s="15" customFormat="1" x14ac:dyDescent="0.2">
      <c r="A68" s="56">
        <v>63</v>
      </c>
      <c r="B68" s="51" t="s">
        <v>342</v>
      </c>
      <c r="C68" s="74">
        <v>0</v>
      </c>
      <c r="D68" s="74">
        <v>0.21256495916852264</v>
      </c>
      <c r="E68" s="74">
        <v>8.8953229398663698</v>
      </c>
      <c r="F68" s="74">
        <v>36.558463251670375</v>
      </c>
    </row>
    <row r="69" spans="1:6" s="15" customFormat="1" x14ac:dyDescent="0.2">
      <c r="A69" s="56">
        <v>64</v>
      </c>
      <c r="B69" s="51" t="s">
        <v>369</v>
      </c>
      <c r="C69" s="74">
        <v>0</v>
      </c>
      <c r="D69" s="74">
        <v>0</v>
      </c>
      <c r="E69" s="74">
        <v>0</v>
      </c>
      <c r="F69" s="74">
        <v>5.3853515625000004</v>
      </c>
    </row>
    <row r="70" spans="1:6" s="15" customFormat="1" x14ac:dyDescent="0.2">
      <c r="A70" s="56">
        <v>65</v>
      </c>
      <c r="B70" s="51" t="s">
        <v>343</v>
      </c>
      <c r="C70" s="74">
        <v>0</v>
      </c>
      <c r="D70" s="74">
        <v>0</v>
      </c>
      <c r="E70" s="74">
        <v>0</v>
      </c>
      <c r="F70" s="74">
        <v>2.5519097853765005</v>
      </c>
    </row>
    <row r="71" spans="1:6" s="15" customFormat="1" x14ac:dyDescent="0.2">
      <c r="A71" s="56">
        <v>66</v>
      </c>
      <c r="B71" s="51" t="s">
        <v>370</v>
      </c>
      <c r="C71" s="74">
        <v>0</v>
      </c>
      <c r="D71" s="74">
        <v>0</v>
      </c>
      <c r="E71" s="74">
        <v>20.496569605105705</v>
      </c>
      <c r="F71" s="74">
        <v>58.830315117670516</v>
      </c>
    </row>
    <row r="72" spans="1:6" s="15" customFormat="1" x14ac:dyDescent="0.2">
      <c r="A72" s="56">
        <v>67</v>
      </c>
      <c r="B72" s="51" t="s">
        <v>371</v>
      </c>
      <c r="C72" s="74">
        <v>0</v>
      </c>
      <c r="D72" s="74">
        <v>2.0101748807631163</v>
      </c>
      <c r="E72" s="74">
        <v>68.121939586645482</v>
      </c>
      <c r="F72" s="74">
        <v>88.941732909379965</v>
      </c>
    </row>
    <row r="73" spans="1:6" s="15" customFormat="1" x14ac:dyDescent="0.2">
      <c r="A73" s="56">
        <v>68</v>
      </c>
      <c r="B73" s="51" t="s">
        <v>319</v>
      </c>
      <c r="C73" s="74">
        <v>0</v>
      </c>
      <c r="D73" s="74">
        <v>0</v>
      </c>
      <c r="E73" s="74">
        <v>1.7006016279344105</v>
      </c>
      <c r="F73" s="74">
        <v>12.037053202784003</v>
      </c>
    </row>
    <row r="74" spans="1:6" s="15" customFormat="1" x14ac:dyDescent="0.2">
      <c r="A74" s="56">
        <v>69</v>
      </c>
      <c r="B74" s="51" t="s">
        <v>344</v>
      </c>
      <c r="C74" s="74">
        <v>0</v>
      </c>
      <c r="D74" s="74">
        <v>0</v>
      </c>
      <c r="E74" s="74">
        <v>0.34753086419753088</v>
      </c>
      <c r="F74" s="74">
        <v>3.8647430376112548</v>
      </c>
    </row>
    <row r="75" spans="1:6" s="15" customFormat="1" x14ac:dyDescent="0.2">
      <c r="A75" s="56">
        <v>70</v>
      </c>
      <c r="B75" s="51" t="s">
        <v>376</v>
      </c>
      <c r="C75" s="74">
        <v>0</v>
      </c>
      <c r="D75" s="74">
        <v>4.7036421548262014E-2</v>
      </c>
      <c r="E75" s="74">
        <v>32.117123667082119</v>
      </c>
      <c r="F75" s="74">
        <v>62.807900567788401</v>
      </c>
    </row>
    <row r="76" spans="1:6" s="15" customFormat="1" x14ac:dyDescent="0.2">
      <c r="A76" s="56">
        <v>71</v>
      </c>
      <c r="B76" s="51" t="s">
        <v>320</v>
      </c>
      <c r="C76" s="74">
        <v>0</v>
      </c>
      <c r="D76" s="74">
        <v>0</v>
      </c>
      <c r="E76" s="74">
        <v>0</v>
      </c>
      <c r="F76" s="74">
        <v>0</v>
      </c>
    </row>
    <row r="77" spans="1:6" s="15" customFormat="1" x14ac:dyDescent="0.2">
      <c r="A77" s="56">
        <v>72</v>
      </c>
      <c r="B77" s="51" t="s">
        <v>321</v>
      </c>
      <c r="C77" s="74">
        <v>0</v>
      </c>
      <c r="D77" s="74">
        <v>0</v>
      </c>
      <c r="E77" s="74">
        <v>1.6155489530277307</v>
      </c>
      <c r="F77" s="74">
        <v>9.449971703452178</v>
      </c>
    </row>
    <row r="78" spans="1:6" s="15" customFormat="1" x14ac:dyDescent="0.2">
      <c r="A78" s="56">
        <v>73</v>
      </c>
      <c r="B78" s="51" t="s">
        <v>322</v>
      </c>
      <c r="C78" s="74">
        <v>0</v>
      </c>
      <c r="D78" s="74">
        <v>0</v>
      </c>
      <c r="E78" s="74">
        <v>0</v>
      </c>
      <c r="F78" s="74">
        <v>5.3144270403957128</v>
      </c>
    </row>
    <row r="79" spans="1:6" s="15" customFormat="1" x14ac:dyDescent="0.2">
      <c r="A79" s="56">
        <v>74</v>
      </c>
      <c r="B79" s="51" t="s">
        <v>372</v>
      </c>
      <c r="C79" s="74">
        <v>0</v>
      </c>
      <c r="D79" s="74">
        <v>0</v>
      </c>
      <c r="E79" s="74">
        <v>0</v>
      </c>
      <c r="F79" s="74">
        <v>0</v>
      </c>
    </row>
    <row r="80" spans="1:6" s="15" customFormat="1" x14ac:dyDescent="0.2">
      <c r="A80" s="56">
        <v>75</v>
      </c>
      <c r="B80" s="51" t="s">
        <v>345</v>
      </c>
      <c r="C80" s="74">
        <v>1.8091111111111109</v>
      </c>
      <c r="D80" s="74">
        <v>4</v>
      </c>
      <c r="E80" s="74">
        <v>36.37822222222222</v>
      </c>
      <c r="F80" s="74">
        <v>49.511111111111113</v>
      </c>
    </row>
    <row r="81" spans="1:7" s="15" customFormat="1" x14ac:dyDescent="0.2">
      <c r="A81" s="56">
        <v>76</v>
      </c>
      <c r="B81" s="51" t="s">
        <v>373</v>
      </c>
      <c r="C81" s="74">
        <v>0</v>
      </c>
      <c r="D81" s="74">
        <v>0.10106064167352215</v>
      </c>
      <c r="E81" s="74">
        <v>1.131143495122811</v>
      </c>
      <c r="F81" s="74">
        <v>3.4190269126806916</v>
      </c>
    </row>
    <row r="82" spans="1:7" s="15" customFormat="1" x14ac:dyDescent="0.2">
      <c r="A82" s="56">
        <v>77</v>
      </c>
      <c r="B82" s="51" t="s">
        <v>374</v>
      </c>
      <c r="C82" s="74">
        <v>0</v>
      </c>
      <c r="D82" s="74">
        <v>6.4163754368447332E-2</v>
      </c>
      <c r="E82" s="74">
        <v>7.6887269096355464</v>
      </c>
      <c r="F82" s="74">
        <v>21.763205192211682</v>
      </c>
    </row>
    <row r="83" spans="1:7" s="15" customFormat="1" x14ac:dyDescent="0.2">
      <c r="A83" s="56">
        <v>78</v>
      </c>
      <c r="B83" s="51" t="s">
        <v>323</v>
      </c>
      <c r="C83" s="74">
        <v>0</v>
      </c>
      <c r="D83" s="74">
        <v>0.20517241379310341</v>
      </c>
      <c r="E83" s="74">
        <v>39.141144200626961</v>
      </c>
      <c r="F83" s="74">
        <v>84.183365987460817</v>
      </c>
    </row>
    <row r="84" spans="1:7" s="15" customFormat="1" x14ac:dyDescent="0.2">
      <c r="A84" s="56">
        <v>79</v>
      </c>
      <c r="B84" s="51" t="s">
        <v>324</v>
      </c>
      <c r="C84" s="74">
        <v>0</v>
      </c>
      <c r="D84" s="74">
        <v>0.23187158849107223</v>
      </c>
      <c r="E84" s="74">
        <v>0.64984734943102973</v>
      </c>
      <c r="F84" s="74">
        <v>1.0533351836432603</v>
      </c>
    </row>
    <row r="85" spans="1:7" x14ac:dyDescent="0.2">
      <c r="A85" s="56">
        <v>80</v>
      </c>
      <c r="B85" s="51" t="s">
        <v>380</v>
      </c>
      <c r="C85" s="74">
        <v>0</v>
      </c>
      <c r="D85" s="74">
        <v>1.3292098962490027</v>
      </c>
      <c r="E85" s="74">
        <v>86.388906624102162</v>
      </c>
      <c r="F85" s="74">
        <v>99.70790103750997</v>
      </c>
      <c r="G85" s="57"/>
    </row>
    <row r="86" spans="1:7" x14ac:dyDescent="0.2">
      <c r="A86" s="56">
        <v>81</v>
      </c>
      <c r="B86" s="51" t="s">
        <v>346</v>
      </c>
      <c r="C86" s="74">
        <v>0</v>
      </c>
      <c r="D86" s="74">
        <v>1.1586709886547812</v>
      </c>
      <c r="E86" s="74">
        <v>15.77344470764244</v>
      </c>
      <c r="F86" s="74">
        <v>31.505884553048247</v>
      </c>
      <c r="G86" s="57"/>
    </row>
    <row r="87" spans="1:7" x14ac:dyDescent="0.2">
      <c r="A87" s="56">
        <v>82</v>
      </c>
      <c r="B87" s="51" t="s">
        <v>379</v>
      </c>
      <c r="C87" s="74">
        <v>0</v>
      </c>
      <c r="D87" s="74">
        <v>0</v>
      </c>
      <c r="E87" s="74">
        <v>0</v>
      </c>
      <c r="F87" s="74">
        <v>0</v>
      </c>
      <c r="G87" s="57"/>
    </row>
    <row r="88" spans="1:7" x14ac:dyDescent="0.2">
      <c r="A88" s="56">
        <v>83</v>
      </c>
      <c r="B88" s="51" t="s">
        <v>347</v>
      </c>
      <c r="C88" s="74">
        <v>0</v>
      </c>
      <c r="D88" s="74">
        <v>0</v>
      </c>
      <c r="E88" s="74">
        <v>0</v>
      </c>
      <c r="F88" s="74">
        <v>0</v>
      </c>
      <c r="G88" s="57"/>
    </row>
    <row r="89" spans="1:7" x14ac:dyDescent="0.2">
      <c r="A89" s="56">
        <v>84</v>
      </c>
      <c r="B89" s="51" t="s">
        <v>325</v>
      </c>
      <c r="C89" s="74">
        <v>0</v>
      </c>
      <c r="D89" s="74">
        <v>0</v>
      </c>
      <c r="E89" s="74">
        <v>90.861839298411937</v>
      </c>
      <c r="F89" s="74">
        <v>96.487129651576197</v>
      </c>
      <c r="G89" s="57"/>
    </row>
    <row r="90" spans="1:7" x14ac:dyDescent="0.2">
      <c r="A90" s="56">
        <v>85</v>
      </c>
      <c r="B90" s="51" t="s">
        <v>361</v>
      </c>
      <c r="C90" s="74">
        <v>0</v>
      </c>
      <c r="D90" s="74">
        <v>4.1384615384615388E-2</v>
      </c>
      <c r="E90" s="74">
        <v>47.795720279720278</v>
      </c>
      <c r="F90" s="74">
        <v>50.505482517482513</v>
      </c>
      <c r="G90" s="57"/>
    </row>
    <row r="91" spans="1:7" x14ac:dyDescent="0.2">
      <c r="A91" s="56">
        <v>86</v>
      </c>
      <c r="B91" s="51" t="s">
        <v>348</v>
      </c>
      <c r="C91" s="74">
        <v>0</v>
      </c>
      <c r="D91" s="74">
        <v>0</v>
      </c>
      <c r="E91" s="74">
        <v>9.2680517541677041</v>
      </c>
      <c r="F91" s="74">
        <v>13.587086339885545</v>
      </c>
      <c r="G91" s="57"/>
    </row>
    <row r="92" spans="1:7" x14ac:dyDescent="0.2">
      <c r="A92" s="56">
        <v>87</v>
      </c>
      <c r="B92" s="51" t="s">
        <v>326</v>
      </c>
      <c r="C92" s="74">
        <v>0</v>
      </c>
      <c r="D92" s="74">
        <v>0</v>
      </c>
      <c r="E92" s="74">
        <v>72.84372704426832</v>
      </c>
      <c r="F92" s="74">
        <v>90.728300792576846</v>
      </c>
      <c r="G92" s="57"/>
    </row>
    <row r="93" spans="1:7" x14ac:dyDescent="0.2">
      <c r="A93" s="56">
        <v>88</v>
      </c>
      <c r="B93" s="51" t="s">
        <v>302</v>
      </c>
      <c r="C93" s="74">
        <v>0</v>
      </c>
      <c r="D93" s="74">
        <v>0</v>
      </c>
      <c r="E93" s="74">
        <v>0.49892950894684868</v>
      </c>
      <c r="F93" s="74">
        <v>2.6543349468969009</v>
      </c>
      <c r="G93" s="57"/>
    </row>
    <row r="94" spans="1:7" x14ac:dyDescent="0.2">
      <c r="A94" s="56">
        <v>89</v>
      </c>
      <c r="B94" s="51" t="s">
        <v>327</v>
      </c>
      <c r="C94" s="74">
        <v>0</v>
      </c>
      <c r="D94" s="74">
        <v>0</v>
      </c>
      <c r="E94" s="74">
        <v>9.4160362941738303</v>
      </c>
      <c r="F94" s="74">
        <v>15.044565425023876</v>
      </c>
      <c r="G94" s="57"/>
    </row>
    <row r="95" spans="1:7" x14ac:dyDescent="0.2">
      <c r="A95" s="56">
        <v>90</v>
      </c>
      <c r="B95" s="51" t="s">
        <v>350</v>
      </c>
      <c r="C95" s="74">
        <v>0</v>
      </c>
      <c r="D95" s="74">
        <v>0</v>
      </c>
      <c r="E95" s="74">
        <v>0.25058823529411761</v>
      </c>
      <c r="F95" s="74">
        <v>34.613518312985569</v>
      </c>
      <c r="G95" s="57"/>
    </row>
    <row r="96" spans="1:7" x14ac:dyDescent="0.2">
      <c r="A96" s="56">
        <v>91</v>
      </c>
      <c r="B96" s="51" t="s">
        <v>328</v>
      </c>
      <c r="C96" s="74">
        <v>0</v>
      </c>
      <c r="D96" s="74">
        <v>4.440966448205028E-3</v>
      </c>
      <c r="E96" s="74">
        <v>5.0959698718575757</v>
      </c>
      <c r="F96" s="74">
        <v>11.977218037757996</v>
      </c>
      <c r="G96" s="57"/>
    </row>
    <row r="97" spans="1:7" x14ac:dyDescent="0.2">
      <c r="A97" s="56">
        <v>92</v>
      </c>
      <c r="B97" s="51" t="s">
        <v>303</v>
      </c>
      <c r="C97" s="74">
        <v>1.7089661595929107E-2</v>
      </c>
      <c r="D97" s="74">
        <v>6.9087925565246219E-2</v>
      </c>
      <c r="E97" s="74">
        <v>1.4383794446164762</v>
      </c>
      <c r="F97" s="74">
        <v>6.6649373005210526</v>
      </c>
      <c r="G97" s="57"/>
    </row>
    <row r="98" spans="1:7" x14ac:dyDescent="0.2">
      <c r="A98" s="56">
        <v>93</v>
      </c>
      <c r="B98" s="51" t="s">
        <v>382</v>
      </c>
      <c r="C98" s="74">
        <v>0</v>
      </c>
      <c r="D98" s="74">
        <v>1.4964678343017181E-2</v>
      </c>
      <c r="E98" s="74">
        <v>0.25049951929105879</v>
      </c>
      <c r="F98" s="74">
        <v>1.2649416879153952</v>
      </c>
      <c r="G98" s="57"/>
    </row>
    <row r="99" spans="1:7" x14ac:dyDescent="0.2">
      <c r="A99" s="56">
        <v>94</v>
      </c>
      <c r="B99" s="51" t="s">
        <v>378</v>
      </c>
      <c r="C99" s="74">
        <v>0</v>
      </c>
      <c r="D99" s="74">
        <v>0</v>
      </c>
      <c r="E99" s="74">
        <v>11.151413570274636</v>
      </c>
      <c r="F99" s="74">
        <v>37.668255250403881</v>
      </c>
      <c r="G99" s="57"/>
    </row>
    <row r="100" spans="1:7" x14ac:dyDescent="0.2">
      <c r="A100" s="56">
        <v>95</v>
      </c>
      <c r="B100" s="51" t="s">
        <v>381</v>
      </c>
      <c r="C100" s="74">
        <v>0</v>
      </c>
      <c r="D100" s="74">
        <v>1.9542817559961904E-2</v>
      </c>
      <c r="E100" s="74">
        <v>1.6031084942419258</v>
      </c>
      <c r="F100" s="74">
        <v>6.3434756255952891</v>
      </c>
      <c r="G100" s="57"/>
    </row>
    <row r="101" spans="1:7" x14ac:dyDescent="0.2">
      <c r="A101" s="56">
        <v>96</v>
      </c>
      <c r="B101" s="51" t="s">
        <v>329</v>
      </c>
      <c r="C101" s="74">
        <v>0</v>
      </c>
      <c r="D101" s="74">
        <v>0</v>
      </c>
      <c r="E101" s="74">
        <v>0.29124513618677045</v>
      </c>
      <c r="F101" s="74">
        <v>1.7602383268482489</v>
      </c>
      <c r="G101" s="57"/>
    </row>
    <row r="102" spans="1:7" x14ac:dyDescent="0.2">
      <c r="A102" s="56">
        <v>97</v>
      </c>
      <c r="B102" s="51" t="s">
        <v>377</v>
      </c>
      <c r="C102" s="74">
        <v>0</v>
      </c>
      <c r="D102" s="74">
        <v>0.54880171543895062</v>
      </c>
      <c r="E102" s="74">
        <v>6.3598637739656905</v>
      </c>
      <c r="F102" s="74">
        <v>14.502447023208878</v>
      </c>
      <c r="G102" s="57"/>
    </row>
    <row r="103" spans="1:7" x14ac:dyDescent="0.2">
      <c r="A103" s="56">
        <v>98</v>
      </c>
      <c r="B103" s="51" t="s">
        <v>304</v>
      </c>
      <c r="C103" s="74">
        <v>5.1157184185149467E-3</v>
      </c>
      <c r="D103" s="74">
        <v>0.2863837994214079</v>
      </c>
      <c r="E103" s="74">
        <v>31.944165863066537</v>
      </c>
      <c r="F103" s="74">
        <v>96.522225168756023</v>
      </c>
      <c r="G103" s="57"/>
    </row>
    <row r="104" spans="1:7" x14ac:dyDescent="0.2">
      <c r="A104" s="56">
        <v>99</v>
      </c>
      <c r="B104" s="51" t="s">
        <v>305</v>
      </c>
      <c r="C104" s="74">
        <v>0</v>
      </c>
      <c r="D104" s="74">
        <v>0</v>
      </c>
      <c r="E104" s="74">
        <v>3.5193321616871706E-2</v>
      </c>
      <c r="F104" s="74">
        <v>0.71861910515524319</v>
      </c>
      <c r="G104" s="57"/>
    </row>
    <row r="105" spans="1:7" x14ac:dyDescent="0.2">
      <c r="D105" s="57"/>
      <c r="E105" s="57"/>
      <c r="F105" s="57"/>
      <c r="G105" s="57"/>
    </row>
    <row r="106" spans="1:7" x14ac:dyDescent="0.2">
      <c r="D106" s="57"/>
      <c r="E106" s="57"/>
      <c r="F106" s="57"/>
      <c r="G106" s="57"/>
    </row>
    <row r="107" spans="1:7" x14ac:dyDescent="0.2">
      <c r="D107" s="57"/>
      <c r="E107" s="57"/>
      <c r="F107" s="57"/>
      <c r="G107" s="57"/>
    </row>
    <row r="108" spans="1:7" x14ac:dyDescent="0.2">
      <c r="D108" s="57"/>
      <c r="E108" s="57"/>
      <c r="F108" s="57"/>
      <c r="G108" s="57"/>
    </row>
    <row r="109" spans="1:7" x14ac:dyDescent="0.2">
      <c r="D109" s="57"/>
      <c r="E109" s="57"/>
      <c r="F109" s="57"/>
      <c r="G109" s="57"/>
    </row>
    <row r="110" spans="1:7" x14ac:dyDescent="0.2">
      <c r="D110" s="57"/>
      <c r="E110" s="57"/>
      <c r="F110" s="57"/>
      <c r="G110" s="57"/>
    </row>
    <row r="111" spans="1:7" x14ac:dyDescent="0.2">
      <c r="D111" s="57"/>
      <c r="E111" s="57"/>
      <c r="F111" s="57"/>
      <c r="G111" s="57"/>
    </row>
    <row r="112" spans="1:7" x14ac:dyDescent="0.2">
      <c r="D112" s="57"/>
      <c r="E112" s="57"/>
      <c r="F112" s="57"/>
      <c r="G112" s="57"/>
    </row>
    <row r="113" spans="4:7" x14ac:dyDescent="0.2">
      <c r="D113" s="57"/>
      <c r="E113" s="57"/>
      <c r="F113" s="57"/>
      <c r="G113" s="57"/>
    </row>
    <row r="114" spans="4:7" x14ac:dyDescent="0.2">
      <c r="D114" s="57"/>
      <c r="E114" s="57"/>
      <c r="F114" s="57"/>
      <c r="G114" s="57"/>
    </row>
    <row r="115" spans="4:7" x14ac:dyDescent="0.2">
      <c r="D115" s="57"/>
      <c r="E115" s="57"/>
      <c r="F115" s="57"/>
      <c r="G115" s="57"/>
    </row>
    <row r="116" spans="4:7" x14ac:dyDescent="0.2">
      <c r="D116" s="57"/>
      <c r="E116" s="57"/>
      <c r="F116" s="57"/>
      <c r="G116" s="57"/>
    </row>
    <row r="117" spans="4:7" x14ac:dyDescent="0.2">
      <c r="D117" s="57"/>
      <c r="E117" s="57"/>
      <c r="F117" s="57"/>
      <c r="G117" s="57"/>
    </row>
    <row r="118" spans="4:7" x14ac:dyDescent="0.2">
      <c r="D118" s="57"/>
      <c r="E118" s="57"/>
      <c r="F118" s="57"/>
      <c r="G118" s="57"/>
    </row>
    <row r="119" spans="4:7" x14ac:dyDescent="0.2">
      <c r="D119" s="57"/>
      <c r="E119" s="57"/>
      <c r="F119" s="57"/>
      <c r="G119" s="57"/>
    </row>
    <row r="120" spans="4:7" x14ac:dyDescent="0.2">
      <c r="D120" s="57"/>
      <c r="E120" s="57"/>
      <c r="F120" s="57"/>
      <c r="G120" s="57"/>
    </row>
    <row r="121" spans="4:7" x14ac:dyDescent="0.2">
      <c r="D121" s="57"/>
      <c r="E121" s="57"/>
      <c r="F121" s="57"/>
      <c r="G121" s="57"/>
    </row>
    <row r="122" spans="4:7" x14ac:dyDescent="0.2">
      <c r="D122" s="57"/>
      <c r="E122" s="57"/>
      <c r="F122" s="57"/>
      <c r="G122" s="57"/>
    </row>
    <row r="123" spans="4:7" x14ac:dyDescent="0.2">
      <c r="D123" s="57"/>
      <c r="E123" s="57"/>
      <c r="F123" s="57"/>
      <c r="G123" s="57"/>
    </row>
    <row r="124" spans="4:7" x14ac:dyDescent="0.2">
      <c r="D124" s="57"/>
      <c r="E124" s="57"/>
      <c r="F124" s="57"/>
      <c r="G124" s="57"/>
    </row>
    <row r="125" spans="4:7" x14ac:dyDescent="0.2">
      <c r="D125" s="57"/>
      <c r="E125" s="57"/>
      <c r="F125" s="57"/>
      <c r="G125" s="57"/>
    </row>
    <row r="126" spans="4:7" x14ac:dyDescent="0.2">
      <c r="D126" s="57"/>
      <c r="E126" s="57"/>
      <c r="F126" s="57"/>
      <c r="G126" s="57"/>
    </row>
    <row r="127" spans="4:7" x14ac:dyDescent="0.2">
      <c r="D127" s="57"/>
      <c r="E127" s="57"/>
      <c r="F127" s="57"/>
      <c r="G127" s="57"/>
    </row>
    <row r="128" spans="4:7" x14ac:dyDescent="0.2">
      <c r="D128" s="57"/>
      <c r="E128" s="57"/>
      <c r="F128" s="57"/>
      <c r="G128" s="57"/>
    </row>
    <row r="129" spans="4:7" x14ac:dyDescent="0.2">
      <c r="D129" s="57"/>
      <c r="E129" s="57"/>
      <c r="F129" s="57"/>
      <c r="G129" s="57"/>
    </row>
    <row r="130" spans="4:7" x14ac:dyDescent="0.2">
      <c r="D130" s="57"/>
      <c r="E130" s="57"/>
      <c r="F130" s="57"/>
      <c r="G130" s="57"/>
    </row>
    <row r="131" spans="4:7" x14ac:dyDescent="0.2">
      <c r="D131" s="57"/>
      <c r="E131" s="57"/>
      <c r="F131" s="57"/>
      <c r="G131" s="57"/>
    </row>
    <row r="132" spans="4:7" x14ac:dyDescent="0.2">
      <c r="D132" s="57"/>
      <c r="E132" s="57"/>
      <c r="F132" s="57"/>
      <c r="G132" s="57"/>
    </row>
    <row r="133" spans="4:7" x14ac:dyDescent="0.2">
      <c r="D133" s="57"/>
      <c r="E133" s="57"/>
      <c r="F133" s="57"/>
      <c r="G133" s="57"/>
    </row>
    <row r="134" spans="4:7" x14ac:dyDescent="0.2">
      <c r="D134" s="57"/>
      <c r="E134" s="57"/>
      <c r="F134" s="57"/>
      <c r="G134" s="57"/>
    </row>
    <row r="135" spans="4:7" x14ac:dyDescent="0.2">
      <c r="D135" s="57"/>
      <c r="E135" s="57"/>
      <c r="F135" s="57"/>
      <c r="G135" s="57"/>
    </row>
    <row r="136" spans="4:7" x14ac:dyDescent="0.2">
      <c r="D136" s="57"/>
      <c r="E136" s="57"/>
      <c r="F136" s="57"/>
      <c r="G136" s="57"/>
    </row>
    <row r="137" spans="4:7" x14ac:dyDescent="0.2">
      <c r="D137" s="57"/>
      <c r="E137" s="57"/>
      <c r="F137" s="57"/>
      <c r="G137" s="57"/>
    </row>
    <row r="138" spans="4:7" x14ac:dyDescent="0.2">
      <c r="D138" s="57"/>
      <c r="E138" s="57"/>
      <c r="F138" s="57"/>
      <c r="G138" s="57"/>
    </row>
    <row r="139" spans="4:7" x14ac:dyDescent="0.2">
      <c r="D139" s="57"/>
      <c r="E139" s="57"/>
      <c r="F139" s="57"/>
      <c r="G139" s="57"/>
    </row>
    <row r="140" spans="4:7" x14ac:dyDescent="0.2">
      <c r="D140" s="57"/>
      <c r="E140" s="57"/>
      <c r="F140" s="57"/>
      <c r="G140" s="57"/>
    </row>
    <row r="141" spans="4:7" x14ac:dyDescent="0.2">
      <c r="D141" s="57"/>
      <c r="E141" s="57"/>
      <c r="F141" s="57"/>
      <c r="G141" s="57"/>
    </row>
    <row r="142" spans="4:7" x14ac:dyDescent="0.2">
      <c r="D142" s="57"/>
      <c r="E142" s="57"/>
      <c r="F142" s="57"/>
      <c r="G142" s="57"/>
    </row>
    <row r="143" spans="4:7" x14ac:dyDescent="0.2">
      <c r="D143" s="57"/>
      <c r="E143" s="57"/>
      <c r="F143" s="57"/>
      <c r="G143" s="57"/>
    </row>
    <row r="144" spans="4:7" x14ac:dyDescent="0.2">
      <c r="D144" s="57"/>
      <c r="E144" s="57"/>
      <c r="F144" s="57"/>
      <c r="G144" s="57"/>
    </row>
    <row r="145" spans="4:7" x14ac:dyDescent="0.2">
      <c r="D145" s="57"/>
      <c r="E145" s="57"/>
      <c r="F145" s="57"/>
      <c r="G145" s="57"/>
    </row>
    <row r="146" spans="4:7" x14ac:dyDescent="0.2">
      <c r="D146" s="57"/>
      <c r="E146" s="57"/>
      <c r="F146" s="57"/>
      <c r="G146" s="57"/>
    </row>
    <row r="147" spans="4:7" x14ac:dyDescent="0.2">
      <c r="D147" s="57"/>
      <c r="E147" s="57"/>
      <c r="F147" s="57"/>
      <c r="G147" s="57"/>
    </row>
    <row r="148" spans="4:7" x14ac:dyDescent="0.2">
      <c r="D148" s="57"/>
      <c r="E148" s="57"/>
      <c r="F148" s="57"/>
      <c r="G148" s="57"/>
    </row>
    <row r="149" spans="4:7" x14ac:dyDescent="0.2">
      <c r="D149" s="57"/>
      <c r="E149" s="57"/>
      <c r="F149" s="57"/>
      <c r="G149" s="57"/>
    </row>
    <row r="150" spans="4:7" x14ac:dyDescent="0.2">
      <c r="D150" s="57"/>
      <c r="E150" s="57"/>
      <c r="F150" s="57"/>
      <c r="G150" s="57"/>
    </row>
    <row r="151" spans="4:7" x14ac:dyDescent="0.2">
      <c r="D151" s="57"/>
      <c r="E151" s="57"/>
      <c r="F151" s="57"/>
      <c r="G151" s="57"/>
    </row>
    <row r="152" spans="4:7" x14ac:dyDescent="0.2">
      <c r="D152" s="57"/>
      <c r="E152" s="57"/>
      <c r="F152" s="57"/>
      <c r="G152" s="57"/>
    </row>
    <row r="153" spans="4:7" x14ac:dyDescent="0.2">
      <c r="D153" s="57"/>
      <c r="E153" s="57"/>
      <c r="F153" s="57"/>
      <c r="G153" s="57"/>
    </row>
    <row r="154" spans="4:7" x14ac:dyDescent="0.2">
      <c r="D154" s="57"/>
      <c r="E154" s="57"/>
      <c r="F154" s="57"/>
      <c r="G154" s="57"/>
    </row>
    <row r="155" spans="4:7" x14ac:dyDescent="0.2">
      <c r="D155" s="57"/>
      <c r="E155" s="57"/>
      <c r="F155" s="57"/>
      <c r="G155" s="57"/>
    </row>
    <row r="156" spans="4:7" x14ac:dyDescent="0.2">
      <c r="D156" s="57"/>
      <c r="E156" s="57"/>
      <c r="F156" s="57"/>
      <c r="G156" s="57"/>
    </row>
    <row r="157" spans="4:7" x14ac:dyDescent="0.2">
      <c r="D157" s="57"/>
      <c r="E157" s="57"/>
      <c r="F157" s="57"/>
      <c r="G157" s="57"/>
    </row>
    <row r="158" spans="4:7" x14ac:dyDescent="0.2">
      <c r="D158" s="57"/>
      <c r="E158" s="57"/>
      <c r="F158" s="57"/>
      <c r="G158" s="57"/>
    </row>
    <row r="159" spans="4:7" x14ac:dyDescent="0.2">
      <c r="D159" s="57"/>
      <c r="E159" s="57"/>
      <c r="F159" s="57"/>
      <c r="G159" s="57"/>
    </row>
    <row r="160" spans="4:7" x14ac:dyDescent="0.2">
      <c r="D160" s="57"/>
      <c r="E160" s="57"/>
      <c r="F160" s="57"/>
      <c r="G160" s="57"/>
    </row>
    <row r="161" spans="4:7" x14ac:dyDescent="0.2">
      <c r="D161" s="57"/>
      <c r="E161" s="57"/>
      <c r="F161" s="57"/>
      <c r="G161" s="57"/>
    </row>
    <row r="162" spans="4:7" x14ac:dyDescent="0.2">
      <c r="D162" s="57"/>
      <c r="E162" s="57"/>
      <c r="F162" s="57"/>
      <c r="G162" s="57"/>
    </row>
    <row r="163" spans="4:7" x14ac:dyDescent="0.2">
      <c r="D163" s="57"/>
      <c r="E163" s="57"/>
      <c r="F163" s="57"/>
      <c r="G163" s="57"/>
    </row>
    <row r="164" spans="4:7" x14ac:dyDescent="0.2">
      <c r="D164" s="57"/>
      <c r="E164" s="57"/>
      <c r="F164" s="57"/>
      <c r="G164" s="57"/>
    </row>
    <row r="165" spans="4:7" x14ac:dyDescent="0.2">
      <c r="D165" s="57"/>
      <c r="E165" s="57"/>
      <c r="F165" s="57"/>
      <c r="G165" s="57"/>
    </row>
    <row r="166" spans="4:7" x14ac:dyDescent="0.2">
      <c r="D166" s="57"/>
      <c r="E166" s="57"/>
      <c r="F166" s="57"/>
      <c r="G166" s="57"/>
    </row>
    <row r="167" spans="4:7" x14ac:dyDescent="0.2">
      <c r="D167" s="57"/>
      <c r="E167" s="57"/>
      <c r="F167" s="57"/>
      <c r="G167" s="57"/>
    </row>
    <row r="168" spans="4:7" x14ac:dyDescent="0.2">
      <c r="D168" s="57"/>
      <c r="E168" s="57"/>
      <c r="F168" s="57"/>
      <c r="G168" s="57"/>
    </row>
    <row r="169" spans="4:7" x14ac:dyDescent="0.2">
      <c r="D169" s="57"/>
      <c r="E169" s="57"/>
      <c r="F169" s="57"/>
      <c r="G169" s="57"/>
    </row>
    <row r="170" spans="4:7" x14ac:dyDescent="0.2">
      <c r="D170" s="57"/>
      <c r="E170" s="57"/>
      <c r="F170" s="57"/>
      <c r="G170" s="57"/>
    </row>
    <row r="171" spans="4:7" x14ac:dyDescent="0.2">
      <c r="D171" s="57"/>
      <c r="E171" s="57"/>
      <c r="F171" s="57"/>
      <c r="G171" s="57"/>
    </row>
    <row r="172" spans="4:7" x14ac:dyDescent="0.2">
      <c r="D172" s="57"/>
      <c r="E172" s="57"/>
      <c r="F172" s="57"/>
      <c r="G172" s="57"/>
    </row>
    <row r="173" spans="4:7" x14ac:dyDescent="0.2">
      <c r="D173" s="57"/>
      <c r="E173" s="57"/>
      <c r="F173" s="57"/>
      <c r="G173" s="57"/>
    </row>
    <row r="174" spans="4:7" x14ac:dyDescent="0.2">
      <c r="D174" s="57"/>
      <c r="E174" s="57"/>
      <c r="F174" s="57"/>
      <c r="G174" s="57"/>
    </row>
    <row r="175" spans="4:7" x14ac:dyDescent="0.2">
      <c r="D175" s="57"/>
      <c r="E175" s="57"/>
      <c r="F175" s="57"/>
      <c r="G175" s="57"/>
    </row>
    <row r="176" spans="4:7" x14ac:dyDescent="0.2">
      <c r="D176" s="57"/>
      <c r="E176" s="57"/>
      <c r="F176" s="57"/>
      <c r="G176" s="57"/>
    </row>
    <row r="177" spans="4:7" x14ac:dyDescent="0.2">
      <c r="D177" s="57"/>
      <c r="E177" s="57"/>
      <c r="F177" s="57"/>
      <c r="G177" s="57"/>
    </row>
    <row r="178" spans="4:7" x14ac:dyDescent="0.2">
      <c r="D178" s="57"/>
      <c r="E178" s="57"/>
      <c r="F178" s="57"/>
      <c r="G178" s="57"/>
    </row>
    <row r="179" spans="4:7" x14ac:dyDescent="0.2">
      <c r="D179" s="57"/>
      <c r="E179" s="57"/>
      <c r="F179" s="57"/>
      <c r="G179" s="57"/>
    </row>
    <row r="180" spans="4:7" x14ac:dyDescent="0.2">
      <c r="D180" s="57"/>
    </row>
  </sheetData>
  <mergeCells count="3">
    <mergeCell ref="A3:A4"/>
    <mergeCell ref="B3:B4"/>
    <mergeCell ref="C3:F3"/>
  </mergeCells>
  <hyperlinks>
    <hyperlink ref="A1" location="Contents!A1" display="Return to contents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zoomScaleNormal="100" workbookViewId="0">
      <pane ySplit="4" topLeftCell="A5" activePane="bottomLeft" state="frozen"/>
      <selection pane="bottomLeft"/>
    </sheetView>
  </sheetViews>
  <sheetFormatPr defaultRowHeight="11.25" x14ac:dyDescent="0.2"/>
  <cols>
    <col min="1" max="1" width="15.7109375" style="1" customWidth="1"/>
    <col min="2" max="11" width="16.7109375" style="1" customWidth="1"/>
    <col min="12" max="16384" width="9.140625" style="1"/>
  </cols>
  <sheetData>
    <row r="1" spans="1:11" ht="15" x14ac:dyDescent="0.2">
      <c r="A1" s="111" t="s">
        <v>546</v>
      </c>
    </row>
    <row r="2" spans="1:11" ht="18" x14ac:dyDescent="0.25">
      <c r="A2" s="24" t="s">
        <v>421</v>
      </c>
      <c r="B2" s="53"/>
      <c r="C2" s="53"/>
    </row>
    <row r="3" spans="1:11" ht="15" customHeight="1" x14ac:dyDescent="0.2">
      <c r="A3" s="121" t="s">
        <v>96</v>
      </c>
      <c r="B3" s="129" t="s">
        <v>426</v>
      </c>
      <c r="C3" s="129"/>
      <c r="D3" s="129"/>
      <c r="E3" s="129"/>
      <c r="F3" s="129"/>
      <c r="G3" s="129" t="s">
        <v>427</v>
      </c>
      <c r="H3" s="129"/>
      <c r="I3" s="129"/>
      <c r="J3" s="129"/>
      <c r="K3" s="129"/>
    </row>
    <row r="4" spans="1:11" s="82" customFormat="1" ht="25.5" x14ac:dyDescent="0.2">
      <c r="A4" s="121"/>
      <c r="B4" s="83" t="s">
        <v>81</v>
      </c>
      <c r="C4" s="83" t="s">
        <v>422</v>
      </c>
      <c r="D4" s="84" t="s">
        <v>423</v>
      </c>
      <c r="E4" s="84" t="s">
        <v>424</v>
      </c>
      <c r="F4" s="84" t="s">
        <v>425</v>
      </c>
      <c r="G4" s="83" t="s">
        <v>81</v>
      </c>
      <c r="H4" s="83" t="s">
        <v>422</v>
      </c>
      <c r="I4" s="84" t="s">
        <v>423</v>
      </c>
      <c r="J4" s="84" t="s">
        <v>424</v>
      </c>
      <c r="K4" s="84" t="s">
        <v>425</v>
      </c>
    </row>
    <row r="5" spans="1:11" s="5" customFormat="1" x14ac:dyDescent="0.2">
      <c r="A5" s="80">
        <v>0</v>
      </c>
      <c r="B5" s="77">
        <v>166.69470000000001</v>
      </c>
      <c r="C5" s="77">
        <v>22.411543377699999</v>
      </c>
      <c r="D5" s="54">
        <v>61.094952772800006</v>
      </c>
      <c r="E5" s="54">
        <v>10.899587350200001</v>
      </c>
      <c r="F5" s="54">
        <v>3.0320637429999238</v>
      </c>
      <c r="G5" s="88">
        <v>0.63110174194351731</v>
      </c>
      <c r="H5" s="88">
        <v>8.4849512703818214E-2</v>
      </c>
      <c r="I5" s="88">
        <v>0.23130388140037447</v>
      </c>
      <c r="J5" s="88">
        <v>4.126555051346411E-2</v>
      </c>
      <c r="K5" s="88">
        <v>1.1479313438825786E-2</v>
      </c>
    </row>
    <row r="6" spans="1:11" s="5" customFormat="1" x14ac:dyDescent="0.2">
      <c r="A6" s="81">
        <v>0.05</v>
      </c>
      <c r="B6" s="77">
        <v>938.93349999999998</v>
      </c>
      <c r="C6" s="77">
        <v>28.8632974127</v>
      </c>
      <c r="D6" s="54">
        <v>86.924586901400005</v>
      </c>
      <c r="E6" s="54">
        <v>22.4761798185</v>
      </c>
      <c r="F6" s="54">
        <v>6.9986033134998706</v>
      </c>
      <c r="G6" s="88">
        <v>0.86601809542614749</v>
      </c>
      <c r="H6" s="88">
        <v>2.6621840474394518E-2</v>
      </c>
      <c r="I6" s="88">
        <v>8.0174224472824837E-2</v>
      </c>
      <c r="J6" s="88">
        <v>2.0730731664034763E-2</v>
      </c>
      <c r="K6" s="88">
        <v>6.4551079625982917E-3</v>
      </c>
    </row>
    <row r="7" spans="1:11" s="5" customFormat="1" x14ac:dyDescent="0.2">
      <c r="A7" s="81">
        <v>0.1</v>
      </c>
      <c r="B7" s="77">
        <v>1411.7782</v>
      </c>
      <c r="C7" s="77">
        <v>50.759781879199998</v>
      </c>
      <c r="D7" s="54">
        <v>121.5039014054</v>
      </c>
      <c r="E7" s="54">
        <v>45.614251124999996</v>
      </c>
      <c r="F7" s="54">
        <v>9.7681082956996761</v>
      </c>
      <c r="G7" s="88">
        <v>0.8611426885272544</v>
      </c>
      <c r="H7" s="88">
        <v>3.0961956372829173E-2</v>
      </c>
      <c r="I7" s="88">
        <v>7.4113763991253453E-2</v>
      </c>
      <c r="J7" s="88">
        <v>2.782333573994827E-2</v>
      </c>
      <c r="K7" s="88">
        <v>5.9582553687145736E-3</v>
      </c>
    </row>
    <row r="8" spans="1:11" s="5" customFormat="1" x14ac:dyDescent="0.2">
      <c r="A8" s="81">
        <v>0.15</v>
      </c>
      <c r="B8" s="77">
        <v>2498.7536244995003</v>
      </c>
      <c r="C8" s="77">
        <v>160.5820807181</v>
      </c>
      <c r="D8" s="54">
        <v>151.05541355440002</v>
      </c>
      <c r="E8" s="54">
        <v>67.072175991499989</v>
      </c>
      <c r="F8" s="54">
        <v>12.85019225340011</v>
      </c>
      <c r="G8" s="88">
        <v>0.86452685347929858</v>
      </c>
      <c r="H8" s="88">
        <v>5.5558707191944487E-2</v>
      </c>
      <c r="I8" s="88">
        <v>5.2262640102165768E-2</v>
      </c>
      <c r="J8" s="88">
        <v>2.3205848186635753E-2</v>
      </c>
      <c r="K8" s="88">
        <v>4.4459510399554704E-3</v>
      </c>
    </row>
    <row r="9" spans="1:11" s="5" customFormat="1" x14ac:dyDescent="0.2">
      <c r="A9" s="81">
        <v>0.2</v>
      </c>
      <c r="B9" s="77">
        <v>3037.3090000000002</v>
      </c>
      <c r="C9" s="77">
        <v>178.83025304170002</v>
      </c>
      <c r="D9" s="54">
        <v>196.30860477979999</v>
      </c>
      <c r="E9" s="54">
        <v>103.3144786047</v>
      </c>
      <c r="F9" s="54">
        <v>24.720454151899503</v>
      </c>
      <c r="G9" s="88">
        <v>0.85787989369214246</v>
      </c>
      <c r="H9" s="88">
        <v>5.0510131984711645E-2</v>
      </c>
      <c r="I9" s="88">
        <v>5.5446846204764685E-2</v>
      </c>
      <c r="J9" s="88">
        <v>2.9180901226137729E-2</v>
      </c>
      <c r="K9" s="88">
        <v>6.9822268922434382E-3</v>
      </c>
    </row>
    <row r="10" spans="1:11" s="5" customFormat="1" x14ac:dyDescent="0.2">
      <c r="A10" s="81">
        <v>0.25</v>
      </c>
      <c r="B10" s="77">
        <v>4906.8540000000003</v>
      </c>
      <c r="C10" s="77">
        <v>7798.00875</v>
      </c>
      <c r="D10" s="54">
        <v>220.3320361817</v>
      </c>
      <c r="E10" s="54">
        <v>466.68195954710001</v>
      </c>
      <c r="F10" s="54">
        <v>143.45919506680002</v>
      </c>
      <c r="G10" s="88">
        <v>0.36252177422583998</v>
      </c>
      <c r="H10" s="88">
        <v>0.57612229087692934</v>
      </c>
      <c r="I10" s="88">
        <v>1.6278283534701021E-2</v>
      </c>
      <c r="J10" s="88">
        <v>3.4478786606287115E-2</v>
      </c>
      <c r="K10" s="88">
        <v>1.0598864756242433E-2</v>
      </c>
    </row>
    <row r="11" spans="1:11" s="5" customFormat="1" x14ac:dyDescent="0.2">
      <c r="A11" s="81">
        <v>0.3</v>
      </c>
      <c r="B11" s="77">
        <v>6168.83</v>
      </c>
      <c r="C11" s="77">
        <v>8077.1586500000003</v>
      </c>
      <c r="D11" s="54">
        <v>253.05048496169999</v>
      </c>
      <c r="E11" s="54">
        <v>843.98352604219997</v>
      </c>
      <c r="F11" s="54">
        <v>179.64359080820032</v>
      </c>
      <c r="G11" s="88">
        <v>0.39740788727451104</v>
      </c>
      <c r="H11" s="88">
        <v>0.52034608739056554</v>
      </c>
      <c r="I11" s="88">
        <v>1.6301998693823566E-2</v>
      </c>
      <c r="J11" s="88">
        <v>5.4371041182675321E-2</v>
      </c>
      <c r="K11" s="88">
        <v>1.1572985458424639E-2</v>
      </c>
    </row>
    <row r="12" spans="1:11" s="5" customFormat="1" x14ac:dyDescent="0.2">
      <c r="A12" s="81">
        <v>0.35</v>
      </c>
      <c r="B12" s="77">
        <v>7397.74</v>
      </c>
      <c r="C12" s="77">
        <v>8739.1129000000001</v>
      </c>
      <c r="D12" s="54">
        <v>274.3797616654</v>
      </c>
      <c r="E12" s="54">
        <v>1189.9256400168999</v>
      </c>
      <c r="F12" s="54">
        <v>285.96468414689662</v>
      </c>
      <c r="G12" s="88">
        <v>0.41357908736137994</v>
      </c>
      <c r="H12" s="88">
        <v>0.48857006836277866</v>
      </c>
      <c r="I12" s="88">
        <v>1.5339513340561993E-2</v>
      </c>
      <c r="J12" s="88">
        <v>6.6524149297771396E-2</v>
      </c>
      <c r="K12" s="88">
        <v>1.5987181637508046E-2</v>
      </c>
    </row>
    <row r="13" spans="1:11" s="5" customFormat="1" x14ac:dyDescent="0.2">
      <c r="A13" s="81">
        <v>0.4</v>
      </c>
      <c r="B13" s="77">
        <v>11704.1</v>
      </c>
      <c r="C13" s="77">
        <v>9747.8953310058987</v>
      </c>
      <c r="D13" s="54">
        <v>318.81318082130002</v>
      </c>
      <c r="E13" s="54">
        <v>2962.9930171631004</v>
      </c>
      <c r="F13" s="54">
        <v>494.93905280080071</v>
      </c>
      <c r="G13" s="88">
        <v>0.46391931305708783</v>
      </c>
      <c r="H13" s="88">
        <v>0.38638057652554658</v>
      </c>
      <c r="I13" s="88">
        <v>1.263690431901322E-2</v>
      </c>
      <c r="J13" s="88">
        <v>0.11744514188320788</v>
      </c>
      <c r="K13" s="88">
        <v>1.9618064215144535E-2</v>
      </c>
    </row>
    <row r="14" spans="1:11" s="5" customFormat="1" x14ac:dyDescent="0.2">
      <c r="A14" s="81">
        <v>0.45</v>
      </c>
      <c r="B14" s="77">
        <v>13578.0504</v>
      </c>
      <c r="C14" s="77">
        <v>10271.918284069801</v>
      </c>
      <c r="D14" s="54">
        <v>346.39536016390008</v>
      </c>
      <c r="E14" s="54">
        <v>3386.0890498047002</v>
      </c>
      <c r="F14" s="54">
        <v>645.02709498199692</v>
      </c>
      <c r="G14" s="88">
        <v>0.48102240473031788</v>
      </c>
      <c r="H14" s="88">
        <v>0.36389781217755501</v>
      </c>
      <c r="I14" s="88">
        <v>1.2271565079288832E-2</v>
      </c>
      <c r="J14" s="88">
        <v>0.11995718452835127</v>
      </c>
      <c r="K14" s="88">
        <v>2.285103348448694E-2</v>
      </c>
    </row>
    <row r="15" spans="1:11" s="5" customFormat="1" x14ac:dyDescent="0.2">
      <c r="A15" s="81">
        <v>0.5</v>
      </c>
      <c r="B15" s="77">
        <v>17148.8796</v>
      </c>
      <c r="C15" s="77">
        <v>11570.078865966801</v>
      </c>
      <c r="D15" s="54">
        <v>393.64713144069998</v>
      </c>
      <c r="E15" s="54">
        <v>4262.4605199218995</v>
      </c>
      <c r="F15" s="54">
        <v>807.85188505000406</v>
      </c>
      <c r="G15" s="88">
        <v>0.50167980389521749</v>
      </c>
      <c r="H15" s="88">
        <v>0.33847545915072058</v>
      </c>
      <c r="I15" s="88">
        <v>1.1515901931289161E-2</v>
      </c>
      <c r="J15" s="88">
        <v>0.12469563071312982</v>
      </c>
      <c r="K15" s="88">
        <v>2.3633204309642938E-2</v>
      </c>
    </row>
    <row r="16" spans="1:11" s="5" customFormat="1" x14ac:dyDescent="0.2">
      <c r="A16" s="81">
        <v>0.55000000000000004</v>
      </c>
      <c r="B16" s="77">
        <v>20241.669999999998</v>
      </c>
      <c r="C16" s="77">
        <v>12193.2544189697</v>
      </c>
      <c r="D16" s="54">
        <v>441.49348557740001</v>
      </c>
      <c r="E16" s="54">
        <v>4940.8450203125003</v>
      </c>
      <c r="F16" s="54">
        <v>915.54754066779424</v>
      </c>
      <c r="G16" s="88">
        <v>0.52259750213621337</v>
      </c>
      <c r="H16" s="88">
        <v>0.31480427762456908</v>
      </c>
      <c r="I16" s="88">
        <v>1.1398436629594277E-2</v>
      </c>
      <c r="J16" s="88">
        <v>0.12756226467764079</v>
      </c>
      <c r="K16" s="88">
        <v>2.3637518931982515E-2</v>
      </c>
    </row>
    <row r="17" spans="1:11" s="5" customFormat="1" x14ac:dyDescent="0.2">
      <c r="A17" s="81">
        <v>0.6</v>
      </c>
      <c r="B17" s="77">
        <v>22540.285</v>
      </c>
      <c r="C17" s="77">
        <v>12465.6031871582</v>
      </c>
      <c r="D17" s="54">
        <v>496.8473862733</v>
      </c>
      <c r="E17" s="54">
        <v>5485.3667500000001</v>
      </c>
      <c r="F17" s="54">
        <v>995.32668727949203</v>
      </c>
      <c r="G17" s="88">
        <v>0.53688527905258587</v>
      </c>
      <c r="H17" s="88">
        <v>0.2969172237926998</v>
      </c>
      <c r="I17" s="88">
        <v>1.1834368892225125E-2</v>
      </c>
      <c r="J17" s="88">
        <v>0.13065552002911793</v>
      </c>
      <c r="K17" s="88">
        <v>2.3707608233371313E-2</v>
      </c>
    </row>
    <row r="18" spans="1:11" s="5" customFormat="1" x14ac:dyDescent="0.2">
      <c r="A18" s="81">
        <v>0.65</v>
      </c>
      <c r="B18" s="77">
        <v>24140.560799999999</v>
      </c>
      <c r="C18" s="77">
        <v>12798.016712311601</v>
      </c>
      <c r="D18" s="54">
        <v>556.61019416509998</v>
      </c>
      <c r="E18" s="54">
        <v>6130.0973203125004</v>
      </c>
      <c r="F18" s="54">
        <v>1058.4617482999893</v>
      </c>
      <c r="G18" s="88">
        <v>0.5402537285315151</v>
      </c>
      <c r="H18" s="88">
        <v>0.2864132405173862</v>
      </c>
      <c r="I18" s="88">
        <v>1.245665894954461E-2</v>
      </c>
      <c r="J18" s="88">
        <v>0.1371885251961453</v>
      </c>
      <c r="K18" s="88">
        <v>2.3687846805408731E-2</v>
      </c>
    </row>
    <row r="19" spans="1:11" s="5" customFormat="1" x14ac:dyDescent="0.2">
      <c r="A19" s="81">
        <v>0.7</v>
      </c>
      <c r="B19" s="77">
        <v>25601.2192</v>
      </c>
      <c r="C19" s="77">
        <v>13053.478403185998</v>
      </c>
      <c r="D19" s="54">
        <v>605.57756517330006</v>
      </c>
      <c r="E19" s="54">
        <v>6546.01235</v>
      </c>
      <c r="F19" s="54">
        <v>1105.2419450957095</v>
      </c>
      <c r="G19" s="88">
        <v>0.54573405499268257</v>
      </c>
      <c r="H19" s="88">
        <v>0.27825736130293754</v>
      </c>
      <c r="I19" s="88">
        <v>1.290892819099102E-2</v>
      </c>
      <c r="J19" s="88">
        <v>0.13953952098490993</v>
      </c>
      <c r="K19" s="88">
        <v>2.3560134528479073E-2</v>
      </c>
    </row>
    <row r="20" spans="1:11" s="5" customFormat="1" x14ac:dyDescent="0.2">
      <c r="A20" s="81">
        <v>0.75</v>
      </c>
      <c r="B20" s="77">
        <v>28857.069200000002</v>
      </c>
      <c r="C20" s="77">
        <v>13412.1032691406</v>
      </c>
      <c r="D20" s="54">
        <v>664.30772100830006</v>
      </c>
      <c r="E20" s="54">
        <v>7192.8423398437999</v>
      </c>
      <c r="F20" s="54">
        <v>1162.7761618163058</v>
      </c>
      <c r="G20" s="88">
        <v>0.56263552949914764</v>
      </c>
      <c r="H20" s="88">
        <v>0.26150007723342084</v>
      </c>
      <c r="I20" s="88">
        <v>1.2952220607346949E-2</v>
      </c>
      <c r="J20" s="88">
        <v>0.14024115305797943</v>
      </c>
      <c r="K20" s="88">
        <v>2.2671019602105116E-2</v>
      </c>
    </row>
    <row r="21" spans="1:11" s="5" customFormat="1" x14ac:dyDescent="0.2">
      <c r="A21" s="81">
        <v>0.8</v>
      </c>
      <c r="B21" s="77">
        <v>30543.3</v>
      </c>
      <c r="C21" s="77">
        <v>14021.3384333008</v>
      </c>
      <c r="D21" s="54">
        <v>719.20663200679996</v>
      </c>
      <c r="E21" s="54">
        <v>7633.3868101563003</v>
      </c>
      <c r="F21" s="54">
        <v>1210.8685001488993</v>
      </c>
      <c r="G21" s="88">
        <v>0.56427806976505612</v>
      </c>
      <c r="H21" s="88">
        <v>0.2590399133906805</v>
      </c>
      <c r="I21" s="88">
        <v>1.3287121236769573E-2</v>
      </c>
      <c r="J21" s="88">
        <v>0.1410244726340977</v>
      </c>
      <c r="K21" s="88">
        <v>2.2370422973396115E-2</v>
      </c>
    </row>
    <row r="22" spans="1:11" s="5" customFormat="1" x14ac:dyDescent="0.2">
      <c r="A22" s="81">
        <v>0.85</v>
      </c>
      <c r="B22" s="77">
        <v>31749.08</v>
      </c>
      <c r="C22" s="77">
        <v>14345.05012969</v>
      </c>
      <c r="D22" s="54">
        <v>782.79223980300003</v>
      </c>
      <c r="E22" s="54">
        <v>8104.2872000000007</v>
      </c>
      <c r="F22" s="54">
        <v>1271.3207763859973</v>
      </c>
      <c r="G22" s="88">
        <v>0.56440269983918878</v>
      </c>
      <c r="H22" s="88">
        <v>0.25501164199169046</v>
      </c>
      <c r="I22" s="88">
        <v>1.3915680503434395E-2</v>
      </c>
      <c r="J22" s="88">
        <v>0.14406973606643655</v>
      </c>
      <c r="K22" s="88">
        <v>2.2600241599249817E-2</v>
      </c>
    </row>
    <row r="23" spans="1:11" s="5" customFormat="1" x14ac:dyDescent="0.2">
      <c r="A23" s="81">
        <v>0.9</v>
      </c>
      <c r="B23" s="77">
        <v>36393.300000000003</v>
      </c>
      <c r="C23" s="77">
        <v>19058.579466116</v>
      </c>
      <c r="D23" s="54">
        <v>834.00783426800001</v>
      </c>
      <c r="E23" s="54">
        <v>9046.5279898399986</v>
      </c>
      <c r="F23" s="54">
        <v>2010.1213963260088</v>
      </c>
      <c r="G23" s="88">
        <v>0.54042068788401698</v>
      </c>
      <c r="H23" s="88">
        <v>0.28300952717040245</v>
      </c>
      <c r="I23" s="88">
        <v>1.2384562199519463E-2</v>
      </c>
      <c r="J23" s="88">
        <v>0.13433601457497243</v>
      </c>
      <c r="K23" s="88">
        <v>2.9849208171088694E-2</v>
      </c>
    </row>
    <row r="24" spans="1:11" s="5" customFormat="1" x14ac:dyDescent="0.2">
      <c r="A24" s="81">
        <v>0.95</v>
      </c>
      <c r="B24" s="77">
        <v>39050.190399999999</v>
      </c>
      <c r="C24" s="77">
        <v>19345.302272899</v>
      </c>
      <c r="D24" s="54">
        <v>874.07616918200006</v>
      </c>
      <c r="E24" s="54">
        <v>9755.1980000000003</v>
      </c>
      <c r="F24" s="54">
        <v>2067.7537072169944</v>
      </c>
      <c r="G24" s="88">
        <v>0.5492869024515914</v>
      </c>
      <c r="H24" s="88">
        <v>0.27211445203274659</v>
      </c>
      <c r="I24" s="88">
        <v>1.2294910384783525E-2</v>
      </c>
      <c r="J24" s="88">
        <v>0.13721834483608458</v>
      </c>
      <c r="K24" s="88">
        <v>2.9085390294793994E-2</v>
      </c>
    </row>
    <row r="25" spans="1:11" s="5" customFormat="1" x14ac:dyDescent="0.2">
      <c r="A25" s="81">
        <v>1</v>
      </c>
      <c r="B25" s="77">
        <v>42077.2808</v>
      </c>
      <c r="C25" s="77">
        <v>32673.828080079998</v>
      </c>
      <c r="D25" s="54">
        <v>923.72124117700002</v>
      </c>
      <c r="E25" s="54">
        <v>10345.39321016</v>
      </c>
      <c r="F25" s="54">
        <v>2476.6016240710305</v>
      </c>
      <c r="G25" s="88">
        <v>0.47546655850268027</v>
      </c>
      <c r="H25" s="88">
        <v>0.36920904333589621</v>
      </c>
      <c r="I25" s="88">
        <v>1.0437902621270444E-2</v>
      </c>
      <c r="J25" s="88">
        <v>0.1169012923951058</v>
      </c>
      <c r="K25" s="88">
        <v>2.7985203145047377E-2</v>
      </c>
    </row>
    <row r="26" spans="1:11" s="5" customFormat="1" x14ac:dyDescent="0.2">
      <c r="A26" s="81">
        <v>1.05</v>
      </c>
      <c r="B26" s="77">
        <v>43806.28</v>
      </c>
      <c r="C26" s="77">
        <v>33231.873190000006</v>
      </c>
      <c r="D26" s="54">
        <v>973.14767800000004</v>
      </c>
      <c r="E26" s="54">
        <v>10945.633449999999</v>
      </c>
      <c r="F26" s="54">
        <v>2599.894478999995</v>
      </c>
      <c r="G26" s="88">
        <v>0.47845999665549122</v>
      </c>
      <c r="H26" s="88">
        <v>0.36296444106514203</v>
      </c>
      <c r="I26" s="88">
        <v>1.0628892358839397E-2</v>
      </c>
      <c r="J26" s="88">
        <v>0.11955015910685027</v>
      </c>
      <c r="K26" s="88">
        <v>2.8396510813677119E-2</v>
      </c>
    </row>
    <row r="27" spans="1:11" s="5" customFormat="1" x14ac:dyDescent="0.2">
      <c r="A27" s="81">
        <v>1.1000000000000001</v>
      </c>
      <c r="B27" s="77">
        <v>47313</v>
      </c>
      <c r="C27" s="77">
        <v>36935</v>
      </c>
      <c r="D27" s="54">
        <v>1028</v>
      </c>
      <c r="E27" s="54">
        <v>11962</v>
      </c>
      <c r="F27" s="54">
        <v>2995</v>
      </c>
      <c r="G27" s="88">
        <v>0.47203016970458833</v>
      </c>
      <c r="H27" s="88">
        <v>0.36849141500304289</v>
      </c>
      <c r="I27" s="88">
        <v>1.0256103279359094E-2</v>
      </c>
      <c r="J27" s="88">
        <v>0.11934193329542167</v>
      </c>
      <c r="K27" s="88">
        <v>2.9880378717588019E-2</v>
      </c>
    </row>
    <row r="28" spans="1:11" s="5" customFormat="1" x14ac:dyDescent="0.2">
      <c r="A28" s="81">
        <v>1.1499999999999999</v>
      </c>
      <c r="B28" s="77">
        <v>48725.900800000003</v>
      </c>
      <c r="C28" s="77">
        <v>37363.555450041604</v>
      </c>
      <c r="D28" s="54">
        <v>1063.4289610351002</v>
      </c>
      <c r="E28" s="54">
        <v>12666.8098898438</v>
      </c>
      <c r="F28" s="54">
        <v>3089.0659463989869</v>
      </c>
      <c r="G28" s="88">
        <v>0.47348641946621889</v>
      </c>
      <c r="H28" s="88">
        <v>0.36307458247273133</v>
      </c>
      <c r="I28" s="88">
        <v>1.0333706772993938E-2</v>
      </c>
      <c r="J28" s="88">
        <v>0.12308776979658077</v>
      </c>
      <c r="K28" s="88">
        <v>3.0017521491475085E-2</v>
      </c>
    </row>
    <row r="29" spans="1:11" s="5" customFormat="1" x14ac:dyDescent="0.2">
      <c r="A29" s="81">
        <v>1.2</v>
      </c>
      <c r="B29" s="77">
        <v>51635.5</v>
      </c>
      <c r="C29" s="77">
        <v>39787.676308742397</v>
      </c>
      <c r="D29" s="54">
        <v>1104.9345398437999</v>
      </c>
      <c r="E29" s="54">
        <v>13512.769480078099</v>
      </c>
      <c r="F29" s="54">
        <v>3299.1173830795888</v>
      </c>
      <c r="G29" s="88">
        <v>0.4722471289612436</v>
      </c>
      <c r="H29" s="88">
        <v>0.36388949278776977</v>
      </c>
      <c r="I29" s="88">
        <v>1.0105492619057573E-2</v>
      </c>
      <c r="J29" s="88">
        <v>0.12358487070488325</v>
      </c>
      <c r="K29" s="88">
        <v>3.0173014927045678E-2</v>
      </c>
    </row>
    <row r="30" spans="1:11" s="5" customFormat="1" x14ac:dyDescent="0.2">
      <c r="A30" s="81">
        <v>1.25</v>
      </c>
      <c r="B30" s="77">
        <v>60768.800000000003</v>
      </c>
      <c r="C30" s="77">
        <v>60784.098285730004</v>
      </c>
      <c r="D30" s="54">
        <v>1154.1081479493</v>
      </c>
      <c r="E30" s="54">
        <v>15384.787899999999</v>
      </c>
      <c r="F30" s="54">
        <v>4343.1124337037618</v>
      </c>
      <c r="G30" s="88">
        <v>0.4266426073437482</v>
      </c>
      <c r="H30" s="88">
        <v>0.42675001279706865</v>
      </c>
      <c r="I30" s="88">
        <v>8.1027058193966911E-3</v>
      </c>
      <c r="J30" s="88">
        <v>0.10801276350835541</v>
      </c>
      <c r="K30" s="88">
        <v>3.0491910531431007E-2</v>
      </c>
    </row>
    <row r="31" spans="1:11" s="5" customFormat="1" x14ac:dyDescent="0.2">
      <c r="A31" s="81">
        <v>1.3</v>
      </c>
      <c r="B31" s="77">
        <v>62232.499199999998</v>
      </c>
      <c r="C31" s="77">
        <v>62705.360076194396</v>
      </c>
      <c r="D31" s="54">
        <v>1185.0562554200001</v>
      </c>
      <c r="E31" s="54">
        <v>15795.784799999999</v>
      </c>
      <c r="F31" s="54">
        <v>4508.9261364077101</v>
      </c>
      <c r="G31" s="88">
        <v>0.42500517628475509</v>
      </c>
      <c r="H31" s="88">
        <v>0.42823449091342364</v>
      </c>
      <c r="I31" s="88">
        <v>8.0931193382336297E-3</v>
      </c>
      <c r="J31" s="88">
        <v>0.10787434844782924</v>
      </c>
      <c r="K31" s="88">
        <v>3.0792865015758494E-2</v>
      </c>
    </row>
    <row r="32" spans="1:11" s="5" customFormat="1" x14ac:dyDescent="0.2">
      <c r="A32" s="81">
        <v>1.35</v>
      </c>
      <c r="B32" s="77">
        <v>64600.800000000003</v>
      </c>
      <c r="C32" s="77">
        <v>64560.614159852601</v>
      </c>
      <c r="D32" s="54">
        <v>1229.6511900879</v>
      </c>
      <c r="E32" s="54">
        <v>16641.9686</v>
      </c>
      <c r="F32" s="54">
        <v>4791.7475034069212</v>
      </c>
      <c r="G32" s="88">
        <v>0.42549575491963071</v>
      </c>
      <c r="H32" s="88">
        <v>0.42523106927501642</v>
      </c>
      <c r="I32" s="88">
        <v>8.0991467816849527E-3</v>
      </c>
      <c r="J32" s="88">
        <v>0.10961299229739863</v>
      </c>
      <c r="K32" s="88">
        <v>3.1561036726269386E-2</v>
      </c>
    </row>
    <row r="33" spans="1:11" s="5" customFormat="1" x14ac:dyDescent="0.2">
      <c r="A33" s="81">
        <v>1.4</v>
      </c>
      <c r="B33" s="77">
        <v>66011.768200000006</v>
      </c>
      <c r="C33" s="77">
        <v>65374.370009347593</v>
      </c>
      <c r="D33" s="54">
        <v>1259.042947168</v>
      </c>
      <c r="E33" s="54">
        <v>17320.145799999998</v>
      </c>
      <c r="F33" s="54">
        <v>5106.416651464242</v>
      </c>
      <c r="G33" s="88">
        <v>0.42568534192068697</v>
      </c>
      <c r="H33" s="88">
        <v>0.42157499805131154</v>
      </c>
      <c r="I33" s="88">
        <v>8.1190997010445083E-3</v>
      </c>
      <c r="J33" s="88">
        <v>0.11169117852821202</v>
      </c>
      <c r="K33" s="88">
        <v>3.2929381798744863E-2</v>
      </c>
    </row>
    <row r="34" spans="1:11" s="5" customFormat="1" x14ac:dyDescent="0.2">
      <c r="A34" s="81">
        <v>1.45</v>
      </c>
      <c r="B34" s="77">
        <v>68367.299199999994</v>
      </c>
      <c r="C34" s="77">
        <v>68396.573738996201</v>
      </c>
      <c r="D34" s="54">
        <v>1295.2883708007998</v>
      </c>
      <c r="E34" s="54">
        <v>17999.022199999999</v>
      </c>
      <c r="F34" s="54">
        <v>5454.7529568667233</v>
      </c>
      <c r="G34" s="88">
        <v>0.42329302342980446</v>
      </c>
      <c r="H34" s="88">
        <v>0.42347427540649829</v>
      </c>
      <c r="I34" s="88">
        <v>8.0197190338877136E-3</v>
      </c>
      <c r="J34" s="88">
        <v>0.11144012729726452</v>
      </c>
      <c r="K34" s="88">
        <v>3.3772854832545163E-2</v>
      </c>
    </row>
    <row r="35" spans="1:11" s="5" customFormat="1" x14ac:dyDescent="0.2">
      <c r="A35" s="81">
        <v>1.5</v>
      </c>
      <c r="B35" s="77">
        <v>70037.299199999994</v>
      </c>
      <c r="C35" s="77">
        <v>70520.003361134397</v>
      </c>
      <c r="D35" s="54">
        <v>1343.1315177246997</v>
      </c>
      <c r="E35" s="54">
        <v>18511.413700000001</v>
      </c>
      <c r="F35" s="54">
        <v>5795.1676703050034</v>
      </c>
      <c r="G35" s="88">
        <v>0.42138593855818035</v>
      </c>
      <c r="H35" s="88">
        <v>0.42429017313474099</v>
      </c>
      <c r="I35" s="88">
        <v>8.0810759647838605E-3</v>
      </c>
      <c r="J35" s="88">
        <v>0.11137564590744897</v>
      </c>
      <c r="K35" s="88">
        <v>3.4867166434845873E-2</v>
      </c>
    </row>
    <row r="36" spans="1:11" s="5" customFormat="1" x14ac:dyDescent="0.2">
      <c r="A36" s="81">
        <v>1.55</v>
      </c>
      <c r="B36" s="77">
        <v>72350</v>
      </c>
      <c r="C36" s="77">
        <v>71294.678284356705</v>
      </c>
      <c r="D36" s="54">
        <v>1371.6745424316</v>
      </c>
      <c r="E36" s="54">
        <v>19033.0432</v>
      </c>
      <c r="F36" s="54">
        <v>6015.3447026335343</v>
      </c>
      <c r="G36" s="88">
        <v>0.42542622115369011</v>
      </c>
      <c r="H36" s="88">
        <v>0.41922080954916274</v>
      </c>
      <c r="I36" s="88">
        <v>8.0656021733157227E-3</v>
      </c>
      <c r="J36" s="88">
        <v>0.11191645674679941</v>
      </c>
      <c r="K36" s="88">
        <v>3.5370910377031821E-2</v>
      </c>
    </row>
    <row r="37" spans="1:11" s="5" customFormat="1" x14ac:dyDescent="0.2">
      <c r="A37" s="81">
        <v>1.6</v>
      </c>
      <c r="B37" s="77">
        <v>74736</v>
      </c>
      <c r="C37" s="77">
        <v>77742.637513188209</v>
      </c>
      <c r="D37" s="54">
        <v>1413.6843112305</v>
      </c>
      <c r="E37" s="54">
        <v>19659.874799999998</v>
      </c>
      <c r="F37" s="54">
        <v>6497.9465313095134</v>
      </c>
      <c r="G37" s="88">
        <v>0.41508436866589804</v>
      </c>
      <c r="H37" s="88">
        <v>0.43178325854452321</v>
      </c>
      <c r="I37" s="88">
        <v>7.8516144805715719E-3</v>
      </c>
      <c r="J37" s="88">
        <v>0.10919110896232868</v>
      </c>
      <c r="K37" s="88">
        <v>3.608964934667859E-2</v>
      </c>
    </row>
    <row r="38" spans="1:11" s="5" customFormat="1" x14ac:dyDescent="0.2">
      <c r="A38" s="81">
        <v>1.65</v>
      </c>
      <c r="B38" s="77">
        <v>75453.299199999994</v>
      </c>
      <c r="C38" s="77">
        <v>78431.799972357199</v>
      </c>
      <c r="D38" s="54">
        <v>1440.3451550781999</v>
      </c>
      <c r="E38" s="54">
        <v>19990.3874</v>
      </c>
      <c r="F38" s="54">
        <v>6682.4642654527852</v>
      </c>
      <c r="G38" s="88">
        <v>0.41458244863429072</v>
      </c>
      <c r="H38" s="88">
        <v>0.43094799071867151</v>
      </c>
      <c r="I38" s="88">
        <v>7.9140584653302655E-3</v>
      </c>
      <c r="J38" s="88">
        <v>0.10983832178726087</v>
      </c>
      <c r="K38" s="88">
        <v>3.6717180394446727E-2</v>
      </c>
    </row>
    <row r="39" spans="1:11" s="5" customFormat="1" x14ac:dyDescent="0.2">
      <c r="A39" s="81">
        <v>1.7</v>
      </c>
      <c r="B39" s="77">
        <v>76357.097599999994</v>
      </c>
      <c r="C39" s="77">
        <v>79259.594196154809</v>
      </c>
      <c r="D39" s="54">
        <v>1476.8205391601</v>
      </c>
      <c r="E39" s="54">
        <v>20547.513300000002</v>
      </c>
      <c r="F39" s="54">
        <v>6959.1425143111264</v>
      </c>
      <c r="G39" s="88">
        <v>0.4136350381767227</v>
      </c>
      <c r="H39" s="88">
        <v>0.42935819068112469</v>
      </c>
      <c r="I39" s="88">
        <v>8.0001039758700338E-3</v>
      </c>
      <c r="J39" s="88">
        <v>0.11130820467804449</v>
      </c>
      <c r="K39" s="88">
        <v>3.7698462488238119E-2</v>
      </c>
    </row>
    <row r="40" spans="1:11" s="5" customFormat="1" x14ac:dyDescent="0.2">
      <c r="A40" s="81">
        <v>1.75</v>
      </c>
      <c r="B40" s="77">
        <v>77797.2</v>
      </c>
      <c r="C40" s="77">
        <v>80916.592947247394</v>
      </c>
      <c r="D40" s="54">
        <v>1521.0772899414001</v>
      </c>
      <c r="E40" s="54">
        <v>21196.368200000001</v>
      </c>
      <c r="F40" s="54">
        <v>7475.5105430314434</v>
      </c>
      <c r="G40" s="88">
        <v>0.41182858960822977</v>
      </c>
      <c r="H40" s="88">
        <v>0.4283414615097732</v>
      </c>
      <c r="I40" s="88">
        <v>8.0520007789698748E-3</v>
      </c>
      <c r="J40" s="88">
        <v>0.11220545753089742</v>
      </c>
      <c r="K40" s="88">
        <v>3.9572490572129734E-2</v>
      </c>
    </row>
    <row r="41" spans="1:11" s="5" customFormat="1" x14ac:dyDescent="0.2">
      <c r="A41" s="81">
        <v>1.8</v>
      </c>
      <c r="B41" s="77">
        <v>78984.601599999995</v>
      </c>
      <c r="C41" s="77">
        <v>82563.066316143784</v>
      </c>
      <c r="D41" s="54">
        <v>1545.1775400391</v>
      </c>
      <c r="E41" s="54">
        <v>21707.328300000001</v>
      </c>
      <c r="F41" s="54">
        <v>7736.9816996216541</v>
      </c>
      <c r="G41" s="88">
        <v>0.41023043792776054</v>
      </c>
      <c r="H41" s="88">
        <v>0.42881627767215835</v>
      </c>
      <c r="I41" s="88">
        <v>8.0253472966353451E-3</v>
      </c>
      <c r="J41" s="88">
        <v>0.11274358057597229</v>
      </c>
      <c r="K41" s="88">
        <v>4.0184356527473583E-2</v>
      </c>
    </row>
    <row r="42" spans="1:11" s="5" customFormat="1" x14ac:dyDescent="0.2">
      <c r="A42" s="81">
        <v>1.85</v>
      </c>
      <c r="B42" s="77">
        <v>80014.8</v>
      </c>
      <c r="C42" s="77">
        <v>83572.373220404101</v>
      </c>
      <c r="D42" s="54">
        <v>1577.9630099609001</v>
      </c>
      <c r="E42" s="54">
        <v>22258.157099999997</v>
      </c>
      <c r="F42" s="54">
        <v>8133.9174205132003</v>
      </c>
      <c r="G42" s="88">
        <v>0.40916312772496777</v>
      </c>
      <c r="H42" s="88">
        <v>0.42735510953297234</v>
      </c>
      <c r="I42" s="88">
        <v>8.0690607311385675E-3</v>
      </c>
      <c r="J42" s="88">
        <v>0.11381915816111139</v>
      </c>
      <c r="K42" s="88">
        <v>4.1593543849810066E-2</v>
      </c>
    </row>
    <row r="43" spans="1:11" s="5" customFormat="1" x14ac:dyDescent="0.2">
      <c r="A43" s="81">
        <v>1.9</v>
      </c>
      <c r="B43" s="77">
        <v>80748.399999999994</v>
      </c>
      <c r="C43" s="77">
        <v>84274.339406311003</v>
      </c>
      <c r="D43" s="54">
        <v>1597.9276699217999</v>
      </c>
      <c r="E43" s="54">
        <v>22606.429399999997</v>
      </c>
      <c r="F43" s="54">
        <v>8330.5311620241846</v>
      </c>
      <c r="G43" s="88">
        <v>0.40873339574545026</v>
      </c>
      <c r="H43" s="88">
        <v>0.42658104581324346</v>
      </c>
      <c r="I43" s="88">
        <v>8.0884129305689306E-3</v>
      </c>
      <c r="J43" s="88">
        <v>0.11442954478778256</v>
      </c>
      <c r="K43" s="88">
        <v>4.2167600722954716E-2</v>
      </c>
    </row>
    <row r="44" spans="1:11" s="5" customFormat="1" x14ac:dyDescent="0.2">
      <c r="A44" s="81">
        <v>1.95</v>
      </c>
      <c r="B44" s="77">
        <v>81790</v>
      </c>
      <c r="C44" s="77">
        <v>85129.427943902701</v>
      </c>
      <c r="D44" s="54">
        <v>1622.9327499999999</v>
      </c>
      <c r="E44" s="54">
        <v>23103.273499999999</v>
      </c>
      <c r="F44" s="54">
        <v>8575.3350280144368</v>
      </c>
      <c r="G44" s="88">
        <v>0.40849867183165584</v>
      </c>
      <c r="H44" s="88">
        <v>0.42517738414076173</v>
      </c>
      <c r="I44" s="88">
        <v>8.1057081898410158E-3</v>
      </c>
      <c r="J44" s="88">
        <v>0.11538888054424123</v>
      </c>
      <c r="K44" s="88">
        <v>4.2829355293500092E-2</v>
      </c>
    </row>
    <row r="45" spans="1:11" s="5" customFormat="1" x14ac:dyDescent="0.2">
      <c r="A45" s="81">
        <v>2</v>
      </c>
      <c r="B45" s="77">
        <v>83278.900800000003</v>
      </c>
      <c r="C45" s="77">
        <v>86345.485473864799</v>
      </c>
      <c r="D45" s="54">
        <v>1650.9205299804999</v>
      </c>
      <c r="E45" s="54">
        <v>23798.030499999997</v>
      </c>
      <c r="F45" s="54">
        <v>8907.2839293707802</v>
      </c>
      <c r="G45" s="88">
        <v>0.40826868893974583</v>
      </c>
      <c r="H45" s="88">
        <v>0.42330239486398991</v>
      </c>
      <c r="I45" s="88">
        <v>8.0935165311265614E-3</v>
      </c>
      <c r="J45" s="88">
        <v>0.11666809501864946</v>
      </c>
      <c r="K45" s="88">
        <v>4.366730464648827E-2</v>
      </c>
    </row>
    <row r="46" spans="1:11" s="5" customFormat="1" x14ac:dyDescent="0.2">
      <c r="A46" s="81">
        <v>2.0499999999999998</v>
      </c>
      <c r="B46" s="77">
        <v>83837.857999999993</v>
      </c>
      <c r="C46" s="77">
        <v>87013.098270983915</v>
      </c>
      <c r="D46" s="54">
        <v>1667.7817599609</v>
      </c>
      <c r="E46" s="54">
        <v>24155.179199999999</v>
      </c>
      <c r="F46" s="54">
        <v>9101.4622484265419</v>
      </c>
      <c r="G46" s="88">
        <v>0.40742414477434902</v>
      </c>
      <c r="H46" s="88">
        <v>0.42285475789734528</v>
      </c>
      <c r="I46" s="88">
        <v>8.1048654323006251E-3</v>
      </c>
      <c r="J46" s="88">
        <v>0.1173861482414203</v>
      </c>
      <c r="K46" s="88">
        <v>4.4230083654584876E-2</v>
      </c>
    </row>
    <row r="47" spans="1:11" s="5" customFormat="1" x14ac:dyDescent="0.2">
      <c r="A47" s="81">
        <v>2.1</v>
      </c>
      <c r="B47" s="77">
        <v>84644</v>
      </c>
      <c r="C47" s="77">
        <v>87916.553634033204</v>
      </c>
      <c r="D47" s="54">
        <v>1694.4500200195</v>
      </c>
      <c r="E47" s="54">
        <v>24730.848399999999</v>
      </c>
      <c r="F47" s="54">
        <v>9443.2292388288479</v>
      </c>
      <c r="G47" s="88">
        <v>0.40610455832245157</v>
      </c>
      <c r="H47" s="88">
        <v>0.42180559972096282</v>
      </c>
      <c r="I47" s="88">
        <v>8.129623800617743E-3</v>
      </c>
      <c r="J47" s="88">
        <v>0.11865354031498403</v>
      </c>
      <c r="K47" s="88">
        <v>4.5306677840984001E-2</v>
      </c>
    </row>
    <row r="48" spans="1:11" s="5" customFormat="1" x14ac:dyDescent="0.2">
      <c r="A48" s="81">
        <v>2.15</v>
      </c>
      <c r="B48" s="77">
        <v>85362.598400000003</v>
      </c>
      <c r="C48" s="77">
        <v>88730.3898770386</v>
      </c>
      <c r="D48" s="54">
        <v>1714.5754898438001</v>
      </c>
      <c r="E48" s="54">
        <v>25284.847900000001</v>
      </c>
      <c r="F48" s="54">
        <v>9671.6750758086273</v>
      </c>
      <c r="G48" s="88">
        <v>0.40501491368505288</v>
      </c>
      <c r="H48" s="88">
        <v>0.42099387636834024</v>
      </c>
      <c r="I48" s="88">
        <v>8.1350457582321425E-3</v>
      </c>
      <c r="J48" s="88">
        <v>0.11996753474831186</v>
      </c>
      <c r="K48" s="88">
        <v>4.5888629440062924E-2</v>
      </c>
    </row>
    <row r="49" spans="1:11" s="5" customFormat="1" x14ac:dyDescent="0.2">
      <c r="A49" s="81">
        <v>2.2000000000000002</v>
      </c>
      <c r="B49" s="77">
        <v>86080.998399999997</v>
      </c>
      <c r="C49" s="77">
        <v>89923.8424830445</v>
      </c>
      <c r="D49" s="54">
        <v>1734.2502900389998</v>
      </c>
      <c r="E49" s="54">
        <v>25779.131200000003</v>
      </c>
      <c r="F49" s="54">
        <v>9894.5794813750254</v>
      </c>
      <c r="G49" s="88">
        <v>0.40335442696968477</v>
      </c>
      <c r="H49" s="88">
        <v>0.42136105098498267</v>
      </c>
      <c r="I49" s="88">
        <v>8.1262711279228191E-3</v>
      </c>
      <c r="J49" s="88">
        <v>0.12079468043149839</v>
      </c>
      <c r="K49" s="88">
        <v>4.6363570485911373E-2</v>
      </c>
    </row>
    <row r="50" spans="1:11" s="5" customFormat="1" x14ac:dyDescent="0.2">
      <c r="A50" s="81">
        <v>2.25</v>
      </c>
      <c r="B50" s="77">
        <v>86579.403200000001</v>
      </c>
      <c r="C50" s="77">
        <v>90578.202944958495</v>
      </c>
      <c r="D50" s="54">
        <v>1750.5881199217999</v>
      </c>
      <c r="E50" s="54">
        <v>26159.823799999998</v>
      </c>
      <c r="F50" s="54">
        <v>10068.014911639417</v>
      </c>
      <c r="G50" s="88">
        <v>0.40244027001022847</v>
      </c>
      <c r="H50" s="88">
        <v>0.42102757818744546</v>
      </c>
      <c r="I50" s="88">
        <v>8.1371218744786568E-3</v>
      </c>
      <c r="J50" s="88">
        <v>0.12159666346016115</v>
      </c>
      <c r="K50" s="88">
        <v>4.6798366467686314E-2</v>
      </c>
    </row>
    <row r="51" spans="1:11" s="5" customFormat="1" x14ac:dyDescent="0.2">
      <c r="A51" s="81">
        <v>2.2999999999999998</v>
      </c>
      <c r="B51" s="77">
        <v>87459.700800000006</v>
      </c>
      <c r="C51" s="77">
        <v>91560.966981994614</v>
      </c>
      <c r="D51" s="54">
        <v>1769.1941800781999</v>
      </c>
      <c r="E51" s="54">
        <v>26733.7745</v>
      </c>
      <c r="F51" s="54">
        <v>10317.680013113393</v>
      </c>
      <c r="G51" s="88">
        <v>0.4014835303750211</v>
      </c>
      <c r="H51" s="88">
        <v>0.42031038217869066</v>
      </c>
      <c r="I51" s="88">
        <v>8.1214813089863259E-3</v>
      </c>
      <c r="J51" s="88">
        <v>0.12272132271586406</v>
      </c>
      <c r="K51" s="88">
        <v>4.7363283421437898E-2</v>
      </c>
    </row>
    <row r="52" spans="1:11" s="5" customFormat="1" x14ac:dyDescent="0.2">
      <c r="A52" s="81">
        <v>2.35</v>
      </c>
      <c r="B52" s="77">
        <v>88234.300799999997</v>
      </c>
      <c r="C52" s="77">
        <v>92796.416764990208</v>
      </c>
      <c r="D52" s="54">
        <v>1788.8435298827999</v>
      </c>
      <c r="E52" s="54">
        <v>27392.5527</v>
      </c>
      <c r="F52" s="54">
        <v>10627.427319256647</v>
      </c>
      <c r="G52" s="88">
        <v>0.39954031943220075</v>
      </c>
      <c r="H52" s="88">
        <v>0.42019837705165808</v>
      </c>
      <c r="I52" s="88">
        <v>8.1001958293253611E-3</v>
      </c>
      <c r="J52" s="88">
        <v>0.12403826127243922</v>
      </c>
      <c r="K52" s="88">
        <v>4.8122846414376502E-2</v>
      </c>
    </row>
    <row r="53" spans="1:11" s="5" customFormat="1" x14ac:dyDescent="0.2">
      <c r="A53" s="81">
        <v>2.4</v>
      </c>
      <c r="B53" s="77">
        <v>89042</v>
      </c>
      <c r="C53" s="77">
        <v>93999.111576001</v>
      </c>
      <c r="D53" s="54">
        <v>1804.9232800781001</v>
      </c>
      <c r="E53" s="54">
        <v>27885.9251</v>
      </c>
      <c r="F53" s="54">
        <v>10873.666702310205</v>
      </c>
      <c r="G53" s="88">
        <v>0.39821001524274169</v>
      </c>
      <c r="H53" s="88">
        <v>0.42037900825996194</v>
      </c>
      <c r="I53" s="88">
        <v>8.0719045716839185E-3</v>
      </c>
      <c r="J53" s="88">
        <v>0.12471030142100303</v>
      </c>
      <c r="K53" s="88">
        <v>4.8628770504609502E-2</v>
      </c>
    </row>
    <row r="54" spans="1:11" s="5" customFormat="1" x14ac:dyDescent="0.2">
      <c r="A54" s="81">
        <v>2.4500000000000002</v>
      </c>
      <c r="B54" s="77">
        <v>89712.502399999998</v>
      </c>
      <c r="C54" s="77">
        <v>94791.53310498051</v>
      </c>
      <c r="D54" s="54">
        <v>1820.0041099609</v>
      </c>
      <c r="E54" s="54">
        <v>28450.422500000001</v>
      </c>
      <c r="F54" s="54">
        <v>11224.237448175729</v>
      </c>
      <c r="G54" s="88">
        <v>0.39696025938832896</v>
      </c>
      <c r="H54" s="88">
        <v>0.41943397589554293</v>
      </c>
      <c r="I54" s="88">
        <v>8.0531618698655733E-3</v>
      </c>
      <c r="J54" s="88">
        <v>0.12588754959651588</v>
      </c>
      <c r="K54" s="88">
        <v>4.9665053249746752E-2</v>
      </c>
    </row>
    <row r="55" spans="1:11" s="5" customFormat="1" x14ac:dyDescent="0.2">
      <c r="A55" s="81">
        <v>2.5</v>
      </c>
      <c r="B55" s="77">
        <v>90228.998399999997</v>
      </c>
      <c r="C55" s="77">
        <v>95424.298255029309</v>
      </c>
      <c r="D55" s="54">
        <v>1833.116409961</v>
      </c>
      <c r="E55" s="54">
        <v>28874.410100000001</v>
      </c>
      <c r="F55" s="54">
        <v>11483.919474954804</v>
      </c>
      <c r="G55" s="88">
        <v>0.3960108859855751</v>
      </c>
      <c r="H55" s="88">
        <v>0.41881281590870378</v>
      </c>
      <c r="I55" s="88">
        <v>8.0454628389552453E-3</v>
      </c>
      <c r="J55" s="88">
        <v>0.12672844571897451</v>
      </c>
      <c r="K55" s="88">
        <v>5.0402389547791464E-2</v>
      </c>
    </row>
    <row r="56" spans="1:11" s="5" customFormat="1" x14ac:dyDescent="0.2">
      <c r="A56" s="81">
        <v>2.5499999999999998</v>
      </c>
      <c r="B56" s="77">
        <v>90864.3024</v>
      </c>
      <c r="C56" s="77">
        <v>96231.83347204591</v>
      </c>
      <c r="D56" s="54">
        <v>1850.6304398437999</v>
      </c>
      <c r="E56" s="54">
        <v>29422.799699999996</v>
      </c>
      <c r="F56" s="54">
        <v>11702.422937039752</v>
      </c>
      <c r="G56" s="88">
        <v>0.39493857038011576</v>
      </c>
      <c r="H56" s="88">
        <v>0.41826835988020727</v>
      </c>
      <c r="I56" s="88">
        <v>8.0437016618072361E-3</v>
      </c>
      <c r="J56" s="88">
        <v>0.12788518860734133</v>
      </c>
      <c r="K56" s="88">
        <v>5.0864179470528299E-2</v>
      </c>
    </row>
    <row r="57" spans="1:11" s="5" customFormat="1" x14ac:dyDescent="0.2">
      <c r="A57" s="81">
        <v>2.6</v>
      </c>
      <c r="B57" s="77">
        <v>91652.099199999997</v>
      </c>
      <c r="C57" s="77">
        <v>97322.680646972702</v>
      </c>
      <c r="D57" s="54">
        <v>1867.9888800782001</v>
      </c>
      <c r="E57" s="54">
        <v>30016.906199999998</v>
      </c>
      <c r="F57" s="54">
        <v>11971.128880862525</v>
      </c>
      <c r="G57" s="88">
        <v>0.39364249790424399</v>
      </c>
      <c r="H57" s="88">
        <v>0.41799744301559172</v>
      </c>
      <c r="I57" s="88">
        <v>8.0229456305931941E-3</v>
      </c>
      <c r="J57" s="88">
        <v>0.12892154177659454</v>
      </c>
      <c r="K57" s="88">
        <v>5.1415571672976598E-2</v>
      </c>
    </row>
    <row r="58" spans="1:11" s="5" customFormat="1" x14ac:dyDescent="0.2">
      <c r="A58" s="81">
        <v>2.65</v>
      </c>
      <c r="B58" s="77">
        <v>92261.2</v>
      </c>
      <c r="C58" s="77">
        <v>98154.593351025396</v>
      </c>
      <c r="D58" s="54">
        <v>1882.7590298829</v>
      </c>
      <c r="E58" s="54">
        <v>30558.8858</v>
      </c>
      <c r="F58" s="54">
        <v>12199.837806837488</v>
      </c>
      <c r="G58" s="88">
        <v>0.39250518671376866</v>
      </c>
      <c r="H58" s="88">
        <v>0.41757734551532238</v>
      </c>
      <c r="I58" s="88">
        <v>8.0097883461435759E-3</v>
      </c>
      <c r="J58" s="88">
        <v>0.13000612583289328</v>
      </c>
      <c r="K58" s="88">
        <v>5.1901553591872228E-2</v>
      </c>
    </row>
    <row r="59" spans="1:11" s="5" customFormat="1" x14ac:dyDescent="0.2">
      <c r="A59" s="81">
        <v>2.7</v>
      </c>
      <c r="B59" s="77">
        <v>92956</v>
      </c>
      <c r="C59" s="77">
        <v>99219.867508984404</v>
      </c>
      <c r="D59" s="54">
        <v>1915.8002400390999</v>
      </c>
      <c r="E59" s="54">
        <v>31162.025600000001</v>
      </c>
      <c r="F59" s="54">
        <v>12397.81439404143</v>
      </c>
      <c r="G59" s="88">
        <v>0.39114416265559171</v>
      </c>
      <c r="H59" s="88">
        <v>0.41750152755712872</v>
      </c>
      <c r="I59" s="88">
        <v>8.061384748757212E-3</v>
      </c>
      <c r="J59" s="88">
        <v>0.13112488069585732</v>
      </c>
      <c r="K59" s="88">
        <v>5.2168044342665101E-2</v>
      </c>
    </row>
    <row r="60" spans="1:11" s="5" customFormat="1" x14ac:dyDescent="0.2">
      <c r="A60" s="81">
        <v>2.75</v>
      </c>
      <c r="B60" s="77">
        <v>93431.097599999994</v>
      </c>
      <c r="C60" s="77">
        <v>99944.209857959009</v>
      </c>
      <c r="D60" s="54">
        <v>1926.8636400390999</v>
      </c>
      <c r="E60" s="54">
        <v>31619.789000000001</v>
      </c>
      <c r="F60" s="54">
        <v>12547.323348446691</v>
      </c>
      <c r="G60" s="88">
        <v>0.39015900601253956</v>
      </c>
      <c r="H60" s="88">
        <v>0.41735711745389953</v>
      </c>
      <c r="I60" s="88">
        <v>8.0463916386588515E-3</v>
      </c>
      <c r="J60" s="88">
        <v>0.13204110583590356</v>
      </c>
      <c r="K60" s="88">
        <v>5.2396379058998563E-2</v>
      </c>
    </row>
    <row r="61" spans="1:11" s="5" customFormat="1" x14ac:dyDescent="0.2">
      <c r="A61" s="81">
        <v>2.8</v>
      </c>
      <c r="B61" s="77">
        <v>94084.8992</v>
      </c>
      <c r="C61" s="77">
        <v>101277.690647022</v>
      </c>
      <c r="D61" s="54">
        <v>1940.3477499999999</v>
      </c>
      <c r="E61" s="54">
        <v>32125.628199999999</v>
      </c>
      <c r="F61" s="54">
        <v>12750.059901539644</v>
      </c>
      <c r="G61" s="88">
        <v>0.3884938190916441</v>
      </c>
      <c r="H61" s="88">
        <v>0.4181941752906046</v>
      </c>
      <c r="I61" s="88">
        <v>8.0120520314420299E-3</v>
      </c>
      <c r="J61" s="88">
        <v>0.1326526158422692</v>
      </c>
      <c r="K61" s="88">
        <v>5.2647337744040103E-2</v>
      </c>
    </row>
    <row r="62" spans="1:11" s="5" customFormat="1" x14ac:dyDescent="0.2">
      <c r="A62" s="81">
        <v>2.85</v>
      </c>
      <c r="B62" s="77">
        <v>94885.4</v>
      </c>
      <c r="C62" s="77">
        <v>102408.82327294929</v>
      </c>
      <c r="D62" s="54">
        <v>1980.02595</v>
      </c>
      <c r="E62" s="54">
        <v>32728.885399999999</v>
      </c>
      <c r="F62" s="54">
        <v>13020.836186282424</v>
      </c>
      <c r="G62" s="88">
        <v>0.38724945843717024</v>
      </c>
      <c r="H62" s="88">
        <v>0.41795430436755804</v>
      </c>
      <c r="I62" s="88">
        <v>8.08094793117849E-3</v>
      </c>
      <c r="J62" s="88">
        <v>0.13357421844037343</v>
      </c>
      <c r="K62" s="88">
        <v>5.3141070823719751E-2</v>
      </c>
    </row>
    <row r="63" spans="1:11" s="5" customFormat="1" x14ac:dyDescent="0.2">
      <c r="A63" s="81">
        <v>2.9</v>
      </c>
      <c r="B63" s="77">
        <v>94786.902400000006</v>
      </c>
      <c r="C63" s="77">
        <v>103599.4227458986</v>
      </c>
      <c r="D63" s="54">
        <v>1995.3621800780998</v>
      </c>
      <c r="E63" s="54">
        <v>33436.181316992202</v>
      </c>
      <c r="F63" s="54">
        <v>13192.550577789254</v>
      </c>
      <c r="G63" s="88">
        <v>0.38373645411000673</v>
      </c>
      <c r="H63" s="88">
        <v>0.41941316918016203</v>
      </c>
      <c r="I63" s="88">
        <v>8.0780486360569441E-3</v>
      </c>
      <c r="J63" s="88">
        <v>0.1353634450824911</v>
      </c>
      <c r="K63" s="88">
        <v>5.3408882991283074E-2</v>
      </c>
    </row>
    <row r="64" spans="1:11" s="5" customFormat="1" x14ac:dyDescent="0.2">
      <c r="A64" s="81">
        <v>2.95</v>
      </c>
      <c r="B64" s="77">
        <v>96498.198399999994</v>
      </c>
      <c r="C64" s="77">
        <v>104497.5776330566</v>
      </c>
      <c r="D64" s="54">
        <v>2009.3210300781002</v>
      </c>
      <c r="E64" s="54">
        <v>33922.120297021494</v>
      </c>
      <c r="F64" s="54">
        <v>13384.806665246579</v>
      </c>
      <c r="G64" s="88">
        <v>0.3855116380274522</v>
      </c>
      <c r="H64" s="88">
        <v>0.41746926876533791</v>
      </c>
      <c r="I64" s="88">
        <v>8.0272653217577164E-3</v>
      </c>
      <c r="J64" s="88">
        <v>0.13551934002810398</v>
      </c>
      <c r="K64" s="88">
        <v>5.3472487857348108E-2</v>
      </c>
    </row>
    <row r="65" spans="1:12" s="5" customFormat="1" x14ac:dyDescent="0.2">
      <c r="A65" s="81">
        <v>3</v>
      </c>
      <c r="B65" s="77">
        <v>97003.398400000005</v>
      </c>
      <c r="C65" s="77">
        <v>105201.873709961</v>
      </c>
      <c r="D65" s="54">
        <v>2019.5201199219002</v>
      </c>
      <c r="E65" s="54">
        <v>34371.084247021499</v>
      </c>
      <c r="F65" s="54">
        <v>13530.711174151598</v>
      </c>
      <c r="G65" s="88">
        <v>0.38474085301250743</v>
      </c>
      <c r="H65" s="88">
        <v>0.41725815071737188</v>
      </c>
      <c r="I65" s="88">
        <v>8.009945078529054E-3</v>
      </c>
      <c r="J65" s="88">
        <v>0.13632471119861103</v>
      </c>
      <c r="K65" s="88">
        <v>5.3666339992980608E-2</v>
      </c>
    </row>
    <row r="66" spans="1:12" s="5" customFormat="1" ht="11.25" customHeight="1" x14ac:dyDescent="0.2">
      <c r="A66" s="81">
        <v>3.1</v>
      </c>
      <c r="B66" s="76">
        <v>98255.8992</v>
      </c>
      <c r="C66" s="76">
        <v>107160.4891269044</v>
      </c>
      <c r="D66" s="54">
        <v>2055.7018800781002</v>
      </c>
      <c r="E66" s="54">
        <v>35441.928286035203</v>
      </c>
      <c r="F66" s="54">
        <v>13914.114347223047</v>
      </c>
      <c r="G66" s="88">
        <v>0.38257451827179628</v>
      </c>
      <c r="H66" s="88">
        <v>0.41724591438572389</v>
      </c>
      <c r="I66" s="88">
        <v>8.0041927546809846E-3</v>
      </c>
      <c r="J66" s="88">
        <v>0.137998621467539</v>
      </c>
      <c r="K66" s="88">
        <v>5.4176753120259942E-2</v>
      </c>
    </row>
    <row r="67" spans="1:12" s="15" customFormat="1" x14ac:dyDescent="0.2">
      <c r="A67" s="81">
        <v>3.2</v>
      </c>
      <c r="B67" s="76">
        <v>99571.1008</v>
      </c>
      <c r="C67" s="76">
        <v>109977.36626308579</v>
      </c>
      <c r="D67" s="54">
        <v>2078.38535</v>
      </c>
      <c r="E67" s="78">
        <v>36467.525883984395</v>
      </c>
      <c r="F67" s="78">
        <v>14319.420441766415</v>
      </c>
      <c r="G67" s="88">
        <v>0.37944308294205459</v>
      </c>
      <c r="H67" s="88">
        <v>0.41909902143728012</v>
      </c>
      <c r="I67" s="88">
        <v>7.9202593765600026E-3</v>
      </c>
      <c r="J67" s="88">
        <v>0.13896954374826209</v>
      </c>
      <c r="K67" s="88">
        <v>5.4568092495843191E-2</v>
      </c>
      <c r="L67" s="5"/>
    </row>
    <row r="68" spans="1:12" s="15" customFormat="1" x14ac:dyDescent="0.2">
      <c r="A68" s="81">
        <v>3.3</v>
      </c>
      <c r="B68" s="76">
        <v>100500.3008</v>
      </c>
      <c r="C68" s="76">
        <v>111680.20853710931</v>
      </c>
      <c r="D68" s="54">
        <v>2098.4277400391002</v>
      </c>
      <c r="E68" s="78">
        <v>37432.637490039102</v>
      </c>
      <c r="F68" s="78">
        <v>14645.99193481449</v>
      </c>
      <c r="G68" s="88">
        <v>0.3773134817224898</v>
      </c>
      <c r="H68" s="88">
        <v>0.4192867880712895</v>
      </c>
      <c r="I68" s="88">
        <v>7.8782358901875911E-3</v>
      </c>
      <c r="J68" s="88">
        <v>0.14053528864087197</v>
      </c>
      <c r="K68" s="88">
        <v>5.4986205675161125E-2</v>
      </c>
      <c r="L68" s="5"/>
    </row>
    <row r="69" spans="1:12" s="15" customFormat="1" x14ac:dyDescent="0.2">
      <c r="A69" s="81">
        <v>3.4</v>
      </c>
      <c r="B69" s="76">
        <v>101849.29919999999</v>
      </c>
      <c r="C69" s="76">
        <v>114072.6490447829</v>
      </c>
      <c r="D69" s="54">
        <v>2126.7506900390999</v>
      </c>
      <c r="E69" s="78">
        <v>38559.200529003901</v>
      </c>
      <c r="F69" s="78">
        <v>15002.939875787444</v>
      </c>
      <c r="G69" s="88">
        <v>0.37498245448389839</v>
      </c>
      <c r="H69" s="88">
        <v>0.41998562841650872</v>
      </c>
      <c r="I69" s="88">
        <v>7.8301392360114186E-3</v>
      </c>
      <c r="J69" s="88">
        <v>0.14196488116142794</v>
      </c>
      <c r="K69" s="88">
        <v>5.5236896702153544E-2</v>
      </c>
      <c r="L69" s="5"/>
    </row>
    <row r="70" spans="1:12" s="15" customFormat="1" x14ac:dyDescent="0.2">
      <c r="A70" s="81">
        <v>3.5</v>
      </c>
      <c r="B70" s="76">
        <v>102751.3024</v>
      </c>
      <c r="C70" s="76">
        <v>115746.7888803792</v>
      </c>
      <c r="D70" s="54">
        <v>2144.5361499999999</v>
      </c>
      <c r="E70" s="78">
        <v>39432.957120019499</v>
      </c>
      <c r="F70" s="78">
        <v>15281.989559668029</v>
      </c>
      <c r="G70" s="88">
        <v>0.37315589640881985</v>
      </c>
      <c r="H70" s="88">
        <v>0.4203508447314856</v>
      </c>
      <c r="I70" s="88">
        <v>7.788186531389108E-3</v>
      </c>
      <c r="J70" s="88">
        <v>0.14320636447885482</v>
      </c>
      <c r="K70" s="88">
        <v>5.5498707849450574E-2</v>
      </c>
      <c r="L70" s="5"/>
    </row>
    <row r="71" spans="1:12" s="15" customFormat="1" x14ac:dyDescent="0.2">
      <c r="A71" s="81">
        <v>3.6</v>
      </c>
      <c r="B71" s="76">
        <v>103925.9008</v>
      </c>
      <c r="C71" s="76">
        <v>117702.2061721678</v>
      </c>
      <c r="D71" s="54">
        <v>2170.5686800781</v>
      </c>
      <c r="E71" s="78">
        <v>40511.279159960905</v>
      </c>
      <c r="F71" s="78">
        <v>15640.896431249974</v>
      </c>
      <c r="G71" s="88">
        <v>0.37122909374410784</v>
      </c>
      <c r="H71" s="88">
        <v>0.42043882220529177</v>
      </c>
      <c r="I71" s="88">
        <v>7.753391963043128E-3</v>
      </c>
      <c r="J71" s="88">
        <v>0.14470854073142514</v>
      </c>
      <c r="K71" s="88">
        <v>5.5870151356132179E-2</v>
      </c>
      <c r="L71" s="5"/>
    </row>
    <row r="72" spans="1:12" s="15" customFormat="1" x14ac:dyDescent="0.2">
      <c r="A72" s="81">
        <v>3.7</v>
      </c>
      <c r="B72" s="76">
        <v>105024.6</v>
      </c>
      <c r="C72" s="76">
        <v>119566.2534998778</v>
      </c>
      <c r="D72" s="54">
        <v>2188.1651800781001</v>
      </c>
      <c r="E72" s="78">
        <v>41598.161650000002</v>
      </c>
      <c r="F72" s="78">
        <v>15967.128229174705</v>
      </c>
      <c r="G72" s="88">
        <v>0.36935713794376757</v>
      </c>
      <c r="H72" s="88">
        <v>0.42049814221976417</v>
      </c>
      <c r="I72" s="88">
        <v>7.6954773287577936E-3</v>
      </c>
      <c r="J72" s="88">
        <v>0.14629503878868563</v>
      </c>
      <c r="K72" s="88">
        <v>5.6154203719024937E-2</v>
      </c>
      <c r="L72" s="5"/>
    </row>
    <row r="73" spans="1:12" s="15" customFormat="1" x14ac:dyDescent="0.2">
      <c r="A73" s="81">
        <v>3.8</v>
      </c>
      <c r="B73" s="76">
        <v>105947.1008</v>
      </c>
      <c r="C73" s="76">
        <v>121221.68080688501</v>
      </c>
      <c r="D73" s="54">
        <v>2205.7029099608999</v>
      </c>
      <c r="E73" s="78">
        <v>42508.649020019497</v>
      </c>
      <c r="F73" s="78">
        <v>16237.780608740053</v>
      </c>
      <c r="G73" s="88">
        <v>0.36771749497663442</v>
      </c>
      <c r="H73" s="88">
        <v>0.42073197347147157</v>
      </c>
      <c r="I73" s="88">
        <v>7.6554765783028878E-3</v>
      </c>
      <c r="J73" s="88">
        <v>0.14753753349032214</v>
      </c>
      <c r="K73" s="88">
        <v>5.6357521483268967E-2</v>
      </c>
      <c r="L73" s="5"/>
    </row>
    <row r="74" spans="1:12" s="15" customFormat="1" x14ac:dyDescent="0.2">
      <c r="A74" s="81">
        <v>3.9</v>
      </c>
      <c r="B74" s="76">
        <v>106985.6992</v>
      </c>
      <c r="C74" s="76">
        <v>122816.5116849613</v>
      </c>
      <c r="D74" s="54">
        <v>2225.3124599609</v>
      </c>
      <c r="E74" s="78">
        <v>43524.4745299805</v>
      </c>
      <c r="F74" s="78">
        <v>16561.337487963843</v>
      </c>
      <c r="G74" s="88">
        <v>0.36624722752592292</v>
      </c>
      <c r="H74" s="88">
        <v>0.42044130416845649</v>
      </c>
      <c r="I74" s="88">
        <v>7.617976280324866E-3</v>
      </c>
      <c r="J74" s="88">
        <v>0.14899858808538782</v>
      </c>
      <c r="K74" s="88">
        <v>5.6694903939907983E-2</v>
      </c>
      <c r="L74" s="5"/>
    </row>
    <row r="75" spans="1:12" s="15" customFormat="1" x14ac:dyDescent="0.2">
      <c r="A75" s="81">
        <v>4</v>
      </c>
      <c r="B75" s="76">
        <v>108125.9008</v>
      </c>
      <c r="C75" s="76">
        <v>124384.95577006821</v>
      </c>
      <c r="D75" s="54">
        <v>2241.1914599608999</v>
      </c>
      <c r="E75" s="78">
        <v>44379.0265</v>
      </c>
      <c r="F75" s="78">
        <v>16828.023642920016</v>
      </c>
      <c r="G75" s="88">
        <v>0.36534068885699422</v>
      </c>
      <c r="H75" s="88">
        <v>0.42027751989358197</v>
      </c>
      <c r="I75" s="88">
        <v>7.5726391714142161E-3</v>
      </c>
      <c r="J75" s="88">
        <v>0.14994986393040807</v>
      </c>
      <c r="K75" s="88">
        <v>5.6859288147601578E-2</v>
      </c>
      <c r="L75" s="5"/>
    </row>
    <row r="76" spans="1:12" x14ac:dyDescent="0.2">
      <c r="A76" s="81">
        <v>4.0999999999999996</v>
      </c>
      <c r="B76" s="79">
        <v>109260.49920000001</v>
      </c>
      <c r="C76" s="79">
        <v>125949.19462880849</v>
      </c>
      <c r="D76" s="79">
        <v>2261.2284099609001</v>
      </c>
      <c r="E76" s="79">
        <v>45291.062890039102</v>
      </c>
      <c r="F76" s="79">
        <v>17165.399331054767</v>
      </c>
      <c r="G76" s="88">
        <v>0.3642898410119047</v>
      </c>
      <c r="H76" s="88">
        <v>0.41993229413055883</v>
      </c>
      <c r="I76" s="88">
        <v>7.5392529229470918E-3</v>
      </c>
      <c r="J76" s="88">
        <v>0.15100676109186698</v>
      </c>
      <c r="K76" s="88">
        <v>5.7231850842722455E-2</v>
      </c>
      <c r="L76" s="5"/>
    </row>
    <row r="77" spans="1:12" x14ac:dyDescent="0.2">
      <c r="A77" s="81">
        <v>4.2</v>
      </c>
      <c r="B77" s="79">
        <v>110475.1008</v>
      </c>
      <c r="C77" s="79">
        <v>127437.58819589821</v>
      </c>
      <c r="D77" s="79">
        <v>2277.1907099608998</v>
      </c>
      <c r="E77" s="79">
        <v>46079.109359960894</v>
      </c>
      <c r="F77" s="79">
        <v>17467.14214101556</v>
      </c>
      <c r="G77" s="88">
        <v>0.36372064252299846</v>
      </c>
      <c r="H77" s="88">
        <v>0.4195667722820795</v>
      </c>
      <c r="I77" s="88">
        <v>7.497266462547383E-3</v>
      </c>
      <c r="J77" s="88">
        <v>0.15170769831325187</v>
      </c>
      <c r="K77" s="88">
        <v>5.7507620419122739E-2</v>
      </c>
      <c r="L77" s="5"/>
    </row>
    <row r="78" spans="1:12" x14ac:dyDescent="0.2">
      <c r="A78" s="81">
        <v>4.3</v>
      </c>
      <c r="B78" s="79">
        <v>111407.9008</v>
      </c>
      <c r="C78" s="79">
        <v>128872.58308535151</v>
      </c>
      <c r="D78" s="79">
        <v>2293.2548099608998</v>
      </c>
      <c r="E78" s="79">
        <v>46791.923959960899</v>
      </c>
      <c r="F78" s="79">
        <v>17767.729678417963</v>
      </c>
      <c r="G78" s="88">
        <v>0.36273457585803187</v>
      </c>
      <c r="H78" s="88">
        <v>0.41959808442233881</v>
      </c>
      <c r="I78" s="88">
        <v>7.4666410986316545E-3</v>
      </c>
      <c r="J78" s="88">
        <v>0.15235049372008</v>
      </c>
      <c r="K78" s="88">
        <v>5.7850204900917621E-2</v>
      </c>
      <c r="L78" s="5"/>
    </row>
    <row r="79" spans="1:12" x14ac:dyDescent="0.2">
      <c r="A79" s="81">
        <v>4.4000000000000004</v>
      </c>
      <c r="B79" s="79">
        <v>112658.8</v>
      </c>
      <c r="C79" s="79">
        <v>131697.37464521508</v>
      </c>
      <c r="D79" s="79">
        <v>2307.3854099609002</v>
      </c>
      <c r="E79" s="79">
        <v>47617.889559960895</v>
      </c>
      <c r="F79" s="79">
        <v>18061.303244043083</v>
      </c>
      <c r="G79" s="88">
        <v>0.36068965573468043</v>
      </c>
      <c r="H79" s="88">
        <v>0.42164376615003762</v>
      </c>
      <c r="I79" s="88">
        <v>7.3873505590865661E-3</v>
      </c>
      <c r="J79" s="88">
        <v>0.15245396002970321</v>
      </c>
      <c r="K79" s="88">
        <v>5.7825267526492086E-2</v>
      </c>
      <c r="L79" s="5"/>
    </row>
    <row r="80" spans="1:12" x14ac:dyDescent="0.2">
      <c r="A80" s="81">
        <v>4.5</v>
      </c>
      <c r="B80" s="79">
        <v>113668.60159999999</v>
      </c>
      <c r="C80" s="79">
        <v>133170.18957470698</v>
      </c>
      <c r="D80" s="79">
        <v>2324.4714099609005</v>
      </c>
      <c r="E80" s="79">
        <v>48482.914559960896</v>
      </c>
      <c r="F80" s="79">
        <v>18336.761507128889</v>
      </c>
      <c r="G80" s="88">
        <v>0.35973018696833275</v>
      </c>
      <c r="H80" s="88">
        <v>0.42144740517611556</v>
      </c>
      <c r="I80" s="88">
        <v>7.3563193629345991E-3</v>
      </c>
      <c r="J80" s="88">
        <v>0.15343522902479725</v>
      </c>
      <c r="K80" s="88">
        <v>5.8030859467819849E-2</v>
      </c>
      <c r="L80" s="5"/>
    </row>
    <row r="81" spans="1:12" x14ac:dyDescent="0.2">
      <c r="A81" s="81">
        <v>4.5999999999999996</v>
      </c>
      <c r="B81" s="79">
        <v>114673.3008</v>
      </c>
      <c r="C81" s="79">
        <v>134339.16164502001</v>
      </c>
      <c r="D81" s="79">
        <v>2340.8646099609</v>
      </c>
      <c r="E81" s="79">
        <v>49215.268159960899</v>
      </c>
      <c r="F81" s="79">
        <v>18606.350176513661</v>
      </c>
      <c r="G81" s="88">
        <v>0.35928039608296231</v>
      </c>
      <c r="H81" s="88">
        <v>0.42089507207484073</v>
      </c>
      <c r="I81" s="88">
        <v>7.334111413694837E-3</v>
      </c>
      <c r="J81" s="88">
        <v>0.15419527400435618</v>
      </c>
      <c r="K81" s="88">
        <v>5.829514642414587E-2</v>
      </c>
      <c r="L81" s="5"/>
    </row>
    <row r="82" spans="1:12" x14ac:dyDescent="0.2">
      <c r="A82" s="81">
        <v>4.7</v>
      </c>
      <c r="B82" s="79">
        <v>115682.29919999999</v>
      </c>
      <c r="C82" s="79">
        <v>135314.80937470699</v>
      </c>
      <c r="D82" s="79">
        <v>2366.7691099609001</v>
      </c>
      <c r="E82" s="79">
        <v>50040.830759960896</v>
      </c>
      <c r="F82" s="79">
        <v>18848.745192773466</v>
      </c>
      <c r="G82" s="88">
        <v>0.35897923790807545</v>
      </c>
      <c r="H82" s="88">
        <v>0.41990181283506878</v>
      </c>
      <c r="I82" s="88">
        <v>7.3444336538406041E-3</v>
      </c>
      <c r="J82" s="88">
        <v>0.15528407902267682</v>
      </c>
      <c r="K82" s="88">
        <v>5.8490436580338298E-2</v>
      </c>
      <c r="L82" s="5"/>
    </row>
    <row r="83" spans="1:12" x14ac:dyDescent="0.2">
      <c r="A83" s="81">
        <v>4.8</v>
      </c>
      <c r="B83" s="79">
        <v>116612.39840000001</v>
      </c>
      <c r="C83" s="79">
        <v>137387.45461533201</v>
      </c>
      <c r="D83" s="79">
        <v>2383.2078099609002</v>
      </c>
      <c r="E83" s="79">
        <v>50802.404359960899</v>
      </c>
      <c r="F83" s="79">
        <v>19108.202717919892</v>
      </c>
      <c r="G83" s="88">
        <v>0.35738480354023988</v>
      </c>
      <c r="H83" s="88">
        <v>0.42105461469176031</v>
      </c>
      <c r="I83" s="88">
        <v>7.3038739160212795E-3</v>
      </c>
      <c r="J83" s="88">
        <v>0.15569534243930316</v>
      </c>
      <c r="K83" s="88">
        <v>5.8561365412675342E-2</v>
      </c>
      <c r="L83" s="5"/>
    </row>
    <row r="84" spans="1:12" x14ac:dyDescent="0.2">
      <c r="A84" s="81">
        <v>4.9000000000000004</v>
      </c>
      <c r="B84" s="79">
        <v>117355.2</v>
      </c>
      <c r="C84" s="79">
        <v>138357.16883994089</v>
      </c>
      <c r="D84" s="79">
        <v>2397.3709099609</v>
      </c>
      <c r="E84" s="79">
        <v>51459.297559960891</v>
      </c>
      <c r="F84" s="79">
        <v>19340.250630078255</v>
      </c>
      <c r="G84" s="88">
        <v>0.35680111296044986</v>
      </c>
      <c r="H84" s="88">
        <v>0.42065449019854073</v>
      </c>
      <c r="I84" s="88">
        <v>7.2888513576991531E-3</v>
      </c>
      <c r="J84" s="88">
        <v>0.15645437647038229</v>
      </c>
      <c r="K84" s="88">
        <v>5.8801169012927965E-2</v>
      </c>
      <c r="L84" s="5"/>
    </row>
    <row r="85" spans="1:12" x14ac:dyDescent="0.2">
      <c r="A85" s="81">
        <v>5</v>
      </c>
      <c r="B85" s="79">
        <v>118217.70239999999</v>
      </c>
      <c r="C85" s="79">
        <v>139961.39140507809</v>
      </c>
      <c r="D85" s="79">
        <v>2415.9649099609001</v>
      </c>
      <c r="E85" s="79">
        <v>52131.960559960899</v>
      </c>
      <c r="F85" s="79">
        <v>19590.722487402381</v>
      </c>
      <c r="G85" s="88">
        <v>0.3557369575667203</v>
      </c>
      <c r="H85" s="88">
        <v>0.42116737632728174</v>
      </c>
      <c r="I85" s="88">
        <v>7.2700449189024834E-3</v>
      </c>
      <c r="J85" s="88">
        <v>0.15687384093153164</v>
      </c>
      <c r="K85" s="88">
        <v>5.895178025556394E-2</v>
      </c>
      <c r="L85" s="5"/>
    </row>
    <row r="86" spans="1:12" x14ac:dyDescent="0.2">
      <c r="D86" s="57"/>
      <c r="E86" s="57"/>
      <c r="F86" s="57"/>
      <c r="G86" s="87"/>
      <c r="H86" s="87"/>
      <c r="I86" s="87"/>
      <c r="J86" s="87"/>
      <c r="K86" s="87"/>
      <c r="L86" s="5"/>
    </row>
    <row r="87" spans="1:12" x14ac:dyDescent="0.2">
      <c r="D87" s="57"/>
      <c r="E87" s="57"/>
      <c r="F87" s="57"/>
      <c r="G87" s="87"/>
      <c r="H87" s="87"/>
      <c r="I87" s="87"/>
      <c r="J87" s="87"/>
      <c r="K87" s="87"/>
      <c r="L87" s="5"/>
    </row>
    <row r="88" spans="1:12" x14ac:dyDescent="0.2">
      <c r="D88" s="57"/>
      <c r="E88" s="57"/>
      <c r="F88" s="57"/>
      <c r="G88" s="57"/>
      <c r="H88" s="5"/>
      <c r="I88" s="5"/>
      <c r="J88" s="5"/>
      <c r="K88" s="5"/>
      <c r="L88" s="5"/>
    </row>
    <row r="89" spans="1:12" x14ac:dyDescent="0.2">
      <c r="D89" s="57"/>
      <c r="E89" s="57"/>
      <c r="F89" s="57"/>
      <c r="G89" s="57"/>
      <c r="H89" s="5"/>
      <c r="I89" s="5"/>
      <c r="J89" s="5"/>
      <c r="K89" s="5"/>
      <c r="L89" s="5"/>
    </row>
    <row r="90" spans="1:12" x14ac:dyDescent="0.2">
      <c r="D90" s="57"/>
      <c r="E90" s="57"/>
      <c r="F90" s="57"/>
      <c r="G90" s="57"/>
      <c r="H90" s="5"/>
      <c r="I90" s="5"/>
      <c r="J90" s="5"/>
      <c r="K90" s="5"/>
      <c r="L90" s="5"/>
    </row>
    <row r="91" spans="1:12" x14ac:dyDescent="0.2">
      <c r="D91" s="57"/>
      <c r="E91" s="57"/>
      <c r="F91" s="57"/>
      <c r="G91" s="57"/>
      <c r="H91" s="5"/>
      <c r="I91" s="5"/>
      <c r="J91" s="5"/>
      <c r="K91" s="5"/>
      <c r="L91" s="5"/>
    </row>
    <row r="92" spans="1:12" x14ac:dyDescent="0.2">
      <c r="D92" s="57"/>
      <c r="E92" s="57"/>
      <c r="F92" s="57"/>
      <c r="G92" s="57"/>
      <c r="H92" s="5"/>
      <c r="I92" s="5"/>
      <c r="J92" s="5"/>
      <c r="K92" s="5"/>
      <c r="L92" s="5"/>
    </row>
    <row r="93" spans="1:12" x14ac:dyDescent="0.2">
      <c r="D93" s="57"/>
      <c r="E93" s="57"/>
      <c r="F93" s="57"/>
      <c r="G93" s="57"/>
      <c r="H93" s="5"/>
      <c r="I93" s="5"/>
      <c r="J93" s="5"/>
      <c r="K93" s="5"/>
      <c r="L93" s="5"/>
    </row>
    <row r="94" spans="1:12" x14ac:dyDescent="0.2">
      <c r="D94" s="57"/>
      <c r="E94" s="57"/>
      <c r="F94" s="57"/>
      <c r="G94" s="57"/>
      <c r="H94" s="5"/>
      <c r="I94" s="5"/>
      <c r="J94" s="5"/>
      <c r="K94" s="5"/>
      <c r="L94" s="5"/>
    </row>
    <row r="95" spans="1:12" x14ac:dyDescent="0.2">
      <c r="D95" s="57"/>
      <c r="E95" s="57"/>
      <c r="F95" s="57"/>
      <c r="G95" s="57"/>
      <c r="H95" s="5"/>
      <c r="I95" s="5"/>
      <c r="J95" s="5"/>
      <c r="K95" s="5"/>
      <c r="L95" s="5"/>
    </row>
    <row r="96" spans="1:12" x14ac:dyDescent="0.2">
      <c r="D96" s="57"/>
      <c r="E96" s="57"/>
      <c r="F96" s="57"/>
      <c r="G96" s="57"/>
      <c r="H96" s="5"/>
      <c r="I96" s="5"/>
      <c r="J96" s="5"/>
      <c r="K96" s="5"/>
      <c r="L96" s="5"/>
    </row>
    <row r="97" spans="4:12" x14ac:dyDescent="0.2">
      <c r="D97" s="57"/>
      <c r="E97" s="57"/>
      <c r="F97" s="57"/>
      <c r="G97" s="57"/>
      <c r="H97" s="5"/>
      <c r="I97" s="5"/>
      <c r="J97" s="5"/>
      <c r="K97" s="5"/>
      <c r="L97" s="5"/>
    </row>
    <row r="98" spans="4:12" x14ac:dyDescent="0.2">
      <c r="D98" s="57"/>
      <c r="E98" s="57"/>
      <c r="F98" s="57"/>
      <c r="G98" s="57"/>
      <c r="H98" s="5"/>
      <c r="I98" s="5"/>
      <c r="J98" s="5"/>
      <c r="K98" s="5"/>
      <c r="L98" s="5"/>
    </row>
    <row r="99" spans="4:12" x14ac:dyDescent="0.2">
      <c r="D99" s="57"/>
      <c r="E99" s="57"/>
      <c r="F99" s="57"/>
      <c r="G99" s="57"/>
      <c r="H99" s="5"/>
      <c r="I99" s="15"/>
      <c r="J99" s="15"/>
      <c r="K99" s="15"/>
      <c r="L99" s="5"/>
    </row>
    <row r="100" spans="4:12" x14ac:dyDescent="0.2">
      <c r="D100" s="57"/>
      <c r="E100" s="57"/>
      <c r="F100" s="57"/>
      <c r="G100" s="57"/>
      <c r="H100" s="5"/>
      <c r="I100" s="15"/>
      <c r="J100" s="15"/>
      <c r="K100" s="15"/>
      <c r="L100" s="5"/>
    </row>
    <row r="101" spans="4:12" x14ac:dyDescent="0.2">
      <c r="D101" s="57"/>
      <c r="E101" s="57"/>
      <c r="F101" s="57"/>
      <c r="G101" s="57"/>
      <c r="H101" s="5"/>
      <c r="I101" s="15"/>
      <c r="J101" s="15"/>
      <c r="K101" s="15"/>
      <c r="L101" s="5"/>
    </row>
    <row r="102" spans="4:12" x14ac:dyDescent="0.2">
      <c r="D102" s="57"/>
      <c r="E102" s="57"/>
      <c r="F102" s="57"/>
      <c r="G102" s="57"/>
      <c r="H102" s="5"/>
      <c r="I102" s="15"/>
      <c r="J102" s="15"/>
      <c r="K102" s="15"/>
      <c r="L102" s="5"/>
    </row>
    <row r="103" spans="4:12" x14ac:dyDescent="0.2">
      <c r="D103" s="57"/>
      <c r="E103" s="57"/>
      <c r="F103" s="57"/>
      <c r="G103" s="57"/>
      <c r="H103" s="5"/>
      <c r="I103" s="15"/>
      <c r="J103" s="15"/>
      <c r="K103" s="15"/>
      <c r="L103" s="5"/>
    </row>
    <row r="104" spans="4:12" x14ac:dyDescent="0.2">
      <c r="D104" s="57"/>
      <c r="E104" s="57"/>
      <c r="F104" s="57"/>
      <c r="G104" s="57"/>
      <c r="H104" s="5"/>
      <c r="I104" s="15"/>
      <c r="J104" s="15"/>
      <c r="K104" s="15"/>
      <c r="L104" s="5"/>
    </row>
    <row r="105" spans="4:12" x14ac:dyDescent="0.2">
      <c r="D105" s="57"/>
      <c r="E105" s="57"/>
      <c r="F105" s="57"/>
      <c r="G105" s="57"/>
      <c r="H105" s="5"/>
      <c r="I105" s="15"/>
      <c r="J105" s="15"/>
      <c r="K105" s="15"/>
      <c r="L105" s="5"/>
    </row>
    <row r="106" spans="4:12" x14ac:dyDescent="0.2">
      <c r="D106" s="57"/>
      <c r="E106" s="57"/>
      <c r="F106" s="57"/>
      <c r="G106" s="57"/>
      <c r="H106" s="5"/>
      <c r="I106" s="15"/>
      <c r="J106" s="15"/>
      <c r="K106" s="15"/>
      <c r="L106" s="5"/>
    </row>
    <row r="107" spans="4:12" x14ac:dyDescent="0.2">
      <c r="D107" s="57"/>
      <c r="E107" s="57"/>
      <c r="F107" s="57"/>
      <c r="G107" s="57"/>
      <c r="H107" s="5"/>
      <c r="I107" s="15"/>
      <c r="J107" s="15"/>
      <c r="K107" s="15"/>
      <c r="L107" s="5"/>
    </row>
    <row r="108" spans="4:12" x14ac:dyDescent="0.2">
      <c r="D108" s="57"/>
      <c r="E108" s="57"/>
      <c r="F108" s="57"/>
      <c r="G108" s="57"/>
      <c r="H108" s="5"/>
      <c r="I108" s="15"/>
      <c r="J108" s="15"/>
      <c r="K108" s="15"/>
      <c r="L108" s="5"/>
    </row>
    <row r="109" spans="4:12" x14ac:dyDescent="0.2">
      <c r="D109" s="57"/>
      <c r="E109" s="57"/>
      <c r="F109" s="57"/>
      <c r="G109" s="57"/>
      <c r="H109" s="5"/>
      <c r="I109" s="15"/>
      <c r="J109" s="15"/>
      <c r="K109" s="15"/>
      <c r="L109" s="5"/>
    </row>
    <row r="110" spans="4:12" x14ac:dyDescent="0.2">
      <c r="D110" s="57"/>
      <c r="E110" s="57"/>
      <c r="F110" s="57"/>
      <c r="G110" s="57"/>
      <c r="H110" s="5"/>
      <c r="I110" s="5"/>
      <c r="J110" s="5"/>
      <c r="K110" s="5"/>
      <c r="L110" s="5"/>
    </row>
    <row r="111" spans="4:12" x14ac:dyDescent="0.2">
      <c r="D111" s="57"/>
      <c r="E111" s="57"/>
      <c r="F111" s="57"/>
      <c r="G111" s="57"/>
      <c r="H111" s="5"/>
      <c r="I111" s="15"/>
      <c r="J111" s="15"/>
      <c r="K111" s="15"/>
      <c r="L111" s="5"/>
    </row>
    <row r="112" spans="4:12" x14ac:dyDescent="0.2">
      <c r="D112" s="57"/>
      <c r="E112" s="57"/>
      <c r="F112" s="57"/>
      <c r="G112" s="57"/>
      <c r="H112" s="5"/>
      <c r="I112" s="15"/>
      <c r="J112" s="15"/>
      <c r="K112" s="15"/>
      <c r="L112" s="5"/>
    </row>
    <row r="113" spans="4:12" x14ac:dyDescent="0.2">
      <c r="D113" s="57"/>
      <c r="E113" s="57"/>
      <c r="F113" s="57"/>
      <c r="G113" s="57"/>
      <c r="H113" s="5"/>
      <c r="I113" s="15"/>
      <c r="J113" s="15"/>
      <c r="K113" s="15"/>
      <c r="L113" s="5"/>
    </row>
    <row r="114" spans="4:12" x14ac:dyDescent="0.2">
      <c r="D114" s="57"/>
      <c r="E114" s="57"/>
      <c r="F114" s="57"/>
      <c r="G114" s="57"/>
      <c r="H114" s="5"/>
      <c r="I114" s="15"/>
      <c r="J114" s="15"/>
      <c r="K114" s="15"/>
      <c r="L114" s="5"/>
    </row>
    <row r="115" spans="4:12" x14ac:dyDescent="0.2">
      <c r="D115" s="57"/>
      <c r="E115" s="57"/>
      <c r="F115" s="57"/>
      <c r="G115" s="57"/>
      <c r="H115" s="5"/>
      <c r="I115" s="15"/>
      <c r="J115" s="15"/>
      <c r="K115" s="15"/>
      <c r="L115" s="5"/>
    </row>
    <row r="116" spans="4:12" x14ac:dyDescent="0.2">
      <c r="D116" s="57"/>
      <c r="E116" s="57"/>
      <c r="F116" s="57"/>
      <c r="G116" s="57"/>
      <c r="H116" s="5"/>
      <c r="I116" s="15"/>
      <c r="J116" s="15"/>
      <c r="K116" s="15"/>
      <c r="L116" s="5"/>
    </row>
    <row r="117" spans="4:12" x14ac:dyDescent="0.2">
      <c r="D117" s="57"/>
      <c r="E117" s="57"/>
      <c r="F117" s="57"/>
      <c r="G117" s="57"/>
      <c r="H117" s="5"/>
      <c r="I117" s="15"/>
      <c r="J117" s="15"/>
      <c r="K117" s="15"/>
      <c r="L117" s="5"/>
    </row>
    <row r="118" spans="4:12" x14ac:dyDescent="0.2">
      <c r="D118" s="57"/>
      <c r="E118" s="57"/>
      <c r="F118" s="57"/>
      <c r="G118" s="57"/>
      <c r="H118" s="5"/>
      <c r="I118" s="15"/>
      <c r="J118" s="15"/>
      <c r="K118" s="15"/>
      <c r="L118" s="5"/>
    </row>
    <row r="119" spans="4:12" x14ac:dyDescent="0.2">
      <c r="D119" s="57"/>
      <c r="E119" s="57"/>
      <c r="F119" s="57"/>
      <c r="G119" s="57"/>
      <c r="H119" s="5"/>
      <c r="I119" s="15"/>
      <c r="J119" s="15"/>
      <c r="K119" s="15"/>
      <c r="L119" s="5"/>
    </row>
    <row r="120" spans="4:12" x14ac:dyDescent="0.2">
      <c r="D120" s="57"/>
      <c r="E120" s="57"/>
      <c r="F120" s="57"/>
      <c r="G120" s="57"/>
      <c r="H120" s="5"/>
      <c r="I120" s="5"/>
      <c r="J120" s="5"/>
      <c r="K120" s="5"/>
      <c r="L120" s="5"/>
    </row>
    <row r="121" spans="4:12" x14ac:dyDescent="0.2">
      <c r="D121" s="57"/>
      <c r="E121" s="57"/>
      <c r="F121" s="57"/>
      <c r="G121" s="57"/>
      <c r="H121" s="5"/>
      <c r="I121" s="57"/>
      <c r="J121" s="57"/>
      <c r="L121" s="5"/>
    </row>
    <row r="122" spans="4:12" x14ac:dyDescent="0.2">
      <c r="D122" s="57"/>
      <c r="E122" s="57"/>
      <c r="F122" s="57"/>
      <c r="G122" s="57"/>
      <c r="H122" s="5"/>
      <c r="I122" s="57"/>
      <c r="J122" s="57"/>
      <c r="L122" s="5"/>
    </row>
    <row r="123" spans="4:12" x14ac:dyDescent="0.2">
      <c r="D123" s="57"/>
      <c r="E123" s="57"/>
      <c r="F123" s="57"/>
      <c r="G123" s="57"/>
      <c r="H123" s="5"/>
      <c r="I123" s="57"/>
      <c r="J123" s="57"/>
      <c r="L123" s="5"/>
    </row>
    <row r="124" spans="4:12" x14ac:dyDescent="0.2">
      <c r="D124" s="57"/>
      <c r="E124" s="57"/>
      <c r="F124" s="57"/>
      <c r="G124" s="57"/>
      <c r="H124" s="5"/>
      <c r="I124" s="57"/>
      <c r="J124" s="57"/>
      <c r="L124" s="5"/>
    </row>
    <row r="125" spans="4:12" x14ac:dyDescent="0.2">
      <c r="D125" s="57"/>
      <c r="E125" s="57"/>
      <c r="F125" s="57"/>
      <c r="G125" s="57"/>
      <c r="H125" s="5"/>
      <c r="I125" s="57"/>
      <c r="J125" s="57"/>
      <c r="L125" s="5"/>
    </row>
    <row r="126" spans="4:12" x14ac:dyDescent="0.2">
      <c r="D126" s="57"/>
      <c r="E126" s="57"/>
      <c r="F126" s="57"/>
      <c r="G126" s="57"/>
      <c r="H126" s="5"/>
      <c r="I126" s="57"/>
      <c r="J126" s="57"/>
      <c r="L126" s="5"/>
    </row>
    <row r="127" spans="4:12" x14ac:dyDescent="0.2">
      <c r="D127" s="57"/>
      <c r="E127" s="57"/>
      <c r="F127" s="57"/>
      <c r="G127" s="57"/>
      <c r="H127" s="5"/>
      <c r="I127" s="57"/>
      <c r="J127" s="57"/>
      <c r="L127" s="5"/>
    </row>
    <row r="128" spans="4:12" x14ac:dyDescent="0.2">
      <c r="D128" s="57"/>
      <c r="E128" s="57"/>
      <c r="F128" s="57"/>
      <c r="G128" s="57"/>
      <c r="H128" s="5"/>
      <c r="I128" s="57"/>
      <c r="J128" s="57"/>
      <c r="L128" s="5"/>
    </row>
    <row r="129" spans="4:12" x14ac:dyDescent="0.2">
      <c r="D129" s="57"/>
      <c r="E129" s="57"/>
      <c r="F129" s="57"/>
      <c r="G129" s="57"/>
      <c r="H129" s="5"/>
      <c r="I129" s="57"/>
      <c r="J129" s="57"/>
      <c r="L129" s="5"/>
    </row>
    <row r="130" spans="4:12" x14ac:dyDescent="0.2">
      <c r="D130" s="57"/>
      <c r="E130" s="57"/>
      <c r="F130" s="57"/>
      <c r="G130" s="57"/>
      <c r="H130" s="5"/>
      <c r="I130" s="57"/>
      <c r="J130" s="57"/>
      <c r="L130" s="5"/>
    </row>
    <row r="131" spans="4:12" x14ac:dyDescent="0.2">
      <c r="D131" s="57"/>
      <c r="E131" s="57"/>
      <c r="F131" s="57"/>
      <c r="G131" s="57"/>
      <c r="H131" s="5"/>
      <c r="I131" s="57"/>
      <c r="J131" s="57"/>
      <c r="L131" s="5"/>
    </row>
    <row r="132" spans="4:12" x14ac:dyDescent="0.2">
      <c r="D132" s="57"/>
      <c r="E132" s="57"/>
      <c r="F132" s="57"/>
      <c r="G132" s="57"/>
      <c r="H132" s="5"/>
      <c r="I132" s="57"/>
      <c r="J132" s="57"/>
      <c r="L132" s="5"/>
    </row>
    <row r="133" spans="4:12" x14ac:dyDescent="0.2">
      <c r="D133" s="57"/>
      <c r="E133" s="57"/>
      <c r="F133" s="57"/>
      <c r="G133" s="57"/>
      <c r="H133" s="5"/>
      <c r="I133" s="57"/>
      <c r="J133" s="57"/>
      <c r="L133" s="5"/>
    </row>
    <row r="134" spans="4:12" x14ac:dyDescent="0.2">
      <c r="D134" s="57"/>
      <c r="E134" s="57"/>
      <c r="F134" s="57"/>
      <c r="G134" s="57"/>
      <c r="H134" s="5"/>
      <c r="I134" s="57"/>
      <c r="J134" s="57"/>
      <c r="L134" s="5"/>
    </row>
    <row r="135" spans="4:12" x14ac:dyDescent="0.2">
      <c r="D135" s="57"/>
      <c r="E135" s="57"/>
      <c r="F135" s="57"/>
      <c r="G135" s="57"/>
      <c r="H135" s="5"/>
      <c r="I135" s="57"/>
      <c r="J135" s="57"/>
      <c r="L135" s="5"/>
    </row>
    <row r="136" spans="4:12" x14ac:dyDescent="0.2">
      <c r="D136" s="57"/>
      <c r="E136" s="57"/>
      <c r="F136" s="57"/>
      <c r="G136" s="57"/>
      <c r="H136" s="5"/>
      <c r="I136" s="57"/>
      <c r="J136" s="57"/>
      <c r="L136" s="5"/>
    </row>
    <row r="137" spans="4:12" x14ac:dyDescent="0.2">
      <c r="D137" s="57"/>
      <c r="E137" s="57"/>
      <c r="F137" s="57"/>
      <c r="G137" s="57"/>
      <c r="H137" s="5"/>
      <c r="I137" s="57"/>
      <c r="J137" s="57"/>
      <c r="L137" s="5"/>
    </row>
    <row r="138" spans="4:12" x14ac:dyDescent="0.2">
      <c r="D138" s="57"/>
      <c r="E138" s="57"/>
      <c r="F138" s="57"/>
      <c r="G138" s="57"/>
      <c r="H138" s="5"/>
      <c r="I138" s="57"/>
      <c r="J138" s="57"/>
      <c r="L138" s="5"/>
    </row>
    <row r="139" spans="4:12" x14ac:dyDescent="0.2">
      <c r="D139" s="57"/>
      <c r="E139" s="57"/>
      <c r="F139" s="57"/>
      <c r="G139" s="57"/>
      <c r="H139" s="5"/>
      <c r="I139" s="57"/>
      <c r="J139" s="57"/>
      <c r="L139" s="5"/>
    </row>
    <row r="140" spans="4:12" x14ac:dyDescent="0.2">
      <c r="D140" s="57"/>
      <c r="E140" s="57"/>
      <c r="F140" s="57"/>
      <c r="G140" s="57"/>
      <c r="H140" s="5"/>
      <c r="I140" s="57"/>
      <c r="J140" s="57"/>
      <c r="L140" s="5"/>
    </row>
    <row r="141" spans="4:12" x14ac:dyDescent="0.2">
      <c r="D141" s="57"/>
      <c r="E141" s="57"/>
      <c r="F141" s="57"/>
      <c r="G141" s="57"/>
      <c r="H141" s="5"/>
      <c r="I141" s="57"/>
      <c r="J141" s="57"/>
      <c r="L141" s="5"/>
    </row>
    <row r="142" spans="4:12" x14ac:dyDescent="0.2">
      <c r="D142" s="57"/>
      <c r="E142" s="57"/>
      <c r="F142" s="57"/>
      <c r="G142" s="57"/>
      <c r="H142" s="5"/>
      <c r="I142" s="57"/>
      <c r="J142" s="57"/>
      <c r="L142" s="5"/>
    </row>
    <row r="143" spans="4:12" x14ac:dyDescent="0.2">
      <c r="D143" s="57"/>
      <c r="E143" s="57"/>
      <c r="F143" s="57"/>
      <c r="G143" s="57"/>
      <c r="H143" s="5"/>
      <c r="I143" s="57"/>
      <c r="J143" s="57"/>
      <c r="L143" s="5"/>
    </row>
    <row r="144" spans="4:12" x14ac:dyDescent="0.2">
      <c r="D144" s="57"/>
      <c r="E144" s="57"/>
      <c r="F144" s="57"/>
      <c r="G144" s="57"/>
      <c r="H144" s="5"/>
      <c r="I144" s="57"/>
      <c r="J144" s="57"/>
      <c r="L144" s="5"/>
    </row>
    <row r="145" spans="4:12" x14ac:dyDescent="0.2">
      <c r="D145" s="57"/>
      <c r="E145" s="57"/>
      <c r="F145" s="57"/>
      <c r="G145" s="57"/>
      <c r="H145" s="5"/>
      <c r="I145" s="57"/>
      <c r="J145" s="57"/>
      <c r="L145" s="5"/>
    </row>
    <row r="146" spans="4:12" x14ac:dyDescent="0.2">
      <c r="D146" s="57"/>
      <c r="E146" s="57"/>
      <c r="F146" s="57"/>
      <c r="G146" s="57"/>
      <c r="H146" s="5"/>
      <c r="I146" s="57"/>
      <c r="J146" s="57"/>
      <c r="L146" s="5"/>
    </row>
    <row r="147" spans="4:12" x14ac:dyDescent="0.2">
      <c r="D147" s="57"/>
      <c r="E147" s="57"/>
      <c r="F147" s="57"/>
      <c r="G147" s="57"/>
      <c r="H147" s="5"/>
      <c r="I147" s="57"/>
      <c r="J147" s="57"/>
      <c r="L147" s="5"/>
    </row>
    <row r="148" spans="4:12" x14ac:dyDescent="0.2">
      <c r="D148" s="57"/>
      <c r="E148" s="57"/>
      <c r="F148" s="57"/>
      <c r="G148" s="57"/>
      <c r="H148" s="5"/>
      <c r="I148" s="57"/>
      <c r="J148" s="57"/>
      <c r="L148" s="5"/>
    </row>
    <row r="149" spans="4:12" x14ac:dyDescent="0.2">
      <c r="D149" s="57"/>
      <c r="E149" s="57"/>
      <c r="F149" s="57"/>
      <c r="G149" s="57"/>
      <c r="H149" s="5"/>
      <c r="I149" s="57"/>
      <c r="J149" s="57"/>
      <c r="L149" s="5"/>
    </row>
    <row r="150" spans="4:12" x14ac:dyDescent="0.2">
      <c r="D150" s="57"/>
      <c r="E150" s="57"/>
      <c r="F150" s="57"/>
      <c r="G150" s="57"/>
      <c r="H150" s="5"/>
      <c r="I150" s="57"/>
      <c r="J150" s="57"/>
      <c r="L150" s="5"/>
    </row>
    <row r="151" spans="4:12" x14ac:dyDescent="0.2">
      <c r="D151" s="57"/>
      <c r="E151" s="57"/>
      <c r="F151" s="57"/>
      <c r="G151" s="57"/>
      <c r="H151" s="5"/>
      <c r="I151" s="57"/>
      <c r="J151" s="57"/>
      <c r="L151" s="5"/>
    </row>
    <row r="152" spans="4:12" x14ac:dyDescent="0.2">
      <c r="D152" s="57"/>
      <c r="E152" s="57"/>
      <c r="F152" s="57"/>
      <c r="G152" s="57"/>
      <c r="H152" s="5"/>
      <c r="I152" s="57"/>
      <c r="J152" s="57"/>
      <c r="L152" s="5"/>
    </row>
    <row r="153" spans="4:12" x14ac:dyDescent="0.2">
      <c r="D153" s="57"/>
      <c r="E153" s="57"/>
      <c r="F153" s="57"/>
      <c r="G153" s="57"/>
      <c r="H153" s="5"/>
      <c r="I153" s="57"/>
      <c r="J153" s="57"/>
      <c r="L153" s="5"/>
    </row>
    <row r="154" spans="4:12" x14ac:dyDescent="0.2">
      <c r="D154" s="57"/>
      <c r="E154" s="57"/>
      <c r="F154" s="57"/>
      <c r="G154" s="57"/>
      <c r="H154" s="5"/>
      <c r="I154" s="57"/>
      <c r="J154" s="57"/>
      <c r="L154" s="5"/>
    </row>
    <row r="155" spans="4:12" x14ac:dyDescent="0.2">
      <c r="D155" s="57"/>
      <c r="E155" s="57"/>
      <c r="F155" s="57"/>
      <c r="G155" s="57"/>
      <c r="H155" s="5"/>
      <c r="I155" s="57"/>
      <c r="J155" s="57"/>
      <c r="L155" s="5"/>
    </row>
    <row r="156" spans="4:12" x14ac:dyDescent="0.2">
      <c r="D156" s="57"/>
      <c r="E156" s="57"/>
      <c r="F156" s="57"/>
      <c r="G156" s="57"/>
      <c r="H156" s="5"/>
      <c r="I156" s="57"/>
      <c r="J156" s="57"/>
      <c r="L156" s="5"/>
    </row>
    <row r="157" spans="4:12" x14ac:dyDescent="0.2">
      <c r="D157" s="57"/>
      <c r="E157" s="57"/>
      <c r="F157" s="57"/>
      <c r="G157" s="57"/>
      <c r="H157" s="5"/>
      <c r="I157" s="57"/>
      <c r="J157" s="57"/>
      <c r="L157" s="5"/>
    </row>
    <row r="158" spans="4:12" x14ac:dyDescent="0.2">
      <c r="D158" s="57"/>
      <c r="E158" s="57"/>
      <c r="F158" s="57"/>
      <c r="G158" s="57"/>
      <c r="H158" s="5"/>
      <c r="I158" s="57"/>
      <c r="J158" s="57"/>
      <c r="L158" s="5"/>
    </row>
    <row r="159" spans="4:12" x14ac:dyDescent="0.2">
      <c r="D159" s="57"/>
      <c r="E159" s="57"/>
      <c r="F159" s="57"/>
      <c r="G159" s="57"/>
      <c r="H159" s="5"/>
      <c r="I159" s="57"/>
      <c r="J159" s="57"/>
      <c r="L159" s="5"/>
    </row>
    <row r="160" spans="4:12" x14ac:dyDescent="0.2">
      <c r="D160" s="57"/>
      <c r="E160" s="57"/>
      <c r="F160" s="57"/>
      <c r="G160" s="57"/>
      <c r="H160" s="5"/>
      <c r="I160" s="57"/>
      <c r="J160" s="57"/>
      <c r="L160" s="5"/>
    </row>
    <row r="161" spans="4:12" x14ac:dyDescent="0.2">
      <c r="D161" s="57"/>
      <c r="H161" s="5"/>
      <c r="I161" s="57"/>
      <c r="J161" s="57"/>
      <c r="L161" s="5"/>
    </row>
    <row r="162" spans="4:12" x14ac:dyDescent="0.2">
      <c r="H162" s="5"/>
      <c r="I162" s="57"/>
      <c r="J162" s="57"/>
      <c r="L162" s="5"/>
    </row>
    <row r="163" spans="4:12" x14ac:dyDescent="0.2">
      <c r="H163" s="5"/>
      <c r="I163" s="57"/>
      <c r="J163" s="57"/>
      <c r="L163" s="5"/>
    </row>
    <row r="164" spans="4:12" x14ac:dyDescent="0.2">
      <c r="H164" s="5"/>
      <c r="I164" s="57"/>
      <c r="J164" s="57"/>
      <c r="L164" s="5"/>
    </row>
    <row r="165" spans="4:12" x14ac:dyDescent="0.2">
      <c r="H165" s="5"/>
      <c r="I165" s="57"/>
      <c r="J165" s="57"/>
      <c r="L165" s="5"/>
    </row>
    <row r="166" spans="4:12" x14ac:dyDescent="0.2">
      <c r="H166" s="5"/>
      <c r="I166" s="57"/>
      <c r="J166" s="57"/>
      <c r="L166" s="5"/>
    </row>
    <row r="167" spans="4:12" x14ac:dyDescent="0.2">
      <c r="H167" s="5"/>
      <c r="I167" s="57"/>
      <c r="J167" s="57"/>
      <c r="L167" s="5"/>
    </row>
    <row r="168" spans="4:12" x14ac:dyDescent="0.2">
      <c r="H168" s="5"/>
      <c r="I168" s="57"/>
      <c r="J168" s="57"/>
      <c r="L168" s="5"/>
    </row>
    <row r="169" spans="4:12" x14ac:dyDescent="0.2">
      <c r="H169" s="5"/>
      <c r="I169" s="57"/>
      <c r="J169" s="57"/>
      <c r="L169" s="5"/>
    </row>
    <row r="170" spans="4:12" x14ac:dyDescent="0.2">
      <c r="H170" s="5"/>
      <c r="I170" s="57"/>
      <c r="J170" s="57"/>
      <c r="L170" s="5"/>
    </row>
    <row r="171" spans="4:12" x14ac:dyDescent="0.2">
      <c r="H171" s="5"/>
      <c r="I171" s="57"/>
      <c r="J171" s="57"/>
      <c r="L171" s="5"/>
    </row>
    <row r="172" spans="4:12" x14ac:dyDescent="0.2">
      <c r="H172" s="5"/>
      <c r="I172" s="57"/>
      <c r="J172" s="57"/>
      <c r="L172" s="5"/>
    </row>
    <row r="173" spans="4:12" x14ac:dyDescent="0.2">
      <c r="H173" s="5"/>
      <c r="I173" s="57"/>
      <c r="J173" s="57"/>
      <c r="L173" s="5"/>
    </row>
    <row r="174" spans="4:12" x14ac:dyDescent="0.2">
      <c r="H174" s="5"/>
      <c r="I174" s="57"/>
      <c r="J174" s="57"/>
      <c r="L174" s="5"/>
    </row>
    <row r="175" spans="4:12" x14ac:dyDescent="0.2">
      <c r="H175" s="5"/>
      <c r="I175" s="57"/>
      <c r="J175" s="57"/>
      <c r="L175" s="5"/>
    </row>
    <row r="176" spans="4:12" x14ac:dyDescent="0.2">
      <c r="H176" s="5"/>
      <c r="I176" s="57"/>
      <c r="J176" s="57"/>
      <c r="L176" s="5"/>
    </row>
    <row r="177" spans="8:12" x14ac:dyDescent="0.2">
      <c r="H177" s="5"/>
      <c r="I177" s="57"/>
      <c r="J177" s="57"/>
      <c r="L177" s="5"/>
    </row>
    <row r="178" spans="8:12" x14ac:dyDescent="0.2">
      <c r="H178" s="5"/>
      <c r="I178" s="57"/>
      <c r="J178" s="57"/>
      <c r="L178" s="5"/>
    </row>
    <row r="179" spans="8:12" x14ac:dyDescent="0.2">
      <c r="H179" s="5"/>
      <c r="I179" s="57"/>
      <c r="J179" s="57"/>
      <c r="L179" s="5"/>
    </row>
    <row r="180" spans="8:12" x14ac:dyDescent="0.2">
      <c r="H180" s="5"/>
      <c r="I180" s="57"/>
      <c r="J180" s="57"/>
      <c r="L180" s="5"/>
    </row>
    <row r="181" spans="8:12" x14ac:dyDescent="0.2">
      <c r="H181" s="5"/>
      <c r="I181" s="57"/>
      <c r="J181" s="57"/>
      <c r="L181" s="5"/>
    </row>
    <row r="182" spans="8:12" x14ac:dyDescent="0.2">
      <c r="H182" s="5"/>
      <c r="I182" s="57"/>
      <c r="J182" s="57"/>
      <c r="L182" s="5"/>
    </row>
    <row r="183" spans="8:12" x14ac:dyDescent="0.2">
      <c r="H183" s="5"/>
      <c r="I183" s="57"/>
      <c r="J183" s="57"/>
      <c r="L183" s="5"/>
    </row>
    <row r="184" spans="8:12" x14ac:dyDescent="0.2">
      <c r="H184" s="5"/>
      <c r="I184" s="57"/>
      <c r="J184" s="57"/>
      <c r="L184" s="5"/>
    </row>
    <row r="185" spans="8:12" x14ac:dyDescent="0.2">
      <c r="H185" s="5"/>
      <c r="L185" s="5"/>
    </row>
    <row r="186" spans="8:12" x14ac:dyDescent="0.2">
      <c r="H186" s="5"/>
      <c r="L186" s="5"/>
    </row>
    <row r="187" spans="8:12" x14ac:dyDescent="0.2">
      <c r="H187" s="5"/>
      <c r="L187" s="5"/>
    </row>
    <row r="188" spans="8:12" x14ac:dyDescent="0.2">
      <c r="H188" s="5"/>
      <c r="L188" s="5"/>
    </row>
    <row r="189" spans="8:12" x14ac:dyDescent="0.2">
      <c r="H189" s="5"/>
      <c r="L189" s="5"/>
    </row>
    <row r="190" spans="8:12" x14ac:dyDescent="0.2">
      <c r="H190" s="5"/>
      <c r="L190" s="5"/>
    </row>
    <row r="191" spans="8:12" x14ac:dyDescent="0.2">
      <c r="H191" s="5"/>
      <c r="L191" s="5"/>
    </row>
    <row r="192" spans="8:12" x14ac:dyDescent="0.2">
      <c r="H192" s="5"/>
      <c r="L192" s="5"/>
    </row>
    <row r="193" spans="8:12" x14ac:dyDescent="0.2">
      <c r="H193" s="5"/>
      <c r="L193" s="5"/>
    </row>
    <row r="194" spans="8:12" x14ac:dyDescent="0.2">
      <c r="H194" s="5"/>
      <c r="L194" s="5"/>
    </row>
    <row r="195" spans="8:12" x14ac:dyDescent="0.2">
      <c r="H195" s="5"/>
      <c r="L195" s="5"/>
    </row>
    <row r="196" spans="8:12" x14ac:dyDescent="0.2">
      <c r="H196" s="5"/>
      <c r="L196" s="5"/>
    </row>
    <row r="197" spans="8:12" x14ac:dyDescent="0.2">
      <c r="H197" s="5"/>
      <c r="L197" s="5"/>
    </row>
    <row r="198" spans="8:12" x14ac:dyDescent="0.2">
      <c r="H198" s="5"/>
      <c r="L198" s="5"/>
    </row>
    <row r="199" spans="8:12" x14ac:dyDescent="0.2">
      <c r="H199" s="5"/>
      <c r="L199" s="5"/>
    </row>
    <row r="200" spans="8:12" x14ac:dyDescent="0.2">
      <c r="H200" s="5"/>
      <c r="L200" s="5"/>
    </row>
    <row r="201" spans="8:12" x14ac:dyDescent="0.2">
      <c r="H201" s="5"/>
      <c r="L201" s="5"/>
    </row>
    <row r="202" spans="8:12" x14ac:dyDescent="0.2">
      <c r="H202" s="5"/>
      <c r="L202" s="5"/>
    </row>
    <row r="203" spans="8:12" x14ac:dyDescent="0.2">
      <c r="H203" s="5"/>
      <c r="L203" s="5"/>
    </row>
    <row r="204" spans="8:12" x14ac:dyDescent="0.2">
      <c r="H204" s="5"/>
      <c r="L204" s="5"/>
    </row>
    <row r="205" spans="8:12" x14ac:dyDescent="0.2">
      <c r="H205" s="5"/>
      <c r="L205" s="5"/>
    </row>
    <row r="206" spans="8:12" x14ac:dyDescent="0.2">
      <c r="H206" s="5"/>
      <c r="L206" s="5"/>
    </row>
    <row r="207" spans="8:12" x14ac:dyDescent="0.2">
      <c r="H207" s="5"/>
      <c r="L207" s="5"/>
    </row>
    <row r="208" spans="8:12" x14ac:dyDescent="0.2">
      <c r="H208" s="5"/>
      <c r="L208" s="5"/>
    </row>
    <row r="209" spans="8:12" x14ac:dyDescent="0.2">
      <c r="H209" s="5"/>
      <c r="L209" s="5"/>
    </row>
    <row r="210" spans="8:12" x14ac:dyDescent="0.2">
      <c r="H210" s="5"/>
      <c r="L210" s="5"/>
    </row>
    <row r="211" spans="8:12" x14ac:dyDescent="0.2">
      <c r="H211" s="5"/>
      <c r="L211" s="5"/>
    </row>
    <row r="212" spans="8:12" x14ac:dyDescent="0.2">
      <c r="H212" s="5"/>
      <c r="L212" s="5"/>
    </row>
    <row r="213" spans="8:12" x14ac:dyDescent="0.2">
      <c r="H213" s="5"/>
      <c r="L213" s="5"/>
    </row>
    <row r="214" spans="8:12" x14ac:dyDescent="0.2">
      <c r="H214" s="5"/>
      <c r="L214" s="5"/>
    </row>
    <row r="215" spans="8:12" x14ac:dyDescent="0.2">
      <c r="H215" s="5"/>
      <c r="L215" s="5"/>
    </row>
    <row r="216" spans="8:12" x14ac:dyDescent="0.2">
      <c r="H216" s="5"/>
      <c r="L216" s="5"/>
    </row>
    <row r="217" spans="8:12" x14ac:dyDescent="0.2">
      <c r="H217" s="5"/>
      <c r="L217" s="5"/>
    </row>
    <row r="218" spans="8:12" x14ac:dyDescent="0.2">
      <c r="H218" s="5"/>
      <c r="L218" s="5"/>
    </row>
    <row r="219" spans="8:12" x14ac:dyDescent="0.2">
      <c r="H219" s="5"/>
      <c r="L219" s="5"/>
    </row>
    <row r="220" spans="8:12" x14ac:dyDescent="0.2">
      <c r="H220" s="5"/>
      <c r="L220" s="5"/>
    </row>
    <row r="221" spans="8:12" x14ac:dyDescent="0.2">
      <c r="H221" s="5"/>
      <c r="L221" s="5"/>
    </row>
    <row r="222" spans="8:12" x14ac:dyDescent="0.2">
      <c r="H222" s="5"/>
      <c r="L222" s="5"/>
    </row>
    <row r="223" spans="8:12" x14ac:dyDescent="0.2">
      <c r="H223" s="5"/>
      <c r="L223" s="5"/>
    </row>
    <row r="224" spans="8:12" x14ac:dyDescent="0.2">
      <c r="H224" s="5"/>
      <c r="L224" s="5"/>
    </row>
    <row r="225" spans="8:12" x14ac:dyDescent="0.2">
      <c r="H225" s="5"/>
      <c r="L225" s="5"/>
    </row>
    <row r="226" spans="8:12" x14ac:dyDescent="0.2">
      <c r="H226" s="5"/>
      <c r="L226" s="5"/>
    </row>
    <row r="227" spans="8:12" x14ac:dyDescent="0.2">
      <c r="H227" s="5"/>
      <c r="L227" s="5"/>
    </row>
  </sheetData>
  <mergeCells count="3">
    <mergeCell ref="A3:A4"/>
    <mergeCell ref="B3:F3"/>
    <mergeCell ref="G3:K3"/>
  </mergeCells>
  <hyperlinks>
    <hyperlink ref="A1" location="Contents!A1" display="Return to contents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/>
  </sheetViews>
  <sheetFormatPr defaultRowHeight="11.25" x14ac:dyDescent="0.2"/>
  <cols>
    <col min="1" max="1" width="20.7109375" style="1" customWidth="1"/>
    <col min="2" max="5" width="11.42578125" style="1" customWidth="1"/>
    <col min="6" max="16384" width="9.140625" style="1"/>
  </cols>
  <sheetData>
    <row r="1" spans="1:6" ht="15" x14ac:dyDescent="0.2">
      <c r="A1" s="111" t="s">
        <v>546</v>
      </c>
    </row>
    <row r="2" spans="1:6" ht="18" x14ac:dyDescent="0.25">
      <c r="A2" s="24" t="s">
        <v>428</v>
      </c>
      <c r="B2" s="53"/>
    </row>
    <row r="3" spans="1:6" ht="15" x14ac:dyDescent="0.2">
      <c r="A3" s="124" t="s">
        <v>437</v>
      </c>
      <c r="B3" s="126" t="s">
        <v>438</v>
      </c>
      <c r="C3" s="127"/>
      <c r="D3" s="127"/>
      <c r="E3" s="128"/>
    </row>
    <row r="4" spans="1:6" s="44" customFormat="1" ht="14.25" customHeight="1" x14ac:dyDescent="0.2">
      <c r="A4" s="125"/>
      <c r="B4" s="85" t="s">
        <v>414</v>
      </c>
      <c r="C4" s="86" t="s">
        <v>429</v>
      </c>
      <c r="D4" s="85" t="s">
        <v>430</v>
      </c>
      <c r="E4" s="86" t="s">
        <v>416</v>
      </c>
    </row>
    <row r="5" spans="1:6" s="5" customFormat="1" x14ac:dyDescent="0.2">
      <c r="A5" s="55" t="s">
        <v>431</v>
      </c>
      <c r="B5" s="74">
        <v>1.9823708482893363</v>
      </c>
      <c r="C5" s="74">
        <v>10.713798900449815</v>
      </c>
      <c r="D5" s="74">
        <v>16.879004043800265</v>
      </c>
      <c r="E5" s="74">
        <v>29.545454545454547</v>
      </c>
    </row>
    <row r="6" spans="1:6" s="5" customFormat="1" x14ac:dyDescent="0.2">
      <c r="A6" s="55" t="s">
        <v>432</v>
      </c>
      <c r="B6" s="74">
        <v>0.43649711068673896</v>
      </c>
      <c r="C6" s="74">
        <v>4.5038565511768063</v>
      </c>
      <c r="D6" s="74">
        <v>11.133156419731653</v>
      </c>
      <c r="E6" s="74">
        <v>20.577366632772005</v>
      </c>
    </row>
    <row r="7" spans="1:6" s="5" customFormat="1" x14ac:dyDescent="0.2">
      <c r="A7" s="55" t="s">
        <v>433</v>
      </c>
      <c r="B7" s="74">
        <v>0.72664005731245518</v>
      </c>
      <c r="C7" s="74">
        <v>20.796233752942381</v>
      </c>
      <c r="D7" s="74">
        <v>37.549892539146448</v>
      </c>
      <c r="E7" s="74">
        <v>53.535973800020464</v>
      </c>
    </row>
    <row r="8" spans="1:6" s="5" customFormat="1" x14ac:dyDescent="0.2">
      <c r="A8" s="55" t="s">
        <v>434</v>
      </c>
      <c r="B8" s="74">
        <v>0.87894526568118247</v>
      </c>
      <c r="C8" s="74">
        <v>4.7542948461845782</v>
      </c>
      <c r="D8" s="74">
        <v>11.346384338793449</v>
      </c>
      <c r="E8" s="74">
        <v>21.733919296843787</v>
      </c>
    </row>
    <row r="9" spans="1:6" s="5" customFormat="1" x14ac:dyDescent="0.2">
      <c r="A9" s="55" t="s">
        <v>435</v>
      </c>
      <c r="B9" s="74">
        <v>0.71521456436931075</v>
      </c>
      <c r="C9" s="74">
        <v>5.3315994798439537</v>
      </c>
      <c r="D9" s="74">
        <v>14.239271781534461</v>
      </c>
      <c r="E9" s="74">
        <v>31.079323797139143</v>
      </c>
    </row>
    <row r="10" spans="1:6" s="5" customFormat="1" x14ac:dyDescent="0.2">
      <c r="A10" s="55" t="s">
        <v>436</v>
      </c>
      <c r="B10" s="74">
        <v>0.8675534991324465</v>
      </c>
      <c r="C10" s="74">
        <v>9.600925390399075</v>
      </c>
      <c r="D10" s="74">
        <v>17.640254482359747</v>
      </c>
      <c r="E10" s="74">
        <v>26.83632157316368</v>
      </c>
    </row>
    <row r="11" spans="1:6" x14ac:dyDescent="0.2">
      <c r="C11" s="57"/>
      <c r="D11" s="57"/>
      <c r="E11" s="57"/>
      <c r="F11" s="57"/>
    </row>
    <row r="12" spans="1:6" x14ac:dyDescent="0.2">
      <c r="C12" s="57"/>
      <c r="D12" s="57"/>
      <c r="E12" s="57"/>
      <c r="F12" s="57"/>
    </row>
    <row r="13" spans="1:6" x14ac:dyDescent="0.2">
      <c r="C13" s="57"/>
      <c r="D13" s="57"/>
      <c r="E13" s="57"/>
      <c r="F13" s="57"/>
    </row>
    <row r="14" spans="1:6" x14ac:dyDescent="0.2">
      <c r="C14" s="57"/>
      <c r="D14" s="57"/>
      <c r="E14" s="57"/>
      <c r="F14" s="57"/>
    </row>
    <row r="15" spans="1:6" x14ac:dyDescent="0.2">
      <c r="C15" s="57"/>
      <c r="D15" s="57"/>
      <c r="E15" s="57"/>
      <c r="F15" s="57"/>
    </row>
    <row r="16" spans="1:6" x14ac:dyDescent="0.2">
      <c r="C16" s="57"/>
      <c r="D16" s="57"/>
      <c r="E16" s="57"/>
      <c r="F16" s="57"/>
    </row>
    <row r="17" spans="3:6" x14ac:dyDescent="0.2">
      <c r="C17" s="57"/>
      <c r="D17" s="57"/>
      <c r="E17" s="57"/>
      <c r="F17" s="57"/>
    </row>
    <row r="18" spans="3:6" x14ac:dyDescent="0.2">
      <c r="C18" s="57"/>
      <c r="D18" s="57"/>
      <c r="E18" s="57"/>
      <c r="F18" s="57"/>
    </row>
    <row r="19" spans="3:6" x14ac:dyDescent="0.2">
      <c r="C19" s="57"/>
      <c r="D19" s="57"/>
      <c r="E19" s="57"/>
      <c r="F19" s="57"/>
    </row>
    <row r="20" spans="3:6" x14ac:dyDescent="0.2">
      <c r="C20" s="57"/>
      <c r="D20" s="57"/>
      <c r="E20" s="57"/>
      <c r="F20" s="57"/>
    </row>
    <row r="21" spans="3:6" x14ac:dyDescent="0.2">
      <c r="C21" s="57"/>
      <c r="D21" s="57"/>
      <c r="E21" s="57"/>
      <c r="F21" s="57"/>
    </row>
    <row r="22" spans="3:6" x14ac:dyDescent="0.2">
      <c r="C22" s="57"/>
      <c r="D22" s="57"/>
      <c r="E22" s="57"/>
      <c r="F22" s="57"/>
    </row>
    <row r="23" spans="3:6" x14ac:dyDescent="0.2">
      <c r="C23" s="57"/>
      <c r="D23" s="57"/>
      <c r="E23" s="57"/>
      <c r="F23" s="57"/>
    </row>
    <row r="24" spans="3:6" x14ac:dyDescent="0.2">
      <c r="C24" s="57"/>
      <c r="D24" s="57"/>
      <c r="E24" s="57"/>
      <c r="F24" s="57"/>
    </row>
    <row r="25" spans="3:6" x14ac:dyDescent="0.2">
      <c r="C25" s="57"/>
      <c r="D25" s="57"/>
      <c r="E25" s="57"/>
      <c r="F25" s="57"/>
    </row>
    <row r="26" spans="3:6" x14ac:dyDescent="0.2">
      <c r="C26" s="57"/>
      <c r="D26" s="57"/>
      <c r="E26" s="57"/>
      <c r="F26" s="57"/>
    </row>
    <row r="27" spans="3:6" x14ac:dyDescent="0.2">
      <c r="C27" s="57"/>
    </row>
  </sheetData>
  <mergeCells count="2">
    <mergeCell ref="A3:A4"/>
    <mergeCell ref="B3:E3"/>
  </mergeCells>
  <hyperlinks>
    <hyperlink ref="A1" location="Contents!A1" display="Return to contents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7"/>
  <sheetViews>
    <sheetView zoomScaleNormal="100" workbookViewId="0"/>
  </sheetViews>
  <sheetFormatPr defaultRowHeight="11.25" x14ac:dyDescent="0.2"/>
  <cols>
    <col min="1" max="1" width="15.7109375" style="1" customWidth="1"/>
    <col min="2" max="13" width="11.7109375" style="1" customWidth="1"/>
    <col min="14" max="16384" width="9.140625" style="1"/>
  </cols>
  <sheetData>
    <row r="1" spans="1:13" ht="15" x14ac:dyDescent="0.2">
      <c r="A1" s="111" t="s">
        <v>546</v>
      </c>
    </row>
    <row r="2" spans="1:13" ht="18" x14ac:dyDescent="0.25">
      <c r="A2" s="24" t="s">
        <v>544</v>
      </c>
      <c r="B2" s="53"/>
      <c r="C2" s="53"/>
    </row>
    <row r="3" spans="1:13" ht="15" customHeight="1" x14ac:dyDescent="0.2">
      <c r="A3" s="121" t="s">
        <v>96</v>
      </c>
      <c r="B3" s="130" t="s">
        <v>465</v>
      </c>
      <c r="C3" s="131"/>
      <c r="D3" s="131"/>
      <c r="E3" s="131"/>
      <c r="F3" s="131"/>
      <c r="G3" s="132"/>
      <c r="H3" s="130" t="s">
        <v>466</v>
      </c>
      <c r="I3" s="131"/>
      <c r="J3" s="131"/>
      <c r="K3" s="131"/>
      <c r="L3" s="131"/>
      <c r="M3" s="132"/>
    </row>
    <row r="4" spans="1:13" s="82" customFormat="1" ht="25.5" x14ac:dyDescent="0.2">
      <c r="A4" s="121"/>
      <c r="B4" s="83" t="s">
        <v>143</v>
      </c>
      <c r="C4" s="83" t="s">
        <v>144</v>
      </c>
      <c r="D4" s="84" t="s">
        <v>145</v>
      </c>
      <c r="E4" s="84" t="s">
        <v>146</v>
      </c>
      <c r="F4" s="84" t="s">
        <v>147</v>
      </c>
      <c r="G4" s="84" t="s">
        <v>148</v>
      </c>
      <c r="H4" s="83" t="s">
        <v>143</v>
      </c>
      <c r="I4" s="83" t="s">
        <v>144</v>
      </c>
      <c r="J4" s="84" t="s">
        <v>145</v>
      </c>
      <c r="K4" s="84" t="s">
        <v>146</v>
      </c>
      <c r="L4" s="84" t="s">
        <v>147</v>
      </c>
      <c r="M4" s="84" t="s">
        <v>148</v>
      </c>
    </row>
    <row r="5" spans="1:13" s="5" customFormat="1" x14ac:dyDescent="0.2">
      <c r="A5" s="80">
        <v>0</v>
      </c>
      <c r="B5" s="77">
        <v>0.24</v>
      </c>
      <c r="C5" s="77">
        <v>3.36</v>
      </c>
      <c r="D5" s="54">
        <v>3.8</v>
      </c>
      <c r="E5" s="54">
        <v>1.39</v>
      </c>
      <c r="F5" s="54">
        <v>0.79</v>
      </c>
      <c r="G5" s="54">
        <v>1.91</v>
      </c>
      <c r="H5" s="88">
        <v>2.088772845953003E-2</v>
      </c>
      <c r="I5" s="88">
        <v>0.29242819843342038</v>
      </c>
      <c r="J5" s="88">
        <v>0.3307223672758921</v>
      </c>
      <c r="K5" s="88">
        <v>0.12097476066144475</v>
      </c>
      <c r="L5" s="88">
        <v>6.8755439512619684E-2</v>
      </c>
      <c r="M5" s="88">
        <v>0.16623150565709313</v>
      </c>
    </row>
    <row r="6" spans="1:13" s="5" customFormat="1" x14ac:dyDescent="0.2">
      <c r="A6" s="81">
        <v>0.05</v>
      </c>
      <c r="B6" s="77">
        <v>0.3</v>
      </c>
      <c r="C6" s="77">
        <v>15.04</v>
      </c>
      <c r="D6" s="54">
        <v>10.37</v>
      </c>
      <c r="E6" s="54">
        <v>2.6</v>
      </c>
      <c r="F6" s="54">
        <v>1.85</v>
      </c>
      <c r="G6" s="54">
        <v>2.56</v>
      </c>
      <c r="H6" s="88">
        <v>9.1687041564792147E-3</v>
      </c>
      <c r="I6" s="88">
        <v>0.45965770171149134</v>
      </c>
      <c r="J6" s="88">
        <v>0.3169315403422982</v>
      </c>
      <c r="K6" s="88">
        <v>7.9462102689486544E-2</v>
      </c>
      <c r="L6" s="88">
        <v>5.6540342298288498E-2</v>
      </c>
      <c r="M6" s="88">
        <v>7.8239608801955976E-2</v>
      </c>
    </row>
    <row r="7" spans="1:13" s="5" customFormat="1" x14ac:dyDescent="0.2">
      <c r="A7" s="81">
        <v>0.1</v>
      </c>
      <c r="B7" s="77">
        <v>0.49</v>
      </c>
      <c r="C7" s="77">
        <v>23.01</v>
      </c>
      <c r="D7" s="54">
        <v>48.37</v>
      </c>
      <c r="E7" s="54">
        <v>3.74</v>
      </c>
      <c r="F7" s="54">
        <v>2.48</v>
      </c>
      <c r="G7" s="54">
        <v>3.27</v>
      </c>
      <c r="H7" s="88">
        <v>6.0226155358898718E-3</v>
      </c>
      <c r="I7" s="88">
        <v>0.28281710914454278</v>
      </c>
      <c r="J7" s="88">
        <v>0.59451819075712875</v>
      </c>
      <c r="K7" s="88">
        <v>4.5968534906588004E-2</v>
      </c>
      <c r="L7" s="88">
        <v>3.0481809242871191E-2</v>
      </c>
      <c r="M7" s="88">
        <v>4.0191740412979349E-2</v>
      </c>
    </row>
    <row r="8" spans="1:13" s="5" customFormat="1" x14ac:dyDescent="0.2">
      <c r="A8" s="81">
        <v>0.15</v>
      </c>
      <c r="B8" s="77">
        <v>6.44</v>
      </c>
      <c r="C8" s="77">
        <v>41.99</v>
      </c>
      <c r="D8" s="54">
        <v>48.71</v>
      </c>
      <c r="E8" s="54">
        <v>35.94</v>
      </c>
      <c r="F8" s="54">
        <v>17.809999999999999</v>
      </c>
      <c r="G8" s="54">
        <v>3.89</v>
      </c>
      <c r="H8" s="88">
        <v>4.1607442822070045E-2</v>
      </c>
      <c r="I8" s="88">
        <v>0.27128828013955297</v>
      </c>
      <c r="J8" s="88">
        <v>0.31470474221475647</v>
      </c>
      <c r="K8" s="88">
        <v>0.23220054270577598</v>
      </c>
      <c r="L8" s="88">
        <v>0.11506654606538314</v>
      </c>
      <c r="M8" s="88">
        <v>2.5132446052461562E-2</v>
      </c>
    </row>
    <row r="9" spans="1:13" s="5" customFormat="1" x14ac:dyDescent="0.2">
      <c r="A9" s="81">
        <v>0.2</v>
      </c>
      <c r="B9" s="77">
        <v>14.12</v>
      </c>
      <c r="C9" s="77">
        <v>51.37</v>
      </c>
      <c r="D9" s="54">
        <v>49.72</v>
      </c>
      <c r="E9" s="54">
        <v>37.33</v>
      </c>
      <c r="F9" s="54">
        <v>20.04</v>
      </c>
      <c r="G9" s="54">
        <v>5.0999999999999996</v>
      </c>
      <c r="H9" s="88">
        <v>7.946870778928411E-2</v>
      </c>
      <c r="I9" s="88">
        <v>0.28911526339486721</v>
      </c>
      <c r="J9" s="88">
        <v>0.27982890589824405</v>
      </c>
      <c r="K9" s="88">
        <v>0.21009680324178301</v>
      </c>
      <c r="L9" s="88">
        <v>0.11278703286807745</v>
      </c>
      <c r="M9" s="88">
        <v>2.8703286807744262E-2</v>
      </c>
    </row>
    <row r="10" spans="1:13" s="5" customFormat="1" x14ac:dyDescent="0.2">
      <c r="A10" s="81">
        <v>0.25</v>
      </c>
      <c r="B10" s="77">
        <v>300.04000000000002</v>
      </c>
      <c r="C10" s="77">
        <v>302.49</v>
      </c>
      <c r="D10" s="54">
        <v>80.5</v>
      </c>
      <c r="E10" s="54">
        <v>121.77</v>
      </c>
      <c r="F10" s="54">
        <v>126.54</v>
      </c>
      <c r="G10" s="54">
        <v>7.46</v>
      </c>
      <c r="H10" s="88">
        <v>0.31959948870899024</v>
      </c>
      <c r="I10" s="88">
        <v>0.32220920323817642</v>
      </c>
      <c r="J10" s="88">
        <v>8.5747763101832131E-2</v>
      </c>
      <c r="K10" s="88">
        <v>0.12970813804857265</v>
      </c>
      <c r="L10" s="88">
        <v>0.13478909245845763</v>
      </c>
      <c r="M10" s="88">
        <v>7.9463144439710278E-3</v>
      </c>
    </row>
    <row r="11" spans="1:13" s="5" customFormat="1" x14ac:dyDescent="0.2">
      <c r="A11" s="81">
        <v>0.3</v>
      </c>
      <c r="B11" s="77">
        <v>332.33</v>
      </c>
      <c r="C11" s="77">
        <v>345.96</v>
      </c>
      <c r="D11" s="54">
        <v>97.98</v>
      </c>
      <c r="E11" s="54">
        <v>128.76</v>
      </c>
      <c r="F11" s="54">
        <v>140.88999999999999</v>
      </c>
      <c r="G11" s="54">
        <v>8.8000000000000007</v>
      </c>
      <c r="H11" s="88">
        <v>0.31508836468446599</v>
      </c>
      <c r="I11" s="88">
        <v>0.32801122572815533</v>
      </c>
      <c r="J11" s="88">
        <v>9.2896692961165053E-2</v>
      </c>
      <c r="K11" s="88">
        <v>0.12207979368932037</v>
      </c>
      <c r="L11" s="88">
        <v>0.13358047633495143</v>
      </c>
      <c r="M11" s="88">
        <v>8.3434466019417473E-3</v>
      </c>
    </row>
    <row r="12" spans="1:13" s="5" customFormat="1" x14ac:dyDescent="0.2">
      <c r="A12" s="81">
        <v>0.35</v>
      </c>
      <c r="B12" s="77">
        <v>369.53</v>
      </c>
      <c r="C12" s="77">
        <v>394.23</v>
      </c>
      <c r="D12" s="54">
        <v>100.62</v>
      </c>
      <c r="E12" s="54">
        <v>138.47999999999999</v>
      </c>
      <c r="F12" s="54">
        <v>157.38</v>
      </c>
      <c r="G12" s="54">
        <v>10.87</v>
      </c>
      <c r="H12" s="88">
        <v>0.31553825003629038</v>
      </c>
      <c r="I12" s="88">
        <v>0.33662935164075114</v>
      </c>
      <c r="J12" s="88">
        <v>8.5918487588697912E-2</v>
      </c>
      <c r="K12" s="88">
        <v>0.11824679150549479</v>
      </c>
      <c r="L12" s="88">
        <v>0.13438532674129672</v>
      </c>
      <c r="M12" s="88">
        <v>9.2817924874691541E-3</v>
      </c>
    </row>
    <row r="13" spans="1:13" s="5" customFormat="1" x14ac:dyDescent="0.2">
      <c r="A13" s="81">
        <v>0.4</v>
      </c>
      <c r="B13" s="77">
        <v>425.34</v>
      </c>
      <c r="C13" s="77">
        <v>548</v>
      </c>
      <c r="D13" s="54">
        <v>103.78</v>
      </c>
      <c r="E13" s="54">
        <v>149.99</v>
      </c>
      <c r="F13" s="54">
        <v>204.88</v>
      </c>
      <c r="G13" s="54">
        <v>14.79</v>
      </c>
      <c r="H13" s="88">
        <v>0.29399079334798661</v>
      </c>
      <c r="I13" s="88">
        <v>0.37877216992217205</v>
      </c>
      <c r="J13" s="88">
        <v>7.1731707654239085E-2</v>
      </c>
      <c r="K13" s="88">
        <v>0.10367160176391714</v>
      </c>
      <c r="L13" s="88">
        <v>0.14161102586433322</v>
      </c>
      <c r="M13" s="88">
        <v>1.0222701447352052E-2</v>
      </c>
    </row>
    <row r="14" spans="1:13" s="5" customFormat="1" x14ac:dyDescent="0.2">
      <c r="A14" s="81">
        <v>0.45</v>
      </c>
      <c r="B14" s="77">
        <v>470.65</v>
      </c>
      <c r="C14" s="77">
        <v>606.79</v>
      </c>
      <c r="D14" s="54">
        <v>106.81</v>
      </c>
      <c r="E14" s="54">
        <v>160.44</v>
      </c>
      <c r="F14" s="54">
        <v>220.41</v>
      </c>
      <c r="G14" s="54">
        <v>17.61</v>
      </c>
      <c r="H14" s="88">
        <v>0.29736970133505186</v>
      </c>
      <c r="I14" s="88">
        <v>0.38338672277296532</v>
      </c>
      <c r="J14" s="88">
        <v>6.7485515350253683E-2</v>
      </c>
      <c r="K14" s="88">
        <v>0.10137043425516992</v>
      </c>
      <c r="L14" s="88">
        <v>0.13926114070170784</v>
      </c>
      <c r="M14" s="88">
        <v>1.11264855848513E-2</v>
      </c>
    </row>
    <row r="15" spans="1:13" s="5" customFormat="1" x14ac:dyDescent="0.2">
      <c r="A15" s="81">
        <v>0.5</v>
      </c>
      <c r="B15" s="77">
        <v>521.38</v>
      </c>
      <c r="C15" s="77">
        <v>726.24</v>
      </c>
      <c r="D15" s="54">
        <v>116.96</v>
      </c>
      <c r="E15" s="54">
        <v>183.57</v>
      </c>
      <c r="F15" s="54">
        <v>257.62</v>
      </c>
      <c r="G15" s="54">
        <v>20.82</v>
      </c>
      <c r="H15" s="88">
        <v>0.28543898740275597</v>
      </c>
      <c r="I15" s="88">
        <v>0.39759332964704724</v>
      </c>
      <c r="J15" s="88">
        <v>6.4031884549898985E-2</v>
      </c>
      <c r="K15" s="88">
        <v>0.1004987435604049</v>
      </c>
      <c r="L15" s="88">
        <v>0.14103876622558978</v>
      </c>
      <c r="M15" s="88">
        <v>1.1398288614303156E-2</v>
      </c>
    </row>
    <row r="16" spans="1:13" s="5" customFormat="1" x14ac:dyDescent="0.2">
      <c r="A16" s="81">
        <v>0.55000000000000004</v>
      </c>
      <c r="B16" s="77">
        <v>616.65</v>
      </c>
      <c r="C16" s="77">
        <v>816.88</v>
      </c>
      <c r="D16" s="54">
        <v>151.15</v>
      </c>
      <c r="E16" s="54">
        <v>254.41</v>
      </c>
      <c r="F16" s="54">
        <v>287.36</v>
      </c>
      <c r="G16" s="54">
        <v>23.5</v>
      </c>
      <c r="H16" s="88">
        <v>0.28682062373543565</v>
      </c>
      <c r="I16" s="88">
        <v>0.37995302216330606</v>
      </c>
      <c r="J16" s="88">
        <v>7.0303960557222253E-2</v>
      </c>
      <c r="K16" s="88">
        <v>0.11833298448801133</v>
      </c>
      <c r="L16" s="88">
        <v>0.1336589223005186</v>
      </c>
      <c r="M16" s="88">
        <v>1.093048675550594E-2</v>
      </c>
    </row>
    <row r="17" spans="1:13" s="5" customFormat="1" x14ac:dyDescent="0.2">
      <c r="A17" s="81">
        <v>0.6</v>
      </c>
      <c r="B17" s="77">
        <v>682.19</v>
      </c>
      <c r="C17" s="77">
        <v>882.78</v>
      </c>
      <c r="D17" s="54">
        <v>155.80000000000001</v>
      </c>
      <c r="E17" s="54">
        <v>276.06</v>
      </c>
      <c r="F17" s="54">
        <v>307.75</v>
      </c>
      <c r="G17" s="54">
        <v>25.6</v>
      </c>
      <c r="H17" s="88">
        <v>0.29276279085735868</v>
      </c>
      <c r="I17" s="88">
        <v>0.37884626938691435</v>
      </c>
      <c r="J17" s="88">
        <v>6.6861787501394751E-2</v>
      </c>
      <c r="K17" s="88">
        <v>0.11847153438790137</v>
      </c>
      <c r="L17" s="88">
        <v>0.13207134212807595</v>
      </c>
      <c r="M17" s="88">
        <v>1.0986275738354978E-2</v>
      </c>
    </row>
    <row r="18" spans="1:13" s="5" customFormat="1" x14ac:dyDescent="0.2">
      <c r="A18" s="81">
        <v>0.65</v>
      </c>
      <c r="B18" s="77">
        <v>737.55</v>
      </c>
      <c r="C18" s="77">
        <v>942.71</v>
      </c>
      <c r="D18" s="54">
        <v>160.97999999999999</v>
      </c>
      <c r="E18" s="54">
        <v>294.36</v>
      </c>
      <c r="F18" s="54">
        <v>329.75</v>
      </c>
      <c r="G18" s="54">
        <v>27.58</v>
      </c>
      <c r="H18" s="88">
        <v>0.29585668269867182</v>
      </c>
      <c r="I18" s="88">
        <v>0.37815341786572432</v>
      </c>
      <c r="J18" s="88">
        <v>6.4574617016923866E-2</v>
      </c>
      <c r="K18" s="88">
        <v>0.11807792437011871</v>
      </c>
      <c r="L18" s="88">
        <v>0.13227407107299444</v>
      </c>
      <c r="M18" s="88">
        <v>1.1063286975566904E-2</v>
      </c>
    </row>
    <row r="19" spans="1:13" s="5" customFormat="1" x14ac:dyDescent="0.2">
      <c r="A19" s="81">
        <v>0.7</v>
      </c>
      <c r="B19" s="77">
        <v>808.49</v>
      </c>
      <c r="C19" s="77">
        <v>989.16</v>
      </c>
      <c r="D19" s="54">
        <v>174.11</v>
      </c>
      <c r="E19" s="54">
        <v>325.47000000000003</v>
      </c>
      <c r="F19" s="54">
        <v>352.38</v>
      </c>
      <c r="G19" s="54">
        <v>29.09</v>
      </c>
      <c r="H19" s="88">
        <v>0.30182177922126396</v>
      </c>
      <c r="I19" s="88">
        <v>0.3692686751035949</v>
      </c>
      <c r="J19" s="88">
        <v>6.4997946765221928E-2</v>
      </c>
      <c r="K19" s="88">
        <v>0.12150296785754282</v>
      </c>
      <c r="L19" s="88">
        <v>0.1315488856534886</v>
      </c>
      <c r="M19" s="88">
        <v>1.0859745398887517E-2</v>
      </c>
    </row>
    <row r="20" spans="1:13" s="5" customFormat="1" x14ac:dyDescent="0.2">
      <c r="A20" s="81">
        <v>0.75</v>
      </c>
      <c r="B20" s="77">
        <v>910.12</v>
      </c>
      <c r="C20" s="77">
        <v>1074.78</v>
      </c>
      <c r="D20" s="54">
        <v>184.88</v>
      </c>
      <c r="E20" s="54">
        <v>354.24</v>
      </c>
      <c r="F20" s="54">
        <v>378.97</v>
      </c>
      <c r="G20" s="54">
        <v>31.21</v>
      </c>
      <c r="H20" s="88">
        <v>0.31017653874991474</v>
      </c>
      <c r="I20" s="88">
        <v>0.36629404948537925</v>
      </c>
      <c r="J20" s="88">
        <v>6.3008656533296958E-2</v>
      </c>
      <c r="K20" s="88">
        <v>0.12072796673710037</v>
      </c>
      <c r="L20" s="88">
        <v>0.12915615840774314</v>
      </c>
      <c r="M20" s="88">
        <v>1.0636630086565331E-2</v>
      </c>
    </row>
    <row r="21" spans="1:13" s="5" customFormat="1" x14ac:dyDescent="0.2">
      <c r="A21" s="81">
        <v>0.8</v>
      </c>
      <c r="B21" s="77">
        <v>1011.61</v>
      </c>
      <c r="C21" s="77">
        <v>1135.75</v>
      </c>
      <c r="D21" s="54">
        <v>194.31</v>
      </c>
      <c r="E21" s="54">
        <v>382.9</v>
      </c>
      <c r="F21" s="54">
        <v>407.38</v>
      </c>
      <c r="G21" s="54">
        <v>32.85</v>
      </c>
      <c r="H21" s="88">
        <v>0.31964421132457027</v>
      </c>
      <c r="I21" s="88">
        <v>0.35886943882709804</v>
      </c>
      <c r="J21" s="88">
        <v>6.1397244691607684E-2</v>
      </c>
      <c r="K21" s="88">
        <v>0.12098710819009098</v>
      </c>
      <c r="L21" s="88">
        <v>0.12872219413549038</v>
      </c>
      <c r="M21" s="88">
        <v>1.0379802831142568E-2</v>
      </c>
    </row>
    <row r="22" spans="1:13" s="5" customFormat="1" x14ac:dyDescent="0.2">
      <c r="A22" s="81">
        <v>0.85</v>
      </c>
      <c r="B22" s="77">
        <v>1160.0899999999999</v>
      </c>
      <c r="C22" s="77">
        <v>1189.02</v>
      </c>
      <c r="D22" s="54">
        <v>200.36</v>
      </c>
      <c r="E22" s="54">
        <v>445.61</v>
      </c>
      <c r="F22" s="54">
        <v>439.01</v>
      </c>
      <c r="G22" s="54">
        <v>35.04</v>
      </c>
      <c r="H22" s="88">
        <v>0.33440372658274548</v>
      </c>
      <c r="I22" s="88">
        <v>0.34274299320002422</v>
      </c>
      <c r="J22" s="88">
        <v>5.7755114394675323E-2</v>
      </c>
      <c r="K22" s="88">
        <v>0.12845007249656254</v>
      </c>
      <c r="L22" s="88">
        <v>0.12654757821125182</v>
      </c>
      <c r="M22" s="88">
        <v>1.0100515114740583E-2</v>
      </c>
    </row>
    <row r="23" spans="1:13" s="5" customFormat="1" x14ac:dyDescent="0.2">
      <c r="A23" s="81">
        <v>0.9</v>
      </c>
      <c r="B23" s="77">
        <v>2675.01</v>
      </c>
      <c r="C23" s="77">
        <v>1550.75</v>
      </c>
      <c r="D23" s="54">
        <v>635.59</v>
      </c>
      <c r="E23" s="54">
        <v>881.25</v>
      </c>
      <c r="F23" s="54">
        <v>861.99</v>
      </c>
      <c r="G23" s="54">
        <v>51.04</v>
      </c>
      <c r="H23" s="88">
        <v>0.40191687338388704</v>
      </c>
      <c r="I23" s="88">
        <v>0.23299822856739333</v>
      </c>
      <c r="J23" s="88">
        <v>9.5496594612380803E-2</v>
      </c>
      <c r="K23" s="88">
        <v>0.13240669929067572</v>
      </c>
      <c r="L23" s="88">
        <v>0.12951290862022077</v>
      </c>
      <c r="M23" s="88">
        <v>7.6686955254423698E-3</v>
      </c>
    </row>
    <row r="24" spans="1:13" s="5" customFormat="1" x14ac:dyDescent="0.2">
      <c r="A24" s="81">
        <v>0.95</v>
      </c>
      <c r="B24" s="77">
        <v>2770.87</v>
      </c>
      <c r="C24" s="77">
        <v>1632.33</v>
      </c>
      <c r="D24" s="54">
        <v>664.64</v>
      </c>
      <c r="E24" s="54">
        <v>964.28</v>
      </c>
      <c r="F24" s="54">
        <v>924.55</v>
      </c>
      <c r="G24" s="54">
        <v>53.39</v>
      </c>
      <c r="H24" s="88">
        <v>0.39527051123670837</v>
      </c>
      <c r="I24" s="88">
        <v>0.23285535359183798</v>
      </c>
      <c r="J24" s="88">
        <v>9.4812312590762407E-2</v>
      </c>
      <c r="K24" s="88">
        <v>0.13755659723311925</v>
      </c>
      <c r="L24" s="88">
        <v>0.13188902805396813</v>
      </c>
      <c r="M24" s="88">
        <v>7.6161972936037636E-3</v>
      </c>
    </row>
    <row r="25" spans="1:13" s="5" customFormat="1" x14ac:dyDescent="0.2">
      <c r="A25" s="81">
        <v>1</v>
      </c>
      <c r="B25" s="77">
        <v>3843.41</v>
      </c>
      <c r="C25" s="77">
        <v>2099.71</v>
      </c>
      <c r="D25" s="54">
        <v>846.82</v>
      </c>
      <c r="E25" s="54">
        <v>1365.82</v>
      </c>
      <c r="F25" s="54">
        <v>1353.66</v>
      </c>
      <c r="G25" s="54">
        <v>58.62</v>
      </c>
      <c r="H25" s="88">
        <v>0.40169250964669873</v>
      </c>
      <c r="I25" s="88">
        <v>0.21945037855192912</v>
      </c>
      <c r="J25" s="88">
        <v>8.8505064778157283E-2</v>
      </c>
      <c r="K25" s="88">
        <v>0.14274814904619962</v>
      </c>
      <c r="L25" s="88">
        <v>0.14147725134928366</v>
      </c>
      <c r="M25" s="88">
        <v>6.1266466277314887E-3</v>
      </c>
    </row>
    <row r="26" spans="1:13" s="5" customFormat="1" x14ac:dyDescent="0.2">
      <c r="A26" s="81">
        <v>1.05</v>
      </c>
      <c r="B26" s="77">
        <v>4185.28</v>
      </c>
      <c r="C26" s="77">
        <v>2179.21</v>
      </c>
      <c r="D26" s="54">
        <v>882.32</v>
      </c>
      <c r="E26" s="54">
        <v>1526.09</v>
      </c>
      <c r="F26" s="54">
        <v>1423.3</v>
      </c>
      <c r="G26" s="54">
        <v>61.96</v>
      </c>
      <c r="H26" s="88">
        <v>0.40799519601955914</v>
      </c>
      <c r="I26" s="88">
        <v>0.21243673329330021</v>
      </c>
      <c r="J26" s="88">
        <v>8.6011526433590446E-2</v>
      </c>
      <c r="K26" s="88">
        <v>0.14876839511179396</v>
      </c>
      <c r="L26" s="88">
        <v>0.13874807957762408</v>
      </c>
      <c r="M26" s="88">
        <v>6.0400695641323601E-3</v>
      </c>
    </row>
    <row r="27" spans="1:13" s="5" customFormat="1" x14ac:dyDescent="0.2">
      <c r="A27" s="81">
        <v>1.1000000000000001</v>
      </c>
      <c r="B27" s="77">
        <v>4783.43</v>
      </c>
      <c r="C27" s="77">
        <v>2404.0500000000002</v>
      </c>
      <c r="D27" s="54">
        <v>965.34</v>
      </c>
      <c r="E27" s="54">
        <v>1754.16</v>
      </c>
      <c r="F27" s="54">
        <v>1645.58</v>
      </c>
      <c r="G27" s="54">
        <v>71.23</v>
      </c>
      <c r="H27" s="88">
        <v>0.41152068301302758</v>
      </c>
      <c r="I27" s="88">
        <v>0.20682152722993102</v>
      </c>
      <c r="J27" s="88">
        <v>8.3048644202966496E-2</v>
      </c>
      <c r="K27" s="88">
        <v>0.15091119161650374</v>
      </c>
      <c r="L27" s="88">
        <v>0.14157000427571384</v>
      </c>
      <c r="M27" s="88">
        <v>6.127949661857277E-3</v>
      </c>
    </row>
    <row r="28" spans="1:13" s="5" customFormat="1" x14ac:dyDescent="0.2">
      <c r="A28" s="81">
        <v>1.1499999999999999</v>
      </c>
      <c r="B28" s="77">
        <v>5038.07</v>
      </c>
      <c r="C28" s="77">
        <v>2477.02</v>
      </c>
      <c r="D28" s="54">
        <v>1001.02</v>
      </c>
      <c r="E28" s="54">
        <v>1890.8</v>
      </c>
      <c r="F28" s="54">
        <v>1714.79</v>
      </c>
      <c r="G28" s="54">
        <v>74.03</v>
      </c>
      <c r="H28" s="88">
        <v>0.41310114277702109</v>
      </c>
      <c r="I28" s="88">
        <v>0.20310551315911385</v>
      </c>
      <c r="J28" s="88">
        <v>8.2079547513760953E-2</v>
      </c>
      <c r="K28" s="88">
        <v>0.15503786981181117</v>
      </c>
      <c r="L28" s="88">
        <v>0.14060576939633787</v>
      </c>
      <c r="M28" s="88">
        <v>6.0701573419549293E-3</v>
      </c>
    </row>
    <row r="29" spans="1:13" s="5" customFormat="1" x14ac:dyDescent="0.2">
      <c r="A29" s="81">
        <v>1.2</v>
      </c>
      <c r="B29" s="77">
        <v>5504.95</v>
      </c>
      <c r="C29" s="77">
        <v>2642.62</v>
      </c>
      <c r="D29" s="54">
        <v>1088.8499999999999</v>
      </c>
      <c r="E29" s="54">
        <v>2087.6799999999998</v>
      </c>
      <c r="F29" s="54">
        <v>1864.77</v>
      </c>
      <c r="G29" s="54">
        <v>79.52</v>
      </c>
      <c r="H29" s="88">
        <v>0.41489208562606311</v>
      </c>
      <c r="I29" s="88">
        <v>0.19916659067151324</v>
      </c>
      <c r="J29" s="88">
        <v>8.206346060072095E-2</v>
      </c>
      <c r="K29" s="88">
        <v>0.15734237537485707</v>
      </c>
      <c r="L29" s="88">
        <v>0.14054229639014226</v>
      </c>
      <c r="M29" s="88">
        <v>5.9931913367032462E-3</v>
      </c>
    </row>
    <row r="30" spans="1:13" s="5" customFormat="1" x14ac:dyDescent="0.2">
      <c r="A30" s="81">
        <v>1.25</v>
      </c>
      <c r="B30" s="77">
        <v>8135.69</v>
      </c>
      <c r="C30" s="77">
        <v>3590.47</v>
      </c>
      <c r="D30" s="54">
        <v>1675.43</v>
      </c>
      <c r="E30" s="54">
        <v>2929.11</v>
      </c>
      <c r="F30" s="54">
        <v>2676.67</v>
      </c>
      <c r="G30" s="54">
        <v>97.34</v>
      </c>
      <c r="H30" s="88">
        <v>0.42584734340379932</v>
      </c>
      <c r="I30" s="88">
        <v>0.18793637799265203</v>
      </c>
      <c r="J30" s="88">
        <v>8.7697222308006764E-2</v>
      </c>
      <c r="K30" s="88">
        <v>0.15331873658380576</v>
      </c>
      <c r="L30" s="88">
        <v>0.1401052410635911</v>
      </c>
      <c r="M30" s="88">
        <v>5.0950786481448809E-3</v>
      </c>
    </row>
    <row r="31" spans="1:13" s="5" customFormat="1" x14ac:dyDescent="0.2">
      <c r="A31" s="81">
        <v>1.3</v>
      </c>
      <c r="B31" s="77">
        <v>8622.35</v>
      </c>
      <c r="C31" s="77">
        <v>3706.98</v>
      </c>
      <c r="D31" s="54">
        <v>1800.01</v>
      </c>
      <c r="E31" s="54">
        <v>3148.66</v>
      </c>
      <c r="F31" s="54">
        <v>2817.43</v>
      </c>
      <c r="G31" s="54">
        <v>102.19</v>
      </c>
      <c r="H31" s="88">
        <v>0.42689930793826208</v>
      </c>
      <c r="I31" s="88">
        <v>0.18353548586417609</v>
      </c>
      <c r="J31" s="88">
        <v>8.9119906206770905E-2</v>
      </c>
      <c r="K31" s="88">
        <v>0.15589262497264531</v>
      </c>
      <c r="L31" s="88">
        <v>0.13949316800692357</v>
      </c>
      <c r="M31" s="88">
        <v>5.0595070112221148E-3</v>
      </c>
    </row>
    <row r="32" spans="1:13" s="5" customFormat="1" x14ac:dyDescent="0.2">
      <c r="A32" s="81">
        <v>1.35</v>
      </c>
      <c r="B32" s="77">
        <v>9870.66</v>
      </c>
      <c r="C32" s="77">
        <v>3867.49</v>
      </c>
      <c r="D32" s="54">
        <v>2083.64</v>
      </c>
      <c r="E32" s="54">
        <v>3643.95</v>
      </c>
      <c r="F32" s="54">
        <v>3021.48</v>
      </c>
      <c r="G32" s="54">
        <v>109.85</v>
      </c>
      <c r="H32" s="88">
        <v>0.43681149812785469</v>
      </c>
      <c r="I32" s="88">
        <v>0.17115006503055485</v>
      </c>
      <c r="J32" s="88">
        <v>9.2208414630746388E-2</v>
      </c>
      <c r="K32" s="88">
        <v>0.16125763207353877</v>
      </c>
      <c r="L32" s="88">
        <v>0.13371114042661286</v>
      </c>
      <c r="M32" s="88">
        <v>4.8612497106925818E-3</v>
      </c>
    </row>
    <row r="33" spans="1:13" s="5" customFormat="1" x14ac:dyDescent="0.2">
      <c r="A33" s="81">
        <v>1.4</v>
      </c>
      <c r="B33" s="77">
        <v>10944.97</v>
      </c>
      <c r="C33" s="77">
        <v>3967.06</v>
      </c>
      <c r="D33" s="54">
        <v>2314.59</v>
      </c>
      <c r="E33" s="54">
        <v>4270.37</v>
      </c>
      <c r="F33" s="54">
        <v>3164.19</v>
      </c>
      <c r="G33" s="54">
        <v>118.45</v>
      </c>
      <c r="H33" s="88">
        <v>0.44169222865716723</v>
      </c>
      <c r="I33" s="88">
        <v>0.16009359300360823</v>
      </c>
      <c r="J33" s="88">
        <v>9.3406963703654991E-2</v>
      </c>
      <c r="K33" s="88">
        <v>0.17233388876266514</v>
      </c>
      <c r="L33" s="88">
        <v>0.12769318993060028</v>
      </c>
      <c r="M33" s="88">
        <v>4.7801359423042238E-3</v>
      </c>
    </row>
    <row r="34" spans="1:13" s="5" customFormat="1" x14ac:dyDescent="0.2">
      <c r="A34" s="81">
        <v>1.45</v>
      </c>
      <c r="B34" s="77">
        <v>12153.21</v>
      </c>
      <c r="C34" s="77">
        <v>4148.76</v>
      </c>
      <c r="D34" s="54">
        <v>2484.48</v>
      </c>
      <c r="E34" s="54">
        <v>4985.5600000000004</v>
      </c>
      <c r="F34" s="54">
        <v>3390.43</v>
      </c>
      <c r="G34" s="54">
        <v>126.23</v>
      </c>
      <c r="H34" s="88">
        <v>0.44535735893321288</v>
      </c>
      <c r="I34" s="88">
        <v>0.15203232696939792</v>
      </c>
      <c r="J34" s="88">
        <v>9.1044378491146688E-2</v>
      </c>
      <c r="K34" s="88">
        <v>0.18269706805058655</v>
      </c>
      <c r="L34" s="88">
        <v>0.12424313826947227</v>
      </c>
      <c r="M34" s="88">
        <v>4.6257292861836066E-3</v>
      </c>
    </row>
    <row r="35" spans="1:13" s="5" customFormat="1" x14ac:dyDescent="0.2">
      <c r="A35" s="81">
        <v>1.5</v>
      </c>
      <c r="B35" s="77">
        <v>13462.88</v>
      </c>
      <c r="C35" s="77">
        <v>4282.3900000000003</v>
      </c>
      <c r="D35" s="54">
        <v>2824.56</v>
      </c>
      <c r="E35" s="54">
        <v>5768.22</v>
      </c>
      <c r="F35" s="54">
        <v>3587.57</v>
      </c>
      <c r="G35" s="54">
        <v>139.49</v>
      </c>
      <c r="H35" s="88">
        <v>0.44779081134244969</v>
      </c>
      <c r="I35" s="88">
        <v>0.14243719713648145</v>
      </c>
      <c r="J35" s="88">
        <v>9.3948101304136236E-2</v>
      </c>
      <c r="K35" s="88">
        <v>0.19185760504451838</v>
      </c>
      <c r="L35" s="88">
        <v>0.11932668797819132</v>
      </c>
      <c r="M35" s="88">
        <v>4.639597194222805E-3</v>
      </c>
    </row>
    <row r="36" spans="1:13" s="5" customFormat="1" x14ac:dyDescent="0.2">
      <c r="A36" s="81">
        <v>1.55</v>
      </c>
      <c r="B36" s="77">
        <v>14222.78</v>
      </c>
      <c r="C36" s="77">
        <v>4383.1099999999997</v>
      </c>
      <c r="D36" s="54">
        <v>3209.83</v>
      </c>
      <c r="E36" s="54">
        <v>6269.68</v>
      </c>
      <c r="F36" s="54">
        <v>3720.32</v>
      </c>
      <c r="G36" s="54">
        <v>146.91999999999999</v>
      </c>
      <c r="H36" s="88">
        <v>0.44512065356727959</v>
      </c>
      <c r="I36" s="88">
        <v>0.13717520680607298</v>
      </c>
      <c r="J36" s="88">
        <v>0.10045586217602051</v>
      </c>
      <c r="K36" s="88">
        <v>0.19621790249569365</v>
      </c>
      <c r="L36" s="88">
        <v>0.11643231983335336</v>
      </c>
      <c r="M36" s="88">
        <v>4.5980551215799382E-3</v>
      </c>
    </row>
    <row r="37" spans="1:13" s="5" customFormat="1" x14ac:dyDescent="0.2">
      <c r="A37" s="81">
        <v>1.6</v>
      </c>
      <c r="B37" s="77">
        <v>16367.8</v>
      </c>
      <c r="C37" s="77">
        <v>4714.2299999999996</v>
      </c>
      <c r="D37" s="54">
        <v>3734.23</v>
      </c>
      <c r="E37" s="54">
        <v>6871.4</v>
      </c>
      <c r="F37" s="54">
        <v>4106.3100000000004</v>
      </c>
      <c r="G37" s="54">
        <v>163.07</v>
      </c>
      <c r="H37" s="88">
        <v>0.45520432160155572</v>
      </c>
      <c r="I37" s="88">
        <v>0.13110728803038293</v>
      </c>
      <c r="J37" s="88">
        <v>0.1038525418110056</v>
      </c>
      <c r="K37" s="88">
        <v>0.19110026854268319</v>
      </c>
      <c r="L37" s="88">
        <v>0.1142004458653994</v>
      </c>
      <c r="M37" s="88">
        <v>4.5351341489733308E-3</v>
      </c>
    </row>
    <row r="38" spans="1:13" s="5" customFormat="1" x14ac:dyDescent="0.2">
      <c r="A38" s="81">
        <v>1.65</v>
      </c>
      <c r="B38" s="77">
        <v>17243.73</v>
      </c>
      <c r="C38" s="77">
        <v>4781.32</v>
      </c>
      <c r="D38" s="54">
        <v>3899.41</v>
      </c>
      <c r="E38" s="54">
        <v>7220.22</v>
      </c>
      <c r="F38" s="54">
        <v>4232.37</v>
      </c>
      <c r="G38" s="54">
        <v>171.19</v>
      </c>
      <c r="H38" s="88">
        <v>0.45924203105125561</v>
      </c>
      <c r="I38" s="88">
        <v>0.12733805898758502</v>
      </c>
      <c r="J38" s="88">
        <v>0.10385067316071271</v>
      </c>
      <c r="K38" s="88">
        <v>0.19229183578244943</v>
      </c>
      <c r="L38" s="88">
        <v>0.11271819930840965</v>
      </c>
      <c r="M38" s="88">
        <v>4.5592017095874527E-3</v>
      </c>
    </row>
    <row r="39" spans="1:13" s="5" customFormat="1" x14ac:dyDescent="0.2">
      <c r="A39" s="81">
        <v>1.7</v>
      </c>
      <c r="B39" s="77">
        <v>18167.93</v>
      </c>
      <c r="C39" s="77">
        <v>4878.09</v>
      </c>
      <c r="D39" s="54">
        <v>4200.32</v>
      </c>
      <c r="E39" s="54">
        <v>7728.39</v>
      </c>
      <c r="F39" s="54">
        <v>4417.3</v>
      </c>
      <c r="G39" s="54">
        <v>181.25</v>
      </c>
      <c r="H39" s="88">
        <v>0.45909588490011438</v>
      </c>
      <c r="I39" s="88">
        <v>0.12326726518499349</v>
      </c>
      <c r="J39" s="88">
        <v>0.10614030477130021</v>
      </c>
      <c r="K39" s="88">
        <v>0.1952931371875164</v>
      </c>
      <c r="L39" s="88">
        <v>0.11162329733598023</v>
      </c>
      <c r="M39" s="88">
        <v>4.5801106200951749E-3</v>
      </c>
    </row>
    <row r="40" spans="1:13" s="5" customFormat="1" x14ac:dyDescent="0.2">
      <c r="A40" s="81">
        <v>1.75</v>
      </c>
      <c r="B40" s="77">
        <v>20228.939999999999</v>
      </c>
      <c r="C40" s="77">
        <v>5051.24</v>
      </c>
      <c r="D40" s="54">
        <v>4817.18</v>
      </c>
      <c r="E40" s="54">
        <v>8614.5</v>
      </c>
      <c r="F40" s="54">
        <v>4752.7</v>
      </c>
      <c r="G40" s="54">
        <v>200.05</v>
      </c>
      <c r="H40" s="88">
        <v>0.46327998807272064</v>
      </c>
      <c r="I40" s="88">
        <v>0.11568270047528192</v>
      </c>
      <c r="J40" s="88">
        <v>0.1103222953325359</v>
      </c>
      <c r="K40" s="88">
        <v>0.19728791806453785</v>
      </c>
      <c r="L40" s="88">
        <v>0.10884558455921167</v>
      </c>
      <c r="M40" s="88">
        <v>4.5815134957119738E-3</v>
      </c>
    </row>
    <row r="41" spans="1:13" s="5" customFormat="1" x14ac:dyDescent="0.2">
      <c r="A41" s="81">
        <v>1.8</v>
      </c>
      <c r="B41" s="77">
        <v>21642.71</v>
      </c>
      <c r="C41" s="77">
        <v>5174.78</v>
      </c>
      <c r="D41" s="54">
        <v>5134.28</v>
      </c>
      <c r="E41" s="54">
        <v>9090.33</v>
      </c>
      <c r="F41" s="54">
        <v>4956.74</v>
      </c>
      <c r="G41" s="54">
        <v>211.58</v>
      </c>
      <c r="H41" s="88">
        <v>0.46835129392894503</v>
      </c>
      <c r="I41" s="88">
        <v>0.11198296834350348</v>
      </c>
      <c r="J41" s="88">
        <v>0.11110654263692042</v>
      </c>
      <c r="K41" s="88">
        <v>0.19671602205736283</v>
      </c>
      <c r="L41" s="88">
        <v>0.10726455202095111</v>
      </c>
      <c r="M41" s="88">
        <v>4.5786210123171358E-3</v>
      </c>
    </row>
    <row r="42" spans="1:13" s="5" customFormat="1" x14ac:dyDescent="0.2">
      <c r="A42" s="81">
        <v>1.85</v>
      </c>
      <c r="B42" s="77">
        <v>22961.15</v>
      </c>
      <c r="C42" s="77">
        <v>5281.22</v>
      </c>
      <c r="D42" s="54">
        <v>5561.78</v>
      </c>
      <c r="E42" s="54">
        <v>10065.18</v>
      </c>
      <c r="F42" s="54">
        <v>5219.4799999999996</v>
      </c>
      <c r="G42" s="54">
        <v>237.19</v>
      </c>
      <c r="H42" s="88">
        <v>0.46549791185176176</v>
      </c>
      <c r="I42" s="88">
        <v>0.10706767222154645</v>
      </c>
      <c r="J42" s="88">
        <v>0.11275554474313748</v>
      </c>
      <c r="K42" s="88">
        <v>0.2040542513076268</v>
      </c>
      <c r="L42" s="88">
        <v>0.10581599967562745</v>
      </c>
      <c r="M42" s="88">
        <v>4.8086202003000443E-3</v>
      </c>
    </row>
    <row r="43" spans="1:13" s="5" customFormat="1" x14ac:dyDescent="0.2">
      <c r="A43" s="81">
        <v>1.9</v>
      </c>
      <c r="B43" s="77">
        <v>23588.53</v>
      </c>
      <c r="C43" s="77">
        <v>5350.85</v>
      </c>
      <c r="D43" s="54">
        <v>5753.4</v>
      </c>
      <c r="E43" s="54">
        <v>10483.69</v>
      </c>
      <c r="F43" s="54">
        <v>5359.37</v>
      </c>
      <c r="G43" s="54">
        <v>247</v>
      </c>
      <c r="H43" s="88">
        <v>0.46449804697807362</v>
      </c>
      <c r="I43" s="88">
        <v>0.10536728548462433</v>
      </c>
      <c r="J43" s="88">
        <v>0.11329417574913099</v>
      </c>
      <c r="K43" s="88">
        <v>0.20644158538592958</v>
      </c>
      <c r="L43" s="88">
        <v>0.10553505869305457</v>
      </c>
      <c r="M43" s="88">
        <v>4.863847709186804E-3</v>
      </c>
    </row>
    <row r="44" spans="1:13" s="5" customFormat="1" x14ac:dyDescent="0.2">
      <c r="A44" s="81">
        <v>1.95</v>
      </c>
      <c r="B44" s="77">
        <v>24314.68</v>
      </c>
      <c r="C44" s="77">
        <v>5440.97</v>
      </c>
      <c r="D44" s="54">
        <v>6119.93</v>
      </c>
      <c r="E44" s="54">
        <v>10994.67</v>
      </c>
      <c r="F44" s="54">
        <v>5530.82</v>
      </c>
      <c r="G44" s="54">
        <v>260.20999999999998</v>
      </c>
      <c r="H44" s="88">
        <v>0.46171836309333919</v>
      </c>
      <c r="I44" s="88">
        <v>0.1033201243874057</v>
      </c>
      <c r="J44" s="88">
        <v>0.11621308862982442</v>
      </c>
      <c r="K44" s="88">
        <v>0.20878091075644192</v>
      </c>
      <c r="L44" s="88">
        <v>0.10502631155186505</v>
      </c>
      <c r="M44" s="88">
        <v>4.9412015811237404E-3</v>
      </c>
    </row>
    <row r="45" spans="1:13" s="5" customFormat="1" x14ac:dyDescent="0.2">
      <c r="A45" s="81">
        <v>2</v>
      </c>
      <c r="B45" s="77">
        <v>25623.81</v>
      </c>
      <c r="C45" s="77">
        <v>5566.18</v>
      </c>
      <c r="D45" s="54">
        <v>6437.24</v>
      </c>
      <c r="E45" s="54">
        <v>11582.29</v>
      </c>
      <c r="F45" s="54">
        <v>5744.55</v>
      </c>
      <c r="G45" s="54">
        <v>274.12</v>
      </c>
      <c r="H45" s="88">
        <v>0.46396251624396884</v>
      </c>
      <c r="I45" s="88">
        <v>0.10078512440838636</v>
      </c>
      <c r="J45" s="88">
        <v>0.11655714228548859</v>
      </c>
      <c r="K45" s="88">
        <v>0.20971699416547959</v>
      </c>
      <c r="L45" s="88">
        <v>0.10401481562223928</v>
      </c>
      <c r="M45" s="88">
        <v>4.9634072744372025E-3</v>
      </c>
    </row>
    <row r="46" spans="1:13" s="5" customFormat="1" x14ac:dyDescent="0.2">
      <c r="A46" s="81">
        <v>2.0499999999999998</v>
      </c>
      <c r="B46" s="77">
        <v>26555.96</v>
      </c>
      <c r="C46" s="77">
        <v>5634.48</v>
      </c>
      <c r="D46" s="54">
        <v>6624.08</v>
      </c>
      <c r="E46" s="54">
        <v>12009.95</v>
      </c>
      <c r="F46" s="54">
        <v>5868.34</v>
      </c>
      <c r="G46" s="54">
        <v>283.56</v>
      </c>
      <c r="H46" s="88">
        <v>0.46608725687508701</v>
      </c>
      <c r="I46" s="88">
        <v>9.889152292432811E-2</v>
      </c>
      <c r="J46" s="88">
        <v>0.11626012678589388</v>
      </c>
      <c r="K46" s="88">
        <v>0.21078826187066677</v>
      </c>
      <c r="L46" s="88">
        <v>0.10299603151271308</v>
      </c>
      <c r="M46" s="88"/>
    </row>
    <row r="47" spans="1:13" s="5" customFormat="1" x14ac:dyDescent="0.2">
      <c r="A47" s="81">
        <v>2.1</v>
      </c>
      <c r="B47" s="77">
        <v>28461.85</v>
      </c>
      <c r="C47" s="77">
        <v>5737.87</v>
      </c>
      <c r="D47" s="54">
        <v>7309.53</v>
      </c>
      <c r="E47" s="54">
        <v>12946.48</v>
      </c>
      <c r="F47" s="54">
        <v>6098.53</v>
      </c>
      <c r="G47" s="54">
        <v>298.69</v>
      </c>
      <c r="H47" s="88">
        <v>0.46771520526120752</v>
      </c>
      <c r="I47" s="88">
        <v>9.4290745148756142E-2</v>
      </c>
      <c r="J47" s="88">
        <v>0.12011792361750745</v>
      </c>
      <c r="K47" s="88">
        <v>0.21275024464713707</v>
      </c>
      <c r="L47" s="88">
        <v>0.1002174915102719</v>
      </c>
      <c r="M47" s="88">
        <v>4.9083898151198917E-3</v>
      </c>
    </row>
    <row r="48" spans="1:13" s="5" customFormat="1" x14ac:dyDescent="0.2">
      <c r="A48" s="81">
        <v>2.15</v>
      </c>
      <c r="B48" s="77">
        <v>29351.24</v>
      </c>
      <c r="C48" s="77">
        <v>5821.24</v>
      </c>
      <c r="D48" s="54">
        <v>7478.2</v>
      </c>
      <c r="E48" s="54">
        <v>13509.06</v>
      </c>
      <c r="F48" s="54">
        <v>6252.63</v>
      </c>
      <c r="G48" s="54">
        <v>311.86</v>
      </c>
      <c r="H48" s="88">
        <v>0.46794101737079918</v>
      </c>
      <c r="I48" s="88">
        <v>9.2806878617720773E-2</v>
      </c>
      <c r="J48" s="88">
        <v>0.11922346436137997</v>
      </c>
      <c r="K48" s="88">
        <v>0.21537227320287552</v>
      </c>
      <c r="L48" s="88">
        <v>9.9684444113542728E-2</v>
      </c>
      <c r="M48" s="88">
        <v>4.9719223336818965E-3</v>
      </c>
    </row>
    <row r="49" spans="1:13" s="5" customFormat="1" x14ac:dyDescent="0.2">
      <c r="A49" s="81">
        <v>2.2000000000000002</v>
      </c>
      <c r="B49" s="77">
        <v>30433.58</v>
      </c>
      <c r="C49" s="77">
        <v>5909.82</v>
      </c>
      <c r="D49" s="54">
        <v>7662.92</v>
      </c>
      <c r="E49" s="54">
        <v>14102.49</v>
      </c>
      <c r="F49" s="54">
        <v>6406.2</v>
      </c>
      <c r="G49" s="54">
        <v>321.69</v>
      </c>
      <c r="H49" s="88">
        <v>0.46938817058857102</v>
      </c>
      <c r="I49" s="88">
        <v>9.1149302786847575E-2</v>
      </c>
      <c r="J49" s="88">
        <v>0.11818800154850571</v>
      </c>
      <c r="K49" s="88">
        <v>0.21750783121287789</v>
      </c>
      <c r="L49" s="88">
        <v>9.8805152020383522E-2</v>
      </c>
      <c r="M49" s="88">
        <v>4.9615418428143321E-3</v>
      </c>
    </row>
    <row r="50" spans="1:13" s="5" customFormat="1" x14ac:dyDescent="0.2">
      <c r="A50" s="81">
        <v>2.25</v>
      </c>
      <c r="B50" s="77">
        <v>31172.15</v>
      </c>
      <c r="C50" s="77">
        <v>5976.93</v>
      </c>
      <c r="D50" s="54">
        <v>7886.76</v>
      </c>
      <c r="E50" s="54">
        <v>14562.9</v>
      </c>
      <c r="F50" s="54">
        <v>6521.4</v>
      </c>
      <c r="G50" s="54">
        <v>328.95</v>
      </c>
      <c r="H50" s="88">
        <v>0.46911327152862442</v>
      </c>
      <c r="I50" s="88">
        <v>8.9947507181813935E-2</v>
      </c>
      <c r="J50" s="88">
        <v>0.11868875856689687</v>
      </c>
      <c r="K50" s="88">
        <v>0.21915875747884583</v>
      </c>
      <c r="L50" s="88">
        <v>9.8141298849991773E-2</v>
      </c>
      <c r="M50" s="88">
        <v>4.950406393827214E-3</v>
      </c>
    </row>
    <row r="51" spans="1:13" s="5" customFormat="1" x14ac:dyDescent="0.2">
      <c r="A51" s="81">
        <v>2.2999999999999998</v>
      </c>
      <c r="B51" s="77">
        <v>32223.78</v>
      </c>
      <c r="C51" s="77">
        <v>6067.71</v>
      </c>
      <c r="D51" s="54">
        <v>8573.6</v>
      </c>
      <c r="E51" s="54">
        <v>15164.85</v>
      </c>
      <c r="F51" s="54">
        <v>6692.89</v>
      </c>
      <c r="G51" s="54">
        <v>343.63</v>
      </c>
      <c r="H51" s="88">
        <v>0.4665619173184784</v>
      </c>
      <c r="I51" s="88">
        <v>8.7853206896661554E-2</v>
      </c>
      <c r="J51" s="88">
        <v>0.12413550658307954</v>
      </c>
      <c r="K51" s="88">
        <v>0.21956894851712391</v>
      </c>
      <c r="L51" s="88">
        <v>9.6905067959180177E-2</v>
      </c>
      <c r="M51" s="88">
        <v>4.9753527254763012E-3</v>
      </c>
    </row>
    <row r="52" spans="1:13" s="5" customFormat="1" x14ac:dyDescent="0.2">
      <c r="A52" s="81">
        <v>2.35</v>
      </c>
      <c r="B52" s="77">
        <v>33585.800000000003</v>
      </c>
      <c r="C52" s="77">
        <v>6176.06</v>
      </c>
      <c r="D52" s="54">
        <v>9331.86</v>
      </c>
      <c r="E52" s="54">
        <v>16070.69</v>
      </c>
      <c r="F52" s="54">
        <v>6896.59</v>
      </c>
      <c r="G52" s="54">
        <v>359.27</v>
      </c>
      <c r="H52" s="88">
        <v>0.46376242452561972</v>
      </c>
      <c r="I52" s="88">
        <v>8.5280819858859963E-2</v>
      </c>
      <c r="J52" s="88">
        <v>0.12885701751733319</v>
      </c>
      <c r="K52" s="88">
        <v>0.22190872803981537</v>
      </c>
      <c r="L52" s="88">
        <v>9.5230106156743127E-2</v>
      </c>
      <c r="M52" s="88">
        <v>4.9609039016286459E-3</v>
      </c>
    </row>
    <row r="53" spans="1:13" s="5" customFormat="1" x14ac:dyDescent="0.2">
      <c r="A53" s="81">
        <v>2.4</v>
      </c>
      <c r="B53" s="77">
        <v>34746.67</v>
      </c>
      <c r="C53" s="77">
        <v>6262.54</v>
      </c>
      <c r="D53" s="54">
        <v>9597.6</v>
      </c>
      <c r="E53" s="54">
        <v>16797.939999999999</v>
      </c>
      <c r="F53" s="54">
        <v>7058.64</v>
      </c>
      <c r="G53" s="54">
        <v>373.03</v>
      </c>
      <c r="H53" s="88">
        <v>0.46430160608965526</v>
      </c>
      <c r="I53" s="88">
        <v>8.3683051647847395E-2</v>
      </c>
      <c r="J53" s="88">
        <v>0.12824771682023273</v>
      </c>
      <c r="K53" s="88">
        <v>0.22446210013787404</v>
      </c>
      <c r="L53" s="88">
        <v>9.4320920215050383E-2</v>
      </c>
      <c r="M53" s="88">
        <v>4.9846050893401902E-3</v>
      </c>
    </row>
    <row r="54" spans="1:13" s="5" customFormat="1" x14ac:dyDescent="0.2">
      <c r="A54" s="81">
        <v>2.4500000000000002</v>
      </c>
      <c r="B54" s="77">
        <v>36004.14</v>
      </c>
      <c r="C54" s="77">
        <v>6345.18</v>
      </c>
      <c r="D54" s="54">
        <v>10093.09</v>
      </c>
      <c r="E54" s="54">
        <v>18257.55</v>
      </c>
      <c r="F54" s="54">
        <v>7207.15</v>
      </c>
      <c r="G54" s="54">
        <v>385.14</v>
      </c>
      <c r="H54" s="88">
        <v>0.45986850550341829</v>
      </c>
      <c r="I54" s="88">
        <v>8.1044803285127198E-2</v>
      </c>
      <c r="J54" s="88">
        <v>0.12891556954871011</v>
      </c>
      <c r="K54" s="88">
        <v>0.23319741098256852</v>
      </c>
      <c r="L54" s="88">
        <v>9.2054449833795807E-2</v>
      </c>
      <c r="M54" s="88">
        <v>4.9192608463800693E-3</v>
      </c>
    </row>
    <row r="55" spans="1:13" s="5" customFormat="1" x14ac:dyDescent="0.2">
      <c r="A55" s="81">
        <v>2.5</v>
      </c>
      <c r="B55" s="77">
        <v>37731.08</v>
      </c>
      <c r="C55" s="77">
        <v>6422.17</v>
      </c>
      <c r="D55" s="54">
        <v>10246.16</v>
      </c>
      <c r="E55" s="54">
        <v>18731.47</v>
      </c>
      <c r="F55" s="54">
        <v>7359.81</v>
      </c>
      <c r="G55" s="54">
        <v>394.03</v>
      </c>
      <c r="H55" s="88">
        <v>0.46647970098678715</v>
      </c>
      <c r="I55" s="88">
        <v>7.9399050896139592E-2</v>
      </c>
      <c r="J55" s="88">
        <v>0.12667608913030792</v>
      </c>
      <c r="K55" s="88">
        <v>0.23158230627490584</v>
      </c>
      <c r="L55" s="88">
        <v>9.0991351642189036E-2</v>
      </c>
      <c r="M55" s="88">
        <v>4.8715010696705136E-3</v>
      </c>
    </row>
    <row r="56" spans="1:13" s="5" customFormat="1" x14ac:dyDescent="0.2">
      <c r="A56" s="81">
        <v>2.5499999999999998</v>
      </c>
      <c r="B56" s="77">
        <v>38887.279999999999</v>
      </c>
      <c r="C56" s="77">
        <v>6501.13</v>
      </c>
      <c r="D56" s="54">
        <v>10414.51</v>
      </c>
      <c r="E56" s="54">
        <v>19249.7</v>
      </c>
      <c r="F56" s="54">
        <v>7506.6</v>
      </c>
      <c r="G56" s="54">
        <v>403.39</v>
      </c>
      <c r="H56" s="88">
        <v>0.4687326013489691</v>
      </c>
      <c r="I56" s="88">
        <v>7.8362168210474578E-2</v>
      </c>
      <c r="J56" s="88">
        <v>0.12553257425242528</v>
      </c>
      <c r="K56" s="88">
        <v>0.2320286210860531</v>
      </c>
      <c r="L56" s="88">
        <v>9.0481724236978561E-2</v>
      </c>
      <c r="M56" s="88">
        <v>4.8623108650993497E-3</v>
      </c>
    </row>
    <row r="57" spans="1:13" s="5" customFormat="1" x14ac:dyDescent="0.2">
      <c r="A57" s="81">
        <v>2.6</v>
      </c>
      <c r="B57" s="77">
        <v>40625.24</v>
      </c>
      <c r="C57" s="77">
        <v>6599</v>
      </c>
      <c r="D57" s="54">
        <v>10599.39</v>
      </c>
      <c r="E57" s="54">
        <v>20017.93</v>
      </c>
      <c r="F57" s="54">
        <v>7665.1</v>
      </c>
      <c r="G57" s="54">
        <v>415.2</v>
      </c>
      <c r="H57" s="88">
        <v>0.47281611454873063</v>
      </c>
      <c r="I57" s="88">
        <v>7.6802341103882066E-2</v>
      </c>
      <c r="J57" s="88">
        <v>0.12336080713336513</v>
      </c>
      <c r="K57" s="88">
        <v>0.23297831308586661</v>
      </c>
      <c r="L57" s="88">
        <v>8.92101265033136E-2</v>
      </c>
      <c r="M57" s="88">
        <v>4.8322976248419205E-3</v>
      </c>
    </row>
    <row r="58" spans="1:13" s="5" customFormat="1" x14ac:dyDescent="0.2">
      <c r="A58" s="81">
        <v>2.65</v>
      </c>
      <c r="B58" s="77">
        <v>41813.29</v>
      </c>
      <c r="C58" s="77">
        <v>6676.8</v>
      </c>
      <c r="D58" s="54">
        <v>10784.18</v>
      </c>
      <c r="E58" s="54">
        <v>20429.990000000002</v>
      </c>
      <c r="F58" s="54">
        <v>7796.11</v>
      </c>
      <c r="G58" s="54">
        <v>423.76</v>
      </c>
      <c r="H58" s="88">
        <v>0.47556103199428867</v>
      </c>
      <c r="I58" s="88">
        <v>7.5938198080549676E-2</v>
      </c>
      <c r="J58" s="88">
        <v>0.1226532466115957</v>
      </c>
      <c r="K58" s="88">
        <v>0.23235930796244444</v>
      </c>
      <c r="L58" s="88">
        <v>8.8668605535249537E-2</v>
      </c>
      <c r="M58" s="88">
        <v>4.8196098158719341E-3</v>
      </c>
    </row>
    <row r="59" spans="1:13" s="5" customFormat="1" x14ac:dyDescent="0.2">
      <c r="A59" s="81">
        <v>2.7</v>
      </c>
      <c r="B59" s="77">
        <v>42818.400000000001</v>
      </c>
      <c r="C59" s="77">
        <v>6763.1</v>
      </c>
      <c r="D59" s="54">
        <v>10917.8</v>
      </c>
      <c r="E59" s="54">
        <v>20863.07</v>
      </c>
      <c r="F59" s="54">
        <v>7914.24</v>
      </c>
      <c r="G59" s="54">
        <v>431.61</v>
      </c>
      <c r="H59" s="88">
        <v>0.47730743069029796</v>
      </c>
      <c r="I59" s="88">
        <v>7.5389969837769605E-2</v>
      </c>
      <c r="J59" s="88">
        <v>0.12170345147858244</v>
      </c>
      <c r="K59" s="88">
        <v>0.2325658674311005</v>
      </c>
      <c r="L59" s="88">
        <v>8.8222015775143006E-2</v>
      </c>
      <c r="M59" s="88">
        <v>4.8112647871064659E-3</v>
      </c>
    </row>
    <row r="60" spans="1:13" s="5" customFormat="1" x14ac:dyDescent="0.2">
      <c r="A60" s="81">
        <v>2.75</v>
      </c>
      <c r="B60" s="77">
        <v>43662.62</v>
      </c>
      <c r="C60" s="77">
        <v>6824.49</v>
      </c>
      <c r="D60" s="54">
        <v>10978.49</v>
      </c>
      <c r="E60" s="54">
        <v>21267.8</v>
      </c>
      <c r="F60" s="54">
        <v>8003.1</v>
      </c>
      <c r="G60" s="54">
        <v>437.32</v>
      </c>
      <c r="H60" s="88">
        <v>0.47889427030698067</v>
      </c>
      <c r="I60" s="88">
        <v>7.4851421164540424E-2</v>
      </c>
      <c r="J60" s="88">
        <v>0.12041274567633559</v>
      </c>
      <c r="K60" s="88">
        <v>0.23326652321905561</v>
      </c>
      <c r="L60" s="88">
        <v>8.7778487289443388E-2</v>
      </c>
      <c r="M60" s="88">
        <v>4.7965523436442606E-3</v>
      </c>
    </row>
    <row r="61" spans="1:13" s="5" customFormat="1" x14ac:dyDescent="0.2">
      <c r="A61" s="81">
        <v>2.8</v>
      </c>
      <c r="B61" s="77">
        <v>44823.3</v>
      </c>
      <c r="C61" s="77">
        <v>6914.81</v>
      </c>
      <c r="D61" s="54">
        <v>11071.09</v>
      </c>
      <c r="E61" s="54">
        <v>21841.83</v>
      </c>
      <c r="F61" s="54">
        <v>8127.96</v>
      </c>
      <c r="G61" s="54">
        <v>444.2</v>
      </c>
      <c r="H61" s="88">
        <v>0.48081705850228901</v>
      </c>
      <c r="I61" s="88">
        <v>7.4174784192645629E-2</v>
      </c>
      <c r="J61" s="88">
        <v>0.11875896973703647</v>
      </c>
      <c r="K61" s="88">
        <v>0.23429610164595313</v>
      </c>
      <c r="L61" s="88">
        <v>8.7188177104859849E-2</v>
      </c>
      <c r="M61" s="88">
        <v>4.7649088172159737E-3</v>
      </c>
    </row>
    <row r="62" spans="1:13" s="5" customFormat="1" x14ac:dyDescent="0.2">
      <c r="A62" s="81">
        <v>2.85</v>
      </c>
      <c r="B62" s="77">
        <v>46357.65</v>
      </c>
      <c r="C62" s="77">
        <v>7020.74</v>
      </c>
      <c r="D62" s="54">
        <v>11182.77</v>
      </c>
      <c r="E62" s="54">
        <v>22701.7</v>
      </c>
      <c r="F62" s="54">
        <v>8281.6</v>
      </c>
      <c r="G62" s="54">
        <v>452.19</v>
      </c>
      <c r="H62" s="88">
        <v>0.48290903901334054</v>
      </c>
      <c r="I62" s="88">
        <v>7.3135260449192746E-2</v>
      </c>
      <c r="J62" s="88">
        <v>0.1164912525593341</v>
      </c>
      <c r="K62" s="88">
        <v>0.23648429398317544</v>
      </c>
      <c r="L62" s="88">
        <v>8.6269677118941124E-2</v>
      </c>
      <c r="M62" s="88">
        <v>4.7104768760159853E-3</v>
      </c>
    </row>
    <row r="63" spans="1:13" s="5" customFormat="1" x14ac:dyDescent="0.2">
      <c r="A63" s="81">
        <v>2.9</v>
      </c>
      <c r="B63" s="77">
        <v>47515.8</v>
      </c>
      <c r="C63" s="77">
        <v>7103.32</v>
      </c>
      <c r="D63" s="54">
        <v>11231.17</v>
      </c>
      <c r="E63" s="54">
        <v>23245.85</v>
      </c>
      <c r="F63" s="54">
        <v>8408.02</v>
      </c>
      <c r="G63" s="54">
        <v>458.07</v>
      </c>
      <c r="H63" s="88">
        <v>0.48504204120302274</v>
      </c>
      <c r="I63" s="88">
        <v>7.2510803398411788E-2</v>
      </c>
      <c r="J63" s="88">
        <v>0.11464796177057215</v>
      </c>
      <c r="K63" s="88">
        <v>0.23729400606744042</v>
      </c>
      <c r="L63" s="88">
        <v>8.5829201723970544E-2</v>
      </c>
      <c r="M63" s="88">
        <v>4.6759858365821184E-3</v>
      </c>
    </row>
    <row r="64" spans="1:13" s="5" customFormat="1" x14ac:dyDescent="0.2">
      <c r="A64" s="81">
        <v>2.95</v>
      </c>
      <c r="B64" s="77">
        <v>48818.54</v>
      </c>
      <c r="C64" s="77">
        <v>7198.82</v>
      </c>
      <c r="D64" s="54">
        <v>11443.91</v>
      </c>
      <c r="E64" s="54">
        <v>23966.58</v>
      </c>
      <c r="F64" s="54">
        <v>8535.9599999999991</v>
      </c>
      <c r="G64" s="54">
        <v>463.64</v>
      </c>
      <c r="H64" s="88">
        <v>0.48610753334870099</v>
      </c>
      <c r="I64" s="88">
        <v>7.1681796162304232E-2</v>
      </c>
      <c r="J64" s="88">
        <v>0.11395201212417522</v>
      </c>
      <c r="K64" s="88">
        <v>0.2386457089172333</v>
      </c>
      <c r="L64" s="88">
        <v>8.4996283386663693E-2</v>
      </c>
      <c r="M64" s="88">
        <v>4.6166660609225866E-3</v>
      </c>
    </row>
    <row r="65" spans="1:14" s="5" customFormat="1" x14ac:dyDescent="0.2">
      <c r="A65" s="81">
        <v>3</v>
      </c>
      <c r="B65" s="77">
        <v>49829.39</v>
      </c>
      <c r="C65" s="77">
        <v>7264.57</v>
      </c>
      <c r="D65" s="54">
        <v>11516.46</v>
      </c>
      <c r="E65" s="54">
        <v>24383.86</v>
      </c>
      <c r="F65" s="54">
        <v>8632.1</v>
      </c>
      <c r="G65" s="54">
        <v>467.42</v>
      </c>
      <c r="H65" s="88">
        <v>0.48807459414773469</v>
      </c>
      <c r="I65" s="88">
        <v>7.1155839042135752E-2</v>
      </c>
      <c r="J65" s="88">
        <v>0.11280273630719984</v>
      </c>
      <c r="K65" s="88">
        <v>0.2388378138535347</v>
      </c>
      <c r="L65" s="88">
        <v>8.4550677906004082E-2</v>
      </c>
      <c r="M65" s="88">
        <v>4.5783387433908813E-3</v>
      </c>
    </row>
    <row r="66" spans="1:14" s="15" customFormat="1" x14ac:dyDescent="0.2">
      <c r="A66" s="81">
        <v>3.1</v>
      </c>
      <c r="B66" s="76">
        <v>52718.62</v>
      </c>
      <c r="C66" s="76">
        <v>7441.13</v>
      </c>
      <c r="D66" s="54">
        <v>11676.08</v>
      </c>
      <c r="E66" s="78">
        <v>25379.98</v>
      </c>
      <c r="F66" s="78">
        <v>8894.15</v>
      </c>
      <c r="G66" s="78">
        <v>478.76</v>
      </c>
      <c r="H66" s="88">
        <v>0.49459849034682102</v>
      </c>
      <c r="I66" s="88">
        <v>6.9811608582972015E-2</v>
      </c>
      <c r="J66" s="88">
        <v>0.10954329876557295</v>
      </c>
      <c r="K66" s="88">
        <v>0.23811131234149358</v>
      </c>
      <c r="L66" s="88">
        <v>8.3443632684584268E-2</v>
      </c>
      <c r="M66" s="88">
        <v>4.4916572785563052E-3</v>
      </c>
      <c r="N66" s="5"/>
    </row>
    <row r="67" spans="1:14" s="15" customFormat="1" x14ac:dyDescent="0.2">
      <c r="A67" s="81">
        <v>3.2</v>
      </c>
      <c r="B67" s="76">
        <v>55094.2</v>
      </c>
      <c r="C67" s="76">
        <v>7635.28</v>
      </c>
      <c r="D67" s="54">
        <v>11854.13</v>
      </c>
      <c r="E67" s="78">
        <v>26199.97</v>
      </c>
      <c r="F67" s="78">
        <v>9143.15</v>
      </c>
      <c r="G67" s="78">
        <v>489.66</v>
      </c>
      <c r="H67" s="88">
        <v>0.49896758986596101</v>
      </c>
      <c r="I67" s="88">
        <v>6.9149878926489078E-2</v>
      </c>
      <c r="J67" s="88">
        <v>0.10735842749432398</v>
      </c>
      <c r="K67" s="88">
        <v>0.23728334172127888</v>
      </c>
      <c r="L67" s="88">
        <v>8.2806094276402259E-2</v>
      </c>
      <c r="M67" s="88">
        <v>4.4346677155447664E-3</v>
      </c>
      <c r="N67" s="5"/>
    </row>
    <row r="68" spans="1:14" s="15" customFormat="1" x14ac:dyDescent="0.2">
      <c r="A68" s="81">
        <v>3.3</v>
      </c>
      <c r="B68" s="76">
        <v>57440.29</v>
      </c>
      <c r="C68" s="76">
        <v>7769.68</v>
      </c>
      <c r="D68" s="54">
        <v>12056.86</v>
      </c>
      <c r="E68" s="78">
        <v>26891.05</v>
      </c>
      <c r="F68" s="78">
        <v>9360.07</v>
      </c>
      <c r="G68" s="78">
        <v>498.84</v>
      </c>
      <c r="H68" s="88">
        <v>0.50378799473305635</v>
      </c>
      <c r="I68" s="88">
        <v>6.8145051268326359E-2</v>
      </c>
      <c r="J68" s="88">
        <v>0.10574635542712613</v>
      </c>
      <c r="K68" s="88">
        <v>0.23585166710973005</v>
      </c>
      <c r="L68" s="88">
        <v>8.2093786362517296E-2</v>
      </c>
      <c r="M68" s="88">
        <v>4.3751450992437161E-3</v>
      </c>
      <c r="N68" s="5"/>
    </row>
    <row r="69" spans="1:14" s="15" customFormat="1" x14ac:dyDescent="0.2">
      <c r="A69" s="81">
        <v>3.4</v>
      </c>
      <c r="B69" s="76">
        <v>59391.69</v>
      </c>
      <c r="C69" s="76">
        <v>7948.67</v>
      </c>
      <c r="D69" s="54">
        <v>12298.04</v>
      </c>
      <c r="E69" s="78">
        <v>27757.66</v>
      </c>
      <c r="F69" s="78">
        <v>9601.41</v>
      </c>
      <c r="G69" s="78">
        <v>508.13</v>
      </c>
      <c r="H69" s="88">
        <v>0.5054371025721327</v>
      </c>
      <c r="I69" s="88">
        <v>6.7645031385738214E-2</v>
      </c>
      <c r="J69" s="88">
        <v>0.1046591822006781</v>
      </c>
      <c r="K69" s="88">
        <v>0.23622414591304583</v>
      </c>
      <c r="L69" s="88">
        <v>8.1710233384621661E-2</v>
      </c>
      <c r="M69" s="88">
        <v>4.3243045437834447E-3</v>
      </c>
      <c r="N69" s="5"/>
    </row>
    <row r="70" spans="1:14" s="15" customFormat="1" x14ac:dyDescent="0.2">
      <c r="A70" s="81">
        <v>3.5</v>
      </c>
      <c r="B70" s="76">
        <v>61156.34</v>
      </c>
      <c r="C70" s="76">
        <v>8079.08</v>
      </c>
      <c r="D70" s="54">
        <v>12392.79</v>
      </c>
      <c r="E70" s="78">
        <v>28405.84</v>
      </c>
      <c r="F70" s="78">
        <v>9795.82</v>
      </c>
      <c r="G70" s="78">
        <v>516.02</v>
      </c>
      <c r="H70" s="88">
        <v>0.50817140493954549</v>
      </c>
      <c r="I70" s="88">
        <v>6.7132163798863428E-2</v>
      </c>
      <c r="J70" s="88">
        <v>0.10297642902470538</v>
      </c>
      <c r="K70" s="88">
        <v>0.23603498216681931</v>
      </c>
      <c r="L70" s="88">
        <v>8.1397212650967971E-2</v>
      </c>
      <c r="M70" s="88">
        <v>4.2878074190984003E-3</v>
      </c>
      <c r="N70" s="5"/>
    </row>
    <row r="71" spans="1:14" x14ac:dyDescent="0.2">
      <c r="A71" s="81">
        <v>3.6</v>
      </c>
      <c r="B71" s="79">
        <v>63065.73</v>
      </c>
      <c r="C71" s="79">
        <v>8245.34</v>
      </c>
      <c r="D71" s="79">
        <v>12513.06</v>
      </c>
      <c r="E71" s="79">
        <v>29226.03</v>
      </c>
      <c r="F71" s="79">
        <v>10052.540000000001</v>
      </c>
      <c r="G71" s="79">
        <v>525.63</v>
      </c>
      <c r="H71" s="88">
        <v>0.51012361001721851</v>
      </c>
      <c r="I71" s="88">
        <v>6.6694583676734934E-2</v>
      </c>
      <c r="J71" s="88">
        <v>0.1012151502814929</v>
      </c>
      <c r="K71" s="88">
        <v>0.23640236829212199</v>
      </c>
      <c r="L71" s="88">
        <v>8.1312592348371932E-2</v>
      </c>
      <c r="M71" s="88">
        <v>4.2516953840596242E-3</v>
      </c>
      <c r="N71" s="5"/>
    </row>
    <row r="72" spans="1:14" x14ac:dyDescent="0.2">
      <c r="A72" s="81">
        <v>3.7</v>
      </c>
      <c r="B72" s="79">
        <v>64858.64</v>
      </c>
      <c r="C72" s="79">
        <v>8392.52</v>
      </c>
      <c r="D72" s="79">
        <v>12659.62</v>
      </c>
      <c r="E72" s="79">
        <v>29982.18</v>
      </c>
      <c r="F72" s="79">
        <v>10271.780000000001</v>
      </c>
      <c r="G72" s="79">
        <v>535.75</v>
      </c>
      <c r="H72" s="88">
        <v>0.51190520257656469</v>
      </c>
      <c r="I72" s="88">
        <v>6.6239049272816555E-2</v>
      </c>
      <c r="J72" s="88">
        <v>9.9917687769005489E-2</v>
      </c>
      <c r="K72" s="88">
        <v>0.23663823241725429</v>
      </c>
      <c r="L72" s="88">
        <v>8.1071351815608622E-2</v>
      </c>
      <c r="M72" s="88">
        <v>4.2284761487504903E-3</v>
      </c>
      <c r="N72" s="5"/>
    </row>
    <row r="73" spans="1:14" x14ac:dyDescent="0.2">
      <c r="A73" s="81">
        <v>3.8</v>
      </c>
      <c r="B73" s="79">
        <v>66139.429999999993</v>
      </c>
      <c r="C73" s="79">
        <v>8530.2000000000007</v>
      </c>
      <c r="D73" s="79">
        <v>12763.73</v>
      </c>
      <c r="E73" s="79">
        <v>30503.360000000001</v>
      </c>
      <c r="F73" s="79">
        <v>10452.65</v>
      </c>
      <c r="G73" s="79">
        <v>543.62</v>
      </c>
      <c r="H73" s="88">
        <v>0.51297522845006549</v>
      </c>
      <c r="I73" s="88">
        <v>6.6159948667908822E-2</v>
      </c>
      <c r="J73" s="88">
        <v>9.8995067127505554E-2</v>
      </c>
      <c r="K73" s="88">
        <v>0.23658304984628067</v>
      </c>
      <c r="L73" s="88">
        <v>8.1070407193690311E-2</v>
      </c>
      <c r="M73" s="88">
        <v>4.2162987145493184E-3</v>
      </c>
      <c r="N73" s="5"/>
    </row>
    <row r="74" spans="1:14" x14ac:dyDescent="0.2">
      <c r="A74" s="81">
        <v>3.9</v>
      </c>
      <c r="B74" s="79">
        <v>68088.460000000006</v>
      </c>
      <c r="C74" s="79">
        <v>8671.0300000000007</v>
      </c>
      <c r="D74" s="79">
        <v>12986.57</v>
      </c>
      <c r="E74" s="79">
        <v>31236.49</v>
      </c>
      <c r="F74" s="79">
        <v>10672.01</v>
      </c>
      <c r="G74" s="79">
        <v>553.09</v>
      </c>
      <c r="H74" s="88">
        <v>0.51501149895637666</v>
      </c>
      <c r="I74" s="88">
        <v>6.5586446775205531E-2</v>
      </c>
      <c r="J74" s="88">
        <v>9.8228582082806853E-2</v>
      </c>
      <c r="K74" s="88">
        <v>0.23626840050481196</v>
      </c>
      <c r="L74" s="88">
        <v>8.0721577004053857E-2</v>
      </c>
      <c r="M74" s="88">
        <v>4.1834946767452565E-3</v>
      </c>
      <c r="N74" s="5"/>
    </row>
    <row r="75" spans="1:14" x14ac:dyDescent="0.2">
      <c r="A75" s="81">
        <v>4</v>
      </c>
      <c r="B75" s="79">
        <v>69552.87</v>
      </c>
      <c r="C75" s="79">
        <v>8801.01</v>
      </c>
      <c r="D75" s="79">
        <v>13141.89</v>
      </c>
      <c r="E75" s="79">
        <v>32081.52</v>
      </c>
      <c r="F75" s="79">
        <v>10865.71</v>
      </c>
      <c r="G75" s="79">
        <v>560.16999999999996</v>
      </c>
      <c r="H75" s="88">
        <v>0.51519434691792787</v>
      </c>
      <c r="I75" s="88">
        <v>6.5191135882216686E-2</v>
      </c>
      <c r="J75" s="88">
        <v>9.7345047527402487E-2</v>
      </c>
      <c r="K75" s="88">
        <v>0.23763530885978454</v>
      </c>
      <c r="L75" s="88">
        <v>8.0484850837206259E-2</v>
      </c>
      <c r="M75" s="88">
        <v>4.1493099754620569E-3</v>
      </c>
      <c r="N75" s="5"/>
    </row>
    <row r="76" spans="1:14" x14ac:dyDescent="0.2">
      <c r="A76" s="81">
        <v>4.0999999999999996</v>
      </c>
      <c r="B76" s="79">
        <v>71721.27</v>
      </c>
      <c r="C76" s="79">
        <v>8945.99</v>
      </c>
      <c r="D76" s="79">
        <v>13388.2</v>
      </c>
      <c r="E76" s="79">
        <v>32898.69</v>
      </c>
      <c r="F76" s="79">
        <v>11092.54</v>
      </c>
      <c r="G76" s="79">
        <v>569.53</v>
      </c>
      <c r="H76" s="88">
        <v>0.51740892948891548</v>
      </c>
      <c r="I76" s="88">
        <v>6.4537829699872068E-2</v>
      </c>
      <c r="J76" s="88">
        <v>9.6584656543079878E-2</v>
      </c>
      <c r="K76" s="88">
        <v>0.23733651083545634</v>
      </c>
      <c r="L76" s="88">
        <v>8.0023391201982E-2</v>
      </c>
      <c r="M76" s="88">
        <v>4.1086822306942144E-3</v>
      </c>
      <c r="N76" s="5"/>
    </row>
    <row r="77" spans="1:14" x14ac:dyDescent="0.2">
      <c r="A77" s="81">
        <v>4.2</v>
      </c>
      <c r="B77" s="79">
        <v>73418.899999999994</v>
      </c>
      <c r="C77" s="79">
        <v>9071.75</v>
      </c>
      <c r="D77" s="79">
        <v>13516.74</v>
      </c>
      <c r="E77" s="79">
        <v>33585.160000000003</v>
      </c>
      <c r="F77" s="79">
        <v>11286.75</v>
      </c>
      <c r="G77" s="79">
        <v>578.16999999999996</v>
      </c>
      <c r="H77" s="88">
        <v>0.5190174827812204</v>
      </c>
      <c r="I77" s="88">
        <v>6.4130582852923917E-2</v>
      </c>
      <c r="J77" s="88">
        <v>9.5553384349373702E-2</v>
      </c>
      <c r="K77" s="88">
        <v>0.23742231498979871</v>
      </c>
      <c r="L77" s="88">
        <v>7.9788999478076342E-2</v>
      </c>
      <c r="M77" s="88">
        <v>4.0872355486069418E-3</v>
      </c>
      <c r="N77" s="5"/>
    </row>
    <row r="78" spans="1:14" x14ac:dyDescent="0.2">
      <c r="A78" s="81">
        <v>4.3</v>
      </c>
      <c r="B78" s="79">
        <v>75126.64</v>
      </c>
      <c r="C78" s="79">
        <v>9191.6299999999992</v>
      </c>
      <c r="D78" s="79">
        <v>13739</v>
      </c>
      <c r="E78" s="79">
        <v>34138.43</v>
      </c>
      <c r="F78" s="79">
        <v>11478.09</v>
      </c>
      <c r="G78" s="79">
        <v>586.22</v>
      </c>
      <c r="H78" s="88">
        <v>0.52077245800828653</v>
      </c>
      <c r="I78" s="88">
        <v>6.3715717197024999E-2</v>
      </c>
      <c r="J78" s="88">
        <v>9.5237758544450393E-2</v>
      </c>
      <c r="K78" s="88">
        <v>0.23664513817793301</v>
      </c>
      <c r="L78" s="88">
        <v>7.9565293250707519E-2</v>
      </c>
      <c r="M78" s="88">
        <v>4.0636348215974749E-3</v>
      </c>
      <c r="N78" s="5"/>
    </row>
    <row r="79" spans="1:14" x14ac:dyDescent="0.2">
      <c r="A79" s="81">
        <v>4.4000000000000004</v>
      </c>
      <c r="B79" s="79">
        <v>76870.94</v>
      </c>
      <c r="C79" s="79">
        <v>9351.99</v>
      </c>
      <c r="D79" s="79">
        <v>13805.93</v>
      </c>
      <c r="E79" s="79">
        <v>34624.81</v>
      </c>
      <c r="F79" s="79">
        <v>11716.17</v>
      </c>
      <c r="G79" s="79">
        <v>592.99</v>
      </c>
      <c r="H79" s="88">
        <v>0.52306382505018445</v>
      </c>
      <c r="I79" s="88">
        <v>6.3635070173866409E-2</v>
      </c>
      <c r="J79" s="88">
        <v>9.3941644972405605E-2</v>
      </c>
      <c r="K79" s="88">
        <v>0.23560249894480118</v>
      </c>
      <c r="L79" s="88">
        <v>7.9721995010575114E-2</v>
      </c>
      <c r="M79" s="88">
        <v>4.0349658481671855E-3</v>
      </c>
      <c r="N79" s="5"/>
    </row>
    <row r="80" spans="1:14" x14ac:dyDescent="0.2">
      <c r="A80" s="81">
        <v>4.5</v>
      </c>
      <c r="B80" s="79">
        <v>78568.12</v>
      </c>
      <c r="C80" s="79">
        <v>9483.51</v>
      </c>
      <c r="D80" s="79">
        <v>13936.71</v>
      </c>
      <c r="E80" s="79">
        <v>35235.449999999997</v>
      </c>
      <c r="F80" s="79">
        <v>11926.24</v>
      </c>
      <c r="G80" s="79">
        <v>600.29999999999995</v>
      </c>
      <c r="H80" s="88">
        <v>0.52466074699134235</v>
      </c>
      <c r="I80" s="88">
        <v>6.3328808691106075E-2</v>
      </c>
      <c r="J80" s="88">
        <v>9.3066305763733564E-2</v>
      </c>
      <c r="K80" s="88">
        <v>0.23529464008526729</v>
      </c>
      <c r="L80" s="88">
        <v>7.9640826167127671E-2</v>
      </c>
      <c r="M80" s="88">
        <v>4.0086723014233095E-3</v>
      </c>
      <c r="N80" s="5"/>
    </row>
    <row r="81" spans="1:14" x14ac:dyDescent="0.2">
      <c r="A81" s="81">
        <v>4.5999999999999996</v>
      </c>
      <c r="B81" s="79">
        <v>80101.53</v>
      </c>
      <c r="C81" s="79">
        <v>9606.36</v>
      </c>
      <c r="D81" s="79">
        <v>14026.67</v>
      </c>
      <c r="E81" s="79">
        <v>35730.43</v>
      </c>
      <c r="F81" s="79">
        <v>12103.71</v>
      </c>
      <c r="G81" s="79">
        <v>607.44000000000005</v>
      </c>
      <c r="H81" s="88">
        <v>0.52637377975285748</v>
      </c>
      <c r="I81" s="88">
        <v>6.3126584758951054E-2</v>
      </c>
      <c r="J81" s="88">
        <v>9.2173911100649555E-2</v>
      </c>
      <c r="K81" s="88">
        <v>0.23479653249188739</v>
      </c>
      <c r="L81" s="88">
        <v>7.953750173976025E-2</v>
      </c>
      <c r="M81" s="88">
        <v>3.9916901558943478E-3</v>
      </c>
      <c r="N81" s="5"/>
    </row>
    <row r="82" spans="1:14" x14ac:dyDescent="0.2">
      <c r="A82" s="81">
        <v>4.7</v>
      </c>
      <c r="B82" s="79">
        <v>81614.149999999994</v>
      </c>
      <c r="C82" s="79">
        <v>9718.36</v>
      </c>
      <c r="D82" s="79">
        <v>14084.68</v>
      </c>
      <c r="E82" s="79">
        <v>36347.279999999999</v>
      </c>
      <c r="F82" s="79">
        <v>12272.62</v>
      </c>
      <c r="G82" s="79">
        <v>614.01</v>
      </c>
      <c r="H82" s="88">
        <v>0.52773080825160634</v>
      </c>
      <c r="I82" s="88">
        <v>6.284054882247847E-2</v>
      </c>
      <c r="J82" s="88">
        <v>9.1073907654067768E-2</v>
      </c>
      <c r="K82" s="88">
        <v>0.23502762023677812</v>
      </c>
      <c r="L82" s="88">
        <v>7.935682319750717E-2</v>
      </c>
      <c r="M82" s="88">
        <v>3.9702918375620995E-3</v>
      </c>
      <c r="N82" s="5"/>
    </row>
    <row r="83" spans="1:14" x14ac:dyDescent="0.2">
      <c r="A83" s="81">
        <v>4.8</v>
      </c>
      <c r="B83" s="79">
        <v>83523.81</v>
      </c>
      <c r="C83" s="79">
        <v>9857.5499999999993</v>
      </c>
      <c r="D83" s="79">
        <v>14283.66</v>
      </c>
      <c r="E83" s="79">
        <v>36824.870000000003</v>
      </c>
      <c r="F83" s="79">
        <v>12439.15</v>
      </c>
      <c r="G83" s="79">
        <v>621.05999999999995</v>
      </c>
      <c r="H83" s="88">
        <v>0.53014126934860717</v>
      </c>
      <c r="I83" s="88">
        <v>6.2567716554924421E-2</v>
      </c>
      <c r="J83" s="88">
        <v>9.0661065908558602E-2</v>
      </c>
      <c r="K83" s="88">
        <v>0.23373434862942011</v>
      </c>
      <c r="L83" s="88">
        <v>7.8953615389644308E-2</v>
      </c>
      <c r="M83" s="88">
        <v>3.9419841688453378E-3</v>
      </c>
      <c r="N83" s="5"/>
    </row>
    <row r="84" spans="1:14" x14ac:dyDescent="0.2">
      <c r="A84" s="81">
        <v>4.9000000000000004</v>
      </c>
      <c r="B84" s="79">
        <v>84579.78</v>
      </c>
      <c r="C84" s="79">
        <v>9957.11</v>
      </c>
      <c r="D84" s="79">
        <v>14353.3</v>
      </c>
      <c r="E84" s="79">
        <v>37221.769999999997</v>
      </c>
      <c r="F84" s="79">
        <v>12582.56</v>
      </c>
      <c r="G84" s="79">
        <v>627.54999999999995</v>
      </c>
      <c r="H84" s="88">
        <v>0.53087296694048736</v>
      </c>
      <c r="I84" s="88">
        <v>6.2496740093823798E-2</v>
      </c>
      <c r="J84" s="88">
        <v>9.0089841288152991E-2</v>
      </c>
      <c r="K84" s="88">
        <v>0.23362595025284319</v>
      </c>
      <c r="L84" s="88">
        <v>7.8975624657651011E-2</v>
      </c>
      <c r="M84" s="88">
        <v>3.9388767670417539E-3</v>
      </c>
      <c r="N84" s="5"/>
    </row>
    <row r="85" spans="1:14" x14ac:dyDescent="0.2">
      <c r="A85" s="81">
        <v>5</v>
      </c>
      <c r="B85" s="79">
        <v>86372.93</v>
      </c>
      <c r="C85" s="79">
        <v>10088.51</v>
      </c>
      <c r="D85" s="79">
        <v>14467.49</v>
      </c>
      <c r="E85" s="79">
        <v>37529.93</v>
      </c>
      <c r="F85" s="79">
        <v>12743.3</v>
      </c>
      <c r="G85" s="79">
        <v>634.34</v>
      </c>
      <c r="H85" s="88">
        <v>0.53370488116092485</v>
      </c>
      <c r="I85" s="88">
        <v>6.2337667955003985E-2</v>
      </c>
      <c r="J85" s="88">
        <v>8.9395717282566067E-2</v>
      </c>
      <c r="K85" s="88">
        <v>0.23190028207481012</v>
      </c>
      <c r="L85" s="88">
        <v>7.8741816586493166E-2</v>
      </c>
      <c r="M85" s="88">
        <v>3.9196349402019952E-3</v>
      </c>
      <c r="N85" s="5"/>
    </row>
    <row r="86" spans="1:14" x14ac:dyDescent="0.2">
      <c r="D86" s="57"/>
      <c r="E86" s="57"/>
      <c r="F86" s="57"/>
      <c r="G86" s="57"/>
      <c r="H86" s="57"/>
      <c r="I86" s="5"/>
      <c r="J86" s="15"/>
      <c r="K86" s="15"/>
      <c r="L86" s="15"/>
      <c r="M86" s="15"/>
      <c r="N86" s="5"/>
    </row>
    <row r="87" spans="1:14" x14ac:dyDescent="0.2">
      <c r="D87" s="57"/>
      <c r="E87" s="57"/>
      <c r="F87" s="57"/>
      <c r="G87" s="57"/>
      <c r="H87" s="57"/>
      <c r="I87" s="5"/>
      <c r="J87" s="15"/>
      <c r="K87" s="15"/>
      <c r="L87" s="15"/>
      <c r="M87" s="15"/>
      <c r="N87" s="5"/>
    </row>
    <row r="88" spans="1:14" x14ac:dyDescent="0.2">
      <c r="D88" s="57"/>
      <c r="E88" s="57"/>
      <c r="F88" s="57"/>
      <c r="G88" s="57"/>
      <c r="H88" s="57"/>
      <c r="I88" s="5"/>
      <c r="J88" s="15"/>
      <c r="K88" s="15"/>
      <c r="L88" s="15"/>
      <c r="M88" s="15"/>
      <c r="N88" s="5"/>
    </row>
    <row r="89" spans="1:14" x14ac:dyDescent="0.2">
      <c r="D89" s="57"/>
      <c r="E89" s="57"/>
      <c r="F89" s="57"/>
      <c r="G89" s="57"/>
      <c r="H89" s="57"/>
      <c r="I89" s="5"/>
      <c r="J89" s="15"/>
      <c r="K89" s="15"/>
      <c r="L89" s="15"/>
      <c r="M89" s="15"/>
      <c r="N89" s="5"/>
    </row>
    <row r="90" spans="1:14" x14ac:dyDescent="0.2">
      <c r="D90" s="57"/>
      <c r="E90" s="57"/>
      <c r="F90" s="57"/>
      <c r="G90" s="57"/>
      <c r="H90" s="57"/>
      <c r="I90" s="5"/>
      <c r="J90" s="5"/>
      <c r="K90" s="5"/>
      <c r="L90" s="5"/>
      <c r="M90" s="5"/>
      <c r="N90" s="5"/>
    </row>
    <row r="91" spans="1:14" x14ac:dyDescent="0.2">
      <c r="D91" s="57"/>
      <c r="E91" s="57"/>
      <c r="F91" s="57"/>
      <c r="G91" s="57"/>
      <c r="H91" s="57"/>
      <c r="I91" s="5"/>
      <c r="J91" s="15"/>
      <c r="K91" s="15"/>
      <c r="L91" s="15"/>
      <c r="M91" s="15"/>
      <c r="N91" s="5"/>
    </row>
    <row r="92" spans="1:14" x14ac:dyDescent="0.2">
      <c r="D92" s="57"/>
      <c r="E92" s="57"/>
      <c r="F92" s="57"/>
      <c r="G92" s="57"/>
      <c r="H92" s="57"/>
      <c r="I92" s="5"/>
      <c r="J92" s="15"/>
      <c r="K92" s="15"/>
      <c r="L92" s="15"/>
      <c r="M92" s="15"/>
      <c r="N92" s="5"/>
    </row>
    <row r="93" spans="1:14" x14ac:dyDescent="0.2">
      <c r="D93" s="57"/>
      <c r="E93" s="57"/>
      <c r="F93" s="57"/>
      <c r="G93" s="57"/>
      <c r="H93" s="57"/>
      <c r="I93" s="5"/>
      <c r="J93" s="15"/>
      <c r="K93" s="15"/>
      <c r="L93" s="15"/>
      <c r="M93" s="15"/>
      <c r="N93" s="5"/>
    </row>
    <row r="94" spans="1:14" x14ac:dyDescent="0.2">
      <c r="D94" s="57"/>
      <c r="E94" s="57"/>
      <c r="F94" s="57"/>
      <c r="G94" s="57"/>
      <c r="H94" s="57"/>
      <c r="I94" s="5"/>
      <c r="J94" s="15"/>
      <c r="K94" s="15"/>
      <c r="L94" s="15"/>
      <c r="M94" s="15"/>
      <c r="N94" s="5"/>
    </row>
    <row r="95" spans="1:14" x14ac:dyDescent="0.2">
      <c r="D95" s="57"/>
      <c r="E95" s="57"/>
      <c r="F95" s="57"/>
      <c r="G95" s="57"/>
      <c r="H95" s="57"/>
      <c r="I95" s="5"/>
      <c r="J95" s="15"/>
      <c r="K95" s="15"/>
      <c r="L95" s="15"/>
      <c r="M95" s="15"/>
      <c r="N95" s="5"/>
    </row>
    <row r="96" spans="1:14" x14ac:dyDescent="0.2">
      <c r="D96" s="57"/>
      <c r="E96" s="57"/>
      <c r="F96" s="57"/>
      <c r="G96" s="57"/>
      <c r="H96" s="57"/>
      <c r="I96" s="5"/>
      <c r="J96" s="15"/>
      <c r="K96" s="15"/>
      <c r="L96" s="15"/>
      <c r="M96" s="15"/>
      <c r="N96" s="5"/>
    </row>
    <row r="97" spans="4:14" x14ac:dyDescent="0.2">
      <c r="D97" s="57"/>
      <c r="E97" s="57"/>
      <c r="F97" s="57"/>
      <c r="G97" s="57"/>
      <c r="H97" s="57"/>
      <c r="I97" s="5"/>
      <c r="J97" s="15"/>
      <c r="K97" s="15"/>
      <c r="L97" s="15"/>
      <c r="M97" s="15"/>
      <c r="N97" s="5"/>
    </row>
    <row r="98" spans="4:14" x14ac:dyDescent="0.2">
      <c r="D98" s="57"/>
      <c r="E98" s="57"/>
      <c r="F98" s="57"/>
      <c r="G98" s="57"/>
      <c r="H98" s="57"/>
      <c r="I98" s="5"/>
      <c r="J98" s="15"/>
      <c r="K98" s="15"/>
      <c r="L98" s="15"/>
      <c r="M98" s="15"/>
      <c r="N98" s="5"/>
    </row>
    <row r="99" spans="4:14" x14ac:dyDescent="0.2">
      <c r="D99" s="57"/>
      <c r="E99" s="57"/>
      <c r="F99" s="57"/>
      <c r="G99" s="57"/>
      <c r="H99" s="57"/>
      <c r="I99" s="5"/>
      <c r="J99" s="15"/>
      <c r="K99" s="15"/>
      <c r="L99" s="15"/>
      <c r="M99" s="15"/>
      <c r="N99" s="5"/>
    </row>
    <row r="100" spans="4:14" x14ac:dyDescent="0.2">
      <c r="D100" s="57"/>
      <c r="E100" s="57"/>
      <c r="F100" s="57"/>
      <c r="G100" s="57"/>
      <c r="H100" s="57"/>
      <c r="I100" s="5"/>
      <c r="J100" s="5"/>
      <c r="K100" s="5"/>
      <c r="L100" s="5"/>
      <c r="M100" s="5"/>
      <c r="N100" s="5"/>
    </row>
    <row r="101" spans="4:14" x14ac:dyDescent="0.2">
      <c r="D101" s="57"/>
      <c r="E101" s="57"/>
      <c r="F101" s="57"/>
      <c r="G101" s="57"/>
      <c r="H101" s="57"/>
      <c r="I101" s="5"/>
      <c r="J101" s="57"/>
      <c r="K101" s="57"/>
      <c r="N101" s="5"/>
    </row>
    <row r="102" spans="4:14" x14ac:dyDescent="0.2">
      <c r="D102" s="57"/>
      <c r="E102" s="57"/>
      <c r="F102" s="57"/>
      <c r="G102" s="57"/>
      <c r="H102" s="57"/>
      <c r="I102" s="5"/>
      <c r="J102" s="57"/>
      <c r="K102" s="57"/>
      <c r="N102" s="5"/>
    </row>
    <row r="103" spans="4:14" x14ac:dyDescent="0.2">
      <c r="D103" s="57"/>
      <c r="E103" s="57"/>
      <c r="F103" s="57"/>
      <c r="G103" s="57"/>
      <c r="H103" s="57"/>
      <c r="I103" s="5"/>
      <c r="J103" s="57"/>
      <c r="K103" s="57"/>
      <c r="N103" s="5"/>
    </row>
    <row r="104" spans="4:14" x14ac:dyDescent="0.2">
      <c r="D104" s="57"/>
      <c r="E104" s="57"/>
      <c r="F104" s="57"/>
      <c r="G104" s="57"/>
      <c r="H104" s="57"/>
      <c r="I104" s="5"/>
      <c r="J104" s="57"/>
      <c r="K104" s="57"/>
      <c r="N104" s="5"/>
    </row>
    <row r="105" spans="4:14" x14ac:dyDescent="0.2">
      <c r="D105" s="57"/>
      <c r="E105" s="57"/>
      <c r="F105" s="57"/>
      <c r="G105" s="57"/>
      <c r="H105" s="57"/>
      <c r="I105" s="5"/>
      <c r="J105" s="57"/>
      <c r="K105" s="57"/>
      <c r="N105" s="5"/>
    </row>
    <row r="106" spans="4:14" x14ac:dyDescent="0.2">
      <c r="D106" s="57"/>
      <c r="E106" s="57"/>
      <c r="F106" s="57"/>
      <c r="G106" s="57"/>
      <c r="H106" s="57"/>
      <c r="I106" s="5"/>
      <c r="J106" s="57"/>
      <c r="K106" s="57"/>
      <c r="N106" s="5"/>
    </row>
    <row r="107" spans="4:14" x14ac:dyDescent="0.2">
      <c r="D107" s="57"/>
      <c r="E107" s="57"/>
      <c r="F107" s="57"/>
      <c r="G107" s="57"/>
      <c r="H107" s="57"/>
      <c r="I107" s="5"/>
      <c r="J107" s="57"/>
      <c r="K107" s="57"/>
      <c r="N107" s="5"/>
    </row>
    <row r="108" spans="4:14" x14ac:dyDescent="0.2">
      <c r="D108" s="57"/>
      <c r="E108" s="57"/>
      <c r="F108" s="57"/>
      <c r="G108" s="57"/>
      <c r="H108" s="57"/>
      <c r="I108" s="5"/>
      <c r="J108" s="57"/>
      <c r="K108" s="57"/>
      <c r="N108" s="5"/>
    </row>
    <row r="109" spans="4:14" x14ac:dyDescent="0.2">
      <c r="D109" s="57"/>
      <c r="E109" s="57"/>
      <c r="F109" s="57"/>
      <c r="G109" s="57"/>
      <c r="H109" s="57"/>
      <c r="I109" s="5"/>
      <c r="J109" s="57"/>
      <c r="K109" s="57"/>
      <c r="N109" s="5"/>
    </row>
    <row r="110" spans="4:14" x14ac:dyDescent="0.2">
      <c r="D110" s="57"/>
      <c r="E110" s="57"/>
      <c r="F110" s="57"/>
      <c r="G110" s="57"/>
      <c r="H110" s="57"/>
      <c r="I110" s="5"/>
      <c r="J110" s="57"/>
      <c r="K110" s="57"/>
      <c r="N110" s="5"/>
    </row>
    <row r="111" spans="4:14" x14ac:dyDescent="0.2">
      <c r="D111" s="57"/>
      <c r="E111" s="57"/>
      <c r="F111" s="57"/>
      <c r="G111" s="57"/>
      <c r="H111" s="57"/>
      <c r="I111" s="5"/>
      <c r="J111" s="57"/>
      <c r="K111" s="57"/>
      <c r="N111" s="5"/>
    </row>
    <row r="112" spans="4:14" x14ac:dyDescent="0.2">
      <c r="D112" s="57"/>
      <c r="E112" s="57"/>
      <c r="F112" s="57"/>
      <c r="G112" s="57"/>
      <c r="H112" s="57"/>
      <c r="I112" s="5"/>
      <c r="J112" s="57"/>
      <c r="K112" s="57"/>
      <c r="N112" s="5"/>
    </row>
    <row r="113" spans="4:14" x14ac:dyDescent="0.2">
      <c r="D113" s="57"/>
      <c r="E113" s="57"/>
      <c r="F113" s="57"/>
      <c r="G113" s="57"/>
      <c r="H113" s="57"/>
      <c r="I113" s="5"/>
      <c r="J113" s="57"/>
      <c r="K113" s="57"/>
      <c r="N113" s="5"/>
    </row>
    <row r="114" spans="4:14" x14ac:dyDescent="0.2">
      <c r="D114" s="57"/>
      <c r="E114" s="57"/>
      <c r="F114" s="57"/>
      <c r="G114" s="57"/>
      <c r="H114" s="57"/>
      <c r="I114" s="5"/>
      <c r="J114" s="57"/>
      <c r="K114" s="57"/>
      <c r="N114" s="5"/>
    </row>
    <row r="115" spans="4:14" x14ac:dyDescent="0.2">
      <c r="D115" s="57"/>
      <c r="E115" s="57"/>
      <c r="F115" s="57"/>
      <c r="G115" s="57"/>
      <c r="H115" s="57"/>
      <c r="I115" s="5"/>
      <c r="J115" s="57"/>
      <c r="K115" s="57"/>
      <c r="N115" s="5"/>
    </row>
    <row r="116" spans="4:14" x14ac:dyDescent="0.2">
      <c r="D116" s="57"/>
      <c r="E116" s="57"/>
      <c r="F116" s="57"/>
      <c r="G116" s="57"/>
      <c r="H116" s="57"/>
      <c r="I116" s="5"/>
      <c r="J116" s="57"/>
      <c r="K116" s="57"/>
      <c r="N116" s="5"/>
    </row>
    <row r="117" spans="4:14" x14ac:dyDescent="0.2">
      <c r="D117" s="57"/>
      <c r="E117" s="57"/>
      <c r="F117" s="57"/>
      <c r="G117" s="57"/>
      <c r="H117" s="57"/>
      <c r="I117" s="5"/>
      <c r="J117" s="57"/>
      <c r="K117" s="57"/>
      <c r="N117" s="5"/>
    </row>
    <row r="118" spans="4:14" x14ac:dyDescent="0.2">
      <c r="D118" s="57"/>
      <c r="E118" s="57"/>
      <c r="F118" s="57"/>
      <c r="G118" s="57"/>
      <c r="H118" s="57"/>
      <c r="I118" s="5"/>
      <c r="J118" s="57"/>
      <c r="K118" s="57"/>
      <c r="N118" s="5"/>
    </row>
    <row r="119" spans="4:14" x14ac:dyDescent="0.2">
      <c r="D119" s="57"/>
      <c r="E119" s="57"/>
      <c r="F119" s="57"/>
      <c r="G119" s="57"/>
      <c r="H119" s="57"/>
      <c r="I119" s="5"/>
      <c r="J119" s="57"/>
      <c r="K119" s="57"/>
      <c r="N119" s="5"/>
    </row>
    <row r="120" spans="4:14" x14ac:dyDescent="0.2">
      <c r="D120" s="57"/>
      <c r="E120" s="57"/>
      <c r="F120" s="57"/>
      <c r="G120" s="57"/>
      <c r="H120" s="57"/>
      <c r="I120" s="5"/>
      <c r="J120" s="57"/>
      <c r="K120" s="57"/>
      <c r="N120" s="5"/>
    </row>
    <row r="121" spans="4:14" x14ac:dyDescent="0.2">
      <c r="D121" s="57"/>
      <c r="E121" s="57"/>
      <c r="F121" s="57"/>
      <c r="G121" s="57"/>
      <c r="H121" s="57"/>
      <c r="I121" s="5"/>
      <c r="J121" s="57"/>
      <c r="K121" s="57"/>
      <c r="N121" s="5"/>
    </row>
    <row r="122" spans="4:14" x14ac:dyDescent="0.2">
      <c r="D122" s="57"/>
      <c r="E122" s="57"/>
      <c r="F122" s="57"/>
      <c r="G122" s="57"/>
      <c r="H122" s="57"/>
      <c r="I122" s="5"/>
      <c r="J122" s="57"/>
      <c r="K122" s="57"/>
      <c r="N122" s="5"/>
    </row>
    <row r="123" spans="4:14" x14ac:dyDescent="0.2">
      <c r="D123" s="57"/>
      <c r="E123" s="57"/>
      <c r="F123" s="57"/>
      <c r="G123" s="57"/>
      <c r="H123" s="57"/>
      <c r="I123" s="5"/>
      <c r="J123" s="57"/>
      <c r="K123" s="57"/>
      <c r="N123" s="5"/>
    </row>
    <row r="124" spans="4:14" x14ac:dyDescent="0.2">
      <c r="D124" s="57"/>
      <c r="E124" s="57"/>
      <c r="F124" s="57"/>
      <c r="G124" s="57"/>
      <c r="H124" s="57"/>
      <c r="I124" s="5"/>
      <c r="J124" s="57"/>
      <c r="K124" s="57"/>
      <c r="N124" s="5"/>
    </row>
    <row r="125" spans="4:14" x14ac:dyDescent="0.2">
      <c r="D125" s="57"/>
      <c r="E125" s="57"/>
      <c r="F125" s="57"/>
      <c r="G125" s="57"/>
      <c r="H125" s="57"/>
      <c r="I125" s="5"/>
      <c r="J125" s="57"/>
      <c r="K125" s="57"/>
      <c r="N125" s="5"/>
    </row>
    <row r="126" spans="4:14" x14ac:dyDescent="0.2">
      <c r="D126" s="57"/>
      <c r="E126" s="57"/>
      <c r="F126" s="57"/>
      <c r="G126" s="57"/>
      <c r="H126" s="57"/>
      <c r="I126" s="5"/>
      <c r="J126" s="57"/>
      <c r="K126" s="57"/>
      <c r="N126" s="5"/>
    </row>
    <row r="127" spans="4:14" x14ac:dyDescent="0.2">
      <c r="D127" s="57"/>
      <c r="E127" s="57"/>
      <c r="F127" s="57"/>
      <c r="G127" s="57"/>
      <c r="H127" s="57"/>
      <c r="I127" s="5"/>
      <c r="J127" s="57"/>
      <c r="K127" s="57"/>
      <c r="N127" s="5"/>
    </row>
    <row r="128" spans="4:14" x14ac:dyDescent="0.2">
      <c r="D128" s="57"/>
      <c r="E128" s="57"/>
      <c r="F128" s="57"/>
      <c r="G128" s="57"/>
      <c r="H128" s="57"/>
      <c r="I128" s="5"/>
      <c r="J128" s="57"/>
      <c r="K128" s="57"/>
      <c r="N128" s="5"/>
    </row>
    <row r="129" spans="4:14" x14ac:dyDescent="0.2">
      <c r="D129" s="57"/>
      <c r="E129" s="57"/>
      <c r="F129" s="57"/>
      <c r="G129" s="57"/>
      <c r="H129" s="57"/>
      <c r="I129" s="5"/>
      <c r="J129" s="57"/>
      <c r="K129" s="57"/>
      <c r="N129" s="5"/>
    </row>
    <row r="130" spans="4:14" x14ac:dyDescent="0.2">
      <c r="D130" s="57"/>
      <c r="E130" s="57"/>
      <c r="F130" s="57"/>
      <c r="G130" s="57"/>
      <c r="H130" s="57"/>
      <c r="I130" s="5"/>
      <c r="J130" s="57"/>
      <c r="K130" s="57"/>
      <c r="N130" s="5"/>
    </row>
    <row r="131" spans="4:14" x14ac:dyDescent="0.2">
      <c r="D131" s="57"/>
      <c r="E131" s="57"/>
      <c r="F131" s="57"/>
      <c r="G131" s="57"/>
      <c r="H131" s="57"/>
      <c r="I131" s="5"/>
      <c r="J131" s="57"/>
      <c r="K131" s="57"/>
      <c r="N131" s="5"/>
    </row>
    <row r="132" spans="4:14" x14ac:dyDescent="0.2">
      <c r="D132" s="57"/>
      <c r="E132" s="57"/>
      <c r="F132" s="57"/>
      <c r="G132" s="57"/>
      <c r="H132" s="57"/>
      <c r="I132" s="5"/>
      <c r="J132" s="57"/>
      <c r="K132" s="57"/>
      <c r="N132" s="5"/>
    </row>
    <row r="133" spans="4:14" x14ac:dyDescent="0.2">
      <c r="D133" s="57"/>
      <c r="E133" s="57"/>
      <c r="F133" s="57"/>
      <c r="G133" s="57"/>
      <c r="H133" s="57"/>
      <c r="I133" s="5"/>
      <c r="J133" s="57"/>
      <c r="K133" s="57"/>
      <c r="N133" s="5"/>
    </row>
    <row r="134" spans="4:14" x14ac:dyDescent="0.2">
      <c r="D134" s="57"/>
      <c r="E134" s="57"/>
      <c r="F134" s="57"/>
      <c r="G134" s="57"/>
      <c r="H134" s="57"/>
      <c r="I134" s="5"/>
      <c r="J134" s="57"/>
      <c r="K134" s="57"/>
      <c r="N134" s="5"/>
    </row>
    <row r="135" spans="4:14" x14ac:dyDescent="0.2">
      <c r="D135" s="57"/>
      <c r="E135" s="57"/>
      <c r="F135" s="57"/>
      <c r="G135" s="57"/>
      <c r="H135" s="57"/>
      <c r="I135" s="5"/>
      <c r="J135" s="57"/>
      <c r="K135" s="57"/>
      <c r="N135" s="5"/>
    </row>
    <row r="136" spans="4:14" x14ac:dyDescent="0.2">
      <c r="D136" s="57"/>
      <c r="E136" s="57"/>
      <c r="F136" s="57"/>
      <c r="G136" s="57"/>
      <c r="H136" s="57"/>
      <c r="I136" s="5"/>
      <c r="J136" s="57"/>
      <c r="K136" s="57"/>
      <c r="N136" s="5"/>
    </row>
    <row r="137" spans="4:14" x14ac:dyDescent="0.2">
      <c r="D137" s="57"/>
      <c r="E137" s="57"/>
      <c r="F137" s="57"/>
      <c r="G137" s="57"/>
      <c r="H137" s="57"/>
      <c r="I137" s="5"/>
      <c r="J137" s="57"/>
      <c r="K137" s="57"/>
      <c r="N137" s="5"/>
    </row>
    <row r="138" spans="4:14" x14ac:dyDescent="0.2">
      <c r="D138" s="57"/>
      <c r="E138" s="57"/>
      <c r="F138" s="57"/>
      <c r="G138" s="57"/>
      <c r="H138" s="57"/>
      <c r="I138" s="5"/>
      <c r="J138" s="57"/>
      <c r="K138" s="57"/>
      <c r="N138" s="5"/>
    </row>
    <row r="139" spans="4:14" x14ac:dyDescent="0.2">
      <c r="D139" s="57"/>
      <c r="E139" s="57"/>
      <c r="F139" s="57"/>
      <c r="G139" s="57"/>
      <c r="H139" s="57"/>
      <c r="I139" s="5"/>
      <c r="J139" s="57"/>
      <c r="K139" s="57"/>
      <c r="N139" s="5"/>
    </row>
    <row r="140" spans="4:14" x14ac:dyDescent="0.2">
      <c r="D140" s="57"/>
      <c r="E140" s="57"/>
      <c r="F140" s="57"/>
      <c r="G140" s="57"/>
      <c r="H140" s="57"/>
      <c r="I140" s="5"/>
      <c r="J140" s="57"/>
      <c r="K140" s="57"/>
      <c r="N140" s="5"/>
    </row>
    <row r="141" spans="4:14" x14ac:dyDescent="0.2">
      <c r="D141" s="57"/>
      <c r="I141" s="5"/>
      <c r="J141" s="57"/>
      <c r="K141" s="57"/>
      <c r="N141" s="5"/>
    </row>
    <row r="142" spans="4:14" x14ac:dyDescent="0.2">
      <c r="I142" s="5"/>
      <c r="J142" s="57"/>
      <c r="K142" s="57"/>
      <c r="N142" s="5"/>
    </row>
    <row r="143" spans="4:14" x14ac:dyDescent="0.2">
      <c r="I143" s="5"/>
      <c r="J143" s="57"/>
      <c r="K143" s="57"/>
      <c r="N143" s="5"/>
    </row>
    <row r="144" spans="4:14" x14ac:dyDescent="0.2">
      <c r="I144" s="5"/>
      <c r="J144" s="57"/>
      <c r="K144" s="57"/>
      <c r="N144" s="5"/>
    </row>
    <row r="145" spans="9:14" x14ac:dyDescent="0.2">
      <c r="I145" s="5"/>
      <c r="J145" s="57"/>
      <c r="K145" s="57"/>
      <c r="N145" s="5"/>
    </row>
    <row r="146" spans="9:14" x14ac:dyDescent="0.2">
      <c r="I146" s="5"/>
      <c r="J146" s="57"/>
      <c r="K146" s="57"/>
      <c r="N146" s="5"/>
    </row>
    <row r="147" spans="9:14" x14ac:dyDescent="0.2">
      <c r="I147" s="5"/>
      <c r="J147" s="57"/>
      <c r="K147" s="57"/>
      <c r="N147" s="5"/>
    </row>
    <row r="148" spans="9:14" x14ac:dyDescent="0.2">
      <c r="I148" s="5"/>
      <c r="J148" s="57"/>
      <c r="K148" s="57"/>
      <c r="N148" s="5"/>
    </row>
    <row r="149" spans="9:14" x14ac:dyDescent="0.2">
      <c r="I149" s="5"/>
      <c r="J149" s="57"/>
      <c r="K149" s="57"/>
      <c r="N149" s="5"/>
    </row>
    <row r="150" spans="9:14" x14ac:dyDescent="0.2">
      <c r="I150" s="5"/>
      <c r="J150" s="57"/>
      <c r="K150" s="57"/>
      <c r="N150" s="5"/>
    </row>
    <row r="151" spans="9:14" x14ac:dyDescent="0.2">
      <c r="I151" s="5"/>
      <c r="J151" s="57"/>
      <c r="K151" s="57"/>
      <c r="N151" s="5"/>
    </row>
    <row r="152" spans="9:14" x14ac:dyDescent="0.2">
      <c r="I152" s="5"/>
      <c r="J152" s="57"/>
      <c r="K152" s="57"/>
      <c r="N152" s="5"/>
    </row>
    <row r="153" spans="9:14" x14ac:dyDescent="0.2">
      <c r="I153" s="5"/>
      <c r="J153" s="57"/>
      <c r="K153" s="57"/>
      <c r="N153" s="5"/>
    </row>
    <row r="154" spans="9:14" x14ac:dyDescent="0.2">
      <c r="I154" s="5"/>
      <c r="J154" s="57"/>
      <c r="K154" s="57"/>
      <c r="N154" s="5"/>
    </row>
    <row r="155" spans="9:14" x14ac:dyDescent="0.2">
      <c r="I155" s="5"/>
      <c r="J155" s="57"/>
      <c r="K155" s="57"/>
      <c r="N155" s="5"/>
    </row>
    <row r="156" spans="9:14" x14ac:dyDescent="0.2">
      <c r="I156" s="5"/>
      <c r="J156" s="57"/>
      <c r="K156" s="57"/>
      <c r="N156" s="5"/>
    </row>
    <row r="157" spans="9:14" x14ac:dyDescent="0.2">
      <c r="I157" s="5"/>
      <c r="J157" s="57"/>
      <c r="K157" s="57"/>
      <c r="N157" s="5"/>
    </row>
    <row r="158" spans="9:14" x14ac:dyDescent="0.2">
      <c r="I158" s="5"/>
      <c r="J158" s="57"/>
      <c r="K158" s="57"/>
      <c r="N158" s="5"/>
    </row>
    <row r="159" spans="9:14" x14ac:dyDescent="0.2">
      <c r="I159" s="5"/>
      <c r="J159" s="57"/>
      <c r="K159" s="57"/>
      <c r="N159" s="5"/>
    </row>
    <row r="160" spans="9:14" x14ac:dyDescent="0.2">
      <c r="I160" s="5"/>
      <c r="J160" s="57"/>
      <c r="K160" s="57"/>
      <c r="N160" s="5"/>
    </row>
    <row r="161" spans="9:14" x14ac:dyDescent="0.2">
      <c r="I161" s="5"/>
      <c r="J161" s="57"/>
      <c r="K161" s="57"/>
      <c r="N161" s="5"/>
    </row>
    <row r="162" spans="9:14" x14ac:dyDescent="0.2">
      <c r="I162" s="5"/>
      <c r="J162" s="57"/>
      <c r="K162" s="57"/>
      <c r="N162" s="5"/>
    </row>
    <row r="163" spans="9:14" x14ac:dyDescent="0.2">
      <c r="I163" s="5"/>
      <c r="J163" s="57"/>
      <c r="K163" s="57"/>
      <c r="N163" s="5"/>
    </row>
    <row r="164" spans="9:14" x14ac:dyDescent="0.2">
      <c r="I164" s="5"/>
      <c r="J164" s="57"/>
      <c r="K164" s="57"/>
      <c r="N164" s="5"/>
    </row>
    <row r="165" spans="9:14" x14ac:dyDescent="0.2">
      <c r="I165" s="5"/>
      <c r="N165" s="5"/>
    </row>
    <row r="166" spans="9:14" x14ac:dyDescent="0.2">
      <c r="I166" s="5"/>
      <c r="N166" s="5"/>
    </row>
    <row r="167" spans="9:14" x14ac:dyDescent="0.2">
      <c r="I167" s="5"/>
      <c r="N167" s="5"/>
    </row>
    <row r="168" spans="9:14" x14ac:dyDescent="0.2">
      <c r="I168" s="5"/>
      <c r="N168" s="5"/>
    </row>
    <row r="169" spans="9:14" x14ac:dyDescent="0.2">
      <c r="I169" s="5"/>
      <c r="N169" s="5"/>
    </row>
    <row r="170" spans="9:14" x14ac:dyDescent="0.2">
      <c r="I170" s="5"/>
      <c r="N170" s="5"/>
    </row>
    <row r="171" spans="9:14" x14ac:dyDescent="0.2">
      <c r="I171" s="5"/>
      <c r="N171" s="5"/>
    </row>
    <row r="172" spans="9:14" x14ac:dyDescent="0.2">
      <c r="I172" s="5"/>
      <c r="N172" s="5"/>
    </row>
    <row r="173" spans="9:14" x14ac:dyDescent="0.2">
      <c r="I173" s="5"/>
      <c r="N173" s="5"/>
    </row>
    <row r="174" spans="9:14" x14ac:dyDescent="0.2">
      <c r="I174" s="5"/>
      <c r="N174" s="5"/>
    </row>
    <row r="175" spans="9:14" x14ac:dyDescent="0.2">
      <c r="I175" s="5"/>
      <c r="N175" s="5"/>
    </row>
    <row r="176" spans="9:14" x14ac:dyDescent="0.2">
      <c r="I176" s="5"/>
      <c r="N176" s="5"/>
    </row>
    <row r="177" spans="9:14" x14ac:dyDescent="0.2">
      <c r="I177" s="5"/>
      <c r="N177" s="5"/>
    </row>
    <row r="178" spans="9:14" x14ac:dyDescent="0.2">
      <c r="I178" s="5"/>
      <c r="N178" s="5"/>
    </row>
    <row r="179" spans="9:14" x14ac:dyDescent="0.2">
      <c r="I179" s="5"/>
      <c r="N179" s="5"/>
    </row>
    <row r="180" spans="9:14" x14ac:dyDescent="0.2">
      <c r="I180" s="5"/>
      <c r="N180" s="5"/>
    </row>
    <row r="181" spans="9:14" x14ac:dyDescent="0.2">
      <c r="I181" s="5"/>
      <c r="N181" s="5"/>
    </row>
    <row r="182" spans="9:14" x14ac:dyDescent="0.2">
      <c r="I182" s="5"/>
      <c r="N182" s="5"/>
    </row>
    <row r="183" spans="9:14" x14ac:dyDescent="0.2">
      <c r="I183" s="5"/>
      <c r="N183" s="5"/>
    </row>
    <row r="184" spans="9:14" x14ac:dyDescent="0.2">
      <c r="I184" s="5"/>
      <c r="N184" s="5"/>
    </row>
    <row r="185" spans="9:14" x14ac:dyDescent="0.2">
      <c r="I185" s="5"/>
      <c r="N185" s="5"/>
    </row>
    <row r="186" spans="9:14" x14ac:dyDescent="0.2">
      <c r="I186" s="5"/>
      <c r="N186" s="5"/>
    </row>
    <row r="187" spans="9:14" x14ac:dyDescent="0.2">
      <c r="I187" s="5"/>
      <c r="N187" s="5"/>
    </row>
    <row r="188" spans="9:14" x14ac:dyDescent="0.2">
      <c r="I188" s="5"/>
      <c r="N188" s="5"/>
    </row>
    <row r="189" spans="9:14" x14ac:dyDescent="0.2">
      <c r="I189" s="5"/>
      <c r="N189" s="5"/>
    </row>
    <row r="190" spans="9:14" x14ac:dyDescent="0.2">
      <c r="I190" s="5"/>
      <c r="N190" s="5"/>
    </row>
    <row r="191" spans="9:14" x14ac:dyDescent="0.2">
      <c r="I191" s="5"/>
      <c r="N191" s="5"/>
    </row>
    <row r="192" spans="9:14" x14ac:dyDescent="0.2">
      <c r="I192" s="5"/>
      <c r="N192" s="5"/>
    </row>
    <row r="193" spans="9:14" x14ac:dyDescent="0.2">
      <c r="I193" s="5"/>
      <c r="N193" s="5"/>
    </row>
    <row r="194" spans="9:14" x14ac:dyDescent="0.2">
      <c r="I194" s="5"/>
      <c r="N194" s="5"/>
    </row>
    <row r="195" spans="9:14" x14ac:dyDescent="0.2">
      <c r="I195" s="5"/>
      <c r="N195" s="5"/>
    </row>
    <row r="196" spans="9:14" x14ac:dyDescent="0.2">
      <c r="I196" s="5"/>
      <c r="N196" s="5"/>
    </row>
    <row r="197" spans="9:14" x14ac:dyDescent="0.2">
      <c r="I197" s="5"/>
      <c r="N197" s="5"/>
    </row>
    <row r="198" spans="9:14" x14ac:dyDescent="0.2">
      <c r="I198" s="5"/>
      <c r="N198" s="5"/>
    </row>
    <row r="199" spans="9:14" x14ac:dyDescent="0.2">
      <c r="I199" s="5"/>
      <c r="N199" s="5"/>
    </row>
    <row r="200" spans="9:14" x14ac:dyDescent="0.2">
      <c r="I200" s="5"/>
      <c r="N200" s="5"/>
    </row>
    <row r="201" spans="9:14" x14ac:dyDescent="0.2">
      <c r="I201" s="5"/>
      <c r="N201" s="5"/>
    </row>
    <row r="202" spans="9:14" x14ac:dyDescent="0.2">
      <c r="I202" s="5"/>
      <c r="N202" s="5"/>
    </row>
    <row r="203" spans="9:14" x14ac:dyDescent="0.2">
      <c r="I203" s="5"/>
      <c r="N203" s="5"/>
    </row>
    <row r="204" spans="9:14" x14ac:dyDescent="0.2">
      <c r="I204" s="5"/>
      <c r="N204" s="5"/>
    </row>
    <row r="205" spans="9:14" x14ac:dyDescent="0.2">
      <c r="I205" s="5"/>
      <c r="N205" s="5"/>
    </row>
    <row r="206" spans="9:14" x14ac:dyDescent="0.2">
      <c r="I206" s="5"/>
      <c r="N206" s="5"/>
    </row>
    <row r="207" spans="9:14" x14ac:dyDescent="0.2">
      <c r="I207" s="5"/>
      <c r="N207" s="5"/>
    </row>
  </sheetData>
  <mergeCells count="3">
    <mergeCell ref="A3:A4"/>
    <mergeCell ref="B3:G3"/>
    <mergeCell ref="H3:M3"/>
  </mergeCells>
  <hyperlinks>
    <hyperlink ref="A1" location="Contents!A1" display="Return to contents"/>
  </hyperlink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Normal="100" workbookViewId="0">
      <pane ySplit="4" topLeftCell="A5" activePane="bottomLeft" state="frozen"/>
      <selection pane="bottomLeft" activeCell="F12" sqref="F12"/>
    </sheetView>
  </sheetViews>
  <sheetFormatPr defaultRowHeight="11.25" x14ac:dyDescent="0.2"/>
  <cols>
    <col min="1" max="1" width="15.7109375" style="1" customWidth="1"/>
    <col min="2" max="11" width="12.7109375" style="1" customWidth="1"/>
    <col min="12" max="16384" width="9.140625" style="1"/>
  </cols>
  <sheetData>
    <row r="1" spans="1:11" ht="15" x14ac:dyDescent="0.2">
      <c r="A1" s="111" t="s">
        <v>546</v>
      </c>
    </row>
    <row r="2" spans="1:11" ht="18" x14ac:dyDescent="0.25">
      <c r="A2" s="24" t="s">
        <v>543</v>
      </c>
      <c r="B2" s="53"/>
      <c r="C2" s="53"/>
    </row>
    <row r="3" spans="1:11" ht="15" customHeight="1" x14ac:dyDescent="0.2">
      <c r="A3" s="121" t="s">
        <v>96</v>
      </c>
      <c r="B3" s="130" t="s">
        <v>469</v>
      </c>
      <c r="C3" s="131"/>
      <c r="D3" s="131"/>
      <c r="E3" s="131"/>
      <c r="F3" s="131"/>
      <c r="G3" s="130" t="s">
        <v>470</v>
      </c>
      <c r="H3" s="131"/>
      <c r="I3" s="131"/>
      <c r="J3" s="131"/>
      <c r="K3" s="131"/>
    </row>
    <row r="4" spans="1:11" s="82" customFormat="1" ht="25.5" x14ac:dyDescent="0.2">
      <c r="A4" s="121"/>
      <c r="B4" s="83" t="s">
        <v>143</v>
      </c>
      <c r="C4" s="83" t="s">
        <v>144</v>
      </c>
      <c r="D4" s="84" t="s">
        <v>145</v>
      </c>
      <c r="E4" s="84" t="s">
        <v>146</v>
      </c>
      <c r="F4" s="84" t="s">
        <v>147</v>
      </c>
      <c r="G4" s="83" t="s">
        <v>143</v>
      </c>
      <c r="H4" s="83" t="s">
        <v>144</v>
      </c>
      <c r="I4" s="84" t="s">
        <v>145</v>
      </c>
      <c r="J4" s="84" t="s">
        <v>146</v>
      </c>
      <c r="K4" s="84" t="s">
        <v>147</v>
      </c>
    </row>
    <row r="5" spans="1:11" s="5" customFormat="1" x14ac:dyDescent="0.2">
      <c r="A5" s="80">
        <v>0</v>
      </c>
      <c r="B5" s="77">
        <v>0</v>
      </c>
      <c r="C5" s="77">
        <v>0</v>
      </c>
      <c r="D5" s="54">
        <v>0</v>
      </c>
      <c r="E5" s="54">
        <v>0.14156982514285715</v>
      </c>
      <c r="F5" s="54">
        <v>0.26031166112933335</v>
      </c>
      <c r="G5" s="88">
        <v>0</v>
      </c>
      <c r="H5" s="88">
        <v>0</v>
      </c>
      <c r="I5" s="88">
        <v>0</v>
      </c>
      <c r="J5" s="88">
        <v>0.35226759624098053</v>
      </c>
      <c r="K5" s="88">
        <v>0.64773240375901953</v>
      </c>
    </row>
    <row r="6" spans="1:11" s="5" customFormat="1" x14ac:dyDescent="0.2">
      <c r="A6" s="81">
        <v>0.05</v>
      </c>
      <c r="B6" s="77">
        <v>0</v>
      </c>
      <c r="C6" s="77">
        <v>0</v>
      </c>
      <c r="D6" s="54">
        <v>0</v>
      </c>
      <c r="E6" s="54">
        <v>0.1600288842857143</v>
      </c>
      <c r="F6" s="54">
        <v>0.60728988149066698</v>
      </c>
      <c r="G6" s="88">
        <v>0</v>
      </c>
      <c r="H6" s="88">
        <v>0</v>
      </c>
      <c r="I6" s="88">
        <v>0</v>
      </c>
      <c r="J6" s="88">
        <v>0.20855593714536014</v>
      </c>
      <c r="K6" s="88">
        <v>0.79144406285463986</v>
      </c>
    </row>
    <row r="7" spans="1:11" s="5" customFormat="1" x14ac:dyDescent="0.2">
      <c r="A7" s="81">
        <v>0.1</v>
      </c>
      <c r="B7" s="77">
        <v>0</v>
      </c>
      <c r="C7" s="77">
        <v>0</v>
      </c>
      <c r="D7" s="54">
        <v>0</v>
      </c>
      <c r="E7" s="54">
        <v>0.17656859828571428</v>
      </c>
      <c r="F7" s="54">
        <v>0.80652140082666657</v>
      </c>
      <c r="G7" s="88">
        <v>0</v>
      </c>
      <c r="H7" s="88">
        <v>0</v>
      </c>
      <c r="I7" s="88">
        <v>0</v>
      </c>
      <c r="J7" s="88">
        <v>0.17960573136247523</v>
      </c>
      <c r="K7" s="88">
        <v>0.82039426863752485</v>
      </c>
    </row>
    <row r="8" spans="1:11" s="5" customFormat="1" x14ac:dyDescent="0.2">
      <c r="A8" s="81">
        <v>0.15</v>
      </c>
      <c r="B8" s="77">
        <v>0.12176402</v>
      </c>
      <c r="C8" s="77">
        <v>1.8442150000000001E-2</v>
      </c>
      <c r="D8" s="54">
        <v>0</v>
      </c>
      <c r="E8" s="54">
        <v>0.19168645371428572</v>
      </c>
      <c r="F8" s="54">
        <v>5.9093895999013331</v>
      </c>
      <c r="G8" s="88">
        <v>1.9509455851759457E-2</v>
      </c>
      <c r="H8" s="88">
        <v>2.9548655771756359E-3</v>
      </c>
      <c r="I8" s="88">
        <v>0</v>
      </c>
      <c r="J8" s="88">
        <v>3.0712671987334104E-2</v>
      </c>
      <c r="K8" s="88">
        <v>0.94682300658373086</v>
      </c>
    </row>
    <row r="9" spans="1:11" s="5" customFormat="1" x14ac:dyDescent="0.2">
      <c r="A9" s="81">
        <v>0.2</v>
      </c>
      <c r="B9" s="77">
        <v>0.16044602999999999</v>
      </c>
      <c r="C9" s="77">
        <v>3.1716630000000003E-2</v>
      </c>
      <c r="D9" s="54">
        <v>0</v>
      </c>
      <c r="E9" s="54">
        <v>0.2056961905714286</v>
      </c>
      <c r="F9" s="54">
        <v>6.628282804256</v>
      </c>
      <c r="G9" s="88">
        <v>2.2835581444584575E-2</v>
      </c>
      <c r="H9" s="88">
        <v>4.5140891769821579E-3</v>
      </c>
      <c r="I9" s="88">
        <v>0</v>
      </c>
      <c r="J9" s="88">
        <v>2.9275838814052598E-2</v>
      </c>
      <c r="K9" s="88">
        <v>0.94337449056438061</v>
      </c>
    </row>
    <row r="10" spans="1:11" s="5" customFormat="1" x14ac:dyDescent="0.2">
      <c r="A10" s="81">
        <v>0.25</v>
      </c>
      <c r="B10" s="77">
        <v>27.987828750000002</v>
      </c>
      <c r="C10" s="77">
        <v>4.0090730199999998</v>
      </c>
      <c r="D10" s="54">
        <v>8.8091825799999999</v>
      </c>
      <c r="E10" s="54">
        <v>3.7717612337142858</v>
      </c>
      <c r="F10" s="54">
        <v>41.535782340571998</v>
      </c>
      <c r="G10" s="88">
        <v>0.32501044752879016</v>
      </c>
      <c r="H10" s="88">
        <v>4.6555616301811126E-2</v>
      </c>
      <c r="I10" s="88">
        <v>0.10229719490793375</v>
      </c>
      <c r="J10" s="88">
        <v>4.3799818038447215E-2</v>
      </c>
      <c r="K10" s="88">
        <v>0.48233692322301785</v>
      </c>
    </row>
    <row r="11" spans="1:11" s="5" customFormat="1" x14ac:dyDescent="0.2">
      <c r="A11" s="81">
        <v>0.3</v>
      </c>
      <c r="B11" s="77">
        <v>31.162808089999999</v>
      </c>
      <c r="C11" s="77">
        <v>4.4696406799999995</v>
      </c>
      <c r="D11" s="54">
        <v>9.23721864</v>
      </c>
      <c r="E11" s="54">
        <v>4.1836151099999999</v>
      </c>
      <c r="F11" s="54">
        <v>46.230941521038659</v>
      </c>
      <c r="G11" s="88">
        <v>0.32705107696084362</v>
      </c>
      <c r="H11" s="88">
        <v>4.6908506890657342E-2</v>
      </c>
      <c r="I11" s="88">
        <v>9.6943840735078612E-2</v>
      </c>
      <c r="J11" s="88">
        <v>4.3906692341831199E-2</v>
      </c>
      <c r="K11" s="88">
        <v>0.48518988307158928</v>
      </c>
    </row>
    <row r="12" spans="1:11" s="5" customFormat="1" x14ac:dyDescent="0.2">
      <c r="A12" s="81">
        <v>0.35</v>
      </c>
      <c r="B12" s="77">
        <v>36.03818184</v>
      </c>
      <c r="C12" s="77">
        <v>5.1358735700000002</v>
      </c>
      <c r="D12" s="54">
        <v>9.9517895599999999</v>
      </c>
      <c r="E12" s="54">
        <v>4.5357256191428572</v>
      </c>
      <c r="F12" s="54">
        <v>51.407454636782667</v>
      </c>
      <c r="G12" s="88">
        <v>0.33658830613201257</v>
      </c>
      <c r="H12" s="88">
        <v>4.7967874547870708E-2</v>
      </c>
      <c r="I12" s="88">
        <v>9.294741909717405E-2</v>
      </c>
      <c r="J12" s="88">
        <v>4.2362631111771659E-2</v>
      </c>
      <c r="K12" s="88">
        <v>0.48013376911117095</v>
      </c>
    </row>
    <row r="13" spans="1:11" s="5" customFormat="1" x14ac:dyDescent="0.2">
      <c r="A13" s="81">
        <v>0.4</v>
      </c>
      <c r="B13" s="77">
        <v>41.774155120000003</v>
      </c>
      <c r="C13" s="77">
        <v>5.8292941100000002</v>
      </c>
      <c r="D13" s="54">
        <v>10.5436639</v>
      </c>
      <c r="E13" s="54">
        <v>5.2979098302857128</v>
      </c>
      <c r="F13" s="54">
        <v>66.441239496297328</v>
      </c>
      <c r="G13" s="88">
        <v>0.32162104236361261</v>
      </c>
      <c r="H13" s="88">
        <v>4.4879989613594067E-2</v>
      </c>
      <c r="I13" s="88">
        <v>8.1176128257015798E-2</v>
      </c>
      <c r="J13" s="88">
        <v>4.0788838866286113E-2</v>
      </c>
      <c r="K13" s="88">
        <v>0.51153400089949141</v>
      </c>
    </row>
    <row r="14" spans="1:11" s="5" customFormat="1" x14ac:dyDescent="0.2">
      <c r="A14" s="81">
        <v>0.45</v>
      </c>
      <c r="B14" s="77">
        <v>47.910355920000001</v>
      </c>
      <c r="C14" s="77">
        <v>6.6051365899999999</v>
      </c>
      <c r="D14" s="54">
        <v>11.229351810000001</v>
      </c>
      <c r="E14" s="54">
        <v>6.0916756045714289</v>
      </c>
      <c r="F14" s="54">
        <v>71.350569687268006</v>
      </c>
      <c r="G14" s="88">
        <v>0.33459969086513597</v>
      </c>
      <c r="H14" s="88">
        <v>4.6129414376014061E-2</v>
      </c>
      <c r="I14" s="88">
        <v>7.8424331693878496E-2</v>
      </c>
      <c r="J14" s="88">
        <v>4.2543469673733333E-2</v>
      </c>
      <c r="K14" s="88">
        <v>0.49830309339123807</v>
      </c>
    </row>
    <row r="15" spans="1:11" s="5" customFormat="1" x14ac:dyDescent="0.2">
      <c r="A15" s="81">
        <v>0.5</v>
      </c>
      <c r="B15" s="77">
        <v>53.612301749999993</v>
      </c>
      <c r="C15" s="77">
        <v>7.3879000000000001</v>
      </c>
      <c r="D15" s="54">
        <v>12.390511549999999</v>
      </c>
      <c r="E15" s="54">
        <v>7.3422072848571425</v>
      </c>
      <c r="F15" s="54">
        <v>83.331159437210644</v>
      </c>
      <c r="G15" s="88">
        <v>0.32677659694180933</v>
      </c>
      <c r="H15" s="88">
        <v>4.5030575851863951E-2</v>
      </c>
      <c r="I15" s="88">
        <v>7.552239069230382E-2</v>
      </c>
      <c r="J15" s="88">
        <v>4.4752070556026424E-2</v>
      </c>
      <c r="K15" s="88">
        <v>0.50791836595799655</v>
      </c>
    </row>
    <row r="16" spans="1:11" s="5" customFormat="1" x14ac:dyDescent="0.2">
      <c r="A16" s="81">
        <v>0.55000000000000004</v>
      </c>
      <c r="B16" s="77">
        <v>64.525505249999995</v>
      </c>
      <c r="C16" s="77">
        <v>8.2379812699999988</v>
      </c>
      <c r="D16" s="54">
        <v>18.402080300000002</v>
      </c>
      <c r="E16" s="54">
        <v>13.141261854857143</v>
      </c>
      <c r="F16" s="54">
        <v>92.474299051137336</v>
      </c>
      <c r="G16" s="88">
        <v>0.32790494696141681</v>
      </c>
      <c r="H16" s="88">
        <v>4.1863675471312867E-2</v>
      </c>
      <c r="I16" s="88">
        <v>9.3515473321322568E-2</v>
      </c>
      <c r="J16" s="88">
        <v>6.6781108568274586E-2</v>
      </c>
      <c r="K16" s="88">
        <v>0.46993479567767332</v>
      </c>
    </row>
    <row r="17" spans="1:11" s="5" customFormat="1" x14ac:dyDescent="0.2">
      <c r="A17" s="81">
        <v>0.6</v>
      </c>
      <c r="B17" s="77">
        <v>73.340043830000013</v>
      </c>
      <c r="C17" s="77">
        <v>9.05734131</v>
      </c>
      <c r="D17" s="54">
        <v>20.621812170000002</v>
      </c>
      <c r="E17" s="54">
        <v>15.246148093714286</v>
      </c>
      <c r="F17" s="54">
        <v>98.910063763486662</v>
      </c>
      <c r="G17" s="88">
        <v>0.33769957708948678</v>
      </c>
      <c r="H17" s="88">
        <v>4.1705188192033532E-2</v>
      </c>
      <c r="I17" s="88">
        <v>9.4954637125253427E-2</v>
      </c>
      <c r="J17" s="88">
        <v>7.0202000089137379E-2</v>
      </c>
      <c r="K17" s="88">
        <v>0.45543859750408894</v>
      </c>
    </row>
    <row r="18" spans="1:11" s="5" customFormat="1" x14ac:dyDescent="0.2">
      <c r="A18" s="81">
        <v>0.65</v>
      </c>
      <c r="B18" s="77">
        <v>80.658412129999988</v>
      </c>
      <c r="C18" s="77">
        <v>9.89896493</v>
      </c>
      <c r="D18" s="54">
        <v>22.678611119999999</v>
      </c>
      <c r="E18" s="54">
        <v>17.114088063428575</v>
      </c>
      <c r="F18" s="54">
        <v>105.83696885258</v>
      </c>
      <c r="G18" s="88">
        <v>0.34150227036039532</v>
      </c>
      <c r="H18" s="88">
        <v>4.1911549068985275E-2</v>
      </c>
      <c r="I18" s="88">
        <v>9.601970806985323E-2</v>
      </c>
      <c r="J18" s="88">
        <v>7.2459893202321088E-2</v>
      </c>
      <c r="K18" s="88">
        <v>0.44810657929844516</v>
      </c>
    </row>
    <row r="19" spans="1:11" s="5" customFormat="1" x14ac:dyDescent="0.2">
      <c r="A19" s="81">
        <v>0.7</v>
      </c>
      <c r="B19" s="77">
        <v>90.00096056000001</v>
      </c>
      <c r="C19" s="77">
        <v>10.80906214</v>
      </c>
      <c r="D19" s="54">
        <v>25.053498570000002</v>
      </c>
      <c r="E19" s="54">
        <v>19.843750382571429</v>
      </c>
      <c r="F19" s="54">
        <v>113.06425129364401</v>
      </c>
      <c r="G19" s="88">
        <v>0.34780086902648222</v>
      </c>
      <c r="H19" s="88">
        <v>4.1770678693445792E-2</v>
      </c>
      <c r="I19" s="88">
        <v>9.6817061957807718E-2</v>
      </c>
      <c r="J19" s="88">
        <v>7.6684444086592432E-2</v>
      </c>
      <c r="K19" s="88">
        <v>0.43692694623567185</v>
      </c>
    </row>
    <row r="20" spans="1:11" s="5" customFormat="1" x14ac:dyDescent="0.2">
      <c r="A20" s="81">
        <v>0.75</v>
      </c>
      <c r="B20" s="77">
        <v>99.90792707</v>
      </c>
      <c r="C20" s="77">
        <v>11.821554220000001</v>
      </c>
      <c r="D20" s="54">
        <v>27.297484929999996</v>
      </c>
      <c r="E20" s="54">
        <v>22.512789877714287</v>
      </c>
      <c r="F20" s="54">
        <v>121.56208276173602</v>
      </c>
      <c r="G20" s="88">
        <v>0.35290455008171329</v>
      </c>
      <c r="H20" s="88">
        <v>4.1757249856186805E-2</v>
      </c>
      <c r="I20" s="88">
        <v>9.6422845715079225E-2</v>
      </c>
      <c r="J20" s="88">
        <v>7.9521877951810344E-2</v>
      </c>
      <c r="K20" s="88">
        <v>0.42939347639521036</v>
      </c>
    </row>
    <row r="21" spans="1:11" s="5" customFormat="1" x14ac:dyDescent="0.2">
      <c r="A21" s="81">
        <v>0.8</v>
      </c>
      <c r="B21" s="77">
        <v>110.39560645999998</v>
      </c>
      <c r="C21" s="77">
        <v>12.902057220000001</v>
      </c>
      <c r="D21" s="54">
        <v>30.55226657</v>
      </c>
      <c r="E21" s="54">
        <v>25.370520112285714</v>
      </c>
      <c r="F21" s="54">
        <v>130.6157520206213</v>
      </c>
      <c r="G21" s="88">
        <v>0.3563031227821758</v>
      </c>
      <c r="H21" s="88">
        <v>4.164154195272237E-2</v>
      </c>
      <c r="I21" s="88">
        <v>9.8607800944585502E-2</v>
      </c>
      <c r="J21" s="88">
        <v>8.1883653095295467E-2</v>
      </c>
      <c r="K21" s="88">
        <v>0.42156388122522087</v>
      </c>
    </row>
    <row r="22" spans="1:11" s="5" customFormat="1" x14ac:dyDescent="0.2">
      <c r="A22" s="81">
        <v>0.85</v>
      </c>
      <c r="B22" s="77">
        <v>123.8369378</v>
      </c>
      <c r="C22" s="77">
        <v>14.126018460000001</v>
      </c>
      <c r="D22" s="54">
        <v>33.564889350000001</v>
      </c>
      <c r="E22" s="54">
        <v>28.604844503142854</v>
      </c>
      <c r="F22" s="54">
        <v>140.65419835579064</v>
      </c>
      <c r="G22" s="88">
        <v>0.36338527681146132</v>
      </c>
      <c r="H22" s="88">
        <v>4.1451179426134944E-2</v>
      </c>
      <c r="I22" s="88">
        <v>9.8492314363379074E-2</v>
      </c>
      <c r="J22" s="88">
        <v>8.3937632200748541E-2</v>
      </c>
      <c r="K22" s="88">
        <v>0.41273359719827607</v>
      </c>
    </row>
    <row r="23" spans="1:11" s="5" customFormat="1" x14ac:dyDescent="0.2">
      <c r="A23" s="81">
        <v>0.9</v>
      </c>
      <c r="B23" s="77">
        <v>414.50365171000095</v>
      </c>
      <c r="C23" s="77">
        <v>38.384689810000005</v>
      </c>
      <c r="D23" s="54">
        <v>143.22153900000001</v>
      </c>
      <c r="E23" s="54">
        <v>83.187196776857149</v>
      </c>
      <c r="F23" s="54">
        <v>274.42168380986396</v>
      </c>
      <c r="G23" s="88">
        <v>0.43461832629673686</v>
      </c>
      <c r="H23" s="88">
        <v>4.0247388827139498E-2</v>
      </c>
      <c r="I23" s="88">
        <v>0.15017166993108294</v>
      </c>
      <c r="J23" s="88">
        <v>8.7224033089507852E-2</v>
      </c>
      <c r="K23" s="88">
        <v>0.28773858185553292</v>
      </c>
    </row>
    <row r="24" spans="1:11" s="5" customFormat="1" x14ac:dyDescent="0.2">
      <c r="A24" s="81">
        <v>0.95</v>
      </c>
      <c r="B24" s="77">
        <v>439.15239538000105</v>
      </c>
      <c r="C24" s="77">
        <v>40.678354179999999</v>
      </c>
      <c r="D24" s="54">
        <v>157.29309427999999</v>
      </c>
      <c r="E24" s="54">
        <v>91.254425056285726</v>
      </c>
      <c r="F24" s="54">
        <v>294.73922871138137</v>
      </c>
      <c r="G24" s="88">
        <v>0.42922967929574157</v>
      </c>
      <c r="H24" s="88">
        <v>3.9759220495316765E-2</v>
      </c>
      <c r="I24" s="88">
        <v>0.15373903256253046</v>
      </c>
      <c r="J24" s="88">
        <v>8.9192517252088668E-2</v>
      </c>
      <c r="K24" s="88">
        <v>0.28807955039432248</v>
      </c>
    </row>
    <row r="25" spans="1:11" s="5" customFormat="1" x14ac:dyDescent="0.2">
      <c r="A25" s="81">
        <v>1</v>
      </c>
      <c r="B25" s="77">
        <v>584.55086537</v>
      </c>
      <c r="C25" s="77">
        <v>56.162578400000001</v>
      </c>
      <c r="D25" s="54">
        <v>202.84998122000002</v>
      </c>
      <c r="E25" s="54">
        <v>126.05226023314285</v>
      </c>
      <c r="F25" s="54">
        <v>425.61067613020799</v>
      </c>
      <c r="G25" s="88">
        <v>0.41896489455875352</v>
      </c>
      <c r="H25" s="88">
        <v>4.0253381068232577E-2</v>
      </c>
      <c r="I25" s="88">
        <v>0.1453885812645041</v>
      </c>
      <c r="J25" s="88">
        <v>9.0345383175582952E-2</v>
      </c>
      <c r="K25" s="88">
        <v>0.30504775993292682</v>
      </c>
    </row>
    <row r="26" spans="1:11" s="5" customFormat="1" x14ac:dyDescent="0.2">
      <c r="A26" s="81">
        <v>1.05</v>
      </c>
      <c r="B26" s="77">
        <v>623.77253124000106</v>
      </c>
      <c r="C26" s="77">
        <v>59.668003880000001</v>
      </c>
      <c r="D26" s="54">
        <v>221.03679933000001</v>
      </c>
      <c r="E26" s="54">
        <v>140.00308694485716</v>
      </c>
      <c r="F26" s="54">
        <v>447.53420017761334</v>
      </c>
      <c r="G26" s="88">
        <v>0.4180740069307039</v>
      </c>
      <c r="H26" s="88">
        <v>3.9991567788467373E-2</v>
      </c>
      <c r="I26" s="88">
        <v>0.14814653699374861</v>
      </c>
      <c r="J26" s="88">
        <v>9.3834929578172896E-2</v>
      </c>
      <c r="K26" s="88">
        <v>0.29995295870890715</v>
      </c>
    </row>
    <row r="27" spans="1:11" s="5" customFormat="1" x14ac:dyDescent="0.2">
      <c r="A27" s="81">
        <v>1.1000000000000001</v>
      </c>
      <c r="B27" s="77">
        <v>699.88685175000194</v>
      </c>
      <c r="C27" s="77">
        <v>67.582512159999993</v>
      </c>
      <c r="D27" s="54">
        <v>242.82200102000002</v>
      </c>
      <c r="E27" s="54">
        <v>157.41831537514287</v>
      </c>
      <c r="F27" s="54">
        <v>517.78121906786669</v>
      </c>
      <c r="G27" s="88">
        <v>0.41524214222120925</v>
      </c>
      <c r="H27" s="88">
        <v>4.0096634271439925E-2</v>
      </c>
      <c r="I27" s="88">
        <v>0.14406604100344167</v>
      </c>
      <c r="J27" s="88">
        <v>9.3396123013005386E-2</v>
      </c>
      <c r="K27" s="88">
        <v>0.30719905949090381</v>
      </c>
    </row>
    <row r="28" spans="1:11" s="5" customFormat="1" x14ac:dyDescent="0.2">
      <c r="A28" s="81">
        <v>1.1499999999999999</v>
      </c>
      <c r="B28" s="77">
        <v>748.357563139999</v>
      </c>
      <c r="C28" s="77">
        <v>71.687430819999989</v>
      </c>
      <c r="D28" s="54">
        <v>265.43257040999998</v>
      </c>
      <c r="E28" s="54">
        <v>171.31345859742856</v>
      </c>
      <c r="F28" s="54">
        <v>539.4353271823453</v>
      </c>
      <c r="G28" s="88">
        <v>0.41662765000502278</v>
      </c>
      <c r="H28" s="88">
        <v>3.9910020702024859E-2</v>
      </c>
      <c r="I28" s="88">
        <v>0.14777233970978529</v>
      </c>
      <c r="J28" s="88">
        <v>9.5374092793563639E-2</v>
      </c>
      <c r="K28" s="88">
        <v>0.30031589678960346</v>
      </c>
    </row>
    <row r="29" spans="1:11" s="5" customFormat="1" x14ac:dyDescent="0.2">
      <c r="A29" s="81">
        <v>1.2</v>
      </c>
      <c r="B29" s="77">
        <v>823.53447190000202</v>
      </c>
      <c r="C29" s="77">
        <v>78.058149270000001</v>
      </c>
      <c r="D29" s="54">
        <v>292.22398724000004</v>
      </c>
      <c r="E29" s="54">
        <v>186.76973454428571</v>
      </c>
      <c r="F29" s="54">
        <v>585.91174036316795</v>
      </c>
      <c r="G29" s="88">
        <v>0.41878223980300577</v>
      </c>
      <c r="H29" s="88">
        <v>3.9693986956914271E-2</v>
      </c>
      <c r="I29" s="88">
        <v>0.14860120623510709</v>
      </c>
      <c r="J29" s="88">
        <v>9.4975802991482033E-2</v>
      </c>
      <c r="K29" s="88">
        <v>0.29794676401349079</v>
      </c>
    </row>
    <row r="30" spans="1:11" s="5" customFormat="1" x14ac:dyDescent="0.2">
      <c r="A30" s="81">
        <v>1.25</v>
      </c>
      <c r="B30" s="77">
        <v>1245.5089369299999</v>
      </c>
      <c r="C30" s="77">
        <v>129.74037765</v>
      </c>
      <c r="D30" s="54">
        <v>499.61883881</v>
      </c>
      <c r="E30" s="54">
        <v>271.94874031799998</v>
      </c>
      <c r="F30" s="54">
        <v>841.67000334840145</v>
      </c>
      <c r="G30" s="88">
        <v>0.41676908075347457</v>
      </c>
      <c r="H30" s="88">
        <v>4.3413400198539141E-2</v>
      </c>
      <c r="I30" s="88">
        <v>0.16718120440886469</v>
      </c>
      <c r="J30" s="88">
        <v>9.0998806314280298E-2</v>
      </c>
      <c r="K30" s="88">
        <v>0.28163750832484136</v>
      </c>
    </row>
    <row r="31" spans="1:11" s="5" customFormat="1" x14ac:dyDescent="0.2">
      <c r="A31" s="81">
        <v>1.3</v>
      </c>
      <c r="B31" s="77">
        <v>1340.2960332100001</v>
      </c>
      <c r="C31" s="77">
        <v>138.62313208</v>
      </c>
      <c r="D31" s="54">
        <v>538.45704995999995</v>
      </c>
      <c r="E31" s="54">
        <v>297.40620007542856</v>
      </c>
      <c r="F31" s="54">
        <v>886.26357147931469</v>
      </c>
      <c r="G31" s="88">
        <v>0.41870564769607455</v>
      </c>
      <c r="H31" s="88">
        <v>4.3305573444251712E-2</v>
      </c>
      <c r="I31" s="88">
        <v>0.16821284423267008</v>
      </c>
      <c r="J31" s="88">
        <v>9.2909068254997756E-2</v>
      </c>
      <c r="K31" s="88">
        <v>0.27686686637200592</v>
      </c>
    </row>
    <row r="32" spans="1:11" s="5" customFormat="1" x14ac:dyDescent="0.2">
      <c r="A32" s="81">
        <v>1.35</v>
      </c>
      <c r="B32" s="77">
        <v>1502.5403044999898</v>
      </c>
      <c r="C32" s="77">
        <v>147.90701315000001</v>
      </c>
      <c r="D32" s="54">
        <v>601.83159522999995</v>
      </c>
      <c r="E32" s="54">
        <v>338.49228256028573</v>
      </c>
      <c r="F32" s="54">
        <v>950.24452707269847</v>
      </c>
      <c r="G32" s="88">
        <v>0.42432466338603914</v>
      </c>
      <c r="H32" s="88">
        <v>4.1769657279305712E-2</v>
      </c>
      <c r="I32" s="88">
        <v>0.16996015900287914</v>
      </c>
      <c r="J32" s="88">
        <v>9.5591860947758206E-2</v>
      </c>
      <c r="K32" s="88">
        <v>0.26835365938401784</v>
      </c>
    </row>
    <row r="33" spans="1:11" s="5" customFormat="1" x14ac:dyDescent="0.2">
      <c r="A33" s="81">
        <v>1.4</v>
      </c>
      <c r="B33" s="77">
        <v>1647.4161124399998</v>
      </c>
      <c r="C33" s="77">
        <v>156.43621324</v>
      </c>
      <c r="D33" s="54">
        <v>654.57308284999999</v>
      </c>
      <c r="E33" s="54">
        <v>385.42029088200002</v>
      </c>
      <c r="F33" s="54">
        <v>994.97731947222383</v>
      </c>
      <c r="G33" s="88">
        <v>0.4291461482688595</v>
      </c>
      <c r="H33" s="88">
        <v>4.0751087630361532E-2</v>
      </c>
      <c r="I33" s="88">
        <v>0.17051400380532664</v>
      </c>
      <c r="J33" s="88">
        <v>0.10040064076567529</v>
      </c>
      <c r="K33" s="88">
        <v>0.25918811952977711</v>
      </c>
    </row>
    <row r="34" spans="1:11" s="5" customFormat="1" x14ac:dyDescent="0.2">
      <c r="A34" s="81">
        <v>1.45</v>
      </c>
      <c r="B34" s="77">
        <v>1829.7273718500003</v>
      </c>
      <c r="C34" s="77">
        <v>168.29692569999901</v>
      </c>
      <c r="D34" s="54">
        <v>708.91583489999994</v>
      </c>
      <c r="E34" s="54">
        <v>466.11324601285713</v>
      </c>
      <c r="F34" s="54">
        <v>1065.8245818764747</v>
      </c>
      <c r="G34" s="88">
        <v>0.4316537038739201</v>
      </c>
      <c r="H34" s="88">
        <v>3.9703177886849676E-2</v>
      </c>
      <c r="I34" s="88">
        <v>0.16724138829494625</v>
      </c>
      <c r="J34" s="88">
        <v>0.10996146866552954</v>
      </c>
      <c r="K34" s="88">
        <v>0.2514402612787543</v>
      </c>
    </row>
    <row r="35" spans="1:11" s="5" customFormat="1" x14ac:dyDescent="0.2">
      <c r="A35" s="81">
        <v>1.5</v>
      </c>
      <c r="B35" s="77">
        <v>1998.42435914</v>
      </c>
      <c r="C35" s="77">
        <v>177.39591038</v>
      </c>
      <c r="D35" s="54">
        <v>771.32934695999893</v>
      </c>
      <c r="E35" s="54">
        <v>529.53996518999998</v>
      </c>
      <c r="F35" s="54">
        <v>1126.7764712367014</v>
      </c>
      <c r="G35" s="88">
        <v>0.43411297838900398</v>
      </c>
      <c r="H35" s="88">
        <v>3.8535292395170256E-2</v>
      </c>
      <c r="I35" s="88">
        <v>0.16755404256168446</v>
      </c>
      <c r="J35" s="88">
        <v>0.11503070927516455</v>
      </c>
      <c r="K35" s="88">
        <v>0.24476697737897665</v>
      </c>
    </row>
    <row r="36" spans="1:11" s="5" customFormat="1" x14ac:dyDescent="0.2">
      <c r="A36" s="81">
        <v>1.55</v>
      </c>
      <c r="B36" s="77">
        <v>2142.88003643001</v>
      </c>
      <c r="C36" s="77">
        <v>186.33154809999999</v>
      </c>
      <c r="D36" s="54">
        <v>859.17975174000003</v>
      </c>
      <c r="E36" s="54">
        <v>603.29134474714294</v>
      </c>
      <c r="F36" s="54">
        <v>1167.3059165413706</v>
      </c>
      <c r="G36" s="88">
        <v>0.43212037984620927</v>
      </c>
      <c r="H36" s="88">
        <v>3.7574506259550035E-2</v>
      </c>
      <c r="I36" s="88">
        <v>0.1732570532957069</v>
      </c>
      <c r="J36" s="88">
        <v>0.1216561266231109</v>
      </c>
      <c r="K36" s="88">
        <v>0.2353919339754228</v>
      </c>
    </row>
    <row r="37" spans="1:11" s="5" customFormat="1" x14ac:dyDescent="0.2">
      <c r="A37" s="81">
        <v>1.6</v>
      </c>
      <c r="B37" s="77">
        <v>2466.15059358999</v>
      </c>
      <c r="C37" s="77">
        <v>212.44769079</v>
      </c>
      <c r="D37" s="54">
        <v>960.77032822000092</v>
      </c>
      <c r="E37" s="54">
        <v>689.72943374828571</v>
      </c>
      <c r="F37" s="54">
        <v>1290.219844104608</v>
      </c>
      <c r="G37" s="88">
        <v>0.43887009805583937</v>
      </c>
      <c r="H37" s="88">
        <v>3.7806668875406499E-2</v>
      </c>
      <c r="I37" s="88">
        <v>0.17097632612177566</v>
      </c>
      <c r="J37" s="88">
        <v>0.12274255473606913</v>
      </c>
      <c r="K37" s="88">
        <v>0.2296043522109093</v>
      </c>
    </row>
    <row r="38" spans="1:11" s="5" customFormat="1" x14ac:dyDescent="0.2">
      <c r="A38" s="81">
        <v>1.65</v>
      </c>
      <c r="B38" s="77">
        <v>2625.10494002</v>
      </c>
      <c r="C38" s="77">
        <v>221.792135389999</v>
      </c>
      <c r="D38" s="54">
        <v>1044.8858956399999</v>
      </c>
      <c r="E38" s="54">
        <v>755.75714594657143</v>
      </c>
      <c r="F38" s="54">
        <v>1328.5931873398345</v>
      </c>
      <c r="G38" s="88">
        <v>0.43926478984583056</v>
      </c>
      <c r="H38" s="88">
        <v>3.711298327784323E-2</v>
      </c>
      <c r="I38" s="88">
        <v>0.17484313726432596</v>
      </c>
      <c r="J38" s="88">
        <v>0.12646256491604338</v>
      </c>
      <c r="K38" s="88">
        <v>0.22231652469595684</v>
      </c>
    </row>
    <row r="39" spans="1:11" s="5" customFormat="1" x14ac:dyDescent="0.2">
      <c r="A39" s="81">
        <v>1.7</v>
      </c>
      <c r="B39" s="77">
        <v>2811.8234398599902</v>
      </c>
      <c r="C39" s="77">
        <v>232.63941675000001</v>
      </c>
      <c r="D39" s="54">
        <v>1138.82009272</v>
      </c>
      <c r="E39" s="54">
        <v>834.91227393428562</v>
      </c>
      <c r="F39" s="54">
        <v>1385.1208657299039</v>
      </c>
      <c r="G39" s="88">
        <v>0.43911988738036289</v>
      </c>
      <c r="H39" s="88">
        <v>3.6331084318928654E-2</v>
      </c>
      <c r="I39" s="88">
        <v>0.17784848926595526</v>
      </c>
      <c r="J39" s="88">
        <v>0.1303874839740157</v>
      </c>
      <c r="K39" s="88">
        <v>0.21631305506073742</v>
      </c>
    </row>
    <row r="40" spans="1:11" s="5" customFormat="1" x14ac:dyDescent="0.2">
      <c r="A40" s="81">
        <v>1.75</v>
      </c>
      <c r="B40" s="77">
        <v>3124.1945919600098</v>
      </c>
      <c r="C40" s="77">
        <v>252.78562179999901</v>
      </c>
      <c r="D40" s="54">
        <v>1279.9638695400008</v>
      </c>
      <c r="E40" s="54">
        <v>957.24712681114272</v>
      </c>
      <c r="F40" s="54">
        <v>1486.7561383416055</v>
      </c>
      <c r="G40" s="88">
        <v>0.43996870257610732</v>
      </c>
      <c r="H40" s="88">
        <v>3.5598858771298876E-2</v>
      </c>
      <c r="I40" s="88">
        <v>0.1802525503613113</v>
      </c>
      <c r="J40" s="88">
        <v>0.13480555196902275</v>
      </c>
      <c r="K40" s="88">
        <v>0.2093743363222596</v>
      </c>
    </row>
    <row r="41" spans="1:11" s="5" customFormat="1" x14ac:dyDescent="0.2">
      <c r="A41" s="81">
        <v>1.8</v>
      </c>
      <c r="B41" s="77">
        <v>3388.5929319499896</v>
      </c>
      <c r="C41" s="77">
        <v>267.21472138000001</v>
      </c>
      <c r="D41" s="54">
        <v>1382.716958069999</v>
      </c>
      <c r="E41" s="54">
        <v>1060.9400613102857</v>
      </c>
      <c r="F41" s="54">
        <v>1549.196408615544</v>
      </c>
      <c r="G41" s="88">
        <v>0.44303086460756236</v>
      </c>
      <c r="H41" s="88">
        <v>3.4936143533984519E-2</v>
      </c>
      <c r="I41" s="88">
        <v>0.18077895508351105</v>
      </c>
      <c r="J41" s="88">
        <v>0.13870925251225572</v>
      </c>
      <c r="K41" s="88">
        <v>0.20254478426268649</v>
      </c>
    </row>
    <row r="42" spans="1:11" s="5" customFormat="1" x14ac:dyDescent="0.2">
      <c r="A42" s="81">
        <v>1.85</v>
      </c>
      <c r="B42" s="77">
        <v>3615.3658329300006</v>
      </c>
      <c r="C42" s="77">
        <v>279.80079936999999</v>
      </c>
      <c r="D42" s="54">
        <v>1501.092784439998</v>
      </c>
      <c r="E42" s="54">
        <v>1210.7172853482848</v>
      </c>
      <c r="F42" s="54">
        <v>1628.7730978874108</v>
      </c>
      <c r="G42" s="88">
        <v>0.43898441802356242</v>
      </c>
      <c r="H42" s="88">
        <v>3.3973931477474677E-2</v>
      </c>
      <c r="I42" s="88">
        <v>0.18226546712776875</v>
      </c>
      <c r="J42" s="88">
        <v>0.14700753601716482</v>
      </c>
      <c r="K42" s="88">
        <v>0.19776864735402935</v>
      </c>
    </row>
    <row r="43" spans="1:11" s="5" customFormat="1" x14ac:dyDescent="0.2">
      <c r="A43" s="81">
        <v>1.9</v>
      </c>
      <c r="B43" s="77">
        <v>3827.7066493999901</v>
      </c>
      <c r="C43" s="77">
        <v>291.32144602</v>
      </c>
      <c r="D43" s="54">
        <v>1616.2585390700001</v>
      </c>
      <c r="E43" s="54">
        <v>1307.292314881714</v>
      </c>
      <c r="F43" s="54">
        <v>1670.5859217145812</v>
      </c>
      <c r="G43" s="88">
        <v>0.43930152889701757</v>
      </c>
      <c r="H43" s="88">
        <v>3.3434630278455925E-2</v>
      </c>
      <c r="I43" s="88">
        <v>0.1854961501340785</v>
      </c>
      <c r="J43" s="88">
        <v>0.15003644877876984</v>
      </c>
      <c r="K43" s="88">
        <v>0.19173124191167826</v>
      </c>
    </row>
    <row r="44" spans="1:11" s="5" customFormat="1" x14ac:dyDescent="0.2">
      <c r="A44" s="81">
        <v>1.95</v>
      </c>
      <c r="B44" s="77">
        <v>4040.1157160999905</v>
      </c>
      <c r="C44" s="77">
        <v>303.10874889999803</v>
      </c>
      <c r="D44" s="54">
        <v>1731.040536200001</v>
      </c>
      <c r="E44" s="54">
        <v>1398.399706751143</v>
      </c>
      <c r="F44" s="54">
        <v>1722.1290317495334</v>
      </c>
      <c r="G44" s="88">
        <v>0.43939166342099101</v>
      </c>
      <c r="H44" s="88">
        <v>3.2965258110277701E-2</v>
      </c>
      <c r="I44" s="88">
        <v>0.18826311771691298</v>
      </c>
      <c r="J44" s="88">
        <v>0.15208603328568709</v>
      </c>
      <c r="K44" s="88">
        <v>0.18729392746613116</v>
      </c>
    </row>
    <row r="45" spans="1:11" s="5" customFormat="1" x14ac:dyDescent="0.2">
      <c r="A45" s="81">
        <v>2</v>
      </c>
      <c r="B45" s="77">
        <v>4284.6549098199803</v>
      </c>
      <c r="C45" s="77">
        <v>315.776687839999</v>
      </c>
      <c r="D45" s="54">
        <v>1863.2898975999999</v>
      </c>
      <c r="E45" s="54">
        <v>1503.4421604497152</v>
      </c>
      <c r="F45" s="54">
        <v>1786.2688277862107</v>
      </c>
      <c r="G45" s="88">
        <v>0.43929713124791525</v>
      </c>
      <c r="H45" s="88">
        <v>3.2375954657433148E-2</v>
      </c>
      <c r="I45" s="88">
        <v>0.19103940082149873</v>
      </c>
      <c r="J45" s="88">
        <v>0.15414492928450962</v>
      </c>
      <c r="K45" s="88">
        <v>0.18314258398864333</v>
      </c>
    </row>
    <row r="46" spans="1:11" s="5" customFormat="1" x14ac:dyDescent="0.2">
      <c r="A46" s="81">
        <v>2.0499999999999998</v>
      </c>
      <c r="B46" s="77">
        <v>4521.6989640000193</v>
      </c>
      <c r="C46" s="77">
        <v>327.62783767000002</v>
      </c>
      <c r="D46" s="54">
        <v>1993.1109308499899</v>
      </c>
      <c r="E46" s="54">
        <v>1610.0391410854281</v>
      </c>
      <c r="F46" s="54">
        <v>1823.5709429675749</v>
      </c>
      <c r="G46" s="88">
        <v>0.44002315332821923</v>
      </c>
      <c r="H46" s="88">
        <v>3.18826696331257E-2</v>
      </c>
      <c r="I46" s="88">
        <v>0.19395695372646465</v>
      </c>
      <c r="J46" s="88">
        <v>0.15667882923713025</v>
      </c>
      <c r="K46" s="88">
        <v>0.17745839407506012</v>
      </c>
    </row>
    <row r="47" spans="1:11" s="5" customFormat="1" x14ac:dyDescent="0.2">
      <c r="A47" s="81">
        <v>2.1</v>
      </c>
      <c r="B47" s="77">
        <v>4947.4349345099999</v>
      </c>
      <c r="C47" s="77">
        <v>341.81781876999997</v>
      </c>
      <c r="D47" s="54">
        <v>2161.8020709800003</v>
      </c>
      <c r="E47" s="54">
        <v>1778.0028639522857</v>
      </c>
      <c r="F47" s="54">
        <v>1892.5054810986173</v>
      </c>
      <c r="G47" s="88">
        <v>0.4448506796384582</v>
      </c>
      <c r="H47" s="88">
        <v>3.0734692018224555E-2</v>
      </c>
      <c r="I47" s="88">
        <v>0.19437933661567708</v>
      </c>
      <c r="J47" s="88">
        <v>0.15986987052850157</v>
      </c>
      <c r="K47" s="88">
        <v>0.17016542119913866</v>
      </c>
    </row>
    <row r="48" spans="1:11" s="5" customFormat="1" x14ac:dyDescent="0.2">
      <c r="A48" s="81">
        <v>2.15</v>
      </c>
      <c r="B48" s="77">
        <v>5188.5637017599602</v>
      </c>
      <c r="C48" s="77">
        <v>354.16603724999999</v>
      </c>
      <c r="D48" s="54">
        <v>2299.4592594100004</v>
      </c>
      <c r="E48" s="54">
        <v>1905.2452502682868</v>
      </c>
      <c r="F48" s="54">
        <v>1939.0822501188786</v>
      </c>
      <c r="G48" s="88">
        <v>0.44397864002413129</v>
      </c>
      <c r="H48" s="88">
        <v>3.030552665425584E-2</v>
      </c>
      <c r="I48" s="88">
        <v>0.19676173474317279</v>
      </c>
      <c r="J48" s="88">
        <v>0.16302935527988688</v>
      </c>
      <c r="K48" s="88">
        <v>0.16592474329855314</v>
      </c>
    </row>
    <row r="49" spans="1:11" s="5" customFormat="1" x14ac:dyDescent="0.2">
      <c r="A49" s="81">
        <v>2.2000000000000002</v>
      </c>
      <c r="B49" s="77">
        <v>5444.8710066699796</v>
      </c>
      <c r="C49" s="77">
        <v>366.45904560000099</v>
      </c>
      <c r="D49" s="54">
        <v>2447.3214918900003</v>
      </c>
      <c r="E49" s="54">
        <v>2043.6256349048572</v>
      </c>
      <c r="F49" s="54">
        <v>1985.6260982099463</v>
      </c>
      <c r="G49" s="88">
        <v>0.44310822471557942</v>
      </c>
      <c r="H49" s="88">
        <v>2.9822748220823758E-2</v>
      </c>
      <c r="I49" s="88">
        <v>0.19916510056000117</v>
      </c>
      <c r="J49" s="88">
        <v>0.16631198901803965</v>
      </c>
      <c r="K49" s="88">
        <v>0.16159193748555606</v>
      </c>
    </row>
    <row r="50" spans="1:11" s="5" customFormat="1" x14ac:dyDescent="0.2">
      <c r="A50" s="81">
        <v>2.25</v>
      </c>
      <c r="B50" s="77">
        <v>5690.4689419000106</v>
      </c>
      <c r="C50" s="77">
        <v>379.36825948999899</v>
      </c>
      <c r="D50" s="54">
        <v>2610.3665549399898</v>
      </c>
      <c r="E50" s="54">
        <v>2173.633139564572</v>
      </c>
      <c r="F50" s="54">
        <v>2020.6529777620535</v>
      </c>
      <c r="G50" s="88">
        <v>0.44199568276050055</v>
      </c>
      <c r="H50" s="88">
        <v>2.9466663395048401E-2</v>
      </c>
      <c r="I50" s="88">
        <v>0.20275495033641988</v>
      </c>
      <c r="J50" s="88">
        <v>0.16883256431093177</v>
      </c>
      <c r="K50" s="88">
        <v>0.15695013919709938</v>
      </c>
    </row>
    <row r="51" spans="1:11" s="5" customFormat="1" x14ac:dyDescent="0.2">
      <c r="A51" s="81">
        <v>2.2999999999999998</v>
      </c>
      <c r="B51" s="77">
        <v>5945.5540845599789</v>
      </c>
      <c r="C51" s="77">
        <v>392.13848016000202</v>
      </c>
      <c r="D51" s="54">
        <v>2786.2814749399899</v>
      </c>
      <c r="E51" s="54">
        <v>2321.2430496685715</v>
      </c>
      <c r="F51" s="54">
        <v>2072.9740517175437</v>
      </c>
      <c r="G51" s="88">
        <v>0.43981876143969739</v>
      </c>
      <c r="H51" s="88">
        <v>2.9008206502520052E-2</v>
      </c>
      <c r="I51" s="88">
        <v>0.20611348410955949</v>
      </c>
      <c r="J51" s="88">
        <v>0.17171254833203561</v>
      </c>
      <c r="K51" s="88">
        <v>0.15334699961618753</v>
      </c>
    </row>
    <row r="52" spans="1:11" s="5" customFormat="1" x14ac:dyDescent="0.2">
      <c r="A52" s="81">
        <v>2.35</v>
      </c>
      <c r="B52" s="77">
        <v>6237.7011784099905</v>
      </c>
      <c r="C52" s="77">
        <v>405.03948040000097</v>
      </c>
      <c r="D52" s="54">
        <v>2979.1972718699799</v>
      </c>
      <c r="E52" s="54">
        <v>2473.601963213142</v>
      </c>
      <c r="F52" s="54">
        <v>2134.4395802857789</v>
      </c>
      <c r="G52" s="88">
        <v>0.43834927448269717</v>
      </c>
      <c r="H52" s="88">
        <v>2.8463813397269343E-2</v>
      </c>
      <c r="I52" s="88">
        <v>0.20936061624515359</v>
      </c>
      <c r="J52" s="88">
        <v>0.17383032545490548</v>
      </c>
      <c r="K52" s="88">
        <v>0.14999597041997431</v>
      </c>
    </row>
    <row r="53" spans="1:11" s="5" customFormat="1" x14ac:dyDescent="0.2">
      <c r="A53" s="81">
        <v>2.4</v>
      </c>
      <c r="B53" s="77">
        <v>6517.9866478599497</v>
      </c>
      <c r="C53" s="77">
        <v>417.83986532</v>
      </c>
      <c r="D53" s="54">
        <v>3159.8210786099899</v>
      </c>
      <c r="E53" s="54">
        <v>2661.4657037357169</v>
      </c>
      <c r="F53" s="54">
        <v>2183.9176535680131</v>
      </c>
      <c r="G53" s="88">
        <v>0.43624744972871726</v>
      </c>
      <c r="H53" s="88">
        <v>2.7965932655092073E-2</v>
      </c>
      <c r="I53" s="88">
        <v>0.21148614773478305</v>
      </c>
      <c r="J53" s="88">
        <v>0.17813132927732558</v>
      </c>
      <c r="K53" s="88">
        <v>0.14616914060408198</v>
      </c>
    </row>
    <row r="54" spans="1:11" s="5" customFormat="1" x14ac:dyDescent="0.2">
      <c r="A54" s="81">
        <v>2.4500000000000002</v>
      </c>
      <c r="B54" s="77">
        <v>6809.6369547199993</v>
      </c>
      <c r="C54" s="77">
        <v>430.924367030003</v>
      </c>
      <c r="D54" s="54">
        <v>3362.4638205899901</v>
      </c>
      <c r="E54" s="54">
        <v>2824.0175217351416</v>
      </c>
      <c r="F54" s="54">
        <v>2229.2029314426945</v>
      </c>
      <c r="G54" s="88">
        <v>0.43494699372048085</v>
      </c>
      <c r="H54" s="88">
        <v>2.7524119010586469E-2</v>
      </c>
      <c r="I54" s="88">
        <v>0.21476820864081345</v>
      </c>
      <c r="J54" s="88">
        <v>0.18037641939799534</v>
      </c>
      <c r="K54" s="88">
        <v>0.14238425923012379</v>
      </c>
    </row>
    <row r="55" spans="1:11" s="5" customFormat="1" x14ac:dyDescent="0.2">
      <c r="A55" s="81">
        <v>2.5</v>
      </c>
      <c r="B55" s="77">
        <v>7189.9319734199798</v>
      </c>
      <c r="C55" s="77">
        <v>445.160536199999</v>
      </c>
      <c r="D55" s="54">
        <v>3553.2481690599898</v>
      </c>
      <c r="E55" s="54">
        <v>3027.9202822851357</v>
      </c>
      <c r="F55" s="54">
        <v>2275.5301530228521</v>
      </c>
      <c r="G55" s="88">
        <v>0.43597035177832472</v>
      </c>
      <c r="H55" s="88">
        <v>2.6992855604533097E-2</v>
      </c>
      <c r="I55" s="88">
        <v>0.215455564801946</v>
      </c>
      <c r="J55" s="88">
        <v>0.18360166347953094</v>
      </c>
      <c r="K55" s="88">
        <v>0.13797956433566513</v>
      </c>
    </row>
    <row r="56" spans="1:11" s="5" customFormat="1" x14ac:dyDescent="0.2">
      <c r="A56" s="81">
        <v>2.5499999999999998</v>
      </c>
      <c r="B56" s="77">
        <v>7498.9764258799805</v>
      </c>
      <c r="C56" s="77">
        <v>458.40977192000196</v>
      </c>
      <c r="D56" s="54">
        <v>3735.2221726899897</v>
      </c>
      <c r="E56" s="54">
        <v>3224.4777898200005</v>
      </c>
      <c r="F56" s="54">
        <v>2319.2506965106013</v>
      </c>
      <c r="G56" s="88">
        <v>0.43506787365394106</v>
      </c>
      <c r="H56" s="88">
        <v>2.6595544965727743E-2</v>
      </c>
      <c r="I56" s="88">
        <v>0.21670626442949384</v>
      </c>
      <c r="J56" s="88">
        <v>0.18707442402670643</v>
      </c>
      <c r="K56" s="88">
        <v>0.13455589292413098</v>
      </c>
    </row>
    <row r="57" spans="1:11" s="5" customFormat="1" x14ac:dyDescent="0.2">
      <c r="A57" s="81">
        <v>2.6</v>
      </c>
      <c r="B57" s="77">
        <v>7845.4098154800304</v>
      </c>
      <c r="C57" s="77">
        <v>471.96293670999904</v>
      </c>
      <c r="D57" s="54">
        <v>3912.85946625</v>
      </c>
      <c r="E57" s="54">
        <v>3423.6113577197066</v>
      </c>
      <c r="F57" s="54">
        <v>2367.5160046479032</v>
      </c>
      <c r="G57" s="88">
        <v>0.43533950811542671</v>
      </c>
      <c r="H57" s="88">
        <v>2.6189086045019013E-2</v>
      </c>
      <c r="I57" s="88">
        <v>0.21712343337386772</v>
      </c>
      <c r="J57" s="88">
        <v>0.18997519817349293</v>
      </c>
      <c r="K57" s="88">
        <v>0.13137277429219363</v>
      </c>
    </row>
    <row r="58" spans="1:11" s="5" customFormat="1" x14ac:dyDescent="0.2">
      <c r="A58" s="81">
        <v>2.65</v>
      </c>
      <c r="B58" s="77">
        <v>8164.9911067600196</v>
      </c>
      <c r="C58" s="77">
        <v>485.10428694000103</v>
      </c>
      <c r="D58" s="54">
        <v>4086.9960119299899</v>
      </c>
      <c r="E58" s="54">
        <v>3600.8753285794201</v>
      </c>
      <c r="F58" s="54">
        <v>2406.6952860595457</v>
      </c>
      <c r="G58" s="88">
        <v>0.43559020151609307</v>
      </c>
      <c r="H58" s="88">
        <v>2.5879596357376199E-2</v>
      </c>
      <c r="I58" s="88">
        <v>0.21803519356660789</v>
      </c>
      <c r="J58" s="88">
        <v>0.19210137396373014</v>
      </c>
      <c r="K58" s="88">
        <v>0.12839363459619266</v>
      </c>
    </row>
    <row r="59" spans="1:11" s="5" customFormat="1" x14ac:dyDescent="0.2">
      <c r="A59" s="81">
        <v>2.7</v>
      </c>
      <c r="B59" s="77">
        <v>8477.09826866</v>
      </c>
      <c r="C59" s="77">
        <v>498.21622330000002</v>
      </c>
      <c r="D59" s="54">
        <v>4260.7254169299995</v>
      </c>
      <c r="E59" s="54">
        <v>3779.5951212711429</v>
      </c>
      <c r="F59" s="54">
        <v>2442.426981830939</v>
      </c>
      <c r="G59" s="88">
        <v>0.43565994719492263</v>
      </c>
      <c r="H59" s="88">
        <v>2.5604616893139066E-2</v>
      </c>
      <c r="I59" s="88">
        <v>0.21896966996528724</v>
      </c>
      <c r="J59" s="88">
        <v>0.19424314296777156</v>
      </c>
      <c r="K59" s="88">
        <v>0.12552262297887948</v>
      </c>
    </row>
    <row r="60" spans="1:11" s="5" customFormat="1" x14ac:dyDescent="0.2">
      <c r="A60" s="81">
        <v>2.75</v>
      </c>
      <c r="B60" s="77">
        <v>8804.5882949499992</v>
      </c>
      <c r="C60" s="77">
        <v>511.40746825000002</v>
      </c>
      <c r="D60" s="54">
        <v>4434.1305906500002</v>
      </c>
      <c r="E60" s="54">
        <v>3949.7310762017141</v>
      </c>
      <c r="F60" s="54">
        <v>2469.4451952807308</v>
      </c>
      <c r="G60" s="88">
        <v>0.43653409631979656</v>
      </c>
      <c r="H60" s="88">
        <v>2.5355733797542274E-2</v>
      </c>
      <c r="I60" s="88">
        <v>0.21984550844513462</v>
      </c>
      <c r="J60" s="88">
        <v>0.19582883699909837</v>
      </c>
      <c r="K60" s="88">
        <v>0.12243582443842813</v>
      </c>
    </row>
    <row r="61" spans="1:11" s="5" customFormat="1" x14ac:dyDescent="0.2">
      <c r="A61" s="81">
        <v>2.8</v>
      </c>
      <c r="B61" s="77">
        <v>9134.38816219</v>
      </c>
      <c r="C61" s="77">
        <v>524.90744068000004</v>
      </c>
      <c r="D61" s="54">
        <v>4598.1292131299997</v>
      </c>
      <c r="E61" s="54">
        <v>4149.179682098571</v>
      </c>
      <c r="F61" s="54">
        <v>2507.3487346421466</v>
      </c>
      <c r="G61" s="88">
        <v>0.43676047567564369</v>
      </c>
      <c r="H61" s="88">
        <v>2.5098432364200729E-2</v>
      </c>
      <c r="I61" s="88">
        <v>0.21985940017938099</v>
      </c>
      <c r="J61" s="88">
        <v>0.1983928928177503</v>
      </c>
      <c r="K61" s="88">
        <v>0.11988879896302444</v>
      </c>
    </row>
    <row r="62" spans="1:11" s="5" customFormat="1" x14ac:dyDescent="0.2">
      <c r="A62" s="81">
        <v>2.85</v>
      </c>
      <c r="B62" s="77">
        <v>9536.662463839999</v>
      </c>
      <c r="C62" s="77">
        <v>539.19095550999998</v>
      </c>
      <c r="D62" s="54">
        <v>4761.6376519200003</v>
      </c>
      <c r="E62" s="54">
        <v>4352.5423711671428</v>
      </c>
      <c r="F62" s="54">
        <v>2554.4075502467599</v>
      </c>
      <c r="G62" s="88">
        <v>0.4385793346928849</v>
      </c>
      <c r="H62" s="88">
        <v>2.4796726468682976E-2</v>
      </c>
      <c r="I62" s="88">
        <v>0.21898183786477166</v>
      </c>
      <c r="J62" s="88">
        <v>0.2001680508885739</v>
      </c>
      <c r="K62" s="88">
        <v>0.11747405008508666</v>
      </c>
    </row>
    <row r="63" spans="1:11" s="5" customFormat="1" x14ac:dyDescent="0.2">
      <c r="A63" s="81">
        <v>2.9</v>
      </c>
      <c r="B63" s="77">
        <v>9873.1544362000004</v>
      </c>
      <c r="C63" s="77">
        <v>552.89614973000005</v>
      </c>
      <c r="D63" s="54">
        <v>4923.0024191299999</v>
      </c>
      <c r="E63" s="54">
        <v>4529.3453593268569</v>
      </c>
      <c r="F63" s="54">
        <v>2592.3187381307634</v>
      </c>
      <c r="G63" s="88">
        <v>0.43937869855937134</v>
      </c>
      <c r="H63" s="88">
        <v>2.4605184926121182E-2</v>
      </c>
      <c r="I63" s="88">
        <v>0.21908523865392912</v>
      </c>
      <c r="J63" s="88">
        <v>0.20156656944514639</v>
      </c>
      <c r="K63" s="88">
        <v>0.11536430841543191</v>
      </c>
    </row>
    <row r="64" spans="1:11" s="5" customFormat="1" x14ac:dyDescent="0.2">
      <c r="A64" s="81">
        <v>2.95</v>
      </c>
      <c r="B64" s="77">
        <v>10233.99989519</v>
      </c>
      <c r="C64" s="77">
        <v>566.98806414000001</v>
      </c>
      <c r="D64" s="54">
        <v>5079.5360974300002</v>
      </c>
      <c r="E64" s="54">
        <v>4725.9378067731432</v>
      </c>
      <c r="F64" s="54">
        <v>2631.1823426796805</v>
      </c>
      <c r="G64" s="88">
        <v>0.44040608438500123</v>
      </c>
      <c r="H64" s="88">
        <v>2.4399550105359213E-2</v>
      </c>
      <c r="I64" s="88">
        <v>0.21859083702090309</v>
      </c>
      <c r="J64" s="88">
        <v>0.20337422179437686</v>
      </c>
      <c r="K64" s="88">
        <v>0.11322930669435961</v>
      </c>
    </row>
    <row r="65" spans="1:12" s="5" customFormat="1" x14ac:dyDescent="0.2">
      <c r="A65" s="81">
        <v>3</v>
      </c>
      <c r="B65" s="77">
        <v>10587.33864287</v>
      </c>
      <c r="C65" s="77">
        <v>580.67218289999994</v>
      </c>
      <c r="D65" s="54">
        <v>5234.4686241399995</v>
      </c>
      <c r="E65" s="54">
        <v>4909.3315892554292</v>
      </c>
      <c r="F65" s="54">
        <v>2660.3806946158616</v>
      </c>
      <c r="G65" s="88">
        <v>0.44165084112649011</v>
      </c>
      <c r="H65" s="88">
        <v>2.4222740638342406E-2</v>
      </c>
      <c r="I65" s="88">
        <v>0.21835586342168525</v>
      </c>
      <c r="J65" s="88">
        <v>0.20479277171545668</v>
      </c>
      <c r="K65" s="88">
        <v>0.11097778309802558</v>
      </c>
    </row>
    <row r="66" spans="1:12" s="15" customFormat="1" x14ac:dyDescent="0.2">
      <c r="A66" s="81">
        <v>3.1</v>
      </c>
      <c r="B66" s="76">
        <v>11333.358299070002</v>
      </c>
      <c r="C66" s="76">
        <v>608.33740830999989</v>
      </c>
      <c r="D66" s="54">
        <v>5530.3288510999992</v>
      </c>
      <c r="E66" s="78">
        <v>5314.1001755519992</v>
      </c>
      <c r="F66" s="78">
        <v>2739.3397409590812</v>
      </c>
      <c r="G66" s="88">
        <v>0.44400204000887095</v>
      </c>
      <c r="H66" s="88">
        <v>2.3832569585796444E-2</v>
      </c>
      <c r="I66" s="88">
        <v>0.21665928377203145</v>
      </c>
      <c r="J66" s="88">
        <v>0.20818818716339371</v>
      </c>
      <c r="K66" s="88">
        <v>0.10731791946990765</v>
      </c>
      <c r="L66" s="5"/>
    </row>
    <row r="67" spans="1:12" s="15" customFormat="1" x14ac:dyDescent="0.2">
      <c r="A67" s="81">
        <v>3.2</v>
      </c>
      <c r="B67" s="76">
        <v>12124.947714770002</v>
      </c>
      <c r="C67" s="76">
        <v>639.94195663999994</v>
      </c>
      <c r="D67" s="54">
        <v>5830.9109843899996</v>
      </c>
      <c r="E67" s="78">
        <v>5720.3305248505712</v>
      </c>
      <c r="F67" s="78">
        <v>2815.2028652340427</v>
      </c>
      <c r="G67" s="88">
        <v>0.44689832406560787</v>
      </c>
      <c r="H67" s="88">
        <v>2.3586822364050648E-2</v>
      </c>
      <c r="I67" s="88">
        <v>0.21491427493129314</v>
      </c>
      <c r="J67" s="88">
        <v>0.21083852770292558</v>
      </c>
      <c r="K67" s="88">
        <v>0.10376205093612283</v>
      </c>
      <c r="L67" s="5"/>
    </row>
    <row r="68" spans="1:12" x14ac:dyDescent="0.2">
      <c r="A68" s="81">
        <v>3.3</v>
      </c>
      <c r="B68" s="79">
        <v>12919.431603770001</v>
      </c>
      <c r="C68" s="79">
        <v>667.97027086000003</v>
      </c>
      <c r="D68" s="79">
        <v>6112.4639930400008</v>
      </c>
      <c r="E68" s="79">
        <v>6117.0170900039993</v>
      </c>
      <c r="F68" s="79">
        <v>2879.6282527340318</v>
      </c>
      <c r="G68" s="88">
        <v>0.45020913898007958</v>
      </c>
      <c r="H68" s="88">
        <v>2.3277055038583634E-2</v>
      </c>
      <c r="I68" s="88">
        <v>0.21300373234301218</v>
      </c>
      <c r="J68" s="88">
        <v>0.21316239612379773</v>
      </c>
      <c r="K68" s="88">
        <v>0.10034767751452692</v>
      </c>
      <c r="L68" s="5"/>
    </row>
    <row r="69" spans="1:12" x14ac:dyDescent="0.2">
      <c r="A69" s="81">
        <v>3.4</v>
      </c>
      <c r="B69" s="79">
        <v>13703.456939239999</v>
      </c>
      <c r="C69" s="79">
        <v>696.53417282999999</v>
      </c>
      <c r="D69" s="79">
        <v>6382.3952794699999</v>
      </c>
      <c r="E69" s="79">
        <v>6501.0760669062856</v>
      </c>
      <c r="F69" s="79">
        <v>2950.9986041039065</v>
      </c>
      <c r="G69" s="88">
        <v>0.45323966287640349</v>
      </c>
      <c r="H69" s="88">
        <v>2.3037757193322673E-2</v>
      </c>
      <c r="I69" s="88">
        <v>0.21109671067944155</v>
      </c>
      <c r="J69" s="88">
        <v>0.21502205888362336</v>
      </c>
      <c r="K69" s="88">
        <v>9.7603810367208763E-2</v>
      </c>
      <c r="L69" s="5"/>
    </row>
    <row r="70" spans="1:12" x14ac:dyDescent="0.2">
      <c r="A70" s="81">
        <v>3.5</v>
      </c>
      <c r="B70" s="79">
        <v>14496.25613118</v>
      </c>
      <c r="C70" s="79">
        <v>724.84955200000002</v>
      </c>
      <c r="D70" s="79">
        <v>6648.8558752099998</v>
      </c>
      <c r="E70" s="79">
        <v>6884.9837723434284</v>
      </c>
      <c r="F70" s="79">
        <v>3008.6204719928328</v>
      </c>
      <c r="G70" s="88">
        <v>0.45637999905967069</v>
      </c>
      <c r="H70" s="88">
        <v>2.2820156795424595E-2</v>
      </c>
      <c r="I70" s="88">
        <v>0.20932334601549457</v>
      </c>
      <c r="J70" s="88">
        <v>0.2167572688502275</v>
      </c>
      <c r="K70" s="88">
        <v>9.471922927918261E-2</v>
      </c>
      <c r="L70" s="5"/>
    </row>
    <row r="71" spans="1:12" x14ac:dyDescent="0.2">
      <c r="A71" s="81">
        <v>3.6</v>
      </c>
      <c r="B71" s="79">
        <v>15298.138383099998</v>
      </c>
      <c r="C71" s="79">
        <v>755.12733857000001</v>
      </c>
      <c r="D71" s="79">
        <v>6911.0213052899999</v>
      </c>
      <c r="E71" s="79">
        <v>7272.5342365259994</v>
      </c>
      <c r="F71" s="79">
        <v>3084.2879057798655</v>
      </c>
      <c r="G71" s="88">
        <v>0.45911251949591236</v>
      </c>
      <c r="H71" s="88">
        <v>2.2662130925296477E-2</v>
      </c>
      <c r="I71" s="88">
        <v>0.2074067003647185</v>
      </c>
      <c r="J71" s="88">
        <v>0.21825606703494463</v>
      </c>
      <c r="K71" s="88">
        <v>9.2562582179127939E-2</v>
      </c>
      <c r="L71" s="5"/>
    </row>
    <row r="72" spans="1:12" x14ac:dyDescent="0.2">
      <c r="A72" s="81">
        <v>3.7</v>
      </c>
      <c r="B72" s="79">
        <v>16083.390873420001</v>
      </c>
      <c r="C72" s="79">
        <v>783.09643122</v>
      </c>
      <c r="D72" s="79">
        <v>7170.8058139799996</v>
      </c>
      <c r="E72" s="79">
        <v>7663.320946120286</v>
      </c>
      <c r="F72" s="79">
        <v>3148.4097737768902</v>
      </c>
      <c r="G72" s="88">
        <v>0.4615162521609486</v>
      </c>
      <c r="H72" s="88">
        <v>2.2471115255586472E-2</v>
      </c>
      <c r="I72" s="88">
        <v>0.20576776690239473</v>
      </c>
      <c r="J72" s="88">
        <v>0.21990059123694408</v>
      </c>
      <c r="K72" s="88">
        <v>9.0344274444126155E-2</v>
      </c>
      <c r="L72" s="5"/>
    </row>
    <row r="73" spans="1:12" x14ac:dyDescent="0.2">
      <c r="A73" s="81">
        <v>3.8</v>
      </c>
      <c r="B73" s="79">
        <v>16861.225511320001</v>
      </c>
      <c r="C73" s="79">
        <v>813.62571350999997</v>
      </c>
      <c r="D73" s="79">
        <v>7437.9792431300002</v>
      </c>
      <c r="E73" s="79">
        <v>8057.7837785219999</v>
      </c>
      <c r="F73" s="79">
        <v>3201.7749601191517</v>
      </c>
      <c r="G73" s="88">
        <v>0.46357211827756123</v>
      </c>
      <c r="H73" s="88">
        <v>2.2369322754369311E-2</v>
      </c>
      <c r="I73" s="88">
        <v>0.20449520653925302</v>
      </c>
      <c r="J73" s="88">
        <v>0.2215357295544283</v>
      </c>
      <c r="K73" s="88">
        <v>8.8027622874388131E-2</v>
      </c>
      <c r="L73" s="5"/>
    </row>
    <row r="74" spans="1:12" x14ac:dyDescent="0.2">
      <c r="A74" s="81">
        <v>3.9</v>
      </c>
      <c r="B74" s="79">
        <v>17651.932049820003</v>
      </c>
      <c r="C74" s="79">
        <v>841.32637552999995</v>
      </c>
      <c r="D74" s="79">
        <v>7703.8395334899997</v>
      </c>
      <c r="E74" s="79">
        <v>8448.1871609194277</v>
      </c>
      <c r="F74" s="79">
        <v>3266.676756139399</v>
      </c>
      <c r="G74" s="88">
        <v>0.4656032338184426</v>
      </c>
      <c r="H74" s="88">
        <v>2.2191581071008701E-2</v>
      </c>
      <c r="I74" s="88">
        <v>0.20320339946288665</v>
      </c>
      <c r="J74" s="88">
        <v>0.2228369818627102</v>
      </c>
      <c r="K74" s="88">
        <v>8.6164803784951879E-2</v>
      </c>
      <c r="L74" s="5"/>
    </row>
    <row r="75" spans="1:12" x14ac:dyDescent="0.2">
      <c r="A75" s="81">
        <v>4</v>
      </c>
      <c r="B75" s="79">
        <v>18504.7227748</v>
      </c>
      <c r="C75" s="79">
        <v>869.23903887000006</v>
      </c>
      <c r="D75" s="79">
        <v>7970.1732305999994</v>
      </c>
      <c r="E75" s="79">
        <v>8884.6622179834285</v>
      </c>
      <c r="F75" s="79">
        <v>3323.7885529145351</v>
      </c>
      <c r="G75" s="88">
        <v>0.46785115039693942</v>
      </c>
      <c r="H75" s="88">
        <v>2.1976794208399313E-2</v>
      </c>
      <c r="I75" s="88">
        <v>0.20150827224913143</v>
      </c>
      <c r="J75" s="88">
        <v>0.22462911172235578</v>
      </c>
      <c r="K75" s="88">
        <v>8.4034671423174057E-2</v>
      </c>
      <c r="L75" s="5"/>
    </row>
    <row r="76" spans="1:12" x14ac:dyDescent="0.2">
      <c r="A76" s="81">
        <v>4.0999999999999996</v>
      </c>
      <c r="B76" s="79">
        <v>19356.561640619999</v>
      </c>
      <c r="C76" s="79">
        <v>898.04033595999999</v>
      </c>
      <c r="D76" s="79">
        <v>8239.9159173999997</v>
      </c>
      <c r="E76" s="79">
        <v>9297.1066651654273</v>
      </c>
      <c r="F76" s="79">
        <v>3391.5095376767363</v>
      </c>
      <c r="G76" s="88">
        <v>0.47001186444704368</v>
      </c>
      <c r="H76" s="88">
        <v>2.1806022189780262E-2</v>
      </c>
      <c r="I76" s="88">
        <v>0.20007986517072343</v>
      </c>
      <c r="J76" s="88">
        <v>0.22575034341261627</v>
      </c>
      <c r="K76" s="88">
        <v>8.2351904779836504E-2</v>
      </c>
      <c r="L76" s="5"/>
    </row>
    <row r="77" spans="1:12" x14ac:dyDescent="0.2">
      <c r="A77" s="81">
        <v>4.2</v>
      </c>
      <c r="B77" s="79">
        <v>20188.116539959999</v>
      </c>
      <c r="C77" s="79">
        <v>926.34458733000008</v>
      </c>
      <c r="D77" s="79">
        <v>8505.2354915699998</v>
      </c>
      <c r="E77" s="79">
        <v>9714.4086216514279</v>
      </c>
      <c r="F77" s="79">
        <v>3449.2380970410018</v>
      </c>
      <c r="G77" s="88">
        <v>0.47186860504752065</v>
      </c>
      <c r="H77" s="88">
        <v>2.1651991524395786E-2</v>
      </c>
      <c r="I77" s="88">
        <v>0.19879782242508054</v>
      </c>
      <c r="J77" s="88">
        <v>0.22706053019294437</v>
      </c>
      <c r="K77" s="88">
        <v>8.0621050810058728E-2</v>
      </c>
      <c r="L77" s="5"/>
    </row>
    <row r="78" spans="1:12" x14ac:dyDescent="0.2">
      <c r="A78" s="81">
        <v>4.3</v>
      </c>
      <c r="B78" s="79">
        <v>21053.873274129997</v>
      </c>
      <c r="C78" s="79">
        <v>955.23167690000002</v>
      </c>
      <c r="D78" s="79">
        <v>8768.0626029000014</v>
      </c>
      <c r="E78" s="79">
        <v>10127.477704139143</v>
      </c>
      <c r="F78" s="79">
        <v>3506.2255830599238</v>
      </c>
      <c r="G78" s="88">
        <v>0.47407026422530607</v>
      </c>
      <c r="H78" s="88">
        <v>2.1508960729843572E-2</v>
      </c>
      <c r="I78" s="88">
        <v>0.19743054880112523</v>
      </c>
      <c r="J78" s="88">
        <v>0.22804051153079505</v>
      </c>
      <c r="K78" s="88">
        <v>7.8949714712930052E-2</v>
      </c>
      <c r="L78" s="5"/>
    </row>
    <row r="79" spans="1:12" x14ac:dyDescent="0.2">
      <c r="A79" s="81">
        <v>4.4000000000000004</v>
      </c>
      <c r="B79" s="79">
        <v>21924.021580619999</v>
      </c>
      <c r="C79" s="79">
        <v>986.63451329999998</v>
      </c>
      <c r="D79" s="79">
        <v>9022.0137367099996</v>
      </c>
      <c r="E79" s="79">
        <v>10531.129234447715</v>
      </c>
      <c r="F79" s="79">
        <v>3576.3917311816731</v>
      </c>
      <c r="G79" s="88">
        <v>0.47619310870452031</v>
      </c>
      <c r="H79" s="88">
        <v>2.142985283588705E-2</v>
      </c>
      <c r="I79" s="88">
        <v>0.1959595210331537</v>
      </c>
      <c r="J79" s="88">
        <v>0.22873774092403057</v>
      </c>
      <c r="K79" s="88">
        <v>7.7679776502408482E-2</v>
      </c>
      <c r="L79" s="5"/>
    </row>
    <row r="80" spans="1:12" x14ac:dyDescent="0.2">
      <c r="A80" s="81">
        <v>4.5</v>
      </c>
      <c r="B80" s="79">
        <v>22787.410342889991</v>
      </c>
      <c r="C80" s="79">
        <v>1015.48232073</v>
      </c>
      <c r="D80" s="79">
        <v>9270.4923235499991</v>
      </c>
      <c r="E80" s="79">
        <v>10926.496846447715</v>
      </c>
      <c r="F80" s="79">
        <v>3638.9212848040042</v>
      </c>
      <c r="G80" s="88">
        <v>0.47833717161710559</v>
      </c>
      <c r="H80" s="88">
        <v>2.1316285344232706E-2</v>
      </c>
      <c r="I80" s="88">
        <v>0.19459960613420915</v>
      </c>
      <c r="J80" s="88">
        <v>0.22936127969643486</v>
      </c>
      <c r="K80" s="88">
        <v>7.6385657208017668E-2</v>
      </c>
      <c r="L80" s="5"/>
    </row>
    <row r="81" spans="1:12" x14ac:dyDescent="0.2">
      <c r="A81" s="81">
        <v>4.5999999999999996</v>
      </c>
      <c r="B81" s="79">
        <v>23638.392830950001</v>
      </c>
      <c r="C81" s="79">
        <v>1044.7368742000001</v>
      </c>
      <c r="D81" s="79">
        <v>9520.4501776500001</v>
      </c>
      <c r="E81" s="79">
        <v>11318.95457286857</v>
      </c>
      <c r="F81" s="79">
        <v>3691.5350499510323</v>
      </c>
      <c r="G81" s="88">
        <v>0.480317784495566</v>
      </c>
      <c r="H81" s="88">
        <v>2.1228418716332836E-2</v>
      </c>
      <c r="I81" s="88">
        <v>0.19344976494095636</v>
      </c>
      <c r="J81" s="88">
        <v>0.22999428185015455</v>
      </c>
      <c r="K81" s="88">
        <v>7.5009749996990352E-2</v>
      </c>
      <c r="L81" s="5"/>
    </row>
    <row r="82" spans="1:12" x14ac:dyDescent="0.2">
      <c r="A82" s="81">
        <v>4.7</v>
      </c>
      <c r="B82" s="79">
        <v>24489.419218099902</v>
      </c>
      <c r="C82" s="79">
        <v>1073.19908839</v>
      </c>
      <c r="D82" s="79">
        <v>9763.0242242200002</v>
      </c>
      <c r="E82" s="79">
        <v>11723.541909059144</v>
      </c>
      <c r="F82" s="79">
        <v>3741.2160303020719</v>
      </c>
      <c r="G82" s="88">
        <v>0.48216629503700409</v>
      </c>
      <c r="H82" s="88">
        <v>2.1129959174517557E-2</v>
      </c>
      <c r="I82" s="88">
        <v>0.19222183983315874</v>
      </c>
      <c r="J82" s="88">
        <v>0.2308220018065695</v>
      </c>
      <c r="K82" s="88">
        <v>7.3659904148750135E-2</v>
      </c>
      <c r="L82" s="5"/>
    </row>
    <row r="83" spans="1:12" x14ac:dyDescent="0.2">
      <c r="A83" s="81">
        <v>4.8</v>
      </c>
      <c r="B83" s="79">
        <v>25356.79410649999</v>
      </c>
      <c r="C83" s="79">
        <v>1102.3472148599999</v>
      </c>
      <c r="D83" s="79">
        <v>10016.515089789998</v>
      </c>
      <c r="E83" s="79">
        <v>12114.313488444001</v>
      </c>
      <c r="F83" s="79">
        <v>3790.4193383080842</v>
      </c>
      <c r="G83" s="88">
        <v>0.48408945552760413</v>
      </c>
      <c r="H83" s="88">
        <v>2.1045036718863274E-2</v>
      </c>
      <c r="I83" s="88">
        <v>0.19122643484562193</v>
      </c>
      <c r="J83" s="88">
        <v>0.231275743932009</v>
      </c>
      <c r="K83" s="88">
        <v>7.2363328975901614E-2</v>
      </c>
      <c r="L83" s="5"/>
    </row>
    <row r="84" spans="1:12" x14ac:dyDescent="0.2">
      <c r="A84" s="81">
        <v>4.9000000000000004</v>
      </c>
      <c r="B84" s="79">
        <v>26221.444809339901</v>
      </c>
      <c r="C84" s="79">
        <v>1131.32344612</v>
      </c>
      <c r="D84" s="79">
        <v>10265.079857749999</v>
      </c>
      <c r="E84" s="79">
        <v>12495.834738979713</v>
      </c>
      <c r="F84" s="79">
        <v>3832.7716848495024</v>
      </c>
      <c r="G84" s="88">
        <v>0.48606428419381131</v>
      </c>
      <c r="H84" s="88">
        <v>2.0971228894073924E-2</v>
      </c>
      <c r="I84" s="88">
        <v>0.19028275251531301</v>
      </c>
      <c r="J84" s="88">
        <v>0.23163403130413684</v>
      </c>
      <c r="K84" s="88">
        <v>7.1047703092664935E-2</v>
      </c>
      <c r="L84" s="5"/>
    </row>
    <row r="85" spans="1:12" x14ac:dyDescent="0.2">
      <c r="A85" s="81">
        <v>5</v>
      </c>
      <c r="B85" s="79">
        <v>27102.446244919898</v>
      </c>
      <c r="C85" s="79">
        <v>1161.48996477999</v>
      </c>
      <c r="D85" s="79">
        <v>10508.446959839988</v>
      </c>
      <c r="E85" s="79">
        <v>12881.053600126254</v>
      </c>
      <c r="F85" s="79">
        <v>3879.9031714492453</v>
      </c>
      <c r="G85" s="88">
        <v>0.48803919003715435</v>
      </c>
      <c r="H85" s="88">
        <v>2.0915182951566982E-2</v>
      </c>
      <c r="I85" s="88">
        <v>0.18922771385590334</v>
      </c>
      <c r="J85" s="88">
        <v>0.23195171790107788</v>
      </c>
      <c r="K85" s="88">
        <v>6.9866195254297506E-2</v>
      </c>
      <c r="L85" s="5"/>
    </row>
    <row r="86" spans="1:12" x14ac:dyDescent="0.2">
      <c r="D86" s="57"/>
      <c r="E86" s="57"/>
      <c r="F86" s="57"/>
      <c r="G86" s="57"/>
      <c r="H86" s="5"/>
      <c r="I86" s="57"/>
      <c r="J86" s="57"/>
      <c r="L86" s="5"/>
    </row>
    <row r="87" spans="1:12" x14ac:dyDescent="0.2">
      <c r="D87" s="57"/>
      <c r="E87" s="57"/>
      <c r="F87" s="57"/>
      <c r="G87" s="57"/>
      <c r="H87" s="5"/>
      <c r="I87" s="57"/>
      <c r="J87" s="57"/>
      <c r="L87" s="5"/>
    </row>
    <row r="88" spans="1:12" x14ac:dyDescent="0.2">
      <c r="D88" s="57"/>
      <c r="E88" s="57"/>
      <c r="F88" s="57"/>
      <c r="G88" s="57"/>
      <c r="H88" s="5"/>
      <c r="I88" s="57"/>
      <c r="J88" s="57"/>
      <c r="L88" s="5"/>
    </row>
    <row r="89" spans="1:12" x14ac:dyDescent="0.2">
      <c r="D89" s="57"/>
      <c r="E89" s="57"/>
      <c r="F89" s="57"/>
      <c r="G89" s="57"/>
      <c r="H89" s="5"/>
      <c r="I89" s="57"/>
      <c r="J89" s="57"/>
      <c r="L89" s="5"/>
    </row>
    <row r="90" spans="1:12" x14ac:dyDescent="0.2">
      <c r="D90" s="57"/>
      <c r="E90" s="57"/>
      <c r="F90" s="57"/>
      <c r="G90" s="57"/>
      <c r="H90" s="5"/>
      <c r="I90" s="57"/>
      <c r="J90" s="57"/>
      <c r="L90" s="5"/>
    </row>
    <row r="91" spans="1:12" x14ac:dyDescent="0.2">
      <c r="D91" s="57"/>
      <c r="E91" s="57"/>
      <c r="F91" s="57"/>
      <c r="G91" s="57"/>
      <c r="H91" s="5"/>
      <c r="I91" s="57"/>
      <c r="J91" s="57"/>
      <c r="L91" s="5"/>
    </row>
    <row r="92" spans="1:12" x14ac:dyDescent="0.2">
      <c r="D92" s="57"/>
      <c r="E92" s="57"/>
      <c r="F92" s="57"/>
      <c r="G92" s="57"/>
      <c r="H92" s="5"/>
      <c r="I92" s="57"/>
      <c r="J92" s="57"/>
      <c r="L92" s="5"/>
    </row>
    <row r="93" spans="1:12" x14ac:dyDescent="0.2">
      <c r="D93" s="57"/>
      <c r="E93" s="57"/>
      <c r="F93" s="57"/>
      <c r="G93" s="57"/>
      <c r="H93" s="5"/>
      <c r="I93" s="57"/>
      <c r="J93" s="57"/>
      <c r="L93" s="5"/>
    </row>
    <row r="94" spans="1:12" x14ac:dyDescent="0.2">
      <c r="D94" s="57"/>
      <c r="E94" s="57"/>
      <c r="F94" s="57"/>
      <c r="G94" s="57"/>
      <c r="H94" s="5"/>
      <c r="I94" s="57"/>
      <c r="J94" s="57"/>
      <c r="L94" s="5"/>
    </row>
    <row r="95" spans="1:12" x14ac:dyDescent="0.2">
      <c r="D95" s="57"/>
      <c r="E95" s="57"/>
      <c r="F95" s="57"/>
      <c r="G95" s="57"/>
      <c r="H95" s="5"/>
      <c r="I95" s="57"/>
      <c r="J95" s="57"/>
      <c r="L95" s="5"/>
    </row>
    <row r="96" spans="1:12" x14ac:dyDescent="0.2">
      <c r="D96" s="57"/>
      <c r="E96" s="57"/>
      <c r="F96" s="57"/>
      <c r="G96" s="57"/>
      <c r="H96" s="5"/>
      <c r="I96" s="57"/>
      <c r="J96" s="57"/>
      <c r="L96" s="5"/>
    </row>
    <row r="97" spans="4:12" x14ac:dyDescent="0.2">
      <c r="D97" s="57"/>
      <c r="E97" s="57"/>
      <c r="F97" s="57"/>
      <c r="G97" s="57"/>
      <c r="H97" s="5"/>
      <c r="I97" s="57"/>
      <c r="J97" s="57"/>
      <c r="L97" s="5"/>
    </row>
    <row r="98" spans="4:12" x14ac:dyDescent="0.2">
      <c r="D98" s="57"/>
      <c r="E98" s="57"/>
      <c r="F98" s="57"/>
      <c r="G98" s="57"/>
      <c r="H98" s="5"/>
      <c r="I98" s="57"/>
      <c r="J98" s="57"/>
      <c r="L98" s="5"/>
    </row>
    <row r="99" spans="4:12" x14ac:dyDescent="0.2">
      <c r="D99" s="57"/>
      <c r="E99" s="57"/>
      <c r="F99" s="57"/>
      <c r="G99" s="57"/>
      <c r="H99" s="5"/>
      <c r="I99" s="57"/>
      <c r="J99" s="57"/>
      <c r="L99" s="5"/>
    </row>
    <row r="100" spans="4:12" x14ac:dyDescent="0.2">
      <c r="D100" s="57"/>
      <c r="E100" s="57"/>
      <c r="F100" s="57"/>
      <c r="G100" s="57"/>
      <c r="H100" s="5"/>
      <c r="I100" s="57"/>
      <c r="J100" s="57"/>
      <c r="L100" s="5"/>
    </row>
    <row r="101" spans="4:12" x14ac:dyDescent="0.2">
      <c r="D101" s="57"/>
      <c r="E101" s="57"/>
      <c r="F101" s="57"/>
      <c r="G101" s="57"/>
      <c r="H101" s="5"/>
      <c r="I101" s="57"/>
      <c r="J101" s="57"/>
      <c r="L101" s="5"/>
    </row>
    <row r="102" spans="4:12" x14ac:dyDescent="0.2">
      <c r="D102" s="57"/>
      <c r="E102" s="57"/>
      <c r="F102" s="57"/>
      <c r="G102" s="57"/>
      <c r="H102" s="5"/>
      <c r="I102" s="57"/>
      <c r="J102" s="57"/>
      <c r="L102" s="5"/>
    </row>
    <row r="103" spans="4:12" x14ac:dyDescent="0.2">
      <c r="D103" s="57"/>
      <c r="E103" s="57"/>
      <c r="F103" s="57"/>
      <c r="G103" s="57"/>
      <c r="H103" s="5"/>
      <c r="I103" s="57"/>
      <c r="J103" s="57"/>
      <c r="L103" s="5"/>
    </row>
    <row r="104" spans="4:12" x14ac:dyDescent="0.2">
      <c r="D104" s="57"/>
      <c r="E104" s="57"/>
      <c r="F104" s="57"/>
      <c r="G104" s="57"/>
      <c r="H104" s="5"/>
      <c r="I104" s="57"/>
      <c r="J104" s="57"/>
      <c r="L104" s="5"/>
    </row>
    <row r="105" spans="4:12" x14ac:dyDescent="0.2">
      <c r="D105" s="57"/>
      <c r="E105" s="57"/>
      <c r="F105" s="57"/>
      <c r="G105" s="57"/>
      <c r="H105" s="5"/>
      <c r="I105" s="57"/>
      <c r="J105" s="57"/>
      <c r="L105" s="5"/>
    </row>
    <row r="106" spans="4:12" x14ac:dyDescent="0.2">
      <c r="D106" s="57"/>
      <c r="E106" s="57"/>
      <c r="F106" s="57"/>
      <c r="G106" s="57"/>
      <c r="H106" s="5"/>
      <c r="I106" s="57"/>
      <c r="J106" s="57"/>
      <c r="L106" s="5"/>
    </row>
    <row r="107" spans="4:12" x14ac:dyDescent="0.2">
      <c r="D107" s="57"/>
      <c r="E107" s="57"/>
      <c r="F107" s="57"/>
      <c r="G107" s="57"/>
      <c r="H107" s="5"/>
      <c r="I107" s="57"/>
      <c r="J107" s="57"/>
      <c r="L107" s="5"/>
    </row>
    <row r="108" spans="4:12" x14ac:dyDescent="0.2">
      <c r="D108" s="57"/>
      <c r="E108" s="57"/>
      <c r="F108" s="57"/>
      <c r="G108" s="57"/>
      <c r="H108" s="5"/>
      <c r="I108" s="57"/>
      <c r="J108" s="57"/>
      <c r="L108" s="5"/>
    </row>
    <row r="109" spans="4:12" x14ac:dyDescent="0.2">
      <c r="D109" s="57"/>
      <c r="E109" s="57"/>
      <c r="F109" s="57"/>
      <c r="G109" s="57"/>
      <c r="H109" s="5"/>
      <c r="I109" s="57"/>
      <c r="J109" s="57"/>
      <c r="L109" s="5"/>
    </row>
    <row r="110" spans="4:12" x14ac:dyDescent="0.2">
      <c r="D110" s="57"/>
      <c r="E110" s="57"/>
      <c r="F110" s="57"/>
      <c r="G110" s="57"/>
      <c r="H110" s="5"/>
      <c r="I110" s="57"/>
      <c r="J110" s="57"/>
      <c r="L110" s="5"/>
    </row>
    <row r="111" spans="4:12" x14ac:dyDescent="0.2">
      <c r="D111" s="57"/>
      <c r="E111" s="57"/>
      <c r="F111" s="57"/>
      <c r="G111" s="57"/>
      <c r="H111" s="5"/>
      <c r="I111" s="57"/>
      <c r="J111" s="57"/>
      <c r="L111" s="5"/>
    </row>
    <row r="112" spans="4:12" x14ac:dyDescent="0.2">
      <c r="D112" s="57"/>
      <c r="E112" s="57"/>
      <c r="F112" s="57"/>
      <c r="G112" s="57"/>
      <c r="H112" s="5"/>
      <c r="I112" s="57"/>
      <c r="J112" s="57"/>
      <c r="L112" s="5"/>
    </row>
    <row r="113" spans="4:12" x14ac:dyDescent="0.2">
      <c r="D113" s="57"/>
      <c r="E113" s="57"/>
      <c r="F113" s="57"/>
      <c r="G113" s="57"/>
      <c r="H113" s="5"/>
      <c r="I113" s="57"/>
      <c r="J113" s="57"/>
      <c r="L113" s="5"/>
    </row>
    <row r="114" spans="4:12" x14ac:dyDescent="0.2">
      <c r="D114" s="57"/>
      <c r="E114" s="57"/>
      <c r="F114" s="57"/>
      <c r="G114" s="57"/>
      <c r="H114" s="5"/>
      <c r="I114" s="57"/>
      <c r="J114" s="57"/>
      <c r="L114" s="5"/>
    </row>
    <row r="115" spans="4:12" x14ac:dyDescent="0.2">
      <c r="D115" s="57"/>
      <c r="E115" s="57"/>
      <c r="F115" s="57"/>
      <c r="G115" s="57"/>
      <c r="H115" s="5"/>
      <c r="I115" s="57"/>
      <c r="J115" s="57"/>
      <c r="L115" s="5"/>
    </row>
    <row r="116" spans="4:12" x14ac:dyDescent="0.2">
      <c r="D116" s="57"/>
      <c r="E116" s="57"/>
      <c r="F116" s="57"/>
      <c r="G116" s="57"/>
      <c r="H116" s="5"/>
      <c r="I116" s="57"/>
      <c r="J116" s="57"/>
      <c r="L116" s="5"/>
    </row>
    <row r="117" spans="4:12" x14ac:dyDescent="0.2">
      <c r="D117" s="57"/>
      <c r="E117" s="57"/>
      <c r="F117" s="57"/>
      <c r="G117" s="57"/>
      <c r="H117" s="5"/>
      <c r="I117" s="57"/>
      <c r="J117" s="57"/>
      <c r="L117" s="5"/>
    </row>
    <row r="118" spans="4:12" x14ac:dyDescent="0.2">
      <c r="D118" s="57"/>
      <c r="E118" s="57"/>
      <c r="F118" s="57"/>
      <c r="G118" s="57"/>
      <c r="H118" s="5"/>
      <c r="I118" s="57"/>
      <c r="J118" s="57"/>
      <c r="L118" s="5"/>
    </row>
    <row r="119" spans="4:12" x14ac:dyDescent="0.2">
      <c r="D119" s="57"/>
      <c r="E119" s="57"/>
      <c r="F119" s="57"/>
      <c r="G119" s="57"/>
      <c r="H119" s="5"/>
      <c r="I119" s="57"/>
      <c r="J119" s="57"/>
      <c r="L119" s="5"/>
    </row>
    <row r="120" spans="4:12" x14ac:dyDescent="0.2">
      <c r="D120" s="57"/>
      <c r="E120" s="57"/>
      <c r="F120" s="57"/>
      <c r="G120" s="57"/>
      <c r="H120" s="5"/>
      <c r="I120" s="57"/>
      <c r="J120" s="57"/>
      <c r="L120" s="5"/>
    </row>
    <row r="121" spans="4:12" x14ac:dyDescent="0.2">
      <c r="D121" s="57"/>
      <c r="H121" s="5"/>
      <c r="I121" s="57"/>
      <c r="J121" s="57"/>
      <c r="L121" s="5"/>
    </row>
    <row r="122" spans="4:12" x14ac:dyDescent="0.2">
      <c r="H122" s="5"/>
      <c r="I122" s="57"/>
      <c r="J122" s="57"/>
      <c r="L122" s="5"/>
    </row>
    <row r="123" spans="4:12" x14ac:dyDescent="0.2">
      <c r="H123" s="5"/>
      <c r="I123" s="57"/>
      <c r="J123" s="57"/>
      <c r="L123" s="5"/>
    </row>
    <row r="124" spans="4:12" x14ac:dyDescent="0.2">
      <c r="H124" s="5"/>
      <c r="I124" s="57"/>
      <c r="J124" s="57"/>
      <c r="L124" s="5"/>
    </row>
    <row r="125" spans="4:12" x14ac:dyDescent="0.2">
      <c r="H125" s="5"/>
      <c r="I125" s="57"/>
      <c r="J125" s="57"/>
      <c r="L125" s="5"/>
    </row>
    <row r="126" spans="4:12" x14ac:dyDescent="0.2">
      <c r="H126" s="5"/>
      <c r="I126" s="57"/>
      <c r="J126" s="57"/>
      <c r="L126" s="5"/>
    </row>
    <row r="127" spans="4:12" x14ac:dyDescent="0.2">
      <c r="H127" s="5"/>
      <c r="I127" s="57"/>
      <c r="J127" s="57"/>
      <c r="L127" s="5"/>
    </row>
    <row r="128" spans="4:12" x14ac:dyDescent="0.2">
      <c r="H128" s="5"/>
      <c r="I128" s="57"/>
      <c r="J128" s="57"/>
      <c r="L128" s="5"/>
    </row>
    <row r="129" spans="8:12" x14ac:dyDescent="0.2">
      <c r="H129" s="5"/>
      <c r="I129" s="57"/>
      <c r="J129" s="57"/>
      <c r="L129" s="5"/>
    </row>
    <row r="130" spans="8:12" x14ac:dyDescent="0.2">
      <c r="H130" s="5"/>
      <c r="I130" s="57"/>
      <c r="J130" s="57"/>
      <c r="L130" s="5"/>
    </row>
    <row r="131" spans="8:12" x14ac:dyDescent="0.2">
      <c r="H131" s="5"/>
      <c r="I131" s="57"/>
      <c r="J131" s="57"/>
      <c r="L131" s="5"/>
    </row>
    <row r="132" spans="8:12" x14ac:dyDescent="0.2">
      <c r="H132" s="5"/>
      <c r="I132" s="57"/>
      <c r="J132" s="57"/>
      <c r="L132" s="5"/>
    </row>
    <row r="133" spans="8:12" x14ac:dyDescent="0.2">
      <c r="H133" s="5"/>
      <c r="I133" s="57"/>
      <c r="J133" s="57"/>
      <c r="L133" s="5"/>
    </row>
    <row r="134" spans="8:12" x14ac:dyDescent="0.2">
      <c r="H134" s="5"/>
      <c r="I134" s="57"/>
      <c r="J134" s="57"/>
      <c r="L134" s="5"/>
    </row>
    <row r="135" spans="8:12" x14ac:dyDescent="0.2">
      <c r="H135" s="5"/>
      <c r="I135" s="57"/>
      <c r="J135" s="57"/>
      <c r="L135" s="5"/>
    </row>
    <row r="136" spans="8:12" x14ac:dyDescent="0.2">
      <c r="H136" s="5"/>
      <c r="I136" s="57"/>
      <c r="J136" s="57"/>
      <c r="L136" s="5"/>
    </row>
    <row r="137" spans="8:12" x14ac:dyDescent="0.2">
      <c r="H137" s="5"/>
      <c r="I137" s="57"/>
      <c r="J137" s="57"/>
      <c r="L137" s="5"/>
    </row>
    <row r="138" spans="8:12" x14ac:dyDescent="0.2">
      <c r="H138" s="5"/>
      <c r="I138" s="57"/>
      <c r="J138" s="57"/>
      <c r="L138" s="5"/>
    </row>
    <row r="139" spans="8:12" x14ac:dyDescent="0.2">
      <c r="H139" s="5"/>
      <c r="I139" s="57"/>
      <c r="J139" s="57"/>
      <c r="L139" s="5"/>
    </row>
    <row r="140" spans="8:12" x14ac:dyDescent="0.2">
      <c r="H140" s="5"/>
      <c r="I140" s="57"/>
      <c r="J140" s="57"/>
      <c r="L140" s="5"/>
    </row>
    <row r="141" spans="8:12" x14ac:dyDescent="0.2">
      <c r="H141" s="5"/>
      <c r="I141" s="57"/>
      <c r="J141" s="57"/>
      <c r="L141" s="5"/>
    </row>
    <row r="142" spans="8:12" x14ac:dyDescent="0.2">
      <c r="H142" s="5"/>
      <c r="I142" s="57"/>
      <c r="J142" s="57"/>
      <c r="L142" s="5"/>
    </row>
    <row r="143" spans="8:12" x14ac:dyDescent="0.2">
      <c r="H143" s="5"/>
      <c r="I143" s="57"/>
      <c r="J143" s="57"/>
      <c r="L143" s="5"/>
    </row>
    <row r="144" spans="8:12" x14ac:dyDescent="0.2">
      <c r="H144" s="5"/>
      <c r="I144" s="57"/>
      <c r="J144" s="57"/>
      <c r="L144" s="5"/>
    </row>
    <row r="145" spans="8:12" x14ac:dyDescent="0.2">
      <c r="H145" s="5"/>
      <c r="L145" s="5"/>
    </row>
    <row r="146" spans="8:12" x14ac:dyDescent="0.2">
      <c r="H146" s="5"/>
      <c r="L146" s="5"/>
    </row>
    <row r="147" spans="8:12" x14ac:dyDescent="0.2">
      <c r="H147" s="5"/>
      <c r="L147" s="5"/>
    </row>
    <row r="148" spans="8:12" x14ac:dyDescent="0.2">
      <c r="H148" s="5"/>
      <c r="L148" s="5"/>
    </row>
    <row r="149" spans="8:12" x14ac:dyDescent="0.2">
      <c r="H149" s="5"/>
      <c r="L149" s="5"/>
    </row>
    <row r="150" spans="8:12" x14ac:dyDescent="0.2">
      <c r="H150" s="5"/>
      <c r="L150" s="5"/>
    </row>
    <row r="151" spans="8:12" x14ac:dyDescent="0.2">
      <c r="H151" s="5"/>
      <c r="L151" s="5"/>
    </row>
    <row r="152" spans="8:12" x14ac:dyDescent="0.2">
      <c r="H152" s="5"/>
      <c r="L152" s="5"/>
    </row>
    <row r="153" spans="8:12" x14ac:dyDescent="0.2">
      <c r="H153" s="5"/>
      <c r="L153" s="5"/>
    </row>
    <row r="154" spans="8:12" x14ac:dyDescent="0.2">
      <c r="H154" s="5"/>
      <c r="L154" s="5"/>
    </row>
    <row r="155" spans="8:12" x14ac:dyDescent="0.2">
      <c r="H155" s="5"/>
      <c r="L155" s="5"/>
    </row>
    <row r="156" spans="8:12" x14ac:dyDescent="0.2">
      <c r="H156" s="5"/>
      <c r="L156" s="5"/>
    </row>
    <row r="157" spans="8:12" x14ac:dyDescent="0.2">
      <c r="H157" s="5"/>
      <c r="L157" s="5"/>
    </row>
    <row r="158" spans="8:12" x14ac:dyDescent="0.2">
      <c r="H158" s="5"/>
      <c r="L158" s="5"/>
    </row>
    <row r="159" spans="8:12" x14ac:dyDescent="0.2">
      <c r="H159" s="5"/>
      <c r="L159" s="5"/>
    </row>
    <row r="160" spans="8:12" x14ac:dyDescent="0.2">
      <c r="H160" s="5"/>
      <c r="L160" s="5"/>
    </row>
    <row r="161" spans="8:12" x14ac:dyDescent="0.2">
      <c r="H161" s="5"/>
      <c r="L161" s="5"/>
    </row>
    <row r="162" spans="8:12" x14ac:dyDescent="0.2">
      <c r="H162" s="5"/>
      <c r="L162" s="5"/>
    </row>
    <row r="163" spans="8:12" x14ac:dyDescent="0.2">
      <c r="H163" s="5"/>
      <c r="L163" s="5"/>
    </row>
    <row r="164" spans="8:12" x14ac:dyDescent="0.2">
      <c r="H164" s="5"/>
      <c r="L164" s="5"/>
    </row>
    <row r="165" spans="8:12" x14ac:dyDescent="0.2">
      <c r="H165" s="5"/>
      <c r="L165" s="5"/>
    </row>
    <row r="166" spans="8:12" x14ac:dyDescent="0.2">
      <c r="H166" s="5"/>
      <c r="L166" s="5"/>
    </row>
    <row r="167" spans="8:12" x14ac:dyDescent="0.2">
      <c r="H167" s="5"/>
      <c r="L167" s="5"/>
    </row>
    <row r="168" spans="8:12" x14ac:dyDescent="0.2">
      <c r="H168" s="5"/>
      <c r="L168" s="5"/>
    </row>
    <row r="169" spans="8:12" x14ac:dyDescent="0.2">
      <c r="H169" s="5"/>
      <c r="L169" s="5"/>
    </row>
    <row r="170" spans="8:12" x14ac:dyDescent="0.2">
      <c r="H170" s="5"/>
      <c r="L170" s="5"/>
    </row>
    <row r="171" spans="8:12" x14ac:dyDescent="0.2">
      <c r="H171" s="5"/>
      <c r="L171" s="5"/>
    </row>
    <row r="172" spans="8:12" x14ac:dyDescent="0.2">
      <c r="H172" s="5"/>
      <c r="L172" s="5"/>
    </row>
    <row r="173" spans="8:12" x14ac:dyDescent="0.2">
      <c r="H173" s="5"/>
      <c r="L173" s="5"/>
    </row>
    <row r="174" spans="8:12" x14ac:dyDescent="0.2">
      <c r="H174" s="5"/>
      <c r="L174" s="5"/>
    </row>
    <row r="175" spans="8:12" x14ac:dyDescent="0.2">
      <c r="H175" s="5"/>
      <c r="L175" s="5"/>
    </row>
    <row r="176" spans="8:12" x14ac:dyDescent="0.2">
      <c r="H176" s="5"/>
      <c r="L176" s="5"/>
    </row>
    <row r="177" spans="8:12" x14ac:dyDescent="0.2">
      <c r="H177" s="5"/>
      <c r="L177" s="5"/>
    </row>
    <row r="178" spans="8:12" x14ac:dyDescent="0.2">
      <c r="H178" s="5"/>
      <c r="L178" s="5"/>
    </row>
    <row r="179" spans="8:12" x14ac:dyDescent="0.2">
      <c r="H179" s="5"/>
      <c r="L179" s="5"/>
    </row>
    <row r="180" spans="8:12" x14ac:dyDescent="0.2">
      <c r="H180" s="5"/>
      <c r="L180" s="5"/>
    </row>
    <row r="181" spans="8:12" x14ac:dyDescent="0.2">
      <c r="H181" s="5"/>
      <c r="L181" s="5"/>
    </row>
    <row r="182" spans="8:12" x14ac:dyDescent="0.2">
      <c r="H182" s="5"/>
      <c r="L182" s="5"/>
    </row>
    <row r="183" spans="8:12" x14ac:dyDescent="0.2">
      <c r="H183" s="5"/>
      <c r="L183" s="5"/>
    </row>
    <row r="184" spans="8:12" x14ac:dyDescent="0.2">
      <c r="H184" s="5"/>
      <c r="L184" s="5"/>
    </row>
    <row r="185" spans="8:12" x14ac:dyDescent="0.2">
      <c r="H185" s="5"/>
      <c r="L185" s="5"/>
    </row>
    <row r="186" spans="8:12" x14ac:dyDescent="0.2">
      <c r="H186" s="5"/>
      <c r="L186" s="5"/>
    </row>
    <row r="187" spans="8:12" x14ac:dyDescent="0.2">
      <c r="H187" s="5"/>
      <c r="L187" s="5"/>
    </row>
  </sheetData>
  <mergeCells count="3">
    <mergeCell ref="A3:A4"/>
    <mergeCell ref="B3:F3"/>
    <mergeCell ref="G3:K3"/>
  </mergeCells>
  <hyperlinks>
    <hyperlink ref="A1" location="Contents!A1" display="Return to contents"/>
  </hyperlink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4"/>
  <sheetViews>
    <sheetView zoomScaleNormal="100" workbookViewId="0">
      <pane ySplit="4" topLeftCell="A5" activePane="bottomLeft" state="frozen"/>
      <selection pane="bottomLeft"/>
    </sheetView>
  </sheetViews>
  <sheetFormatPr defaultRowHeight="11.25" x14ac:dyDescent="0.2"/>
  <cols>
    <col min="1" max="1" width="15.7109375" style="1" customWidth="1"/>
    <col min="2" max="11" width="11.7109375" style="1" customWidth="1"/>
    <col min="12" max="16" width="9.140625" style="1"/>
    <col min="17" max="17" width="10.42578125" style="1" bestFit="1" customWidth="1"/>
    <col min="18" max="16384" width="9.140625" style="1"/>
  </cols>
  <sheetData>
    <row r="1" spans="1:11" ht="15" x14ac:dyDescent="0.2">
      <c r="A1" s="111" t="s">
        <v>546</v>
      </c>
    </row>
    <row r="2" spans="1:11" ht="18" x14ac:dyDescent="0.25">
      <c r="A2" s="24" t="s">
        <v>467</v>
      </c>
      <c r="B2" s="53"/>
      <c r="C2" s="53"/>
    </row>
    <row r="3" spans="1:11" ht="15" customHeight="1" x14ac:dyDescent="0.2">
      <c r="A3" s="121" t="s">
        <v>468</v>
      </c>
      <c r="B3" s="130" t="s">
        <v>471</v>
      </c>
      <c r="C3" s="131"/>
      <c r="D3" s="131"/>
      <c r="E3" s="131"/>
      <c r="F3" s="131"/>
      <c r="G3" s="130" t="s">
        <v>472</v>
      </c>
      <c r="H3" s="131"/>
      <c r="I3" s="131"/>
      <c r="J3" s="131"/>
      <c r="K3" s="131"/>
    </row>
    <row r="4" spans="1:11" s="82" customFormat="1" ht="25.5" x14ac:dyDescent="0.2">
      <c r="A4" s="121"/>
      <c r="B4" s="83" t="s">
        <v>473</v>
      </c>
      <c r="C4" s="83" t="s">
        <v>474</v>
      </c>
      <c r="D4" s="83" t="s">
        <v>475</v>
      </c>
      <c r="E4" s="83" t="s">
        <v>476</v>
      </c>
      <c r="F4" s="83" t="s">
        <v>477</v>
      </c>
      <c r="G4" s="83" t="s">
        <v>473</v>
      </c>
      <c r="H4" s="83" t="s">
        <v>474</v>
      </c>
      <c r="I4" s="83" t="s">
        <v>475</v>
      </c>
      <c r="J4" s="83" t="s">
        <v>476</v>
      </c>
      <c r="K4" s="83" t="s">
        <v>477</v>
      </c>
    </row>
    <row r="5" spans="1:11" s="5" customFormat="1" x14ac:dyDescent="0.2">
      <c r="A5" s="80">
        <v>1.0101010101010102</v>
      </c>
      <c r="B5" s="77">
        <v>2615.8101999999999</v>
      </c>
      <c r="C5" s="77">
        <v>4850.2474000000002</v>
      </c>
      <c r="D5" s="54">
        <v>16207.728800000001</v>
      </c>
      <c r="E5" s="54">
        <v>55562.072800000002</v>
      </c>
      <c r="F5" s="54">
        <v>163346.62299999999</v>
      </c>
      <c r="G5" s="94">
        <v>0.14497502660236999</v>
      </c>
      <c r="H5" s="94">
        <v>0.28942385787985497</v>
      </c>
      <c r="I5" s="94">
        <v>1.18250666446188</v>
      </c>
      <c r="J5" s="94">
        <v>4.42407682681179</v>
      </c>
      <c r="K5" s="94">
        <v>16.7966150561451</v>
      </c>
    </row>
    <row r="6" spans="1:11" s="5" customFormat="1" x14ac:dyDescent="0.2">
      <c r="A6" s="81">
        <v>1.0204081632653061</v>
      </c>
      <c r="B6" s="77">
        <v>2758.0551999999998</v>
      </c>
      <c r="C6" s="77">
        <v>5107.7075999999997</v>
      </c>
      <c r="D6" s="54">
        <v>19748.526600000001</v>
      </c>
      <c r="E6" s="54">
        <v>58037.474000000002</v>
      </c>
      <c r="F6" s="54">
        <v>168696.77919999999</v>
      </c>
      <c r="G6" s="94">
        <v>0.15689170239998601</v>
      </c>
      <c r="H6" s="94">
        <v>0.305656941303455</v>
      </c>
      <c r="I6" s="94">
        <v>1.41538427668504</v>
      </c>
      <c r="J6" s="94">
        <v>4.6239446320695494</v>
      </c>
      <c r="K6" s="94">
        <v>17.357044574631601</v>
      </c>
    </row>
    <row r="7" spans="1:11" s="5" customFormat="1" x14ac:dyDescent="0.2">
      <c r="A7" s="81">
        <v>1.0309278350515465</v>
      </c>
      <c r="B7" s="77">
        <v>2991.1904</v>
      </c>
      <c r="C7" s="77">
        <v>5367.6207999999997</v>
      </c>
      <c r="D7" s="54">
        <v>20324.810399999998</v>
      </c>
      <c r="E7" s="54">
        <v>60384.540800000002</v>
      </c>
      <c r="F7" s="54">
        <v>171202.04860000001</v>
      </c>
      <c r="G7" s="94">
        <v>0.168953373890947</v>
      </c>
      <c r="H7" s="94">
        <v>0.31804003317575802</v>
      </c>
      <c r="I7" s="94">
        <v>1.4618762913012899</v>
      </c>
      <c r="J7" s="94">
        <v>4.7994332835188906</v>
      </c>
      <c r="K7" s="94">
        <v>17.712055813390801</v>
      </c>
    </row>
    <row r="8" spans="1:11" s="5" customFormat="1" x14ac:dyDescent="0.2">
      <c r="A8" s="81">
        <v>1.0416666666666667</v>
      </c>
      <c r="B8" s="77">
        <v>3220.0686000000001</v>
      </c>
      <c r="C8" s="77">
        <v>5588.0420000000004</v>
      </c>
      <c r="D8" s="54">
        <v>20853.315200000001</v>
      </c>
      <c r="E8" s="54">
        <v>61824.038800000002</v>
      </c>
      <c r="F8" s="54">
        <v>173154.39480000001</v>
      </c>
      <c r="G8" s="94">
        <v>0.18077591638448598</v>
      </c>
      <c r="H8" s="94">
        <v>0.32801445513350397</v>
      </c>
      <c r="I8" s="94">
        <v>1.4990149176677001</v>
      </c>
      <c r="J8" s="94">
        <v>4.9127844019350402</v>
      </c>
      <c r="K8" s="94">
        <v>17.975280816950999</v>
      </c>
    </row>
    <row r="9" spans="1:11" s="5" customFormat="1" x14ac:dyDescent="0.2">
      <c r="A9" s="81">
        <v>1.0526315789473684</v>
      </c>
      <c r="B9" s="77">
        <v>3405.3980000000001</v>
      </c>
      <c r="C9" s="77">
        <v>7206.1638000000003</v>
      </c>
      <c r="D9" s="54">
        <v>21517.890599999999</v>
      </c>
      <c r="E9" s="54">
        <v>64362.62</v>
      </c>
      <c r="F9" s="54">
        <v>175611.15960000001</v>
      </c>
      <c r="G9" s="94">
        <v>0.19146004226559202</v>
      </c>
      <c r="H9" s="94">
        <v>0.45759406098355904</v>
      </c>
      <c r="I9" s="94">
        <v>1.54648430850943</v>
      </c>
      <c r="J9" s="94">
        <v>5.1130647889793899</v>
      </c>
      <c r="K9" s="94">
        <v>18.2559770370694</v>
      </c>
    </row>
    <row r="10" spans="1:11" s="5" customFormat="1" x14ac:dyDescent="0.2">
      <c r="A10" s="81">
        <v>1.0638297872340425</v>
      </c>
      <c r="B10" s="77">
        <v>3476.5324000000001</v>
      </c>
      <c r="C10" s="77">
        <v>8726.6738000000005</v>
      </c>
      <c r="D10" s="54">
        <v>21975.832200000001</v>
      </c>
      <c r="E10" s="54">
        <v>66025.993400000007</v>
      </c>
      <c r="F10" s="54">
        <v>177489.4474</v>
      </c>
      <c r="G10" s="94">
        <v>0.19654981159416801</v>
      </c>
      <c r="H10" s="94">
        <v>0.583035604924247</v>
      </c>
      <c r="I10" s="94">
        <v>1.57964799918567</v>
      </c>
      <c r="J10" s="94">
        <v>5.25340728035476</v>
      </c>
      <c r="K10" s="94">
        <v>18.451608466115399</v>
      </c>
    </row>
    <row r="11" spans="1:11" s="5" customFormat="1" x14ac:dyDescent="0.2">
      <c r="A11" s="81">
        <v>1.0752688172043012</v>
      </c>
      <c r="B11" s="77">
        <v>3542.9621999999999</v>
      </c>
      <c r="C11" s="77">
        <v>10233.7552</v>
      </c>
      <c r="D11" s="54">
        <v>22383.37</v>
      </c>
      <c r="E11" s="54">
        <v>67410.100000000006</v>
      </c>
      <c r="F11" s="54">
        <v>179005.633</v>
      </c>
      <c r="G11" s="94">
        <v>0.20029831592842201</v>
      </c>
      <c r="H11" s="94">
        <v>0.70761295517463696</v>
      </c>
      <c r="I11" s="94">
        <v>1.61020867490554</v>
      </c>
      <c r="J11" s="94">
        <v>5.3801513855963297</v>
      </c>
      <c r="K11" s="94">
        <v>18.6097555328755</v>
      </c>
    </row>
    <row r="12" spans="1:11" s="5" customFormat="1" x14ac:dyDescent="0.2">
      <c r="A12" s="81">
        <v>1.0869565217391304</v>
      </c>
      <c r="B12" s="77">
        <v>3614.2073999999998</v>
      </c>
      <c r="C12" s="77">
        <v>11749.1476</v>
      </c>
      <c r="D12" s="54">
        <v>22815.613600000001</v>
      </c>
      <c r="E12" s="54">
        <v>68826.571800000005</v>
      </c>
      <c r="F12" s="54">
        <v>180531.36739999999</v>
      </c>
      <c r="G12" s="94">
        <v>0.20537050658850101</v>
      </c>
      <c r="H12" s="94">
        <v>0.83266449182987501</v>
      </c>
      <c r="I12" s="94">
        <v>1.64184398761269</v>
      </c>
      <c r="J12" s="94">
        <v>5.5124118433395903</v>
      </c>
      <c r="K12" s="94">
        <v>18.771930714612299</v>
      </c>
    </row>
    <row r="13" spans="1:11" s="5" customFormat="1" x14ac:dyDescent="0.2">
      <c r="A13" s="81">
        <v>1.0989010989010988</v>
      </c>
      <c r="B13" s="77">
        <v>3685.4245999999998</v>
      </c>
      <c r="C13" s="77">
        <v>13261.1718</v>
      </c>
      <c r="D13" s="54">
        <v>23230.161</v>
      </c>
      <c r="E13" s="54">
        <v>70045.876799999998</v>
      </c>
      <c r="F13" s="54">
        <v>181764.0912</v>
      </c>
      <c r="G13" s="94">
        <v>0.21042295718339402</v>
      </c>
      <c r="H13" s="94">
        <v>0.95703463251439091</v>
      </c>
      <c r="I13" s="94">
        <v>1.6721611374570702</v>
      </c>
      <c r="J13" s="94">
        <v>5.6342431327698099</v>
      </c>
      <c r="K13" s="94">
        <v>18.905210803103198</v>
      </c>
    </row>
    <row r="14" spans="1:11" s="5" customFormat="1" x14ac:dyDescent="0.2">
      <c r="A14" s="81">
        <v>1.1111111111111112</v>
      </c>
      <c r="B14" s="77">
        <v>3733.9324000000001</v>
      </c>
      <c r="C14" s="77">
        <v>13312.500599999999</v>
      </c>
      <c r="D14" s="54">
        <v>23419.8652</v>
      </c>
      <c r="E14" s="54">
        <v>70523</v>
      </c>
      <c r="F14" s="54">
        <v>182779.49340000001</v>
      </c>
      <c r="G14" s="94">
        <v>0.21364404278407698</v>
      </c>
      <c r="H14" s="94">
        <v>0.96758813133409294</v>
      </c>
      <c r="I14" s="94">
        <v>1.6901731135162001</v>
      </c>
      <c r="J14" s="94">
        <v>5.6951139027906397</v>
      </c>
      <c r="K14" s="94">
        <v>19.030527031616401</v>
      </c>
    </row>
    <row r="15" spans="1:11" s="5" customFormat="1" x14ac:dyDescent="0.2">
      <c r="A15" s="81">
        <v>1.1235955056179776</v>
      </c>
      <c r="B15" s="77">
        <v>3740.8402000000001</v>
      </c>
      <c r="C15" s="77">
        <v>13363.2814</v>
      </c>
      <c r="D15" s="54">
        <v>23525.526600000001</v>
      </c>
      <c r="E15" s="54">
        <v>70894.082200000004</v>
      </c>
      <c r="F15" s="54">
        <v>183074.60060000001</v>
      </c>
      <c r="G15" s="94">
        <v>0.215351221418666</v>
      </c>
      <c r="H15" s="94">
        <v>0.97121759311748601</v>
      </c>
      <c r="I15" s="94">
        <v>1.69683658960526</v>
      </c>
      <c r="J15" s="94">
        <v>5.7350533247343698</v>
      </c>
      <c r="K15" s="94">
        <v>19.101577513871298</v>
      </c>
    </row>
    <row r="16" spans="1:11" s="5" customFormat="1" x14ac:dyDescent="0.2">
      <c r="A16" s="81">
        <v>1.1363636363636365</v>
      </c>
      <c r="B16" s="77">
        <v>3794.0526</v>
      </c>
      <c r="C16" s="77">
        <v>13459.594999999999</v>
      </c>
      <c r="D16" s="54">
        <v>23768.465800000002</v>
      </c>
      <c r="E16" s="54">
        <v>71338.702000000005</v>
      </c>
      <c r="F16" s="54">
        <v>184001.98879999999</v>
      </c>
      <c r="G16" s="94">
        <v>0.21948677538826503</v>
      </c>
      <c r="H16" s="94">
        <v>0.98491683533658392</v>
      </c>
      <c r="I16" s="94">
        <v>1.7176761596089301</v>
      </c>
      <c r="J16" s="94">
        <v>5.8064190673195197</v>
      </c>
      <c r="K16" s="94">
        <v>19.2458123106803</v>
      </c>
    </row>
    <row r="17" spans="1:11" s="5" customFormat="1" x14ac:dyDescent="0.2">
      <c r="A17" s="81">
        <v>1.1494252873563218</v>
      </c>
      <c r="B17" s="77">
        <v>3842.9268000000002</v>
      </c>
      <c r="C17" s="77">
        <v>13507.477800000001</v>
      </c>
      <c r="D17" s="54">
        <v>23951.953399999999</v>
      </c>
      <c r="E17" s="54">
        <v>71661.721600000004</v>
      </c>
      <c r="F17" s="54">
        <v>184769.7634</v>
      </c>
      <c r="G17" s="94">
        <v>0.222701503826051</v>
      </c>
      <c r="H17" s="94">
        <v>0.99490037939601006</v>
      </c>
      <c r="I17" s="94">
        <v>1.7358307948706602</v>
      </c>
      <c r="J17" s="94">
        <v>5.8624352345699098</v>
      </c>
      <c r="K17" s="94">
        <v>19.354116971222698</v>
      </c>
    </row>
    <row r="18" spans="1:11" s="5" customFormat="1" x14ac:dyDescent="0.2">
      <c r="A18" s="81">
        <v>1.1627906976744187</v>
      </c>
      <c r="B18" s="77">
        <v>3895.6648</v>
      </c>
      <c r="C18" s="77">
        <v>13603.504000000001</v>
      </c>
      <c r="D18" s="54">
        <v>24207.854599999999</v>
      </c>
      <c r="E18" s="54">
        <v>72161.901800000007</v>
      </c>
      <c r="F18" s="54">
        <v>185656.28839999999</v>
      </c>
      <c r="G18" s="94">
        <v>0.22683799513038899</v>
      </c>
      <c r="H18" s="94">
        <v>1.0085848592261899</v>
      </c>
      <c r="I18" s="94">
        <v>1.7573074640648301</v>
      </c>
      <c r="J18" s="94">
        <v>5.9402732024782496</v>
      </c>
      <c r="K18" s="94">
        <v>19.495702657955899</v>
      </c>
    </row>
    <row r="19" spans="1:11" s="5" customFormat="1" x14ac:dyDescent="0.2">
      <c r="A19" s="81">
        <v>1.1764705882352942</v>
      </c>
      <c r="B19" s="77">
        <v>3899.5182</v>
      </c>
      <c r="C19" s="77">
        <v>13641.949199999999</v>
      </c>
      <c r="D19" s="54">
        <v>24291.925599999999</v>
      </c>
      <c r="E19" s="54">
        <v>72411.537599999996</v>
      </c>
      <c r="F19" s="54">
        <v>185890.0704</v>
      </c>
      <c r="G19" s="94">
        <v>0.227201613957976</v>
      </c>
      <c r="H19" s="94">
        <v>1.0120490792021699</v>
      </c>
      <c r="I19" s="94">
        <v>1.76176717533768</v>
      </c>
      <c r="J19" s="94">
        <v>5.9736843001737698</v>
      </c>
      <c r="K19" s="94">
        <v>19.552637094517102</v>
      </c>
    </row>
    <row r="20" spans="1:11" s="5" customFormat="1" x14ac:dyDescent="0.2">
      <c r="A20" s="81">
        <v>1.1904761904761905</v>
      </c>
      <c r="B20" s="77">
        <v>3948.8595999999998</v>
      </c>
      <c r="C20" s="77">
        <v>13702.0466</v>
      </c>
      <c r="D20" s="54">
        <v>24491.969799999999</v>
      </c>
      <c r="E20" s="54">
        <v>72812.423999999999</v>
      </c>
      <c r="F20" s="54">
        <v>186630.42660000001</v>
      </c>
      <c r="G20" s="94">
        <v>0.23101233445097802</v>
      </c>
      <c r="H20" s="94">
        <v>1.02260436267176</v>
      </c>
      <c r="I20" s="94">
        <v>1.7806296584600698</v>
      </c>
      <c r="J20" s="94">
        <v>6.0344560628075401</v>
      </c>
      <c r="K20" s="94">
        <v>19.662033612755298</v>
      </c>
    </row>
    <row r="21" spans="1:11" s="5" customFormat="1" x14ac:dyDescent="0.2">
      <c r="A21" s="81">
        <v>1.2048192771084338</v>
      </c>
      <c r="B21" s="77">
        <v>4011.0628000000002</v>
      </c>
      <c r="C21" s="77">
        <v>14882.165199999999</v>
      </c>
      <c r="D21" s="54">
        <v>24936.397799999999</v>
      </c>
      <c r="E21" s="54">
        <v>73473.245599999995</v>
      </c>
      <c r="F21" s="54">
        <v>187484.8572</v>
      </c>
      <c r="G21" s="94">
        <v>0.23479728138612099</v>
      </c>
      <c r="H21" s="94">
        <v>1.0973245556798501</v>
      </c>
      <c r="I21" s="94">
        <v>1.8118029642894899</v>
      </c>
      <c r="J21" s="94">
        <v>6.1196047419848298</v>
      </c>
      <c r="K21" s="94">
        <v>19.799497164185798</v>
      </c>
    </row>
    <row r="22" spans="1:11" s="5" customFormat="1" x14ac:dyDescent="0.2">
      <c r="A22" s="81">
        <v>1.2195121951219512</v>
      </c>
      <c r="B22" s="77">
        <v>4012.0740000000001</v>
      </c>
      <c r="C22" s="77">
        <v>14903.9542</v>
      </c>
      <c r="D22" s="54">
        <v>25059.363399999998</v>
      </c>
      <c r="E22" s="54">
        <v>74062.510399999999</v>
      </c>
      <c r="F22" s="54">
        <v>187697.40179999999</v>
      </c>
      <c r="G22" s="94">
        <v>0.235529215584598</v>
      </c>
      <c r="H22" s="94">
        <v>1.0988310217450599</v>
      </c>
      <c r="I22" s="94">
        <v>1.81857882760453</v>
      </c>
      <c r="J22" s="94">
        <v>6.15543205211348</v>
      </c>
      <c r="K22" s="94">
        <v>19.834389848106401</v>
      </c>
    </row>
    <row r="23" spans="1:11" s="5" customFormat="1" x14ac:dyDescent="0.2">
      <c r="A23" s="81">
        <v>1.2345679012345678</v>
      </c>
      <c r="B23" s="77">
        <v>4075.3206</v>
      </c>
      <c r="C23" s="77">
        <v>16061.729799999999</v>
      </c>
      <c r="D23" s="54">
        <v>25459.011999999999</v>
      </c>
      <c r="E23" s="54">
        <v>74621.726800000004</v>
      </c>
      <c r="F23" s="54">
        <v>188464.30179999999</v>
      </c>
      <c r="G23" s="94">
        <v>0.23929020426853001</v>
      </c>
      <c r="H23" s="94">
        <v>1.1717972552653302</v>
      </c>
      <c r="I23" s="94">
        <v>1.8482321887946001</v>
      </c>
      <c r="J23" s="94">
        <v>6.23520063960523</v>
      </c>
      <c r="K23" s="94">
        <v>19.951380296296602</v>
      </c>
    </row>
    <row r="24" spans="1:11" s="5" customFormat="1" x14ac:dyDescent="0.2">
      <c r="A24" s="81">
        <v>1.25</v>
      </c>
      <c r="B24" s="77">
        <v>4076.5221999999999</v>
      </c>
      <c r="C24" s="77">
        <v>16073.641600000001</v>
      </c>
      <c r="D24" s="54">
        <v>25580.4584</v>
      </c>
      <c r="E24" s="54">
        <v>75300.824600000007</v>
      </c>
      <c r="F24" s="54">
        <v>188727.81</v>
      </c>
      <c r="G24" s="94">
        <v>0.23943467760047502</v>
      </c>
      <c r="H24" s="94">
        <v>1.1732083858542199</v>
      </c>
      <c r="I24" s="94">
        <v>1.8562776376302801</v>
      </c>
      <c r="J24" s="94">
        <v>6.2859746447431801</v>
      </c>
      <c r="K24" s="94">
        <v>20.0022020965568</v>
      </c>
    </row>
    <row r="25" spans="1:11" s="5" customFormat="1" x14ac:dyDescent="0.2">
      <c r="A25" s="81">
        <v>1.2658227848101264</v>
      </c>
      <c r="B25" s="77">
        <v>4146.1203999999998</v>
      </c>
      <c r="C25" s="77">
        <v>17245.723600000001</v>
      </c>
      <c r="D25" s="54">
        <v>26066.926200000002</v>
      </c>
      <c r="E25" s="54">
        <v>75834.140400000004</v>
      </c>
      <c r="F25" s="54">
        <v>189547.32759999999</v>
      </c>
      <c r="G25" s="94">
        <v>0.243965095593384</v>
      </c>
      <c r="H25" s="94">
        <v>1.24645842069941</v>
      </c>
      <c r="I25" s="94">
        <v>1.8905133096911599</v>
      </c>
      <c r="J25" s="94">
        <v>6.3532327800652508</v>
      </c>
      <c r="K25" s="94">
        <v>20.116159891009399</v>
      </c>
    </row>
    <row r="26" spans="1:11" s="5" customFormat="1" x14ac:dyDescent="0.2">
      <c r="A26" s="81">
        <v>1.2820512820512819</v>
      </c>
      <c r="B26" s="77">
        <v>4205.6718000000001</v>
      </c>
      <c r="C26" s="77">
        <v>18398.066200000001</v>
      </c>
      <c r="D26" s="54">
        <v>26522.294999999998</v>
      </c>
      <c r="E26" s="54">
        <v>76829.674599999998</v>
      </c>
      <c r="F26" s="54">
        <v>190396.43179999999</v>
      </c>
      <c r="G26" s="94">
        <v>0.247501959204914</v>
      </c>
      <c r="H26" s="94">
        <v>1.3189904416140599</v>
      </c>
      <c r="I26" s="94">
        <v>1.9236469635869</v>
      </c>
      <c r="J26" s="94">
        <v>6.44314414819174</v>
      </c>
      <c r="K26" s="94">
        <v>20.236509934780102</v>
      </c>
    </row>
    <row r="27" spans="1:11" s="5" customFormat="1" x14ac:dyDescent="0.2">
      <c r="A27" s="81">
        <v>1.2987012987012987</v>
      </c>
      <c r="B27" s="77">
        <v>4216.7755999999999</v>
      </c>
      <c r="C27" s="77">
        <v>18429.783599999999</v>
      </c>
      <c r="D27" s="54">
        <v>26686.770799999998</v>
      </c>
      <c r="E27" s="54">
        <v>76967.199200000003</v>
      </c>
      <c r="F27" s="54">
        <v>190645.31340000001</v>
      </c>
      <c r="G27" s="94">
        <v>0.24830582786577099</v>
      </c>
      <c r="H27" s="94">
        <v>1.3230924409910401</v>
      </c>
      <c r="I27" s="94">
        <v>1.9327076623536699</v>
      </c>
      <c r="J27" s="94">
        <v>6.4618870092714698</v>
      </c>
      <c r="K27" s="94">
        <v>20.270641388565299</v>
      </c>
    </row>
    <row r="28" spans="1:11" s="5" customFormat="1" x14ac:dyDescent="0.2">
      <c r="A28" s="81">
        <v>1.3157894736842106</v>
      </c>
      <c r="B28" s="77">
        <v>4276.3270000000002</v>
      </c>
      <c r="C28" s="77">
        <v>19582.126199999999</v>
      </c>
      <c r="D28" s="54">
        <v>27142.139599999999</v>
      </c>
      <c r="E28" s="54">
        <v>77962.733399999997</v>
      </c>
      <c r="F28" s="54">
        <v>191494.41759999999</v>
      </c>
      <c r="G28" s="94">
        <v>0.25184269147730204</v>
      </c>
      <c r="H28" s="94">
        <v>1.3956244619056899</v>
      </c>
      <c r="I28" s="94">
        <v>1.9658413162494099</v>
      </c>
      <c r="J28" s="94">
        <v>6.55179837739795</v>
      </c>
      <c r="K28" s="94">
        <v>20.390991432335998</v>
      </c>
    </row>
    <row r="29" spans="1:11" s="5" customFormat="1" x14ac:dyDescent="0.2">
      <c r="A29" s="81">
        <v>1.3333333333333333</v>
      </c>
      <c r="B29" s="77">
        <v>4287.4308000000001</v>
      </c>
      <c r="C29" s="77">
        <v>19613.8436</v>
      </c>
      <c r="D29" s="54">
        <v>27306.615399999999</v>
      </c>
      <c r="E29" s="54">
        <v>78100.258000000002</v>
      </c>
      <c r="F29" s="54">
        <v>191743.29920000001</v>
      </c>
      <c r="G29" s="94">
        <v>0.252646560138159</v>
      </c>
      <c r="H29" s="94">
        <v>1.3997264612826601</v>
      </c>
      <c r="I29" s="94">
        <v>1.97490201501619</v>
      </c>
      <c r="J29" s="94">
        <v>6.5705412384776896</v>
      </c>
      <c r="K29" s="94">
        <v>20.425122886121201</v>
      </c>
    </row>
    <row r="30" spans="1:11" s="5" customFormat="1" x14ac:dyDescent="0.2">
      <c r="A30" s="81">
        <v>1.3513513513513513</v>
      </c>
      <c r="B30" s="77">
        <v>4347.0918000000001</v>
      </c>
      <c r="C30" s="77">
        <v>19860.235000000001</v>
      </c>
      <c r="D30" s="54">
        <v>29461.942999999999</v>
      </c>
      <c r="E30" s="54">
        <v>79655.826199999996</v>
      </c>
      <c r="F30" s="54">
        <v>192478.546</v>
      </c>
      <c r="G30" s="94">
        <v>0.25607446754289798</v>
      </c>
      <c r="H30" s="94">
        <v>1.4163298036298202</v>
      </c>
      <c r="I30" s="94">
        <v>2.1728918256159302</v>
      </c>
      <c r="J30" s="94">
        <v>6.6947072118706101</v>
      </c>
      <c r="K30" s="94">
        <v>20.546689264116001</v>
      </c>
    </row>
    <row r="31" spans="1:11" s="5" customFormat="1" x14ac:dyDescent="0.2">
      <c r="A31" s="81">
        <v>1.3698630136986301</v>
      </c>
      <c r="B31" s="77">
        <v>4348.817</v>
      </c>
      <c r="C31" s="77">
        <v>19867.877799999998</v>
      </c>
      <c r="D31" s="54">
        <v>29484.707399999999</v>
      </c>
      <c r="E31" s="54">
        <v>79765.939799999993</v>
      </c>
      <c r="F31" s="54">
        <v>192642.53320000001</v>
      </c>
      <c r="G31" s="94">
        <v>0.25614417684864399</v>
      </c>
      <c r="H31" s="94">
        <v>1.41887789793761</v>
      </c>
      <c r="I31" s="94">
        <v>2.1752053409087799</v>
      </c>
      <c r="J31" s="94">
        <v>6.7136855387096208</v>
      </c>
      <c r="K31" s="94">
        <v>20.572559873270098</v>
      </c>
    </row>
    <row r="32" spans="1:11" s="5" customFormat="1" x14ac:dyDescent="0.2">
      <c r="A32" s="81">
        <v>1.3888888888888888</v>
      </c>
      <c r="B32" s="77">
        <v>4420.8562000000002</v>
      </c>
      <c r="C32" s="77">
        <v>20150.4542</v>
      </c>
      <c r="D32" s="54">
        <v>31726.3482</v>
      </c>
      <c r="E32" s="54">
        <v>81077.558799999999</v>
      </c>
      <c r="F32" s="54">
        <v>193445.32620000001</v>
      </c>
      <c r="G32" s="94">
        <v>0.26064128985380103</v>
      </c>
      <c r="H32" s="94">
        <v>1.43768170153348</v>
      </c>
      <c r="I32" s="94">
        <v>2.3786723536564396</v>
      </c>
      <c r="J32" s="94">
        <v>6.8227614901358296</v>
      </c>
      <c r="K32" s="94">
        <v>20.704190695317799</v>
      </c>
    </row>
    <row r="33" spans="1:11" s="5" customFormat="1" x14ac:dyDescent="0.2">
      <c r="A33" s="81">
        <v>1.4084507042253522</v>
      </c>
      <c r="B33" s="77">
        <v>4481.1013999999996</v>
      </c>
      <c r="C33" s="77">
        <v>20393.313399999999</v>
      </c>
      <c r="D33" s="54">
        <v>33793.2912</v>
      </c>
      <c r="E33" s="54">
        <v>82136.187399999995</v>
      </c>
      <c r="F33" s="54">
        <v>194116.29180000001</v>
      </c>
      <c r="G33" s="94">
        <v>0.26400086118420502</v>
      </c>
      <c r="H33" s="94">
        <v>1.4555598493488</v>
      </c>
      <c r="I33" s="94">
        <v>2.5717622230711998</v>
      </c>
      <c r="J33" s="94">
        <v>6.9231450692238194</v>
      </c>
      <c r="K33" s="94">
        <v>20.812693206633302</v>
      </c>
    </row>
    <row r="34" spans="1:11" s="5" customFormat="1" x14ac:dyDescent="0.2">
      <c r="A34" s="81">
        <v>1.4285714285714286</v>
      </c>
      <c r="B34" s="77">
        <v>4494.6206000000002</v>
      </c>
      <c r="C34" s="77">
        <v>20440.6734</v>
      </c>
      <c r="D34" s="54">
        <v>33990.753400000001</v>
      </c>
      <c r="E34" s="54">
        <v>82499.291400000002</v>
      </c>
      <c r="F34" s="54">
        <v>194412.10639999999</v>
      </c>
      <c r="G34" s="94">
        <v>0.26520811216470302</v>
      </c>
      <c r="H34" s="94">
        <v>1.45903359943713</v>
      </c>
      <c r="I34" s="94">
        <v>2.5844528816969499</v>
      </c>
      <c r="J34" s="94">
        <v>6.9508157684010605</v>
      </c>
      <c r="K34" s="94">
        <v>20.8616921265195</v>
      </c>
    </row>
    <row r="35" spans="1:11" s="5" customFormat="1" x14ac:dyDescent="0.2">
      <c r="A35" s="81">
        <v>1.4492753623188408</v>
      </c>
      <c r="B35" s="77">
        <v>4553.38</v>
      </c>
      <c r="C35" s="77">
        <v>20683.171600000001</v>
      </c>
      <c r="D35" s="54">
        <v>36052.438399999999</v>
      </c>
      <c r="E35" s="54">
        <v>83555.091</v>
      </c>
      <c r="F35" s="54">
        <v>195042.40040000001</v>
      </c>
      <c r="G35" s="94">
        <v>0.26853952174349305</v>
      </c>
      <c r="H35" s="94">
        <v>1.4768221354382001</v>
      </c>
      <c r="I35" s="94">
        <v>2.7773620344887902</v>
      </c>
      <c r="J35" s="94">
        <v>7.0508173966886796</v>
      </c>
      <c r="K35" s="94">
        <v>20.969134394785701</v>
      </c>
    </row>
    <row r="36" spans="1:11" s="5" customFormat="1" x14ac:dyDescent="0.2">
      <c r="A36" s="81">
        <v>1.4705882352941178</v>
      </c>
      <c r="B36" s="77">
        <v>4564.3029999999999</v>
      </c>
      <c r="C36" s="77">
        <v>20719.9738</v>
      </c>
      <c r="D36" s="54">
        <v>36110.6852</v>
      </c>
      <c r="E36" s="54">
        <v>83859.808600000004</v>
      </c>
      <c r="F36" s="54">
        <v>195315.3204</v>
      </c>
      <c r="G36" s="94">
        <v>0.26945839971977503</v>
      </c>
      <c r="H36" s="94">
        <v>1.4798958979835701</v>
      </c>
      <c r="I36" s="94">
        <v>2.7841233712780298</v>
      </c>
      <c r="J36" s="94">
        <v>7.0751019816235798</v>
      </c>
      <c r="K36" s="94">
        <v>21.014969193683999</v>
      </c>
    </row>
    <row r="37" spans="1:11" s="5" customFormat="1" x14ac:dyDescent="0.2">
      <c r="A37" s="81">
        <v>1.4925373134328359</v>
      </c>
      <c r="B37" s="77">
        <v>4623.8029999999999</v>
      </c>
      <c r="C37" s="77">
        <v>20981.533800000001</v>
      </c>
      <c r="D37" s="54">
        <v>38223.680800000002</v>
      </c>
      <c r="E37" s="54">
        <v>84974.8848</v>
      </c>
      <c r="F37" s="54">
        <v>196025.66320000001</v>
      </c>
      <c r="G37" s="94">
        <v>0.27308267686181803</v>
      </c>
      <c r="H37" s="94">
        <v>1.4971395180978799</v>
      </c>
      <c r="I37" s="94">
        <v>2.9790458150871904</v>
      </c>
      <c r="J37" s="94">
        <v>7.1790547341434294</v>
      </c>
      <c r="K37" s="94">
        <v>21.144665637246</v>
      </c>
    </row>
    <row r="38" spans="1:11" s="5" customFormat="1" x14ac:dyDescent="0.2">
      <c r="A38" s="81">
        <v>1.5151515151515154</v>
      </c>
      <c r="B38" s="77">
        <v>4634.7259999999997</v>
      </c>
      <c r="C38" s="77">
        <v>21018.335999999999</v>
      </c>
      <c r="D38" s="54">
        <v>38281.927600000003</v>
      </c>
      <c r="E38" s="54">
        <v>85279.602400000003</v>
      </c>
      <c r="F38" s="54">
        <v>196298.58319999999</v>
      </c>
      <c r="G38" s="94">
        <v>0.27400155483810001</v>
      </c>
      <c r="H38" s="94">
        <v>1.50021328064324</v>
      </c>
      <c r="I38" s="94">
        <v>2.98580715187643</v>
      </c>
      <c r="J38" s="94">
        <v>7.2033393190783297</v>
      </c>
      <c r="K38" s="94">
        <v>21.190500436144401</v>
      </c>
    </row>
    <row r="39" spans="1:11" s="5" customFormat="1" x14ac:dyDescent="0.2">
      <c r="A39" s="81">
        <v>1.5384615384615383</v>
      </c>
      <c r="B39" s="77">
        <v>4695.1040000000003</v>
      </c>
      <c r="C39" s="77">
        <v>21375.497200000002</v>
      </c>
      <c r="D39" s="54">
        <v>38521.857600000003</v>
      </c>
      <c r="E39" s="54">
        <v>86376.635999999999</v>
      </c>
      <c r="F39" s="54">
        <v>197086.05239999999</v>
      </c>
      <c r="G39" s="94">
        <v>0.27771332844167601</v>
      </c>
      <c r="H39" s="94">
        <v>1.5274910553865899</v>
      </c>
      <c r="I39" s="94">
        <v>3.0169644421071502</v>
      </c>
      <c r="J39" s="94">
        <v>7.2915869239029503</v>
      </c>
      <c r="K39" s="94">
        <v>21.3215829468928</v>
      </c>
    </row>
    <row r="40" spans="1:11" s="5" customFormat="1" x14ac:dyDescent="0.2">
      <c r="A40" s="81">
        <v>1.5625</v>
      </c>
      <c r="B40" s="77">
        <v>4700.9278000000004</v>
      </c>
      <c r="C40" s="77">
        <v>21406.318800000001</v>
      </c>
      <c r="D40" s="54">
        <v>38579.093000000001</v>
      </c>
      <c r="E40" s="54">
        <v>86694.168399999995</v>
      </c>
      <c r="F40" s="54">
        <v>197288.14840000001</v>
      </c>
      <c r="G40" s="94">
        <v>0.27842272539443702</v>
      </c>
      <c r="H40" s="94">
        <v>1.5314435027598301</v>
      </c>
      <c r="I40" s="94">
        <v>3.02313874826838</v>
      </c>
      <c r="J40" s="94">
        <v>7.3107715494635999</v>
      </c>
      <c r="K40" s="94">
        <v>21.355320716687601</v>
      </c>
    </row>
    <row r="41" spans="1:11" s="5" customFormat="1" x14ac:dyDescent="0.2">
      <c r="A41" s="81">
        <v>1.5873015873015872</v>
      </c>
      <c r="B41" s="77">
        <v>4767.2348000000002</v>
      </c>
      <c r="C41" s="77">
        <v>21792.824400000001</v>
      </c>
      <c r="D41" s="54">
        <v>38925.626400000001</v>
      </c>
      <c r="E41" s="54">
        <v>87889.045400000003</v>
      </c>
      <c r="F41" s="54">
        <v>198157.08100000001</v>
      </c>
      <c r="G41" s="94">
        <v>0.28256931459280799</v>
      </c>
      <c r="H41" s="94">
        <v>1.5606393265857998</v>
      </c>
      <c r="I41" s="94">
        <v>3.05968662503675</v>
      </c>
      <c r="J41" s="94">
        <v>7.4088444265326299</v>
      </c>
      <c r="K41" s="94">
        <v>21.5012454431271</v>
      </c>
    </row>
    <row r="42" spans="1:11" s="5" customFormat="1" x14ac:dyDescent="0.2">
      <c r="A42" s="81">
        <v>1.6129032258064517</v>
      </c>
      <c r="B42" s="77">
        <v>4772.3274000000001</v>
      </c>
      <c r="C42" s="77">
        <v>21823.4238</v>
      </c>
      <c r="D42" s="54">
        <v>39054.614200000004</v>
      </c>
      <c r="E42" s="54">
        <v>88131.951199999996</v>
      </c>
      <c r="F42" s="54">
        <v>198454.7978</v>
      </c>
      <c r="G42" s="94">
        <v>0.28310338405068303</v>
      </c>
      <c r="H42" s="94">
        <v>1.5644065770343201</v>
      </c>
      <c r="I42" s="94">
        <v>3.0659596482497102</v>
      </c>
      <c r="J42" s="94">
        <v>7.4287904305331898</v>
      </c>
      <c r="K42" s="94">
        <v>21.533350599130699</v>
      </c>
    </row>
    <row r="43" spans="1:11" s="5" customFormat="1" x14ac:dyDescent="0.2">
      <c r="A43" s="81">
        <v>1.639344262295082</v>
      </c>
      <c r="B43" s="77">
        <v>4838.6343999999999</v>
      </c>
      <c r="C43" s="77">
        <v>22209.929400000001</v>
      </c>
      <c r="D43" s="54">
        <v>39401.147599999997</v>
      </c>
      <c r="E43" s="54">
        <v>89326.828200000004</v>
      </c>
      <c r="F43" s="54">
        <v>199323.7304</v>
      </c>
      <c r="G43" s="94">
        <v>0.28724997324905399</v>
      </c>
      <c r="H43" s="94">
        <v>1.59360240086029</v>
      </c>
      <c r="I43" s="94">
        <v>3.10250752501807</v>
      </c>
      <c r="J43" s="94">
        <v>7.5268633076022198</v>
      </c>
      <c r="K43" s="94">
        <v>21.679275325570202</v>
      </c>
    </row>
    <row r="44" spans="1:11" s="5" customFormat="1" x14ac:dyDescent="0.2">
      <c r="A44" s="81">
        <v>1.6666666666666667</v>
      </c>
      <c r="B44" s="77">
        <v>4842.0438000000004</v>
      </c>
      <c r="C44" s="77">
        <v>22227.625599999999</v>
      </c>
      <c r="D44" s="54">
        <v>39516.055399999997</v>
      </c>
      <c r="E44" s="54">
        <v>89523.786999999997</v>
      </c>
      <c r="F44" s="54">
        <v>199596.63140000001</v>
      </c>
      <c r="G44" s="94">
        <v>0.28752019070012497</v>
      </c>
      <c r="H44" s="94">
        <v>1.5949205637230501</v>
      </c>
      <c r="I44" s="94">
        <v>3.1071487050962801</v>
      </c>
      <c r="J44" s="94">
        <v>7.5432307349475805</v>
      </c>
      <c r="K44" s="94">
        <v>21.707162748023499</v>
      </c>
    </row>
    <row r="45" spans="1:11" s="5" customFormat="1" x14ac:dyDescent="0.2">
      <c r="A45" s="81">
        <v>1.6949152542372878</v>
      </c>
      <c r="B45" s="77">
        <v>4910.0339999999997</v>
      </c>
      <c r="C45" s="77">
        <v>22627.0344</v>
      </c>
      <c r="D45" s="54">
        <v>39876.668799999999</v>
      </c>
      <c r="E45" s="54">
        <v>90764.611000000004</v>
      </c>
      <c r="F45" s="54">
        <v>200490.3798</v>
      </c>
      <c r="G45" s="94">
        <v>0.291930631905299</v>
      </c>
      <c r="H45" s="94">
        <v>1.62656547513478</v>
      </c>
      <c r="I45" s="94">
        <v>3.14532842499939</v>
      </c>
      <c r="J45" s="94">
        <v>7.6448821886717999</v>
      </c>
      <c r="K45" s="94">
        <v>21.857305208013301</v>
      </c>
    </row>
    <row r="46" spans="1:11" s="5" customFormat="1" x14ac:dyDescent="0.2">
      <c r="A46" s="81">
        <v>1.7241379310344827</v>
      </c>
      <c r="B46" s="77">
        <v>4913.4434000000001</v>
      </c>
      <c r="C46" s="77">
        <v>22665.902399999999</v>
      </c>
      <c r="D46" s="54">
        <v>40096.7808</v>
      </c>
      <c r="E46" s="54">
        <v>91093.289399999994</v>
      </c>
      <c r="F46" s="54">
        <v>200784.9676</v>
      </c>
      <c r="G46" s="94">
        <v>0.29222850666935901</v>
      </c>
      <c r="H46" s="94">
        <v>1.62881538309011</v>
      </c>
      <c r="I46" s="94">
        <v>3.15469357053371</v>
      </c>
      <c r="J46" s="94">
        <v>7.6750550930340005</v>
      </c>
      <c r="K46" s="94">
        <v>21.8958951157306</v>
      </c>
    </row>
    <row r="47" spans="1:11" s="5" customFormat="1" x14ac:dyDescent="0.2">
      <c r="A47" s="81">
        <v>1.7543859649122806</v>
      </c>
      <c r="B47" s="77">
        <v>4985.9870000000001</v>
      </c>
      <c r="C47" s="77">
        <v>23039.337599999999</v>
      </c>
      <c r="D47" s="54">
        <v>40354.635399999999</v>
      </c>
      <c r="E47" s="54">
        <v>92201.024000000005</v>
      </c>
      <c r="F47" s="54">
        <v>201580.32079999999</v>
      </c>
      <c r="G47" s="94">
        <v>0.29690337421641899</v>
      </c>
      <c r="H47" s="94">
        <v>1.6574472157951701</v>
      </c>
      <c r="I47" s="94">
        <v>3.1882432812613102</v>
      </c>
      <c r="J47" s="94">
        <v>7.7607369811975602</v>
      </c>
      <c r="K47" s="94">
        <v>22.012500121259997</v>
      </c>
    </row>
    <row r="48" spans="1:11" s="5" customFormat="1" x14ac:dyDescent="0.2">
      <c r="A48" s="81">
        <v>1.7857142857142856</v>
      </c>
      <c r="B48" s="77">
        <v>4989.4859999999999</v>
      </c>
      <c r="C48" s="77">
        <v>23082.932199999999</v>
      </c>
      <c r="D48" s="54">
        <v>40563.843200000003</v>
      </c>
      <c r="E48" s="54">
        <v>92547.738599999997</v>
      </c>
      <c r="F48" s="54">
        <v>201780.55319999999</v>
      </c>
      <c r="G48" s="94">
        <v>0.297326361789708</v>
      </c>
      <c r="H48" s="94">
        <v>1.6615819676775998</v>
      </c>
      <c r="I48" s="94">
        <v>3.1981291312627902</v>
      </c>
      <c r="J48" s="94">
        <v>7.7888017739537494</v>
      </c>
      <c r="K48" s="94">
        <v>22.046569734055399</v>
      </c>
    </row>
    <row r="49" spans="1:11" s="5" customFormat="1" x14ac:dyDescent="0.2">
      <c r="A49" s="81">
        <v>1.8181818181818181</v>
      </c>
      <c r="B49" s="77">
        <v>5082.6632</v>
      </c>
      <c r="C49" s="77">
        <v>23242.4542</v>
      </c>
      <c r="D49" s="54">
        <v>40882.973400000003</v>
      </c>
      <c r="E49" s="54">
        <v>93376.352199999994</v>
      </c>
      <c r="F49" s="54">
        <v>202744.82079999999</v>
      </c>
      <c r="G49" s="94">
        <v>0.30126458928086003</v>
      </c>
      <c r="H49" s="94">
        <v>1.6785474157245299</v>
      </c>
      <c r="I49" s="94">
        <v>3.2352544571855897</v>
      </c>
      <c r="J49" s="94">
        <v>7.8736373385361</v>
      </c>
      <c r="K49" s="94">
        <v>22.156653097450803</v>
      </c>
    </row>
    <row r="50" spans="1:11" s="5" customFormat="1" x14ac:dyDescent="0.2">
      <c r="A50" s="81">
        <v>1.8518518518518516</v>
      </c>
      <c r="B50" s="77">
        <v>5095.8617999999997</v>
      </c>
      <c r="C50" s="77">
        <v>23308.1872</v>
      </c>
      <c r="D50" s="54">
        <v>41066.519800000002</v>
      </c>
      <c r="E50" s="54">
        <v>93689.162800000006</v>
      </c>
      <c r="F50" s="54">
        <v>203014.927</v>
      </c>
      <c r="G50" s="94">
        <v>0.30272567310783705</v>
      </c>
      <c r="H50" s="94">
        <v>1.6848252902637502</v>
      </c>
      <c r="I50" s="94">
        <v>3.24709150154347</v>
      </c>
      <c r="J50" s="94">
        <v>7.9091677050229903</v>
      </c>
      <c r="K50" s="94">
        <v>22.205398717741598</v>
      </c>
    </row>
    <row r="51" spans="1:11" s="5" customFormat="1" x14ac:dyDescent="0.2">
      <c r="A51" s="81">
        <v>1.8867924528301885</v>
      </c>
      <c r="B51" s="77">
        <v>5186.1297999999997</v>
      </c>
      <c r="C51" s="77">
        <v>23460.453399999999</v>
      </c>
      <c r="D51" s="54">
        <v>41385.07</v>
      </c>
      <c r="E51" s="54">
        <v>94515.032399999996</v>
      </c>
      <c r="F51" s="54">
        <v>203934.40659999999</v>
      </c>
      <c r="G51" s="94">
        <v>0.30661997427295001</v>
      </c>
      <c r="H51" s="94">
        <v>1.70156962566607</v>
      </c>
      <c r="I51" s="94">
        <v>3.2840818865615002</v>
      </c>
      <c r="J51" s="94">
        <v>7.9936142501370098</v>
      </c>
      <c r="K51" s="94">
        <v>22.3144905052425</v>
      </c>
    </row>
    <row r="52" spans="1:11" s="5" customFormat="1" x14ac:dyDescent="0.2">
      <c r="A52" s="81">
        <v>1.9230769230769229</v>
      </c>
      <c r="B52" s="77">
        <v>5297.0169999999998</v>
      </c>
      <c r="C52" s="77">
        <v>23689.516</v>
      </c>
      <c r="D52" s="54">
        <v>41828.042999999998</v>
      </c>
      <c r="E52" s="54">
        <v>95522.403999999995</v>
      </c>
      <c r="F52" s="54">
        <v>205053.66380000001</v>
      </c>
      <c r="G52" s="94">
        <v>0.31188368903441099</v>
      </c>
      <c r="H52" s="94">
        <v>1.7226924302018001</v>
      </c>
      <c r="I52" s="94">
        <v>3.3305117500783101</v>
      </c>
      <c r="J52" s="94">
        <v>8.1067135536318595</v>
      </c>
      <c r="K52" s="94">
        <v>22.463857600935</v>
      </c>
    </row>
    <row r="53" spans="1:11" s="5" customFormat="1" x14ac:dyDescent="0.2">
      <c r="A53" s="81">
        <v>1.9607843137254901</v>
      </c>
      <c r="B53" s="77">
        <v>5303.9121999999998</v>
      </c>
      <c r="C53" s="77">
        <v>23716.951000000001</v>
      </c>
      <c r="D53" s="54">
        <v>42176.770799999998</v>
      </c>
      <c r="E53" s="54">
        <v>95589.520199999999</v>
      </c>
      <c r="F53" s="54">
        <v>205106.0448</v>
      </c>
      <c r="G53" s="94">
        <v>0.31262650469319397</v>
      </c>
      <c r="H53" s="94">
        <v>1.7239951698589302</v>
      </c>
      <c r="I53" s="94">
        <v>3.3436959534761499</v>
      </c>
      <c r="J53" s="94">
        <v>8.1161787976074997</v>
      </c>
      <c r="K53" s="94">
        <v>22.474820952008901</v>
      </c>
    </row>
    <row r="54" spans="1:11" s="5" customFormat="1" x14ac:dyDescent="0.2">
      <c r="A54" s="81">
        <v>2</v>
      </c>
      <c r="B54" s="77">
        <v>5414.7993999999999</v>
      </c>
      <c r="C54" s="77">
        <v>23946.013599999998</v>
      </c>
      <c r="D54" s="54">
        <v>42619.743799999997</v>
      </c>
      <c r="E54" s="54">
        <v>96596.891799999998</v>
      </c>
      <c r="F54" s="54">
        <v>206225.302</v>
      </c>
      <c r="G54" s="94">
        <v>0.31789021945465396</v>
      </c>
      <c r="H54" s="94">
        <v>1.7451179743946601</v>
      </c>
      <c r="I54" s="94">
        <v>3.3901258169929598</v>
      </c>
      <c r="J54" s="94">
        <v>8.2292781011023504</v>
      </c>
      <c r="K54" s="94">
        <v>22.624188047701402</v>
      </c>
    </row>
    <row r="55" spans="1:11" s="5" customFormat="1" x14ac:dyDescent="0.2">
      <c r="A55" s="81">
        <v>2.0408163265306123</v>
      </c>
      <c r="B55" s="77">
        <v>5421.6945999999998</v>
      </c>
      <c r="C55" s="77">
        <v>23973.4486</v>
      </c>
      <c r="D55" s="54">
        <v>42968.471599999997</v>
      </c>
      <c r="E55" s="54">
        <v>96664.008000000002</v>
      </c>
      <c r="F55" s="54">
        <v>206277.68299999999</v>
      </c>
      <c r="G55" s="94">
        <v>0.31863303511343699</v>
      </c>
      <c r="H55" s="94">
        <v>1.74642071405178</v>
      </c>
      <c r="I55" s="94">
        <v>3.4033100203907898</v>
      </c>
      <c r="J55" s="94">
        <v>8.2387433450779888</v>
      </c>
      <c r="K55" s="94">
        <v>22.6351513987752</v>
      </c>
    </row>
    <row r="56" spans="1:11" s="5" customFormat="1" x14ac:dyDescent="0.2">
      <c r="A56" s="81">
        <v>2.0833333333333335</v>
      </c>
      <c r="B56" s="77">
        <v>5537.5353999999998</v>
      </c>
      <c r="C56" s="77">
        <v>24214.449799999999</v>
      </c>
      <c r="D56" s="54">
        <v>43742.813800000004</v>
      </c>
      <c r="E56" s="54">
        <v>97688.461200000005</v>
      </c>
      <c r="F56" s="54">
        <v>207457.34820000001</v>
      </c>
      <c r="G56" s="94">
        <v>0.32443736125352401</v>
      </c>
      <c r="H56" s="94">
        <v>1.7681179287350801</v>
      </c>
      <c r="I56" s="94">
        <v>3.4687032408344498</v>
      </c>
      <c r="J56" s="94">
        <v>8.3576848658844991</v>
      </c>
      <c r="K56" s="94">
        <v>22.798636025450598</v>
      </c>
    </row>
    <row r="57" spans="1:11" s="5" customFormat="1" x14ac:dyDescent="0.2">
      <c r="A57" s="81">
        <v>2.1276595744680851</v>
      </c>
      <c r="B57" s="77">
        <v>5546.6949999999997</v>
      </c>
      <c r="C57" s="77">
        <v>24269.947199999999</v>
      </c>
      <c r="D57" s="54">
        <v>43867.515200000002</v>
      </c>
      <c r="E57" s="54">
        <v>97844.290399999998</v>
      </c>
      <c r="F57" s="54">
        <v>207669.17980000001</v>
      </c>
      <c r="G57" s="94">
        <v>0.32492086492074801</v>
      </c>
      <c r="H57" s="94">
        <v>1.7712224370935099</v>
      </c>
      <c r="I57" s="94">
        <v>3.47645095072127</v>
      </c>
      <c r="J57" s="94">
        <v>8.3815123986078195</v>
      </c>
      <c r="K57" s="94">
        <v>22.831080773947701</v>
      </c>
    </row>
    <row r="58" spans="1:11" s="5" customFormat="1" x14ac:dyDescent="0.2">
      <c r="A58" s="81">
        <v>2.1739130434782612</v>
      </c>
      <c r="B58" s="77">
        <v>7058.8908000000001</v>
      </c>
      <c r="C58" s="77">
        <v>24689.115600000001</v>
      </c>
      <c r="D58" s="54">
        <v>44584.474199999997</v>
      </c>
      <c r="E58" s="54">
        <v>98199.045199999993</v>
      </c>
      <c r="F58" s="54">
        <v>208679.19639999999</v>
      </c>
      <c r="G58" s="94">
        <v>0.44959481837535603</v>
      </c>
      <c r="H58" s="94">
        <v>1.8008767989690999</v>
      </c>
      <c r="I58" s="94">
        <v>3.5314764307219302</v>
      </c>
      <c r="J58" s="94">
        <v>8.4569155114189805</v>
      </c>
      <c r="K58" s="94">
        <v>22.961002078035399</v>
      </c>
    </row>
    <row r="59" spans="1:11" s="5" customFormat="1" x14ac:dyDescent="0.2">
      <c r="A59" s="81">
        <v>2.2222222222222223</v>
      </c>
      <c r="B59" s="77">
        <v>7068.4197999999997</v>
      </c>
      <c r="C59" s="77">
        <v>24735.201400000002</v>
      </c>
      <c r="D59" s="54">
        <v>44848.065999999999</v>
      </c>
      <c r="E59" s="54">
        <v>98392.848800000094</v>
      </c>
      <c r="F59" s="54">
        <v>208885.32320000001</v>
      </c>
      <c r="G59" s="94">
        <v>0.45004787159179699</v>
      </c>
      <c r="H59" s="94">
        <v>1.8038122980248799</v>
      </c>
      <c r="I59" s="94">
        <v>3.54553228673175</v>
      </c>
      <c r="J59" s="94">
        <v>8.4817415359269113</v>
      </c>
      <c r="K59" s="94">
        <v>22.993267278946302</v>
      </c>
    </row>
    <row r="60" spans="1:11" s="5" customFormat="1" x14ac:dyDescent="0.2">
      <c r="A60" s="81">
        <v>2.2727272727272729</v>
      </c>
      <c r="B60" s="77">
        <v>8580.6155999999992</v>
      </c>
      <c r="C60" s="77">
        <v>25154.3698</v>
      </c>
      <c r="D60" s="54">
        <v>45565.025000000001</v>
      </c>
      <c r="E60" s="54">
        <v>98747.603600000104</v>
      </c>
      <c r="F60" s="54">
        <v>209895.33979999999</v>
      </c>
      <c r="G60" s="94">
        <v>0.57472182504640501</v>
      </c>
      <c r="H60" s="94">
        <v>1.8334666599004701</v>
      </c>
      <c r="I60" s="94">
        <v>3.6005577667324</v>
      </c>
      <c r="J60" s="94">
        <v>8.5571446487380598</v>
      </c>
      <c r="K60" s="94">
        <v>23.123188583034</v>
      </c>
    </row>
    <row r="61" spans="1:11" s="5" customFormat="1" x14ac:dyDescent="0.2">
      <c r="A61" s="81">
        <v>2.3255813953488369</v>
      </c>
      <c r="B61" s="77">
        <v>10067.681399999999</v>
      </c>
      <c r="C61" s="77">
        <v>25608.548999999999</v>
      </c>
      <c r="D61" s="54">
        <v>46129.11</v>
      </c>
      <c r="E61" s="54">
        <v>99121.520399999994</v>
      </c>
      <c r="F61" s="54">
        <v>210981.24739999999</v>
      </c>
      <c r="G61" s="94">
        <v>0.69798316576883901</v>
      </c>
      <c r="H61" s="94">
        <v>1.86592296266061</v>
      </c>
      <c r="I61" s="94">
        <v>3.6437004996057101</v>
      </c>
      <c r="J61" s="94">
        <v>8.6309966368315294</v>
      </c>
      <c r="K61" s="94">
        <v>23.238246638470599</v>
      </c>
    </row>
    <row r="62" spans="1:11" s="5" customFormat="1" x14ac:dyDescent="0.2">
      <c r="A62" s="81">
        <v>2.3809523809523809</v>
      </c>
      <c r="B62" s="77">
        <v>10094.047200000001</v>
      </c>
      <c r="C62" s="77">
        <v>25694.2156</v>
      </c>
      <c r="D62" s="54">
        <v>46521.886400000003</v>
      </c>
      <c r="E62" s="54">
        <v>99355.278399999996</v>
      </c>
      <c r="F62" s="54">
        <v>211230.1606</v>
      </c>
      <c r="G62" s="94">
        <v>0.69975472193333099</v>
      </c>
      <c r="H62" s="94">
        <v>1.8712416908373799</v>
      </c>
      <c r="I62" s="94">
        <v>3.67252808390122</v>
      </c>
      <c r="J62" s="94">
        <v>8.6693942646699913</v>
      </c>
      <c r="K62" s="94">
        <v>23.296692466404</v>
      </c>
    </row>
    <row r="63" spans="1:11" s="5" customFormat="1" x14ac:dyDescent="0.2">
      <c r="A63" s="81">
        <v>2.4390243902439024</v>
      </c>
      <c r="B63" s="77">
        <v>11581.926600000001</v>
      </c>
      <c r="C63" s="77">
        <v>26141.6692</v>
      </c>
      <c r="D63" s="54">
        <v>46947.375599999999</v>
      </c>
      <c r="E63" s="54">
        <v>99682.394400000005</v>
      </c>
      <c r="F63" s="54">
        <v>212409.48259999999</v>
      </c>
      <c r="G63" s="94">
        <v>0.82298382377312895</v>
      </c>
      <c r="H63" s="94">
        <v>1.9030736057615198</v>
      </c>
      <c r="I63" s="94">
        <v>3.7150846159254196</v>
      </c>
      <c r="J63" s="94">
        <v>8.7371404142223099</v>
      </c>
      <c r="K63" s="94">
        <v>23.4214358989571</v>
      </c>
    </row>
    <row r="64" spans="1:11" s="5" customFormat="1" x14ac:dyDescent="0.2">
      <c r="A64" s="81">
        <v>2.5</v>
      </c>
      <c r="B64" s="77">
        <v>13087.361000000001</v>
      </c>
      <c r="C64" s="77">
        <v>26541.317800000001</v>
      </c>
      <c r="D64" s="54">
        <v>47489.103999999999</v>
      </c>
      <c r="E64" s="54">
        <v>100045.49340000001</v>
      </c>
      <c r="F64" s="54">
        <v>213293.79199999999</v>
      </c>
      <c r="G64" s="94">
        <v>0.94727002316181197</v>
      </c>
      <c r="H64" s="94">
        <v>1.9327269669515801</v>
      </c>
      <c r="I64" s="94">
        <v>3.7601213518585399</v>
      </c>
      <c r="J64" s="94">
        <v>8.8150936699652505</v>
      </c>
      <c r="K64" s="94">
        <v>23.538780407052702</v>
      </c>
    </row>
    <row r="65" spans="1:16" s="5" customFormat="1" x14ac:dyDescent="0.2">
      <c r="A65" s="81">
        <v>2.5641025641025639</v>
      </c>
      <c r="B65" s="77">
        <v>13098.007</v>
      </c>
      <c r="C65" s="77">
        <v>26658.897000000001</v>
      </c>
      <c r="D65" s="54">
        <v>47738.976600000002</v>
      </c>
      <c r="E65" s="54">
        <v>100239.1746</v>
      </c>
      <c r="F65" s="54">
        <v>213734.26939999999</v>
      </c>
      <c r="G65" s="94">
        <v>0.94804964645296397</v>
      </c>
      <c r="H65" s="94">
        <v>1.9394026244533702</v>
      </c>
      <c r="I65" s="94">
        <v>3.7715881182339901</v>
      </c>
      <c r="J65" s="94">
        <v>8.8378734825905614</v>
      </c>
      <c r="K65" s="94">
        <v>23.580286551719897</v>
      </c>
    </row>
    <row r="66" spans="1:16" s="15" customFormat="1" x14ac:dyDescent="0.2">
      <c r="A66" s="81">
        <v>2.6315789473684212</v>
      </c>
      <c r="B66" s="76">
        <v>13167.105799999999</v>
      </c>
      <c r="C66" s="76">
        <v>28851.4408</v>
      </c>
      <c r="D66" s="54">
        <v>48480.575799999999</v>
      </c>
      <c r="E66" s="78">
        <v>100809.90119999999</v>
      </c>
      <c r="F66" s="78">
        <v>214705.95019999999</v>
      </c>
      <c r="G66" s="94">
        <v>0.95958347628234897</v>
      </c>
      <c r="H66" s="94">
        <v>2.1389918674958199</v>
      </c>
      <c r="I66" s="94">
        <v>3.8283883076076899</v>
      </c>
      <c r="J66" s="94">
        <v>8.9290217121968709</v>
      </c>
      <c r="K66" s="94">
        <v>23.7226545073209</v>
      </c>
      <c r="L66" s="5"/>
      <c r="M66" s="5"/>
      <c r="N66" s="5"/>
      <c r="O66" s="5"/>
      <c r="P66" s="5"/>
    </row>
    <row r="67" spans="1:16" s="15" customFormat="1" x14ac:dyDescent="0.2">
      <c r="A67" s="81">
        <v>2.7027027027027026</v>
      </c>
      <c r="B67" s="76">
        <v>13177.521000000001</v>
      </c>
      <c r="C67" s="76">
        <v>28889.868600000002</v>
      </c>
      <c r="D67" s="54">
        <v>48879.120799999997</v>
      </c>
      <c r="E67" s="78">
        <v>100992.89200000001</v>
      </c>
      <c r="F67" s="78">
        <v>214889.37700000001</v>
      </c>
      <c r="G67" s="94">
        <v>0.96046243172957002</v>
      </c>
      <c r="H67" s="94">
        <v>2.1426661631101602</v>
      </c>
      <c r="I67" s="94">
        <v>3.85647761720486</v>
      </c>
      <c r="J67" s="94">
        <v>8.9572871096194309</v>
      </c>
      <c r="K67" s="94">
        <v>23.760134429060102</v>
      </c>
      <c r="L67" s="5"/>
      <c r="M67" s="5"/>
      <c r="N67" s="5"/>
      <c r="O67" s="5"/>
      <c r="P67" s="5"/>
    </row>
    <row r="68" spans="1:16" x14ac:dyDescent="0.2">
      <c r="A68" s="81">
        <v>2.7777777777777777</v>
      </c>
      <c r="B68" s="79">
        <v>13245.0874</v>
      </c>
      <c r="C68" s="79">
        <v>31144.113399999998</v>
      </c>
      <c r="D68" s="79">
        <v>49435.2212</v>
      </c>
      <c r="E68" s="79">
        <v>101500.1874</v>
      </c>
      <c r="F68" s="79">
        <v>216008.791</v>
      </c>
      <c r="G68" s="94">
        <v>0.971622621749194</v>
      </c>
      <c r="H68" s="94">
        <v>2.3458733654013399</v>
      </c>
      <c r="I68" s="94">
        <v>3.9054946163627799</v>
      </c>
      <c r="J68" s="94">
        <v>9.03765472979698</v>
      </c>
      <c r="K68" s="94">
        <v>23.900594034113997</v>
      </c>
      <c r="L68" s="5"/>
      <c r="M68" s="5"/>
      <c r="N68" s="5"/>
      <c r="O68" s="5"/>
      <c r="P68" s="5"/>
    </row>
    <row r="69" spans="1:16" x14ac:dyDescent="0.2">
      <c r="A69" s="81">
        <v>2.8571428571428572</v>
      </c>
      <c r="B69" s="79">
        <v>13323.184999999999</v>
      </c>
      <c r="C69" s="79">
        <v>33257.794800000003</v>
      </c>
      <c r="D69" s="79">
        <v>50205.1014</v>
      </c>
      <c r="E69" s="79">
        <v>102046.3722</v>
      </c>
      <c r="F69" s="79">
        <v>216804.4234</v>
      </c>
      <c r="G69" s="94">
        <v>0.98395161558564304</v>
      </c>
      <c r="H69" s="94">
        <v>2.5420550693458699</v>
      </c>
      <c r="I69" s="94">
        <v>3.9687238049490898</v>
      </c>
      <c r="J69" s="94">
        <v>9.1218749865860804</v>
      </c>
      <c r="K69" s="94">
        <v>24.0281437040485</v>
      </c>
      <c r="L69" s="5"/>
      <c r="M69" s="5"/>
      <c r="N69" s="5"/>
      <c r="O69" s="5"/>
      <c r="P69" s="5"/>
    </row>
    <row r="70" spans="1:16" x14ac:dyDescent="0.2">
      <c r="A70" s="81">
        <v>2.9411764705882355</v>
      </c>
      <c r="B70" s="79">
        <v>13345.634599999999</v>
      </c>
      <c r="C70" s="79">
        <v>33394.689400000003</v>
      </c>
      <c r="D70" s="79">
        <v>50693.886400000003</v>
      </c>
      <c r="E70" s="79">
        <v>102220.4044</v>
      </c>
      <c r="F70" s="79">
        <v>217130.25140000001</v>
      </c>
      <c r="G70" s="94">
        <v>0.98545505574476899</v>
      </c>
      <c r="H70" s="94">
        <v>2.5528868267657097</v>
      </c>
      <c r="I70" s="94">
        <v>4.0117810145150301</v>
      </c>
      <c r="J70" s="94">
        <v>9.1575180597288295</v>
      </c>
      <c r="K70" s="94">
        <v>24.0798599820112</v>
      </c>
      <c r="L70" s="5"/>
      <c r="M70" s="5"/>
      <c r="N70" s="5"/>
      <c r="O70" s="5"/>
      <c r="P70" s="5"/>
    </row>
    <row r="71" spans="1:16" x14ac:dyDescent="0.2">
      <c r="A71" s="81">
        <v>3.0303030303030307</v>
      </c>
      <c r="B71" s="79">
        <v>13424.1014</v>
      </c>
      <c r="C71" s="79">
        <v>35504.754800000002</v>
      </c>
      <c r="D71" s="79">
        <v>51282.087</v>
      </c>
      <c r="E71" s="79">
        <v>102766.1142</v>
      </c>
      <c r="F71" s="79">
        <v>218039.92619999999</v>
      </c>
      <c r="G71" s="94">
        <v>0.99749692734991902</v>
      </c>
      <c r="H71" s="94">
        <v>2.7479026706168197</v>
      </c>
      <c r="I71" s="94">
        <v>4.0581238564086801</v>
      </c>
      <c r="J71" s="94">
        <v>9.2321051776530698</v>
      </c>
      <c r="K71" s="94">
        <v>24.206295439154399</v>
      </c>
      <c r="L71" s="5"/>
      <c r="M71" s="5"/>
      <c r="N71" s="5"/>
      <c r="O71" s="5"/>
      <c r="P71" s="5"/>
    </row>
    <row r="72" spans="1:16" x14ac:dyDescent="0.2">
      <c r="A72" s="81">
        <v>3.1250000000000004</v>
      </c>
      <c r="B72" s="79">
        <v>13512.161400000001</v>
      </c>
      <c r="C72" s="79">
        <v>37711.644999999997</v>
      </c>
      <c r="D72" s="79">
        <v>52138.477200000001</v>
      </c>
      <c r="E72" s="79">
        <v>103301.495</v>
      </c>
      <c r="F72" s="79">
        <v>218970.79399999999</v>
      </c>
      <c r="G72" s="94">
        <v>1.0103701276914299</v>
      </c>
      <c r="H72" s="94">
        <v>2.95106111974393</v>
      </c>
      <c r="I72" s="94">
        <v>4.1361493301108698</v>
      </c>
      <c r="J72" s="94">
        <v>9.3233247481736505</v>
      </c>
      <c r="K72" s="94">
        <v>24.347052468400602</v>
      </c>
      <c r="L72" s="5"/>
      <c r="M72" s="5"/>
      <c r="N72" s="5"/>
      <c r="O72" s="5"/>
      <c r="P72" s="5"/>
    </row>
    <row r="73" spans="1:16" x14ac:dyDescent="0.2">
      <c r="A73" s="81">
        <v>3.2258064516129026</v>
      </c>
      <c r="B73" s="79">
        <v>14683.7662</v>
      </c>
      <c r="C73" s="79">
        <v>38090.695</v>
      </c>
      <c r="D73" s="79">
        <v>53022.9954</v>
      </c>
      <c r="E73" s="79">
        <v>104285.2898</v>
      </c>
      <c r="F73" s="79">
        <v>219860.70490000001</v>
      </c>
      <c r="G73" s="94">
        <v>1.0835101817486801</v>
      </c>
      <c r="H73" s="94">
        <v>2.9917815145333901</v>
      </c>
      <c r="I73" s="94">
        <v>4.2122842074317202</v>
      </c>
      <c r="J73" s="94">
        <v>9.4273198702445296</v>
      </c>
      <c r="K73" s="94">
        <v>24.486299112515802</v>
      </c>
      <c r="L73" s="5"/>
      <c r="M73" s="5"/>
      <c r="N73" s="5"/>
      <c r="O73" s="5"/>
      <c r="P73" s="5"/>
    </row>
    <row r="74" spans="1:16" x14ac:dyDescent="0.2">
      <c r="A74" s="81">
        <v>3.333333333333333</v>
      </c>
      <c r="B74" s="79">
        <v>14710.127399999999</v>
      </c>
      <c r="C74" s="79">
        <v>38240.760799999996</v>
      </c>
      <c r="D74" s="79">
        <v>53251.624600000003</v>
      </c>
      <c r="E74" s="79">
        <v>104607.1152</v>
      </c>
      <c r="F74" s="79">
        <v>220343.4632</v>
      </c>
      <c r="G74" s="94">
        <v>1.08569442003201</v>
      </c>
      <c r="H74" s="94">
        <v>3.0000038225583703</v>
      </c>
      <c r="I74" s="94">
        <v>4.2311001605829803</v>
      </c>
      <c r="J74" s="94">
        <v>9.4617282424658402</v>
      </c>
      <c r="K74" s="94">
        <v>24.537139558529599</v>
      </c>
      <c r="L74" s="5"/>
      <c r="M74" s="5"/>
      <c r="N74" s="5"/>
      <c r="O74" s="5"/>
      <c r="P74" s="5"/>
    </row>
    <row r="75" spans="1:16" x14ac:dyDescent="0.2">
      <c r="A75" s="81">
        <v>3.4482758620689653</v>
      </c>
      <c r="B75" s="79">
        <v>15903.1548</v>
      </c>
      <c r="C75" s="79">
        <v>38670.815600000002</v>
      </c>
      <c r="D75" s="79">
        <v>53963.532399999996</v>
      </c>
      <c r="E75" s="79">
        <v>105641.2352</v>
      </c>
      <c r="F75" s="79">
        <v>221410.22270000001</v>
      </c>
      <c r="G75" s="94">
        <v>1.1605751461617899</v>
      </c>
      <c r="H75" s="94">
        <v>3.0426314759124198</v>
      </c>
      <c r="I75" s="94">
        <v>4.2922736693249801</v>
      </c>
      <c r="J75" s="94">
        <v>9.5666306904485889</v>
      </c>
      <c r="K75" s="94">
        <v>24.687706506071201</v>
      </c>
      <c r="L75" s="5"/>
      <c r="M75" s="5"/>
      <c r="N75" s="5"/>
      <c r="O75" s="5"/>
      <c r="P75" s="5"/>
    </row>
    <row r="76" spans="1:16" x14ac:dyDescent="0.2">
      <c r="A76" s="81">
        <v>3.5714285714285712</v>
      </c>
      <c r="B76" s="79">
        <v>17068.8802</v>
      </c>
      <c r="C76" s="79">
        <v>39064.085599999999</v>
      </c>
      <c r="D76" s="79">
        <v>54690.848400000003</v>
      </c>
      <c r="E76" s="79">
        <v>106497.8578</v>
      </c>
      <c r="F76" s="79">
        <v>222075.7715</v>
      </c>
      <c r="G76" s="94">
        <v>1.2338871714991702</v>
      </c>
      <c r="H76" s="94">
        <v>3.0820842894401697</v>
      </c>
      <c r="I76" s="94">
        <v>4.3589810083030196</v>
      </c>
      <c r="J76" s="94">
        <v>9.663162499904729</v>
      </c>
      <c r="K76" s="94">
        <v>24.806706213054099</v>
      </c>
      <c r="L76" s="5"/>
      <c r="M76" s="5"/>
      <c r="N76" s="5"/>
      <c r="O76" s="5"/>
      <c r="P76" s="5"/>
    </row>
    <row r="77" spans="1:16" x14ac:dyDescent="0.2">
      <c r="A77" s="81">
        <v>3.7037037037037033</v>
      </c>
      <c r="B77" s="79">
        <v>18221.394</v>
      </c>
      <c r="C77" s="79">
        <v>39487.644800000002</v>
      </c>
      <c r="D77" s="79">
        <v>55291.638400000003</v>
      </c>
      <c r="E77" s="79">
        <v>107593.36079999999</v>
      </c>
      <c r="F77" s="79">
        <v>223086.78450000001</v>
      </c>
      <c r="G77" s="94">
        <v>1.30627309630747</v>
      </c>
      <c r="H77" s="94">
        <v>3.1202458149681602</v>
      </c>
      <c r="I77" s="94">
        <v>4.4093700999317598</v>
      </c>
      <c r="J77" s="94">
        <v>9.7605527437278798</v>
      </c>
      <c r="K77" s="94">
        <v>24.940945739815202</v>
      </c>
      <c r="L77" s="5"/>
      <c r="M77" s="5"/>
      <c r="N77" s="5"/>
      <c r="O77" s="5"/>
      <c r="P77" s="5"/>
    </row>
    <row r="78" spans="1:16" x14ac:dyDescent="0.2">
      <c r="A78" s="81">
        <v>3.8461538461538458</v>
      </c>
      <c r="B78" s="79">
        <v>19395.294600000001</v>
      </c>
      <c r="C78" s="79">
        <v>39997.5288</v>
      </c>
      <c r="D78" s="79">
        <v>55998.449800000002</v>
      </c>
      <c r="E78" s="79">
        <v>108840.913</v>
      </c>
      <c r="F78" s="79">
        <v>224332.3953</v>
      </c>
      <c r="G78" s="94">
        <v>1.3805264258580698</v>
      </c>
      <c r="H78" s="94">
        <v>3.16329568811652</v>
      </c>
      <c r="I78" s="94">
        <v>4.4732356126695807</v>
      </c>
      <c r="J78" s="94">
        <v>9.880080607666331</v>
      </c>
      <c r="K78" s="94">
        <v>25.101989187331903</v>
      </c>
      <c r="L78" s="5"/>
      <c r="M78" s="5"/>
      <c r="N78" s="5"/>
      <c r="O78" s="5"/>
      <c r="P78" s="5"/>
    </row>
    <row r="79" spans="1:16" x14ac:dyDescent="0.2">
      <c r="A79" s="81">
        <v>4</v>
      </c>
      <c r="B79" s="79">
        <v>19657.0782</v>
      </c>
      <c r="C79" s="79">
        <v>40527.394999999997</v>
      </c>
      <c r="D79" s="79">
        <v>56603.020400000001</v>
      </c>
      <c r="E79" s="79">
        <v>109599.717</v>
      </c>
      <c r="F79" s="79">
        <v>225721.86780000001</v>
      </c>
      <c r="G79" s="94">
        <v>1.4003908596324999</v>
      </c>
      <c r="H79" s="94">
        <v>3.2109101943199301</v>
      </c>
      <c r="I79" s="94">
        <v>4.5396573455133895</v>
      </c>
      <c r="J79" s="94">
        <v>9.9850037832202307</v>
      </c>
      <c r="K79" s="94">
        <v>25.264674030748502</v>
      </c>
      <c r="L79" s="5"/>
      <c r="M79" s="5"/>
      <c r="N79" s="5"/>
      <c r="O79" s="5"/>
      <c r="P79" s="5"/>
    </row>
    <row r="80" spans="1:16" x14ac:dyDescent="0.2">
      <c r="A80" s="81">
        <v>4.166666666666667</v>
      </c>
      <c r="B80" s="79">
        <v>19692.7484</v>
      </c>
      <c r="C80" s="79">
        <v>40775.944199999998</v>
      </c>
      <c r="D80" s="79">
        <v>57101.473400000003</v>
      </c>
      <c r="E80" s="79">
        <v>110058.1574</v>
      </c>
      <c r="F80" s="79">
        <v>226458.45240000001</v>
      </c>
      <c r="G80" s="94">
        <v>1.4054422883112601</v>
      </c>
      <c r="H80" s="94">
        <v>3.2256642850591</v>
      </c>
      <c r="I80" s="94">
        <v>4.5855590502112102</v>
      </c>
      <c r="J80" s="94">
        <v>10.040429982313999</v>
      </c>
      <c r="K80" s="94">
        <v>25.3423849634768</v>
      </c>
      <c r="L80" s="5"/>
      <c r="M80" s="5"/>
      <c r="N80" s="5"/>
      <c r="O80" s="5"/>
      <c r="P80" s="5"/>
    </row>
    <row r="81" spans="1:16" x14ac:dyDescent="0.2">
      <c r="A81" s="81">
        <v>4.3478260869565224</v>
      </c>
      <c r="B81" s="79">
        <v>19952.243200000001</v>
      </c>
      <c r="C81" s="79">
        <v>41290.471599999997</v>
      </c>
      <c r="D81" s="79">
        <v>57865.857799999998</v>
      </c>
      <c r="E81" s="79">
        <v>110767.3386</v>
      </c>
      <c r="F81" s="79">
        <v>227761.39749999999</v>
      </c>
      <c r="G81" s="94">
        <v>1.4247233565658499</v>
      </c>
      <c r="H81" s="94">
        <v>3.2723552023390496</v>
      </c>
      <c r="I81" s="94">
        <v>4.6576238416971396</v>
      </c>
      <c r="J81" s="94">
        <v>10.136475215558399</v>
      </c>
      <c r="K81" s="94">
        <v>25.4928031573575</v>
      </c>
      <c r="L81" s="5"/>
      <c r="M81" s="5"/>
      <c r="N81" s="5"/>
      <c r="O81" s="5"/>
      <c r="P81" s="5"/>
    </row>
    <row r="82" spans="1:16" x14ac:dyDescent="0.2">
      <c r="A82" s="81">
        <v>4.5454545454545459</v>
      </c>
      <c r="B82" s="79">
        <v>20208.7844</v>
      </c>
      <c r="C82" s="79">
        <v>41680.627200000003</v>
      </c>
      <c r="D82" s="79">
        <v>58515.119599999998</v>
      </c>
      <c r="E82" s="79">
        <v>111320.3426</v>
      </c>
      <c r="F82" s="79">
        <v>228847.9227</v>
      </c>
      <c r="G82" s="94">
        <v>1.4440149245879399</v>
      </c>
      <c r="H82" s="94">
        <v>3.3157228951134701</v>
      </c>
      <c r="I82" s="94">
        <v>4.7301281749107105</v>
      </c>
      <c r="J82" s="94">
        <v>10.2287052418119</v>
      </c>
      <c r="K82" s="94">
        <v>25.632367142071498</v>
      </c>
      <c r="L82" s="5"/>
      <c r="M82" s="5"/>
      <c r="N82" s="5"/>
      <c r="O82" s="5"/>
      <c r="P82" s="5"/>
    </row>
    <row r="83" spans="1:16" x14ac:dyDescent="0.2">
      <c r="A83" s="81">
        <v>4.7619047619047628</v>
      </c>
      <c r="B83" s="79">
        <v>20499.3786</v>
      </c>
      <c r="C83" s="79">
        <v>42426.930800000002</v>
      </c>
      <c r="D83" s="79">
        <v>59646.046399999999</v>
      </c>
      <c r="E83" s="79">
        <v>112051.21219999999</v>
      </c>
      <c r="F83" s="79">
        <v>230145.24040000001</v>
      </c>
      <c r="G83" s="94">
        <v>1.4651602813973701</v>
      </c>
      <c r="H83" s="94">
        <v>3.3748936065830204</v>
      </c>
      <c r="I83" s="94">
        <v>4.8112918848996493</v>
      </c>
      <c r="J83" s="94">
        <v>10.343085528040898</v>
      </c>
      <c r="K83" s="94">
        <v>25.798931314451803</v>
      </c>
      <c r="L83" s="5"/>
      <c r="M83" s="5"/>
      <c r="N83" s="5"/>
      <c r="O83" s="5"/>
      <c r="P83" s="5"/>
    </row>
    <row r="84" spans="1:16" x14ac:dyDescent="0.2">
      <c r="A84" s="81">
        <v>5.0000000000000009</v>
      </c>
      <c r="B84" s="79">
        <v>20796.4018</v>
      </c>
      <c r="C84" s="79">
        <v>43214.256200000003</v>
      </c>
      <c r="D84" s="79">
        <v>60818.5196</v>
      </c>
      <c r="E84" s="79">
        <v>112790.79700000001</v>
      </c>
      <c r="F84" s="79">
        <v>231290.5006</v>
      </c>
      <c r="G84" s="94">
        <v>1.4849704384696401</v>
      </c>
      <c r="H84" s="94">
        <v>3.4417674296055298</v>
      </c>
      <c r="I84" s="94">
        <v>4.8904978626056499</v>
      </c>
      <c r="J84" s="94">
        <v>10.457224399296601</v>
      </c>
      <c r="K84" s="94">
        <v>25.9646723623366</v>
      </c>
      <c r="L84" s="5"/>
      <c r="M84" s="5"/>
      <c r="N84" s="5"/>
      <c r="O84" s="5"/>
      <c r="P84" s="5"/>
    </row>
    <row r="85" spans="1:16" x14ac:dyDescent="0.2">
      <c r="A85" s="81">
        <v>5.2631578947368434</v>
      </c>
      <c r="B85" s="79">
        <v>21560.914199999999</v>
      </c>
      <c r="C85" s="79">
        <v>44389.877999999997</v>
      </c>
      <c r="D85" s="79">
        <v>63505.347000000002</v>
      </c>
      <c r="E85" s="79">
        <v>116046.12360000001</v>
      </c>
      <c r="F85" s="79">
        <v>233013.74960000001</v>
      </c>
      <c r="G85" s="94">
        <v>1.5422747858692201</v>
      </c>
      <c r="H85" s="94">
        <v>3.5371231574175099</v>
      </c>
      <c r="I85" s="94">
        <v>5.1110903436162598</v>
      </c>
      <c r="J85" s="94">
        <v>10.7435766042006</v>
      </c>
      <c r="K85" s="94">
        <v>26.217086603113799</v>
      </c>
      <c r="L85" s="5"/>
      <c r="M85" s="5"/>
      <c r="N85" s="5"/>
      <c r="O85" s="5"/>
      <c r="P85" s="5"/>
    </row>
    <row r="86" spans="1:16" x14ac:dyDescent="0.2">
      <c r="A86" s="81">
        <v>5.5555555555555545</v>
      </c>
      <c r="B86" s="79">
        <v>21998.161599999999</v>
      </c>
      <c r="C86" s="79">
        <v>45369.546199999997</v>
      </c>
      <c r="D86" s="79">
        <v>65613.883199999997</v>
      </c>
      <c r="E86" s="79">
        <v>118094.00440000001</v>
      </c>
      <c r="F86" s="79">
        <v>234463.60140000001</v>
      </c>
      <c r="G86" s="94">
        <v>1.5744316782418899</v>
      </c>
      <c r="H86" s="94">
        <v>3.60805467219358</v>
      </c>
      <c r="I86" s="94">
        <v>5.2478346231203199</v>
      </c>
      <c r="J86" s="94">
        <v>10.936655127821099</v>
      </c>
      <c r="K86" s="94">
        <v>26.405977625682301</v>
      </c>
      <c r="L86" s="5"/>
      <c r="M86" s="5"/>
      <c r="N86" s="5"/>
      <c r="O86" s="5"/>
      <c r="P86" s="5"/>
    </row>
    <row r="87" spans="1:16" x14ac:dyDescent="0.2">
      <c r="A87" s="81">
        <v>5.8823529411764692</v>
      </c>
      <c r="B87" s="79">
        <v>22404.894199999999</v>
      </c>
      <c r="C87" s="79">
        <v>46304.396000000001</v>
      </c>
      <c r="D87" s="79">
        <v>66936.173800000004</v>
      </c>
      <c r="E87" s="79">
        <v>119793.11719999999</v>
      </c>
      <c r="F87" s="79">
        <v>235462.1942</v>
      </c>
      <c r="G87" s="94">
        <v>1.6049122866785901</v>
      </c>
      <c r="H87" s="94">
        <v>3.6749896964319602</v>
      </c>
      <c r="I87" s="94">
        <v>5.3707514961095102</v>
      </c>
      <c r="J87" s="94">
        <v>11.1035150393666</v>
      </c>
      <c r="K87" s="94">
        <v>26.568600724979198</v>
      </c>
      <c r="L87" s="5"/>
      <c r="M87" s="5"/>
      <c r="N87" s="5"/>
      <c r="O87" s="5"/>
      <c r="P87" s="5"/>
    </row>
    <row r="88" spans="1:16" x14ac:dyDescent="0.2">
      <c r="A88" s="81">
        <v>6.2499999999999991</v>
      </c>
      <c r="B88" s="79">
        <v>22848.6198</v>
      </c>
      <c r="C88" s="79">
        <v>47215.860200000003</v>
      </c>
      <c r="D88" s="79">
        <v>68459.429999999993</v>
      </c>
      <c r="E88" s="79">
        <v>121600.65519999999</v>
      </c>
      <c r="F88" s="79">
        <v>236539.87839999999</v>
      </c>
      <c r="G88" s="94">
        <v>1.6371093747522298</v>
      </c>
      <c r="H88" s="94">
        <v>3.7465166581556701</v>
      </c>
      <c r="I88" s="94">
        <v>5.5111475650908606</v>
      </c>
      <c r="J88" s="94">
        <v>11.285452133362201</v>
      </c>
      <c r="K88" s="94">
        <v>26.744347739139599</v>
      </c>
      <c r="L88" s="5"/>
      <c r="M88" s="5"/>
      <c r="N88" s="5"/>
      <c r="O88" s="5"/>
      <c r="P88" s="5"/>
    </row>
    <row r="89" spans="1:16" x14ac:dyDescent="0.2">
      <c r="A89" s="81">
        <v>6.6666666666666661</v>
      </c>
      <c r="B89" s="79">
        <v>23217.2814</v>
      </c>
      <c r="C89" s="79">
        <v>48466.020600000003</v>
      </c>
      <c r="D89" s="79">
        <v>69253.508799999996</v>
      </c>
      <c r="E89" s="79">
        <v>122939.8018</v>
      </c>
      <c r="F89" s="79">
        <v>238343.092</v>
      </c>
      <c r="G89" s="94">
        <v>1.6743022744588301</v>
      </c>
      <c r="H89" s="94">
        <v>3.8527916980506101</v>
      </c>
      <c r="I89" s="94">
        <v>5.6231787347097706</v>
      </c>
      <c r="J89" s="94">
        <v>11.466913909680299</v>
      </c>
      <c r="K89" s="94">
        <v>27.011050190705898</v>
      </c>
      <c r="L89" s="5"/>
      <c r="M89" s="5"/>
      <c r="N89" s="5"/>
      <c r="O89" s="5"/>
      <c r="P89" s="5"/>
    </row>
    <row r="90" spans="1:16" x14ac:dyDescent="0.2">
      <c r="A90" s="81">
        <v>7.1428571428571423</v>
      </c>
      <c r="B90" s="79">
        <v>23448.216</v>
      </c>
      <c r="C90" s="79">
        <v>49424.511200000001</v>
      </c>
      <c r="D90" s="79">
        <v>69891.442599999995</v>
      </c>
      <c r="E90" s="79">
        <v>123865.7718</v>
      </c>
      <c r="F90" s="79">
        <v>239611.89350000001</v>
      </c>
      <c r="G90" s="94">
        <v>1.6967609685268801</v>
      </c>
      <c r="H90" s="94">
        <v>3.9281797049071296</v>
      </c>
      <c r="I90" s="94">
        <v>5.70373161747872</v>
      </c>
      <c r="J90" s="94">
        <v>11.5962655245444</v>
      </c>
      <c r="K90" s="94">
        <v>27.201928202248499</v>
      </c>
      <c r="L90" s="5"/>
      <c r="M90" s="5"/>
      <c r="N90" s="5"/>
      <c r="O90" s="5"/>
      <c r="P90" s="5"/>
    </row>
    <row r="91" spans="1:16" x14ac:dyDescent="0.2">
      <c r="A91" s="81">
        <v>7.6923076923076916</v>
      </c>
      <c r="B91" s="79">
        <v>23744.2598</v>
      </c>
      <c r="C91" s="79">
        <v>50706.457199999997</v>
      </c>
      <c r="D91" s="79">
        <v>70819.289399999994</v>
      </c>
      <c r="E91" s="79">
        <v>125003.0064</v>
      </c>
      <c r="F91" s="79">
        <v>240983.24369999999</v>
      </c>
      <c r="G91" s="94">
        <v>1.72270433510557</v>
      </c>
      <c r="H91" s="94">
        <v>4.0268024772839102</v>
      </c>
      <c r="I91" s="94">
        <v>5.8047541482796206</v>
      </c>
      <c r="J91" s="94">
        <v>11.7544069281773</v>
      </c>
      <c r="K91" s="94">
        <v>27.419126787276699</v>
      </c>
      <c r="L91" s="5"/>
      <c r="M91" s="5"/>
      <c r="N91" s="5"/>
      <c r="O91" s="5"/>
      <c r="P91" s="5"/>
    </row>
    <row r="92" spans="1:16" x14ac:dyDescent="0.2">
      <c r="A92" s="81">
        <v>8.3333333333333339</v>
      </c>
      <c r="B92" s="79">
        <v>24383.873800000001</v>
      </c>
      <c r="C92" s="79">
        <v>52245.337200000002</v>
      </c>
      <c r="D92" s="79">
        <v>71992.885999999999</v>
      </c>
      <c r="E92" s="79">
        <v>126481.6192</v>
      </c>
      <c r="F92" s="79">
        <v>243106.20360000001</v>
      </c>
      <c r="G92" s="94">
        <v>1.7749455638295499</v>
      </c>
      <c r="H92" s="94">
        <v>4.1608548411692601</v>
      </c>
      <c r="I92" s="94">
        <v>5.9561468366961199</v>
      </c>
      <c r="J92" s="94">
        <v>11.9727535150036</v>
      </c>
      <c r="K92" s="94">
        <v>27.7321529279935</v>
      </c>
      <c r="L92" s="5"/>
      <c r="M92" s="5"/>
      <c r="N92" s="5"/>
      <c r="O92" s="5"/>
      <c r="P92" s="5"/>
    </row>
    <row r="93" spans="1:16" x14ac:dyDescent="0.2">
      <c r="A93" s="81">
        <v>9.0909090909090917</v>
      </c>
      <c r="B93" s="79">
        <v>25214.736400000002</v>
      </c>
      <c r="C93" s="79">
        <v>53754.556799999998</v>
      </c>
      <c r="D93" s="79">
        <v>73402.199800000002</v>
      </c>
      <c r="E93" s="79">
        <v>127978.9384</v>
      </c>
      <c r="F93" s="79">
        <v>245351.4473</v>
      </c>
      <c r="G93" s="94">
        <v>1.83791496146652</v>
      </c>
      <c r="H93" s="94">
        <v>4.2877173294295998</v>
      </c>
      <c r="I93" s="94">
        <v>6.1117602037143399</v>
      </c>
      <c r="J93" s="94">
        <v>12.192577328871501</v>
      </c>
      <c r="K93" s="94">
        <v>28.051257161680301</v>
      </c>
      <c r="L93" s="5"/>
      <c r="M93" s="5"/>
      <c r="N93" s="5"/>
      <c r="O93" s="5"/>
      <c r="P93" s="5"/>
    </row>
    <row r="94" spans="1:16" x14ac:dyDescent="0.2">
      <c r="A94" s="81">
        <v>10.000000000000002</v>
      </c>
      <c r="B94" s="79">
        <v>26150.627</v>
      </c>
      <c r="C94" s="79">
        <v>55423.182200000003</v>
      </c>
      <c r="D94" s="79">
        <v>75355.747600000002</v>
      </c>
      <c r="E94" s="79">
        <v>129541.0508</v>
      </c>
      <c r="F94" s="79">
        <v>247835.8316</v>
      </c>
      <c r="G94" s="94">
        <v>1.9076119364812301</v>
      </c>
      <c r="H94" s="94">
        <v>4.4310008184379903</v>
      </c>
      <c r="I94" s="94">
        <v>6.3075859918287893</v>
      </c>
      <c r="J94" s="94">
        <v>12.4366585628043</v>
      </c>
      <c r="K94" s="94">
        <v>28.400023012147702</v>
      </c>
      <c r="L94" s="5"/>
      <c r="M94" s="5"/>
      <c r="N94" s="5"/>
      <c r="O94" s="5"/>
      <c r="P94" s="5"/>
    </row>
    <row r="95" spans="1:16" x14ac:dyDescent="0.2">
      <c r="A95" s="81">
        <v>10.101010101010104</v>
      </c>
      <c r="B95" s="79">
        <v>26158.186000000002</v>
      </c>
      <c r="C95" s="79">
        <v>55500.712800000001</v>
      </c>
      <c r="D95" s="79">
        <v>75397.070000000007</v>
      </c>
      <c r="E95" s="79">
        <v>129563.24280000001</v>
      </c>
      <c r="F95" s="79">
        <v>247841.39619999999</v>
      </c>
      <c r="G95" s="94">
        <v>1.9098934105308101</v>
      </c>
      <c r="H95" s="94">
        <v>4.4335776754821596</v>
      </c>
      <c r="I95" s="94">
        <v>6.3103599124117205</v>
      </c>
      <c r="J95" s="94">
        <v>12.439487329951</v>
      </c>
      <c r="K95" s="94">
        <v>28.402683743509801</v>
      </c>
      <c r="L95" s="5"/>
      <c r="M95" s="5"/>
      <c r="N95" s="5"/>
      <c r="O95" s="5"/>
      <c r="P95" s="5"/>
    </row>
    <row r="96" spans="1:16" x14ac:dyDescent="0.2">
      <c r="A96" s="81">
        <v>10.204081632653065</v>
      </c>
      <c r="B96" s="79">
        <v>26175.208999999999</v>
      </c>
      <c r="C96" s="79">
        <v>55620.003199999999</v>
      </c>
      <c r="D96" s="79">
        <v>75502.004400000005</v>
      </c>
      <c r="E96" s="79">
        <v>129609.2068</v>
      </c>
      <c r="F96" s="79">
        <v>247858.204</v>
      </c>
      <c r="G96" s="94">
        <v>1.9113497907246699</v>
      </c>
      <c r="H96" s="94">
        <v>4.4446062826641395</v>
      </c>
      <c r="I96" s="94">
        <v>6.3231074723254208</v>
      </c>
      <c r="J96" s="94">
        <v>12.451266453847401</v>
      </c>
      <c r="K96" s="94">
        <v>28.412913362357401</v>
      </c>
      <c r="L96" s="5"/>
      <c r="M96" s="5"/>
      <c r="N96" s="5"/>
      <c r="O96" s="5"/>
      <c r="P96" s="5"/>
    </row>
    <row r="97" spans="1:16" x14ac:dyDescent="0.2">
      <c r="A97" s="81">
        <v>10.309278350515466</v>
      </c>
      <c r="B97" s="79">
        <v>26268.145400000001</v>
      </c>
      <c r="C97" s="79">
        <v>55715.497799999997</v>
      </c>
      <c r="D97" s="79">
        <v>75974.213399999993</v>
      </c>
      <c r="E97" s="79">
        <v>129717.443</v>
      </c>
      <c r="F97" s="79">
        <v>248107.8947</v>
      </c>
      <c r="G97" s="94">
        <v>1.91642951587304</v>
      </c>
      <c r="H97" s="94">
        <v>4.4492387108964504</v>
      </c>
      <c r="I97" s="94">
        <v>6.3480511939006394</v>
      </c>
      <c r="J97" s="94">
        <v>12.4668471538268</v>
      </c>
      <c r="K97" s="94">
        <v>28.438233426370299</v>
      </c>
      <c r="L97" s="5"/>
      <c r="M97" s="5"/>
      <c r="N97" s="5"/>
      <c r="O97" s="5"/>
      <c r="P97" s="5"/>
    </row>
    <row r="98" spans="1:16" x14ac:dyDescent="0.2">
      <c r="A98" s="81">
        <v>10.41666666666667</v>
      </c>
      <c r="B98" s="79">
        <v>28330.389200000001</v>
      </c>
      <c r="C98" s="79">
        <v>56052.830600000001</v>
      </c>
      <c r="D98" s="79">
        <v>76990.668600000005</v>
      </c>
      <c r="E98" s="79">
        <v>130209.6784</v>
      </c>
      <c r="F98" s="79">
        <v>248620.9534</v>
      </c>
      <c r="G98" s="94">
        <v>2.1093326993833998</v>
      </c>
      <c r="H98" s="94">
        <v>4.4912911856120594</v>
      </c>
      <c r="I98" s="94">
        <v>6.4422808611444102</v>
      </c>
      <c r="J98" s="94">
        <v>12.5517776110319</v>
      </c>
      <c r="K98" s="94">
        <v>28.5457998603699</v>
      </c>
      <c r="L98" s="5"/>
      <c r="M98" s="5"/>
      <c r="N98" s="5"/>
      <c r="O98" s="5"/>
      <c r="P98" s="5"/>
    </row>
    <row r="99" spans="1:16" x14ac:dyDescent="0.2">
      <c r="A99" s="81">
        <v>10.526315789473687</v>
      </c>
      <c r="B99" s="79">
        <v>28342.556</v>
      </c>
      <c r="C99" s="79">
        <v>56099.826800000003</v>
      </c>
      <c r="D99" s="79">
        <v>77054.421000000002</v>
      </c>
      <c r="E99" s="79">
        <v>130307.53079999999</v>
      </c>
      <c r="F99" s="79">
        <v>248858.25450000001</v>
      </c>
      <c r="G99" s="94">
        <v>2.1102855985725801</v>
      </c>
      <c r="H99" s="94">
        <v>4.4977068393026105</v>
      </c>
      <c r="I99" s="94">
        <v>6.4493924248586705</v>
      </c>
      <c r="J99" s="94">
        <v>12.5629168157043</v>
      </c>
      <c r="K99" s="94">
        <v>28.566820164102001</v>
      </c>
      <c r="L99" s="5"/>
      <c r="M99" s="5"/>
      <c r="N99" s="5"/>
      <c r="O99" s="5"/>
      <c r="P99" s="5"/>
    </row>
    <row r="100" spans="1:16" x14ac:dyDescent="0.2">
      <c r="A100" s="81">
        <v>10.638297872340429</v>
      </c>
      <c r="B100" s="79">
        <v>28342.556</v>
      </c>
      <c r="C100" s="79">
        <v>56099.826800000003</v>
      </c>
      <c r="D100" s="79">
        <v>77054.421000000002</v>
      </c>
      <c r="E100" s="79">
        <v>130307.53079999999</v>
      </c>
      <c r="F100" s="79">
        <v>248858.25450000001</v>
      </c>
      <c r="G100" s="94">
        <v>2.1102855985725801</v>
      </c>
      <c r="H100" s="94">
        <v>4.4977068393026105</v>
      </c>
      <c r="I100" s="94">
        <v>6.4493924248586705</v>
      </c>
      <c r="J100" s="94">
        <v>12.5629168157043</v>
      </c>
      <c r="K100" s="94">
        <v>28.566820164102001</v>
      </c>
      <c r="L100" s="5"/>
      <c r="M100" s="5"/>
      <c r="N100" s="5"/>
      <c r="O100" s="5"/>
      <c r="P100" s="5"/>
    </row>
    <row r="101" spans="1:16" x14ac:dyDescent="0.2">
      <c r="A101" s="81">
        <v>10.752688172043014</v>
      </c>
      <c r="B101" s="79">
        <v>28355.151399999999</v>
      </c>
      <c r="C101" s="79">
        <v>56359.303</v>
      </c>
      <c r="D101" s="79">
        <v>77118.528600000005</v>
      </c>
      <c r="E101" s="79">
        <v>130396.24099999999</v>
      </c>
      <c r="F101" s="79">
        <v>248875.06229999999</v>
      </c>
      <c r="G101" s="94">
        <v>2.11168661069792</v>
      </c>
      <c r="H101" s="94">
        <v>4.51945047508665</v>
      </c>
      <c r="I101" s="94">
        <v>6.4616925408897306</v>
      </c>
      <c r="J101" s="94">
        <v>12.5781819159316</v>
      </c>
      <c r="K101" s="94">
        <v>28.577049782949501</v>
      </c>
      <c r="L101" s="5"/>
      <c r="M101" s="5"/>
      <c r="N101" s="5"/>
      <c r="O101" s="5"/>
      <c r="P101" s="5"/>
    </row>
    <row r="102" spans="1:16" x14ac:dyDescent="0.2">
      <c r="A102" s="81">
        <v>10.869565217391308</v>
      </c>
      <c r="B102" s="79">
        <v>30499.825400000002</v>
      </c>
      <c r="C102" s="79">
        <v>56816.391600000003</v>
      </c>
      <c r="D102" s="79">
        <v>78580.574999999997</v>
      </c>
      <c r="E102" s="79">
        <v>130912.9914</v>
      </c>
      <c r="F102" s="79">
        <v>249523.42509999999</v>
      </c>
      <c r="G102" s="94">
        <v>2.3098241640177797</v>
      </c>
      <c r="H102" s="94">
        <v>4.5597385889285604</v>
      </c>
      <c r="I102" s="94">
        <v>6.5708154352968595</v>
      </c>
      <c r="J102" s="94">
        <v>12.6616156655242</v>
      </c>
      <c r="K102" s="94">
        <v>28.6885413252589</v>
      </c>
      <c r="L102" s="5"/>
      <c r="M102" s="5"/>
      <c r="N102" s="5"/>
      <c r="O102" s="5"/>
      <c r="P102" s="5"/>
    </row>
    <row r="103" spans="1:16" x14ac:dyDescent="0.2">
      <c r="A103" s="81">
        <v>10.989010989010993</v>
      </c>
      <c r="B103" s="79">
        <v>30530.612000000001</v>
      </c>
      <c r="C103" s="79">
        <v>56873.042200000004</v>
      </c>
      <c r="D103" s="79">
        <v>78640.123200000002</v>
      </c>
      <c r="E103" s="79">
        <v>131004.9014</v>
      </c>
      <c r="F103" s="79">
        <v>249667.2879</v>
      </c>
      <c r="G103" s="94">
        <v>2.3119194071107301</v>
      </c>
      <c r="H103" s="94">
        <v>4.5709815996897296</v>
      </c>
      <c r="I103" s="94">
        <v>6.5903674914594603</v>
      </c>
      <c r="J103" s="94">
        <v>12.6822348262719</v>
      </c>
      <c r="K103" s="94">
        <v>28.712627655198698</v>
      </c>
      <c r="L103" s="5"/>
      <c r="M103" s="5"/>
      <c r="N103" s="5"/>
      <c r="O103" s="5"/>
      <c r="P103" s="5"/>
    </row>
    <row r="104" spans="1:16" x14ac:dyDescent="0.2">
      <c r="A104" s="81">
        <v>11.111111111111114</v>
      </c>
      <c r="B104" s="79">
        <v>30535.523000000001</v>
      </c>
      <c r="C104" s="79">
        <v>56916.308400000002</v>
      </c>
      <c r="D104" s="79">
        <v>78683.300199999998</v>
      </c>
      <c r="E104" s="79">
        <v>131100.2672</v>
      </c>
      <c r="F104" s="79">
        <v>249847.3811</v>
      </c>
      <c r="G104" s="94">
        <v>2.31265119365532</v>
      </c>
      <c r="H104" s="94">
        <v>4.5772256385273895</v>
      </c>
      <c r="I104" s="94">
        <v>6.5966637514670401</v>
      </c>
      <c r="J104" s="94">
        <v>12.692952815346001</v>
      </c>
      <c r="K104" s="94">
        <v>28.732399061414299</v>
      </c>
      <c r="L104" s="5"/>
      <c r="M104" s="5"/>
      <c r="N104" s="5"/>
      <c r="O104" s="5"/>
      <c r="P104" s="5"/>
    </row>
    <row r="105" spans="1:16" x14ac:dyDescent="0.2">
      <c r="A105" s="81">
        <v>11.23595505617978</v>
      </c>
      <c r="B105" s="79">
        <v>30555.7376</v>
      </c>
      <c r="C105" s="79">
        <v>57181.59</v>
      </c>
      <c r="D105" s="79">
        <v>78753.660600000003</v>
      </c>
      <c r="E105" s="79">
        <v>131194.497</v>
      </c>
      <c r="F105" s="79">
        <v>249916.97949999999</v>
      </c>
      <c r="G105" s="94">
        <v>2.3142337462660199</v>
      </c>
      <c r="H105" s="94">
        <v>4.5991640935767002</v>
      </c>
      <c r="I105" s="94">
        <v>6.6092821919309994</v>
      </c>
      <c r="J105" s="94">
        <v>12.7086563856423</v>
      </c>
      <c r="K105" s="94">
        <v>28.744003155641497</v>
      </c>
      <c r="L105" s="5"/>
      <c r="M105" s="5"/>
      <c r="N105" s="5"/>
      <c r="O105" s="5"/>
      <c r="P105" s="5"/>
    </row>
    <row r="106" spans="1:16" x14ac:dyDescent="0.2">
      <c r="A106" s="81">
        <v>11.363636363636369</v>
      </c>
      <c r="B106" s="79">
        <v>30555.7376</v>
      </c>
      <c r="C106" s="79">
        <v>57181.59</v>
      </c>
      <c r="D106" s="79">
        <v>78753.660600000003</v>
      </c>
      <c r="E106" s="79">
        <v>131194.497</v>
      </c>
      <c r="F106" s="79">
        <v>249916.97949999999</v>
      </c>
      <c r="G106" s="94">
        <v>2.3142337462660199</v>
      </c>
      <c r="H106" s="94">
        <v>4.5991640935767002</v>
      </c>
      <c r="I106" s="94">
        <v>6.6092821919309994</v>
      </c>
      <c r="J106" s="94">
        <v>12.7086563856423</v>
      </c>
      <c r="K106" s="94">
        <v>28.744003155641497</v>
      </c>
      <c r="L106" s="5"/>
      <c r="M106" s="5"/>
      <c r="N106" s="5"/>
      <c r="O106" s="5"/>
      <c r="P106" s="5"/>
    </row>
    <row r="107" spans="1:16" x14ac:dyDescent="0.2">
      <c r="A107" s="81">
        <v>11.494252873563223</v>
      </c>
      <c r="B107" s="79">
        <v>32692.852599999998</v>
      </c>
      <c r="C107" s="79">
        <v>57561.148000000001</v>
      </c>
      <c r="D107" s="79">
        <v>80174.384600000005</v>
      </c>
      <c r="E107" s="79">
        <v>131689.05540000001</v>
      </c>
      <c r="F107" s="79">
        <v>250559.77770000001</v>
      </c>
      <c r="G107" s="94">
        <v>2.5100898255363102</v>
      </c>
      <c r="H107" s="94">
        <v>4.6368753503744404</v>
      </c>
      <c r="I107" s="94">
        <v>6.7156311657552008</v>
      </c>
      <c r="J107" s="94">
        <v>12.7892613680882</v>
      </c>
      <c r="K107" s="94">
        <v>28.852833966588797</v>
      </c>
      <c r="L107" s="5"/>
      <c r="M107" s="5"/>
      <c r="N107" s="5"/>
      <c r="O107" s="5"/>
      <c r="P107" s="5"/>
    </row>
    <row r="108" spans="1:16" x14ac:dyDescent="0.2">
      <c r="A108" s="81">
        <v>11.627906976744191</v>
      </c>
      <c r="B108" s="79">
        <v>32701.601200000001</v>
      </c>
      <c r="C108" s="79">
        <v>57671.391799999998</v>
      </c>
      <c r="D108" s="79">
        <v>80245.616800000003</v>
      </c>
      <c r="E108" s="79">
        <v>131739.33679999999</v>
      </c>
      <c r="F108" s="79">
        <v>250611.84789999999</v>
      </c>
      <c r="G108" s="94">
        <v>2.5130486507214798</v>
      </c>
      <c r="H108" s="94">
        <v>4.6435846571371799</v>
      </c>
      <c r="I108" s="94">
        <v>6.7234745259931401</v>
      </c>
      <c r="J108" s="94">
        <v>12.799182318587601</v>
      </c>
      <c r="K108" s="94">
        <v>28.864265476852701</v>
      </c>
      <c r="L108" s="5"/>
      <c r="M108" s="5"/>
      <c r="N108" s="5"/>
      <c r="O108" s="5"/>
      <c r="P108" s="5"/>
    </row>
    <row r="109" spans="1:16" x14ac:dyDescent="0.2">
      <c r="A109" s="81">
        <v>11.764705882352946</v>
      </c>
      <c r="B109" s="79">
        <v>32748.704600000001</v>
      </c>
      <c r="C109" s="79">
        <v>57998.071600000003</v>
      </c>
      <c r="D109" s="79">
        <v>80382.539799999999</v>
      </c>
      <c r="E109" s="79">
        <v>131987.2334</v>
      </c>
      <c r="F109" s="79">
        <v>250906.1061</v>
      </c>
      <c r="G109" s="94">
        <v>2.5165993413487602</v>
      </c>
      <c r="H109" s="94">
        <v>4.6786828928014801</v>
      </c>
      <c r="I109" s="94">
        <v>6.7565535185393699</v>
      </c>
      <c r="J109" s="94">
        <v>12.838692385284</v>
      </c>
      <c r="K109" s="94">
        <v>28.909582052953802</v>
      </c>
      <c r="L109" s="5"/>
      <c r="M109" s="5"/>
      <c r="N109" s="5"/>
      <c r="O109" s="5"/>
      <c r="P109" s="5"/>
    </row>
    <row r="110" spans="1:16" x14ac:dyDescent="0.2">
      <c r="A110" s="81">
        <v>11.90476190476191</v>
      </c>
      <c r="B110" s="79">
        <v>32756.323799999998</v>
      </c>
      <c r="C110" s="79">
        <v>58003.877</v>
      </c>
      <c r="D110" s="79">
        <v>80388.792600000001</v>
      </c>
      <c r="E110" s="79">
        <v>131992.753</v>
      </c>
      <c r="F110" s="79">
        <v>250958.89670000001</v>
      </c>
      <c r="G110" s="94">
        <v>2.51678088183411</v>
      </c>
      <c r="H110" s="94">
        <v>4.6788777120667495</v>
      </c>
      <c r="I110" s="94">
        <v>6.7568718429722701</v>
      </c>
      <c r="J110" s="94">
        <v>12.839130855353</v>
      </c>
      <c r="K110" s="94">
        <v>28.9109565283335</v>
      </c>
      <c r="L110" s="5"/>
      <c r="M110" s="5"/>
      <c r="N110" s="5"/>
      <c r="O110" s="5"/>
      <c r="P110" s="5"/>
    </row>
    <row r="111" spans="1:16" x14ac:dyDescent="0.2">
      <c r="A111" s="81">
        <v>12.048192771084343</v>
      </c>
      <c r="B111" s="79">
        <v>34800.502399999998</v>
      </c>
      <c r="C111" s="79">
        <v>58287.940399999999</v>
      </c>
      <c r="D111" s="79">
        <v>81337.3076</v>
      </c>
      <c r="E111" s="79">
        <v>132379.07519999999</v>
      </c>
      <c r="F111" s="79">
        <v>251352.0042</v>
      </c>
      <c r="G111" s="94">
        <v>2.70755723595602</v>
      </c>
      <c r="H111" s="94">
        <v>4.7119565406321806</v>
      </c>
      <c r="I111" s="94">
        <v>6.8382770952212493</v>
      </c>
      <c r="J111" s="94">
        <v>12.904155137819499</v>
      </c>
      <c r="K111" s="94">
        <v>28.994467275267798</v>
      </c>
      <c r="L111" s="5"/>
      <c r="M111" s="5"/>
      <c r="N111" s="5"/>
      <c r="O111" s="5"/>
      <c r="P111" s="5"/>
    </row>
    <row r="112" spans="1:16" x14ac:dyDescent="0.2">
      <c r="A112" s="81">
        <v>12.195121951219518</v>
      </c>
      <c r="B112" s="79">
        <v>34893.438800000004</v>
      </c>
      <c r="C112" s="79">
        <v>58383.434999999998</v>
      </c>
      <c r="D112" s="79">
        <v>81809.516600000003</v>
      </c>
      <c r="E112" s="79">
        <v>132487.31140000001</v>
      </c>
      <c r="F112" s="79">
        <v>251601.6949</v>
      </c>
      <c r="G112" s="94">
        <v>2.7126369611044003</v>
      </c>
      <c r="H112" s="94">
        <v>4.7165889688644898</v>
      </c>
      <c r="I112" s="94">
        <v>6.8632208167964697</v>
      </c>
      <c r="J112" s="94">
        <v>12.9197358377989</v>
      </c>
      <c r="K112" s="94">
        <v>29.0197873392808</v>
      </c>
      <c r="L112" s="5"/>
      <c r="M112" s="5"/>
      <c r="N112" s="5"/>
      <c r="O112" s="5"/>
      <c r="P112" s="5"/>
    </row>
    <row r="113" spans="1:16" x14ac:dyDescent="0.2">
      <c r="A113" s="81">
        <v>12.345679012345684</v>
      </c>
      <c r="B113" s="79">
        <v>34899.539400000001</v>
      </c>
      <c r="C113" s="79">
        <v>58459.414400000001</v>
      </c>
      <c r="D113" s="79">
        <v>81882.603400000007</v>
      </c>
      <c r="E113" s="79">
        <v>132610.7666</v>
      </c>
      <c r="F113" s="79">
        <v>251828.29370000001</v>
      </c>
      <c r="G113" s="94">
        <v>2.7140460987845896</v>
      </c>
      <c r="H113" s="94">
        <v>4.7269654574207092</v>
      </c>
      <c r="I113" s="94">
        <v>6.87458651645907</v>
      </c>
      <c r="J113" s="94">
        <v>12.9375460102257</v>
      </c>
      <c r="K113" s="94">
        <v>29.048329524398103</v>
      </c>
      <c r="L113" s="5"/>
      <c r="M113" s="5"/>
      <c r="N113" s="5"/>
      <c r="O113" s="5"/>
      <c r="P113" s="5"/>
    </row>
    <row r="114" spans="1:16" x14ac:dyDescent="0.2">
      <c r="A114" s="81">
        <v>12.500000000000007</v>
      </c>
      <c r="B114" s="79">
        <v>34961.672200000001</v>
      </c>
      <c r="C114" s="79">
        <v>58786.393400000001</v>
      </c>
      <c r="D114" s="79">
        <v>82040.015599999999</v>
      </c>
      <c r="E114" s="79">
        <v>132824.5704</v>
      </c>
      <c r="F114" s="79">
        <v>251949.62169999999</v>
      </c>
      <c r="G114" s="94">
        <v>2.71761857491403</v>
      </c>
      <c r="H114" s="94">
        <v>4.7578582453300102</v>
      </c>
      <c r="I114" s="94">
        <v>6.9045469356102895</v>
      </c>
      <c r="J114" s="94">
        <v>12.969513826836799</v>
      </c>
      <c r="K114" s="94">
        <v>29.076416439107</v>
      </c>
      <c r="L114" s="5"/>
      <c r="M114" s="5"/>
      <c r="N114" s="5"/>
      <c r="O114" s="5"/>
      <c r="P114" s="5"/>
    </row>
    <row r="115" spans="1:16" x14ac:dyDescent="0.2">
      <c r="A115" s="81">
        <v>12.658227848101273</v>
      </c>
      <c r="B115" s="79">
        <v>37013.47</v>
      </c>
      <c r="C115" s="79">
        <v>59076.262199999997</v>
      </c>
      <c r="D115" s="79">
        <v>82994.7834</v>
      </c>
      <c r="E115" s="79">
        <v>133216.41219999999</v>
      </c>
      <c r="F115" s="79">
        <v>252395.51980000001</v>
      </c>
      <c r="G115" s="94">
        <v>2.9085764695212997</v>
      </c>
      <c r="H115" s="94">
        <v>4.7911318931607108</v>
      </c>
      <c r="I115" s="94">
        <v>6.9862705122921698</v>
      </c>
      <c r="J115" s="94">
        <v>13.0349765793723</v>
      </c>
      <c r="K115" s="94">
        <v>29.161301661421</v>
      </c>
      <c r="L115" s="5"/>
      <c r="M115" s="5"/>
      <c r="N115" s="5"/>
      <c r="O115" s="5"/>
      <c r="P115" s="5"/>
    </row>
    <row r="116" spans="1:16" x14ac:dyDescent="0.2">
      <c r="A116" s="81">
        <v>12.820512820512828</v>
      </c>
      <c r="B116" s="79">
        <v>37049.455999999998</v>
      </c>
      <c r="C116" s="79">
        <v>59491.767999999996</v>
      </c>
      <c r="D116" s="79">
        <v>83225.117400000003</v>
      </c>
      <c r="E116" s="79">
        <v>133392.00200000001</v>
      </c>
      <c r="F116" s="79">
        <v>252645.21049999999</v>
      </c>
      <c r="G116" s="94">
        <v>2.9110393102741599</v>
      </c>
      <c r="H116" s="94">
        <v>4.7992190042741898</v>
      </c>
      <c r="I116" s="94">
        <v>6.9960893316876902</v>
      </c>
      <c r="J116" s="94">
        <v>13.0517117557127</v>
      </c>
      <c r="K116" s="94">
        <v>29.186621725433898</v>
      </c>
      <c r="L116" s="5"/>
      <c r="M116" s="5"/>
      <c r="N116" s="5"/>
      <c r="O116" s="5"/>
      <c r="P116" s="5"/>
    </row>
    <row r="117" spans="1:16" x14ac:dyDescent="0.2">
      <c r="A117" s="81">
        <v>12.987012987012994</v>
      </c>
      <c r="B117" s="79">
        <v>37068.152000000002</v>
      </c>
      <c r="C117" s="79">
        <v>59827.223599999998</v>
      </c>
      <c r="D117" s="79">
        <v>83362.311799999996</v>
      </c>
      <c r="E117" s="79">
        <v>133604.16740000001</v>
      </c>
      <c r="F117" s="79">
        <v>252888.6171</v>
      </c>
      <c r="G117" s="94">
        <v>2.9138494600796898</v>
      </c>
      <c r="H117" s="94">
        <v>4.8313391286144505</v>
      </c>
      <c r="I117" s="94">
        <v>7.0197551473813498</v>
      </c>
      <c r="J117" s="94">
        <v>13.084787028366801</v>
      </c>
      <c r="K117" s="94">
        <v>29.225393529398801</v>
      </c>
      <c r="L117" s="5"/>
      <c r="M117" s="5"/>
      <c r="N117" s="5"/>
      <c r="O117" s="5"/>
      <c r="P117" s="5"/>
    </row>
    <row r="118" spans="1:16" x14ac:dyDescent="0.2">
      <c r="A118" s="81">
        <v>13.157894736842113</v>
      </c>
      <c r="B118" s="79">
        <v>37097.749000000003</v>
      </c>
      <c r="C118" s="79">
        <v>59851.161</v>
      </c>
      <c r="D118" s="79">
        <v>83391.950200000007</v>
      </c>
      <c r="E118" s="79">
        <v>133667.98800000001</v>
      </c>
      <c r="F118" s="79">
        <v>252985.9743</v>
      </c>
      <c r="G118" s="94">
        <v>2.91526735203704</v>
      </c>
      <c r="H118" s="94">
        <v>4.8384496896570504</v>
      </c>
      <c r="I118" s="94">
        <v>7.03423776388893</v>
      </c>
      <c r="J118" s="94">
        <v>13.0983140057618</v>
      </c>
      <c r="K118" s="94">
        <v>29.240709080436798</v>
      </c>
      <c r="L118" s="5"/>
      <c r="M118" s="5"/>
      <c r="N118" s="5"/>
      <c r="O118" s="5"/>
      <c r="P118" s="5"/>
    </row>
    <row r="119" spans="1:16" x14ac:dyDescent="0.2">
      <c r="A119" s="81">
        <v>13.333333333333341</v>
      </c>
      <c r="B119" s="79">
        <v>37336.148399999998</v>
      </c>
      <c r="C119" s="79">
        <v>60888.523399999998</v>
      </c>
      <c r="D119" s="79">
        <v>84452.657399999996</v>
      </c>
      <c r="E119" s="79">
        <v>134259.83859999999</v>
      </c>
      <c r="F119" s="79">
        <v>253386.24479999999</v>
      </c>
      <c r="G119" s="94">
        <v>2.94474170037316</v>
      </c>
      <c r="H119" s="94">
        <v>4.93242359335974</v>
      </c>
      <c r="I119" s="94">
        <v>7.1063382563413091</v>
      </c>
      <c r="J119" s="94">
        <v>13.170486834368999</v>
      </c>
      <c r="K119" s="94">
        <v>29.326761572194499</v>
      </c>
      <c r="L119" s="5"/>
      <c r="M119" s="5"/>
      <c r="N119" s="5"/>
      <c r="O119" s="5"/>
      <c r="P119" s="5"/>
    </row>
    <row r="120" spans="1:16" x14ac:dyDescent="0.2">
      <c r="A120" s="81">
        <v>13.513513513513521</v>
      </c>
      <c r="B120" s="79">
        <v>37379.753599999996</v>
      </c>
      <c r="C120" s="79">
        <v>61309.834600000002</v>
      </c>
      <c r="D120" s="79">
        <v>84689.244200000001</v>
      </c>
      <c r="E120" s="79">
        <v>134440.948</v>
      </c>
      <c r="F120" s="79">
        <v>253688.7261</v>
      </c>
      <c r="G120" s="94">
        <v>2.9473860816113802</v>
      </c>
      <c r="H120" s="94">
        <v>4.9407055237384903</v>
      </c>
      <c r="I120" s="94">
        <v>7.1164754001697306</v>
      </c>
      <c r="J120" s="94">
        <v>13.187660480778401</v>
      </c>
      <c r="K120" s="94">
        <v>29.3534561115871</v>
      </c>
      <c r="L120" s="5"/>
      <c r="M120" s="5"/>
      <c r="N120" s="5"/>
      <c r="O120" s="5"/>
      <c r="P120" s="5"/>
    </row>
    <row r="121" spans="1:16" x14ac:dyDescent="0.2">
      <c r="A121" s="81">
        <v>13.69863013698631</v>
      </c>
      <c r="B121" s="79">
        <v>37501.002800000002</v>
      </c>
      <c r="C121" s="79">
        <v>61493.767599999999</v>
      </c>
      <c r="D121" s="79">
        <v>84898.100200000001</v>
      </c>
      <c r="E121" s="79">
        <v>134639.32459999999</v>
      </c>
      <c r="F121" s="79">
        <v>253897.06839999999</v>
      </c>
      <c r="G121" s="94">
        <v>2.95522517115712</v>
      </c>
      <c r="H121" s="94">
        <v>4.9615363368395595</v>
      </c>
      <c r="I121" s="94">
        <v>7.1430927896502601</v>
      </c>
      <c r="J121" s="94">
        <v>13.2180581248656</v>
      </c>
      <c r="K121" s="94">
        <v>29.3935330149497</v>
      </c>
      <c r="L121" s="5"/>
      <c r="M121" s="5"/>
      <c r="N121" s="5"/>
      <c r="O121" s="5"/>
      <c r="P121" s="5"/>
    </row>
    <row r="122" spans="1:16" x14ac:dyDescent="0.2">
      <c r="A122" s="81">
        <v>13.888888888888898</v>
      </c>
      <c r="B122" s="79">
        <v>37501.002800000002</v>
      </c>
      <c r="C122" s="79">
        <v>61493.767599999999</v>
      </c>
      <c r="D122" s="79">
        <v>84898.100200000001</v>
      </c>
      <c r="E122" s="79">
        <v>134639.32459999999</v>
      </c>
      <c r="F122" s="79">
        <v>253897.06839999999</v>
      </c>
      <c r="G122" s="94">
        <v>2.95522517115712</v>
      </c>
      <c r="H122" s="94">
        <v>4.9615363368395595</v>
      </c>
      <c r="I122" s="94">
        <v>7.1430927896502601</v>
      </c>
      <c r="J122" s="94">
        <v>13.2180581248656</v>
      </c>
      <c r="K122" s="94">
        <v>29.3935330149497</v>
      </c>
      <c r="L122" s="5"/>
      <c r="M122" s="5"/>
      <c r="N122" s="5"/>
      <c r="O122" s="5"/>
      <c r="P122" s="5"/>
    </row>
    <row r="123" spans="1:16" x14ac:dyDescent="0.2">
      <c r="A123" s="81">
        <v>14.084507042253531</v>
      </c>
      <c r="B123" s="79">
        <v>37749.058799999999</v>
      </c>
      <c r="C123" s="79">
        <v>62511.502</v>
      </c>
      <c r="D123" s="79">
        <v>85924.779599999994</v>
      </c>
      <c r="E123" s="79">
        <v>135233.72279999999</v>
      </c>
      <c r="F123" s="79">
        <v>254387.5331</v>
      </c>
      <c r="G123" s="94">
        <v>2.9853638394038402</v>
      </c>
      <c r="H123" s="94">
        <v>5.0605822105021998</v>
      </c>
      <c r="I123" s="94">
        <v>7.22649821199765</v>
      </c>
      <c r="J123" s="94">
        <v>13.300582191879</v>
      </c>
      <c r="K123" s="94">
        <v>29.492359312922101</v>
      </c>
      <c r="L123" s="5"/>
      <c r="M123" s="5"/>
      <c r="N123" s="5"/>
      <c r="O123" s="5"/>
      <c r="P123" s="5"/>
    </row>
    <row r="124" spans="1:16" x14ac:dyDescent="0.2">
      <c r="A124" s="81">
        <v>14.285714285714295</v>
      </c>
      <c r="B124" s="79">
        <v>37812.604399999997</v>
      </c>
      <c r="C124" s="79">
        <v>62976.378599999996</v>
      </c>
      <c r="D124" s="79">
        <v>86225.032600000006</v>
      </c>
      <c r="E124" s="79">
        <v>135476.10519999999</v>
      </c>
      <c r="F124" s="79">
        <v>254697.17739999999</v>
      </c>
      <c r="G124" s="94">
        <v>2.9887617926888099</v>
      </c>
      <c r="H124" s="94">
        <v>5.0709027319636002</v>
      </c>
      <c r="I124" s="94">
        <v>7.23981304243864</v>
      </c>
      <c r="J124" s="94">
        <v>13.3209315772772</v>
      </c>
      <c r="K124" s="94">
        <v>29.521595597137999</v>
      </c>
      <c r="L124" s="5"/>
      <c r="M124" s="5"/>
      <c r="N124" s="5"/>
      <c r="O124" s="5"/>
      <c r="P124" s="5"/>
    </row>
    <row r="125" spans="1:16" x14ac:dyDescent="0.2">
      <c r="A125" s="81">
        <v>14.492753623188417</v>
      </c>
      <c r="B125" s="79">
        <v>37933.853600000002</v>
      </c>
      <c r="C125" s="79">
        <v>63160.311600000001</v>
      </c>
      <c r="D125" s="79">
        <v>86433.888600000006</v>
      </c>
      <c r="E125" s="79">
        <v>135674.48180000001</v>
      </c>
      <c r="F125" s="79">
        <v>254905.5197</v>
      </c>
      <c r="G125" s="94">
        <v>2.9966008822345498</v>
      </c>
      <c r="H125" s="94">
        <v>5.0917335450646695</v>
      </c>
      <c r="I125" s="94">
        <v>7.2664304319191704</v>
      </c>
      <c r="J125" s="94">
        <v>13.3513292213644</v>
      </c>
      <c r="K125" s="94">
        <v>29.561672500500599</v>
      </c>
      <c r="L125" s="5"/>
      <c r="M125" s="5"/>
      <c r="N125" s="5"/>
      <c r="O125" s="5"/>
      <c r="P125" s="5"/>
    </row>
    <row r="126" spans="1:16" x14ac:dyDescent="0.2">
      <c r="A126" s="81">
        <v>14.705882352941188</v>
      </c>
      <c r="B126" s="79">
        <v>38152.312599999997</v>
      </c>
      <c r="C126" s="79">
        <v>64154.1086</v>
      </c>
      <c r="D126" s="79">
        <v>87430.929600000003</v>
      </c>
      <c r="E126" s="79">
        <v>136205.0594</v>
      </c>
      <c r="F126" s="79">
        <v>255298.62719999999</v>
      </c>
      <c r="G126" s="94">
        <v>3.0253216585239202</v>
      </c>
      <c r="H126" s="94">
        <v>5.1836688576847099</v>
      </c>
      <c r="I126" s="94">
        <v>7.3353532377589703</v>
      </c>
      <c r="J126" s="94">
        <v>13.4203263109828</v>
      </c>
      <c r="K126" s="94">
        <v>29.645183247434897</v>
      </c>
      <c r="L126" s="5"/>
      <c r="M126" s="5"/>
      <c r="N126" s="5"/>
      <c r="O126" s="5"/>
      <c r="P126" s="5"/>
    </row>
    <row r="127" spans="1:16" x14ac:dyDescent="0.2">
      <c r="A127" s="81">
        <v>14.925373134328369</v>
      </c>
      <c r="B127" s="79">
        <v>38259.273399999998</v>
      </c>
      <c r="C127" s="79">
        <v>64184.003400000001</v>
      </c>
      <c r="D127" s="79">
        <v>87455.8796</v>
      </c>
      <c r="E127" s="79">
        <v>136278.97560000001</v>
      </c>
      <c r="F127" s="79">
        <v>255395.98439999999</v>
      </c>
      <c r="G127" s="94">
        <v>3.0317602783772997</v>
      </c>
      <c r="H127" s="94">
        <v>5.18830470283784</v>
      </c>
      <c r="I127" s="94">
        <v>7.34419518674469</v>
      </c>
      <c r="J127" s="94">
        <v>13.435769191787999</v>
      </c>
      <c r="K127" s="94">
        <v>29.660498798473</v>
      </c>
      <c r="L127" s="5"/>
      <c r="M127" s="5"/>
      <c r="N127" s="5"/>
      <c r="O127" s="5"/>
      <c r="P127" s="5"/>
    </row>
    <row r="128" spans="1:16" x14ac:dyDescent="0.2">
      <c r="A128" s="81">
        <v>15.151515151515163</v>
      </c>
      <c r="B128" s="79">
        <v>38414.597199999997</v>
      </c>
      <c r="C128" s="79">
        <v>64759.074800000002</v>
      </c>
      <c r="D128" s="79">
        <v>87856.647200000007</v>
      </c>
      <c r="E128" s="79">
        <v>136630.35019999999</v>
      </c>
      <c r="F128" s="79">
        <v>255880.10709999999</v>
      </c>
      <c r="G128" s="94">
        <v>3.0401633030251998</v>
      </c>
      <c r="H128" s="94">
        <v>5.2132122757751702</v>
      </c>
      <c r="I128" s="94">
        <v>7.3752261169111799</v>
      </c>
      <c r="J128" s="94">
        <v>13.475878400366801</v>
      </c>
      <c r="K128" s="94">
        <v>29.718806100799501</v>
      </c>
      <c r="L128" s="5"/>
      <c r="M128" s="5"/>
      <c r="N128" s="5"/>
      <c r="O128" s="5"/>
      <c r="P128" s="5"/>
    </row>
    <row r="129" spans="1:16" x14ac:dyDescent="0.2">
      <c r="A129" s="81">
        <v>15.384615384615397</v>
      </c>
      <c r="B129" s="79">
        <v>38441.707000000002</v>
      </c>
      <c r="C129" s="79">
        <v>64831.460800000001</v>
      </c>
      <c r="D129" s="79">
        <v>87961.564799999993</v>
      </c>
      <c r="E129" s="79">
        <v>136733.52179999999</v>
      </c>
      <c r="F129" s="79">
        <v>255913.97099999999</v>
      </c>
      <c r="G129" s="94">
        <v>3.0429964973455803</v>
      </c>
      <c r="H129" s="94">
        <v>5.21945703099016</v>
      </c>
      <c r="I129" s="94">
        <v>7.3841910330336802</v>
      </c>
      <c r="J129" s="94">
        <v>13.486645520672399</v>
      </c>
      <c r="K129" s="94">
        <v>29.729811986051498</v>
      </c>
      <c r="L129" s="5"/>
      <c r="M129" s="5"/>
      <c r="N129" s="5"/>
      <c r="O129" s="5"/>
      <c r="P129" s="5"/>
    </row>
    <row r="130" spans="1:16" x14ac:dyDescent="0.2">
      <c r="A130" s="81">
        <v>15.625000000000012</v>
      </c>
      <c r="B130" s="79">
        <v>38660.165999999997</v>
      </c>
      <c r="C130" s="79">
        <v>65825.257800000007</v>
      </c>
      <c r="D130" s="79">
        <v>88958.605800000005</v>
      </c>
      <c r="E130" s="79">
        <v>137264.09940000001</v>
      </c>
      <c r="F130" s="79">
        <v>256307.0785</v>
      </c>
      <c r="G130" s="94">
        <v>3.0717172736349503</v>
      </c>
      <c r="H130" s="94">
        <v>5.3113923436101995</v>
      </c>
      <c r="I130" s="94">
        <v>7.4531138388734908</v>
      </c>
      <c r="J130" s="94">
        <v>13.5556426102908</v>
      </c>
      <c r="K130" s="94">
        <v>29.813322732985803</v>
      </c>
      <c r="L130" s="5"/>
      <c r="M130" s="5"/>
      <c r="N130" s="5"/>
      <c r="O130" s="5"/>
      <c r="P130" s="5"/>
    </row>
    <row r="131" spans="1:16" x14ac:dyDescent="0.2">
      <c r="A131" s="81">
        <v>15.873015873015888</v>
      </c>
      <c r="B131" s="79">
        <v>38908.317000000003</v>
      </c>
      <c r="C131" s="79">
        <v>66340.958199999994</v>
      </c>
      <c r="D131" s="79">
        <v>89345.609400000001</v>
      </c>
      <c r="E131" s="79">
        <v>137539.20420000001</v>
      </c>
      <c r="F131" s="79">
        <v>256663.81390000001</v>
      </c>
      <c r="G131" s="94">
        <v>3.0853426996972901</v>
      </c>
      <c r="H131" s="94">
        <v>5.33645364229083</v>
      </c>
      <c r="I131" s="94">
        <v>7.4855800842715698</v>
      </c>
      <c r="J131" s="94">
        <v>13.598820456556101</v>
      </c>
      <c r="K131" s="94">
        <v>29.863509923957501</v>
      </c>
      <c r="L131" s="5"/>
      <c r="M131" s="5"/>
      <c r="N131" s="5"/>
      <c r="O131" s="5"/>
      <c r="P131" s="5"/>
    </row>
    <row r="132" spans="1:16" x14ac:dyDescent="0.2">
      <c r="A132" s="81">
        <v>16.129032258064502</v>
      </c>
      <c r="B132" s="79">
        <v>38929.620000000003</v>
      </c>
      <c r="C132" s="79">
        <v>66459.044599999994</v>
      </c>
      <c r="D132" s="79">
        <v>89425.574800000002</v>
      </c>
      <c r="E132" s="79">
        <v>137731.28880000001</v>
      </c>
      <c r="F132" s="79">
        <v>256915.25930000001</v>
      </c>
      <c r="G132" s="94">
        <v>3.0886385404098502</v>
      </c>
      <c r="H132" s="94">
        <v>5.3451419258330093</v>
      </c>
      <c r="I132" s="94">
        <v>7.4987739475356197</v>
      </c>
      <c r="J132" s="94">
        <v>13.618786080991599</v>
      </c>
      <c r="K132" s="94">
        <v>29.8954097267791</v>
      </c>
      <c r="L132" s="5"/>
      <c r="M132" s="5"/>
      <c r="N132" s="5"/>
      <c r="O132" s="5"/>
      <c r="P132" s="5"/>
    </row>
    <row r="133" spans="1:16" x14ac:dyDescent="0.2">
      <c r="A133" s="81">
        <v>16.393442622950804</v>
      </c>
      <c r="B133" s="79">
        <v>39168.019399999997</v>
      </c>
      <c r="C133" s="79">
        <v>67496.407000000007</v>
      </c>
      <c r="D133" s="79">
        <v>90486.282000000007</v>
      </c>
      <c r="E133" s="79">
        <v>138323.13939999999</v>
      </c>
      <c r="F133" s="79">
        <v>257315.52979999999</v>
      </c>
      <c r="G133" s="94">
        <v>3.1181128887459697</v>
      </c>
      <c r="H133" s="94">
        <v>5.4391158295356998</v>
      </c>
      <c r="I133" s="94">
        <v>7.5708744399879997</v>
      </c>
      <c r="J133" s="94">
        <v>13.690958909598699</v>
      </c>
      <c r="K133" s="94">
        <v>29.981462218536802</v>
      </c>
      <c r="L133" s="5"/>
      <c r="M133" s="5"/>
      <c r="N133" s="5"/>
      <c r="O133" s="5"/>
      <c r="P133" s="5"/>
    </row>
    <row r="134" spans="1:16" x14ac:dyDescent="0.2">
      <c r="A134" s="81">
        <v>16.66666666666665</v>
      </c>
      <c r="B134" s="79">
        <v>39364.243999999999</v>
      </c>
      <c r="C134" s="79">
        <v>67676.919399999999</v>
      </c>
      <c r="D134" s="79">
        <v>90789.950400000002</v>
      </c>
      <c r="E134" s="79">
        <v>138501.818</v>
      </c>
      <c r="F134" s="79">
        <v>257419.7365</v>
      </c>
      <c r="G134" s="94">
        <v>3.1265181361685901</v>
      </c>
      <c r="H134" s="94">
        <v>5.4567732612095403</v>
      </c>
      <c r="I134" s="94">
        <v>7.5957192808598206</v>
      </c>
      <c r="J134" s="94">
        <v>13.7183463178065</v>
      </c>
      <c r="K134" s="94">
        <v>30.013744159499002</v>
      </c>
      <c r="L134" s="5"/>
      <c r="M134" s="5"/>
      <c r="N134" s="5"/>
      <c r="O134" s="5"/>
      <c r="P134" s="5"/>
    </row>
    <row r="135" spans="1:16" x14ac:dyDescent="0.2">
      <c r="A135" s="81">
        <v>16.949152542372865</v>
      </c>
      <c r="B135" s="79">
        <v>39487.249799999998</v>
      </c>
      <c r="C135" s="79">
        <v>67820.447400000005</v>
      </c>
      <c r="D135" s="79">
        <v>90892.036800000002</v>
      </c>
      <c r="E135" s="79">
        <v>138748.51199999999</v>
      </c>
      <c r="F135" s="79">
        <v>257715.74849999999</v>
      </c>
      <c r="G135" s="94">
        <v>3.1360718801115999</v>
      </c>
      <c r="H135" s="94">
        <v>5.4699015770497201</v>
      </c>
      <c r="I135" s="94">
        <v>7.6173731423092201</v>
      </c>
      <c r="J135" s="94">
        <v>13.7531870535792</v>
      </c>
      <c r="K135" s="94">
        <v>30.059585037979001</v>
      </c>
      <c r="L135" s="5"/>
      <c r="M135" s="5"/>
      <c r="N135" s="5"/>
      <c r="O135" s="5"/>
      <c r="P135" s="5"/>
    </row>
    <row r="136" spans="1:16" x14ac:dyDescent="0.2">
      <c r="A136" s="81">
        <v>17.241379310344811</v>
      </c>
      <c r="B136" s="79">
        <v>39771.383800000003</v>
      </c>
      <c r="C136" s="79">
        <v>68013.981799999994</v>
      </c>
      <c r="D136" s="79">
        <v>91635.714600000007</v>
      </c>
      <c r="E136" s="79">
        <v>139607.02619999999</v>
      </c>
      <c r="F136" s="79">
        <v>258214.57810000001</v>
      </c>
      <c r="G136" s="94">
        <v>3.1701058159262798</v>
      </c>
      <c r="H136" s="94">
        <v>5.5073853454919597</v>
      </c>
      <c r="I136" s="94">
        <v>7.6902677815573703</v>
      </c>
      <c r="J136" s="94">
        <v>13.834642946807399</v>
      </c>
      <c r="K136" s="94">
        <v>30.142391840835497</v>
      </c>
      <c r="L136" s="5"/>
      <c r="M136" s="5"/>
      <c r="N136" s="5"/>
      <c r="O136" s="5"/>
      <c r="P136" s="5"/>
    </row>
    <row r="137" spans="1:16" x14ac:dyDescent="0.2">
      <c r="A137" s="81">
        <v>17.543859649122791</v>
      </c>
      <c r="B137" s="79">
        <v>39938.65</v>
      </c>
      <c r="C137" s="79">
        <v>68284.390400000004</v>
      </c>
      <c r="D137" s="79">
        <v>91902.551399999997</v>
      </c>
      <c r="E137" s="79">
        <v>139818.4932</v>
      </c>
      <c r="F137" s="79">
        <v>258326.83730000001</v>
      </c>
      <c r="G137" s="94">
        <v>3.1788096776952299</v>
      </c>
      <c r="H137" s="94">
        <v>5.5282769267927501</v>
      </c>
      <c r="I137" s="94">
        <v>7.71568423103973</v>
      </c>
      <c r="J137" s="94">
        <v>13.8655134952258</v>
      </c>
      <c r="K137" s="94">
        <v>30.177261394772898</v>
      </c>
      <c r="L137" s="5"/>
      <c r="M137" s="5"/>
      <c r="N137" s="5"/>
      <c r="O137" s="5"/>
      <c r="P137" s="5"/>
    </row>
    <row r="138" spans="1:16" x14ac:dyDescent="0.2">
      <c r="A138" s="81">
        <v>17.85714285714284</v>
      </c>
      <c r="B138" s="79">
        <v>40061.397599999997</v>
      </c>
      <c r="C138" s="79">
        <v>68347.221399999995</v>
      </c>
      <c r="D138" s="79">
        <v>91987.512199999997</v>
      </c>
      <c r="E138" s="79">
        <v>139943.01980000001</v>
      </c>
      <c r="F138" s="79">
        <v>258596.14840000001</v>
      </c>
      <c r="G138" s="94">
        <v>3.18742556526318</v>
      </c>
      <c r="H138" s="94">
        <v>5.5387224406830198</v>
      </c>
      <c r="I138" s="94">
        <v>7.7311319732012995</v>
      </c>
      <c r="J138" s="94">
        <v>13.8913699325308</v>
      </c>
      <c r="K138" s="94">
        <v>30.214638132824199</v>
      </c>
      <c r="L138" s="5"/>
      <c r="M138" s="5"/>
      <c r="N138" s="5"/>
      <c r="O138" s="5"/>
      <c r="P138" s="5"/>
    </row>
    <row r="139" spans="1:16" x14ac:dyDescent="0.2">
      <c r="A139" s="81">
        <v>18.181818181818166</v>
      </c>
      <c r="B139" s="79">
        <v>40369.419000000002</v>
      </c>
      <c r="C139" s="79">
        <v>68627.710000000006</v>
      </c>
      <c r="D139" s="79">
        <v>92756.2</v>
      </c>
      <c r="E139" s="79">
        <v>140845.51740000001</v>
      </c>
      <c r="F139" s="79">
        <v>259121.6789</v>
      </c>
      <c r="G139" s="94">
        <v>3.22241939918956</v>
      </c>
      <c r="H139" s="94">
        <v>5.5813162881784599</v>
      </c>
      <c r="I139" s="94">
        <v>7.80935467593984</v>
      </c>
      <c r="J139" s="94">
        <v>13.9802219050634</v>
      </c>
      <c r="K139" s="94">
        <v>30.305909076109501</v>
      </c>
      <c r="L139" s="5"/>
      <c r="M139" s="5"/>
      <c r="N139" s="5"/>
      <c r="O139" s="5"/>
      <c r="P139" s="5"/>
    </row>
    <row r="140" spans="1:16" x14ac:dyDescent="0.2">
      <c r="A140" s="81">
        <v>18.518518518518501</v>
      </c>
      <c r="B140" s="79">
        <v>40516.953399999999</v>
      </c>
      <c r="C140" s="79">
        <v>68832.672000000006</v>
      </c>
      <c r="D140" s="79">
        <v>92978.025599999994</v>
      </c>
      <c r="E140" s="79">
        <v>141016.516</v>
      </c>
      <c r="F140" s="79">
        <v>259225.88560000001</v>
      </c>
      <c r="G140" s="94">
        <v>3.2302591151497002</v>
      </c>
      <c r="H140" s="94">
        <v>5.5992355959315203</v>
      </c>
      <c r="I140" s="94">
        <v>7.8319008208627796</v>
      </c>
      <c r="J140" s="94">
        <v>14.007931788293101</v>
      </c>
      <c r="K140" s="94">
        <v>30.338191017071601</v>
      </c>
      <c r="L140" s="5"/>
      <c r="M140" s="5"/>
      <c r="N140" s="5"/>
      <c r="O140" s="5"/>
      <c r="P140" s="5"/>
    </row>
    <row r="141" spans="1:16" x14ac:dyDescent="0.2">
      <c r="A141" s="81">
        <v>18.86792452830187</v>
      </c>
      <c r="B141" s="79">
        <v>40938.308799999999</v>
      </c>
      <c r="C141" s="79">
        <v>69150.030799999993</v>
      </c>
      <c r="D141" s="79">
        <v>93848.846399999995</v>
      </c>
      <c r="E141" s="79">
        <v>142020.71840000001</v>
      </c>
      <c r="F141" s="79">
        <v>259949.28820000001</v>
      </c>
      <c r="G141" s="94">
        <v>3.2735923677182202</v>
      </c>
      <c r="H141" s="94">
        <v>5.64994133895663</v>
      </c>
      <c r="I141" s="94">
        <v>7.9227315560315503</v>
      </c>
      <c r="J141" s="94">
        <v>14.117837014547099</v>
      </c>
      <c r="K141" s="94">
        <v>30.459587695574999</v>
      </c>
      <c r="L141" s="5"/>
      <c r="M141" s="5"/>
      <c r="N141" s="5"/>
      <c r="O141" s="5"/>
      <c r="P141" s="5"/>
    </row>
    <row r="142" spans="1:16" x14ac:dyDescent="0.2">
      <c r="A142" s="81">
        <v>19.230769230769212</v>
      </c>
      <c r="B142" s="79">
        <v>40962.196199999998</v>
      </c>
      <c r="C142" s="79">
        <v>69236.985000000001</v>
      </c>
      <c r="D142" s="79">
        <v>93873.856400000004</v>
      </c>
      <c r="E142" s="79">
        <v>142064.70180000001</v>
      </c>
      <c r="F142" s="79">
        <v>259975.98910000001</v>
      </c>
      <c r="G142" s="94">
        <v>3.27455226582993</v>
      </c>
      <c r="H142" s="94">
        <v>5.6550514180098403</v>
      </c>
      <c r="I142" s="94">
        <v>7.9280596195219299</v>
      </c>
      <c r="J142" s="94">
        <v>14.125233093851401</v>
      </c>
      <c r="K142" s="94">
        <v>30.468051836003699</v>
      </c>
      <c r="L142" s="5"/>
      <c r="M142" s="5"/>
      <c r="N142" s="5"/>
      <c r="O142" s="5"/>
      <c r="P142" s="5"/>
    </row>
    <row r="143" spans="1:16" x14ac:dyDescent="0.2">
      <c r="A143" s="81">
        <v>19.607843137254886</v>
      </c>
      <c r="B143" s="79">
        <v>41114.988599999997</v>
      </c>
      <c r="C143" s="79">
        <v>69446.400200000004</v>
      </c>
      <c r="D143" s="79">
        <v>94098.510999999999</v>
      </c>
      <c r="E143" s="79">
        <v>142255.00719999999</v>
      </c>
      <c r="F143" s="79">
        <v>260132.98639999999</v>
      </c>
      <c r="G143" s="94">
        <v>3.2825726984129902</v>
      </c>
      <c r="H143" s="94">
        <v>5.6731665386180294</v>
      </c>
      <c r="I143" s="94">
        <v>7.9509877152452502</v>
      </c>
      <c r="J143" s="94">
        <v>14.153510746549101</v>
      </c>
      <c r="K143" s="94">
        <v>30.501708252345502</v>
      </c>
      <c r="L143" s="5"/>
      <c r="M143" s="5"/>
      <c r="N143" s="5"/>
      <c r="O143" s="5"/>
      <c r="P143" s="5"/>
    </row>
    <row r="144" spans="1:16" x14ac:dyDescent="0.2">
      <c r="A144" s="81">
        <v>19.999999999999982</v>
      </c>
      <c r="B144" s="79">
        <v>41447.5334</v>
      </c>
      <c r="C144" s="79">
        <v>69794.042199999996</v>
      </c>
      <c r="D144" s="79">
        <v>94954.611999999994</v>
      </c>
      <c r="E144" s="79">
        <v>143232.19779999999</v>
      </c>
      <c r="F144" s="79">
        <v>260864.62530000001</v>
      </c>
      <c r="G144" s="94">
        <v>3.3216307166378898</v>
      </c>
      <c r="H144" s="94">
        <v>5.7272058296290798</v>
      </c>
      <c r="I144" s="94">
        <v>8.0437541716178895</v>
      </c>
      <c r="J144" s="94">
        <v>14.265075957014201</v>
      </c>
      <c r="K144" s="94">
        <v>30.628629141221101</v>
      </c>
      <c r="L144" s="5"/>
      <c r="M144" s="5"/>
      <c r="N144" s="5"/>
      <c r="O144" s="5"/>
      <c r="P144" s="5"/>
    </row>
    <row r="145" spans="1:16" x14ac:dyDescent="0.2">
      <c r="A145" s="81">
        <v>20.408163265306104</v>
      </c>
      <c r="B145" s="79">
        <v>41523.779199999997</v>
      </c>
      <c r="C145" s="79">
        <v>69954.238200000007</v>
      </c>
      <c r="D145" s="79">
        <v>95049.5</v>
      </c>
      <c r="E145" s="79">
        <v>143290.58499999999</v>
      </c>
      <c r="F145" s="79">
        <v>260882.3653</v>
      </c>
      <c r="G145" s="94">
        <v>3.3266532964403401</v>
      </c>
      <c r="H145" s="94">
        <v>5.7427783216700501</v>
      </c>
      <c r="I145" s="94">
        <v>8.0581312572452806</v>
      </c>
      <c r="J145" s="94">
        <v>14.279558886344601</v>
      </c>
      <c r="K145" s="94">
        <v>30.640768330116902</v>
      </c>
      <c r="L145" s="5"/>
      <c r="M145" s="5"/>
      <c r="N145" s="5"/>
      <c r="O145" s="5"/>
      <c r="P145" s="5"/>
    </row>
    <row r="146" spans="1:16" x14ac:dyDescent="0.2">
      <c r="A146" s="81">
        <v>20.833333333333314</v>
      </c>
      <c r="B146" s="79">
        <v>41631.683199999999</v>
      </c>
      <c r="C146" s="79">
        <v>70100.150200000004</v>
      </c>
      <c r="D146" s="79">
        <v>95284.360400000005</v>
      </c>
      <c r="E146" s="79">
        <v>143503.49119999999</v>
      </c>
      <c r="F146" s="79">
        <v>261172.42189999999</v>
      </c>
      <c r="G146" s="94">
        <v>3.3326630866773099</v>
      </c>
      <c r="H146" s="94">
        <v>5.7541718151512207</v>
      </c>
      <c r="I146" s="94">
        <v>8.07613503904693</v>
      </c>
      <c r="J146" s="94">
        <v>14.306887610641301</v>
      </c>
      <c r="K146" s="94">
        <v>30.68695465879</v>
      </c>
      <c r="L146" s="5"/>
      <c r="M146" s="5"/>
      <c r="N146" s="5"/>
      <c r="O146" s="5"/>
      <c r="P146" s="5"/>
    </row>
    <row r="147" spans="1:16" x14ac:dyDescent="0.2">
      <c r="A147" s="81">
        <v>21.276595744680833</v>
      </c>
      <c r="B147" s="79">
        <v>41948.441200000001</v>
      </c>
      <c r="C147" s="79">
        <v>70414.856</v>
      </c>
      <c r="D147" s="79">
        <v>96080.450599999996</v>
      </c>
      <c r="E147" s="79">
        <v>144430.07139999999</v>
      </c>
      <c r="F147" s="79">
        <v>261732.10690000001</v>
      </c>
      <c r="G147" s="94">
        <v>3.3695438371876403</v>
      </c>
      <c r="H147" s="94">
        <v>5.8024014374251296</v>
      </c>
      <c r="I147" s="94">
        <v>8.1622957022437195</v>
      </c>
      <c r="J147" s="94">
        <v>14.4080392646066</v>
      </c>
      <c r="K147" s="94">
        <v>30.791814360652403</v>
      </c>
      <c r="L147" s="5"/>
      <c r="M147" s="5"/>
      <c r="N147" s="5"/>
      <c r="O147" s="5"/>
      <c r="P147" s="5"/>
    </row>
    <row r="148" spans="1:16" x14ac:dyDescent="0.2">
      <c r="A148" s="81">
        <v>21.739130434782588</v>
      </c>
      <c r="B148" s="79">
        <v>42024.686999999998</v>
      </c>
      <c r="C148" s="79">
        <v>70575.051999999996</v>
      </c>
      <c r="D148" s="79">
        <v>96175.338600000003</v>
      </c>
      <c r="E148" s="79">
        <v>144488.45860000001</v>
      </c>
      <c r="F148" s="79">
        <v>261749.8469</v>
      </c>
      <c r="G148" s="94">
        <v>3.3745664169900897</v>
      </c>
      <c r="H148" s="94">
        <v>5.8179739294660999</v>
      </c>
      <c r="I148" s="94">
        <v>8.1766727878711105</v>
      </c>
      <c r="J148" s="94">
        <v>14.422522193937001</v>
      </c>
      <c r="K148" s="94">
        <v>30.803953549548197</v>
      </c>
      <c r="L148" s="5"/>
      <c r="M148" s="5"/>
      <c r="N148" s="5"/>
      <c r="O148" s="5"/>
      <c r="P148" s="5"/>
    </row>
    <row r="149" spans="1:16" x14ac:dyDescent="0.2">
      <c r="A149" s="81">
        <v>22.222222222222204</v>
      </c>
      <c r="B149" s="79">
        <v>42373.898999999998</v>
      </c>
      <c r="C149" s="79">
        <v>71090.747600000002</v>
      </c>
      <c r="D149" s="79">
        <v>96545.6682</v>
      </c>
      <c r="E149" s="79">
        <v>145436.16260000001</v>
      </c>
      <c r="F149" s="79">
        <v>262485.9425</v>
      </c>
      <c r="G149" s="94">
        <v>3.4084976900828599</v>
      </c>
      <c r="H149" s="94">
        <v>5.8772481201091207</v>
      </c>
      <c r="I149" s="94">
        <v>8.2453296874885904</v>
      </c>
      <c r="J149" s="94">
        <v>14.5349180470203</v>
      </c>
      <c r="K149" s="94">
        <v>30.931572205698199</v>
      </c>
      <c r="L149" s="5"/>
      <c r="M149" s="5"/>
      <c r="N149" s="5"/>
      <c r="O149" s="5"/>
      <c r="P149" s="5"/>
    </row>
    <row r="150" spans="1:16" x14ac:dyDescent="0.2">
      <c r="A150" s="81">
        <v>22.727272727272705</v>
      </c>
      <c r="B150" s="79">
        <v>42607.185400000002</v>
      </c>
      <c r="C150" s="79">
        <v>71321.306599999996</v>
      </c>
      <c r="D150" s="79">
        <v>96688.760800000004</v>
      </c>
      <c r="E150" s="79">
        <v>145554.48199999999</v>
      </c>
      <c r="F150" s="79">
        <v>262626.0368</v>
      </c>
      <c r="G150" s="94">
        <v>3.4219918015180704</v>
      </c>
      <c r="H150" s="94">
        <v>5.9009373467096298</v>
      </c>
      <c r="I150" s="94">
        <v>8.2714829350901891</v>
      </c>
      <c r="J150" s="94">
        <v>14.567243644397401</v>
      </c>
      <c r="K150" s="94">
        <v>30.964674661377398</v>
      </c>
      <c r="L150" s="5"/>
      <c r="M150" s="5"/>
      <c r="N150" s="5"/>
      <c r="O150" s="5"/>
      <c r="P150" s="5"/>
    </row>
    <row r="151" spans="1:16" x14ac:dyDescent="0.2">
      <c r="A151" s="81">
        <v>23.255813953488353</v>
      </c>
      <c r="B151" s="79">
        <v>43017.150999999998</v>
      </c>
      <c r="C151" s="79">
        <v>71941.557199999996</v>
      </c>
      <c r="D151" s="79">
        <v>97085.141199999998</v>
      </c>
      <c r="E151" s="79">
        <v>146538.44699999999</v>
      </c>
      <c r="F151" s="79">
        <v>263337.36060000001</v>
      </c>
      <c r="G151" s="94">
        <v>3.4644903319726299</v>
      </c>
      <c r="H151" s="94">
        <v>5.9653874261572701</v>
      </c>
      <c r="I151" s="94">
        <v>8.3428037804026598</v>
      </c>
      <c r="J151" s="94">
        <v>14.6834339277449</v>
      </c>
      <c r="K151" s="94">
        <v>31.0941370127073</v>
      </c>
      <c r="L151" s="5"/>
      <c r="M151" s="5"/>
      <c r="N151" s="5"/>
      <c r="O151" s="5"/>
      <c r="P151" s="5"/>
    </row>
    <row r="152" spans="1:16" x14ac:dyDescent="0.2">
      <c r="A152" s="81">
        <v>23.809523809523789</v>
      </c>
      <c r="B152" s="79">
        <v>43502.902800000003</v>
      </c>
      <c r="C152" s="79">
        <v>72096.676399999997</v>
      </c>
      <c r="D152" s="79">
        <v>97209.034400000004</v>
      </c>
      <c r="E152" s="79">
        <v>146614.41940000001</v>
      </c>
      <c r="F152" s="79">
        <v>263400.44620000001</v>
      </c>
      <c r="G152" s="94">
        <v>3.4862171574631402</v>
      </c>
      <c r="H152" s="94">
        <v>5.9826827193928303</v>
      </c>
      <c r="I152" s="94">
        <v>8.3613576294313194</v>
      </c>
      <c r="J152" s="94">
        <v>14.702944685891701</v>
      </c>
      <c r="K152" s="94">
        <v>31.1121455130159</v>
      </c>
      <c r="L152" s="5"/>
      <c r="M152" s="5"/>
      <c r="N152" s="5"/>
      <c r="O152" s="5"/>
      <c r="P152" s="5"/>
    </row>
    <row r="153" spans="1:16" x14ac:dyDescent="0.2">
      <c r="A153" s="81">
        <v>24.390243902439003</v>
      </c>
      <c r="B153" s="79">
        <v>43906.034399999997</v>
      </c>
      <c r="C153" s="79">
        <v>72687.387600000002</v>
      </c>
      <c r="D153" s="79">
        <v>97587.734200000006</v>
      </c>
      <c r="E153" s="79">
        <v>147592.0894</v>
      </c>
      <c r="F153" s="79">
        <v>264167.07909999997</v>
      </c>
      <c r="G153" s="94">
        <v>3.5297679347598598</v>
      </c>
      <c r="H153" s="94">
        <v>6.0497273774421298</v>
      </c>
      <c r="I153" s="94">
        <v>8.4377694566721804</v>
      </c>
      <c r="J153" s="94">
        <v>14.828314206242201</v>
      </c>
      <c r="K153" s="94">
        <v>31.252588708709098</v>
      </c>
      <c r="L153" s="5"/>
      <c r="M153" s="5"/>
      <c r="N153" s="5"/>
      <c r="O153" s="5"/>
      <c r="P153" s="5"/>
    </row>
    <row r="154" spans="1:16" x14ac:dyDescent="0.2">
      <c r="A154" s="81">
        <v>24.999999999999979</v>
      </c>
      <c r="B154" s="79">
        <v>44440.228999999999</v>
      </c>
      <c r="C154" s="79">
        <v>72894.900399999999</v>
      </c>
      <c r="D154" s="79">
        <v>97781.096799999999</v>
      </c>
      <c r="E154" s="79">
        <v>147715.65700000001</v>
      </c>
      <c r="F154" s="79">
        <v>264261.80070000002</v>
      </c>
      <c r="G154" s="94">
        <v>3.5533555765521498</v>
      </c>
      <c r="H154" s="94">
        <v>6.0698072859454006</v>
      </c>
      <c r="I154" s="94">
        <v>8.4599046317577198</v>
      </c>
      <c r="J154" s="94">
        <v>14.851405331337299</v>
      </c>
      <c r="K154" s="94">
        <v>31.274579598611197</v>
      </c>
      <c r="L154" s="5"/>
      <c r="M154" s="5"/>
      <c r="N154" s="5"/>
      <c r="O154" s="5"/>
      <c r="P154" s="5"/>
    </row>
    <row r="155" spans="1:16" x14ac:dyDescent="0.2">
      <c r="A155" s="81">
        <v>25.641025641025617</v>
      </c>
      <c r="B155" s="79">
        <v>44843.3606</v>
      </c>
      <c r="C155" s="79">
        <v>73485.611600000004</v>
      </c>
      <c r="D155" s="79">
        <v>98159.796600000001</v>
      </c>
      <c r="E155" s="79">
        <v>148693.32699999999</v>
      </c>
      <c r="F155" s="79">
        <v>265028.43359999999</v>
      </c>
      <c r="G155" s="94">
        <v>3.5969063538488597</v>
      </c>
      <c r="H155" s="94">
        <v>6.1368519439947002</v>
      </c>
      <c r="I155" s="94">
        <v>8.5363164589985701</v>
      </c>
      <c r="J155" s="94">
        <v>14.9767748516878</v>
      </c>
      <c r="K155" s="94">
        <v>31.415022794304402</v>
      </c>
      <c r="L155" s="5"/>
      <c r="M155" s="5"/>
      <c r="N155" s="5"/>
      <c r="O155" s="5"/>
      <c r="P155" s="5"/>
    </row>
    <row r="156" spans="1:16" x14ac:dyDescent="0.2">
      <c r="A156" s="81">
        <v>26.315789473684188</v>
      </c>
      <c r="B156" s="79">
        <v>45330.209199999998</v>
      </c>
      <c r="C156" s="79">
        <v>73643.494000000006</v>
      </c>
      <c r="D156" s="79">
        <v>98286.590599999996</v>
      </c>
      <c r="E156" s="79">
        <v>148778.5154</v>
      </c>
      <c r="F156" s="79">
        <v>265115.10269999999</v>
      </c>
      <c r="G156" s="94">
        <v>3.6187844198952699</v>
      </c>
      <c r="H156" s="94">
        <v>6.1544119727144695</v>
      </c>
      <c r="I156" s="94">
        <v>8.5552289327980606</v>
      </c>
      <c r="J156" s="94">
        <v>14.996813158543601</v>
      </c>
      <c r="K156" s="94">
        <v>31.434426071231201</v>
      </c>
      <c r="L156" s="5"/>
      <c r="M156" s="5"/>
      <c r="N156" s="5"/>
      <c r="O156" s="5"/>
      <c r="P156" s="5"/>
    </row>
    <row r="157" spans="1:16" x14ac:dyDescent="0.2">
      <c r="A157" s="81">
        <v>27.027027027027003</v>
      </c>
      <c r="B157" s="79">
        <v>45766.692199999998</v>
      </c>
      <c r="C157" s="79">
        <v>74245.165200000003</v>
      </c>
      <c r="D157" s="79">
        <v>98701.627600000007</v>
      </c>
      <c r="E157" s="79">
        <v>149751.1752</v>
      </c>
      <c r="F157" s="79">
        <v>265802.84299999999</v>
      </c>
      <c r="G157" s="94">
        <v>3.6619771397309999</v>
      </c>
      <c r="H157" s="94">
        <v>6.2181449229136598</v>
      </c>
      <c r="I157" s="94">
        <v>8.6265435500663514</v>
      </c>
      <c r="J157" s="94">
        <v>15.112368046232799</v>
      </c>
      <c r="K157" s="94">
        <v>31.562493645942901</v>
      </c>
      <c r="L157" s="5"/>
      <c r="M157" s="5"/>
      <c r="N157" s="5"/>
      <c r="O157" s="5"/>
      <c r="P157" s="5"/>
    </row>
    <row r="158" spans="1:16" x14ac:dyDescent="0.2">
      <c r="A158" s="81">
        <v>27.777777777777754</v>
      </c>
      <c r="B158" s="79">
        <v>45985.125399999997</v>
      </c>
      <c r="C158" s="79">
        <v>74388.13</v>
      </c>
      <c r="D158" s="79">
        <v>98837.417600000001</v>
      </c>
      <c r="E158" s="79">
        <v>149834.77420000001</v>
      </c>
      <c r="F158" s="79">
        <v>265916.23639999999</v>
      </c>
      <c r="G158" s="94">
        <v>3.6749604456665201</v>
      </c>
      <c r="H158" s="94">
        <v>6.2386474581671401</v>
      </c>
      <c r="I158" s="94">
        <v>8.6488130925985001</v>
      </c>
      <c r="J158" s="94">
        <v>15.1369589560391</v>
      </c>
      <c r="K158" s="94">
        <v>31.5871319611934</v>
      </c>
      <c r="L158" s="5"/>
      <c r="M158" s="5"/>
      <c r="N158" s="5"/>
      <c r="O158" s="5"/>
      <c r="P158" s="5"/>
    </row>
    <row r="159" spans="1:16" x14ac:dyDescent="0.2">
      <c r="A159" s="81">
        <v>28.571428571428545</v>
      </c>
      <c r="B159" s="79">
        <v>46796.873200000002</v>
      </c>
      <c r="C159" s="79">
        <v>75951.658800000005</v>
      </c>
      <c r="D159" s="79">
        <v>99326.347200000004</v>
      </c>
      <c r="E159" s="79">
        <v>150906.64679999999</v>
      </c>
      <c r="F159" s="79">
        <v>266607.65840000001</v>
      </c>
      <c r="G159" s="94">
        <v>3.7360129535823998</v>
      </c>
      <c r="H159" s="94">
        <v>6.35837275301391</v>
      </c>
      <c r="I159" s="94">
        <v>8.7242168264331497</v>
      </c>
      <c r="J159" s="94">
        <v>15.2572947054934</v>
      </c>
      <c r="K159" s="94">
        <v>31.721701509669103</v>
      </c>
      <c r="L159" s="5"/>
      <c r="M159" s="5"/>
      <c r="N159" s="5"/>
      <c r="O159" s="5"/>
      <c r="P159" s="5"/>
    </row>
    <row r="160" spans="1:16" x14ac:dyDescent="0.2">
      <c r="A160" s="81">
        <v>29.411764705882327</v>
      </c>
      <c r="B160" s="79">
        <v>47375.906000000003</v>
      </c>
      <c r="C160" s="79">
        <v>76153.611999999994</v>
      </c>
      <c r="D160" s="79">
        <v>99522.146599999993</v>
      </c>
      <c r="E160" s="79">
        <v>151076.5852</v>
      </c>
      <c r="F160" s="79">
        <v>266765.74160000001</v>
      </c>
      <c r="G160" s="94">
        <v>3.7701754490891197</v>
      </c>
      <c r="H160" s="94">
        <v>6.3854954574901104</v>
      </c>
      <c r="I160" s="94">
        <v>8.7548033952312796</v>
      </c>
      <c r="J160" s="94">
        <v>15.2926724356167</v>
      </c>
      <c r="K160" s="94">
        <v>31.7572608569096</v>
      </c>
      <c r="L160" s="5"/>
      <c r="M160" s="5"/>
      <c r="N160" s="5"/>
      <c r="O160" s="5"/>
      <c r="P160" s="5"/>
    </row>
    <row r="161" spans="1:16" x14ac:dyDescent="0.2">
      <c r="A161" s="81">
        <v>30.303030303030276</v>
      </c>
      <c r="B161" s="79">
        <v>47908.300199999998</v>
      </c>
      <c r="C161" s="79">
        <v>77638.088399999993</v>
      </c>
      <c r="D161" s="79">
        <v>100005.573</v>
      </c>
      <c r="E161" s="79">
        <v>152195.84580000001</v>
      </c>
      <c r="F161" s="79">
        <v>267420.52630000003</v>
      </c>
      <c r="G161" s="94">
        <v>3.81431457786729</v>
      </c>
      <c r="H161" s="94">
        <v>6.4989559950285702</v>
      </c>
      <c r="I161" s="94">
        <v>8.8252081877475703</v>
      </c>
      <c r="J161" s="94">
        <v>15.408843537831601</v>
      </c>
      <c r="K161" s="94">
        <v>31.883496986370499</v>
      </c>
      <c r="L161" s="5"/>
      <c r="M161" s="5"/>
      <c r="N161" s="5"/>
      <c r="O161" s="5"/>
      <c r="P161" s="5"/>
    </row>
    <row r="162" spans="1:16" x14ac:dyDescent="0.2">
      <c r="A162" s="81">
        <v>31.249999999999972</v>
      </c>
      <c r="B162" s="79">
        <v>48231.887000000002</v>
      </c>
      <c r="C162" s="79">
        <v>77819.766600000003</v>
      </c>
      <c r="D162" s="79">
        <v>100193.99</v>
      </c>
      <c r="E162" s="79">
        <v>152348.3382</v>
      </c>
      <c r="F162" s="79">
        <v>267578.60950000002</v>
      </c>
      <c r="G162" s="94">
        <v>3.8398260864813398</v>
      </c>
      <c r="H162" s="94">
        <v>6.5266004058379199</v>
      </c>
      <c r="I162" s="94">
        <v>8.8556557287358899</v>
      </c>
      <c r="J162" s="94">
        <v>15.444114871785802</v>
      </c>
      <c r="K162" s="94">
        <v>31.919056333611</v>
      </c>
      <c r="L162" s="5"/>
      <c r="M162" s="5"/>
      <c r="N162" s="5"/>
      <c r="O162" s="5"/>
      <c r="P162" s="5"/>
    </row>
    <row r="163" spans="1:16" x14ac:dyDescent="0.2">
      <c r="A163" s="81">
        <v>32.258064516129004</v>
      </c>
      <c r="B163" s="79">
        <v>48982.591800000002</v>
      </c>
      <c r="C163" s="79">
        <v>79368.350600000005</v>
      </c>
      <c r="D163" s="79">
        <v>100722.6664</v>
      </c>
      <c r="E163" s="79">
        <v>153501.4798</v>
      </c>
      <c r="F163" s="79">
        <v>268259.84250000003</v>
      </c>
      <c r="G163" s="94">
        <v>3.90264116382758</v>
      </c>
      <c r="H163" s="94">
        <v>6.6523610594074398</v>
      </c>
      <c r="I163" s="94">
        <v>8.9376115429085896</v>
      </c>
      <c r="J163" s="94">
        <v>15.572633352275998</v>
      </c>
      <c r="K163" s="94">
        <v>32.054967544365802</v>
      </c>
      <c r="L163" s="5"/>
      <c r="M163" s="5"/>
      <c r="N163" s="5"/>
      <c r="O163" s="5"/>
      <c r="P163" s="5"/>
    </row>
    <row r="164" spans="1:16" x14ac:dyDescent="0.2">
      <c r="A164" s="81">
        <v>33.3333333333333</v>
      </c>
      <c r="B164" s="79">
        <v>49515.142599999999</v>
      </c>
      <c r="C164" s="79">
        <v>80477.613200000007</v>
      </c>
      <c r="D164" s="79">
        <v>101261.9158</v>
      </c>
      <c r="E164" s="79">
        <v>154579.5802</v>
      </c>
      <c r="F164" s="79">
        <v>268924.70529999997</v>
      </c>
      <c r="G164" s="94">
        <v>3.9488182479194198</v>
      </c>
      <c r="H164" s="94">
        <v>6.7554068664422902</v>
      </c>
      <c r="I164" s="94">
        <v>9.0145488500630311</v>
      </c>
      <c r="J164" s="94">
        <v>15.691649246765101</v>
      </c>
      <c r="K164" s="94">
        <v>32.182940736531101</v>
      </c>
      <c r="L164" s="5"/>
      <c r="M164" s="5"/>
      <c r="N164" s="5"/>
      <c r="O164" s="5"/>
      <c r="P164" s="5"/>
    </row>
    <row r="165" spans="1:16" x14ac:dyDescent="0.2">
      <c r="A165" s="81">
        <v>34.482758620689623</v>
      </c>
      <c r="B165" s="79">
        <v>49838.572800000002</v>
      </c>
      <c r="C165" s="79">
        <v>81034.5052</v>
      </c>
      <c r="D165" s="79">
        <v>101394.5098</v>
      </c>
      <c r="E165" s="79">
        <v>154773.2328</v>
      </c>
      <c r="F165" s="79">
        <v>269072.71039999998</v>
      </c>
      <c r="G165" s="94">
        <v>3.9722918012198001</v>
      </c>
      <c r="H165" s="94">
        <v>6.7934660077552502</v>
      </c>
      <c r="I165" s="94">
        <v>9.038463876413191</v>
      </c>
      <c r="J165" s="94">
        <v>15.7240757884451</v>
      </c>
      <c r="K165" s="94">
        <v>32.216763021067202</v>
      </c>
      <c r="L165" s="5"/>
      <c r="M165" s="5"/>
      <c r="N165" s="5"/>
      <c r="O165" s="5"/>
      <c r="P165" s="5"/>
    </row>
    <row r="166" spans="1:16" x14ac:dyDescent="0.2">
      <c r="A166" s="81">
        <v>35.71428571428568</v>
      </c>
      <c r="B166" s="79">
        <v>50659.610999999997</v>
      </c>
      <c r="C166" s="79">
        <v>82671.776400000002</v>
      </c>
      <c r="D166" s="79">
        <v>102040.0868</v>
      </c>
      <c r="E166" s="79">
        <v>155999.2414</v>
      </c>
      <c r="F166" s="79">
        <v>269861.25300000003</v>
      </c>
      <c r="G166" s="94">
        <v>4.0415785245402294</v>
      </c>
      <c r="H166" s="94">
        <v>6.9340096931958</v>
      </c>
      <c r="I166" s="94">
        <v>9.1389244410478003</v>
      </c>
      <c r="J166" s="94">
        <v>15.8747759807202</v>
      </c>
      <c r="K166" s="94">
        <v>32.377051868374004</v>
      </c>
      <c r="L166" s="5"/>
      <c r="M166" s="5"/>
      <c r="N166" s="5"/>
      <c r="O166" s="5"/>
      <c r="P166" s="5"/>
    </row>
    <row r="167" spans="1:16" x14ac:dyDescent="0.2">
      <c r="A167" s="81">
        <v>37.037037037037003</v>
      </c>
      <c r="B167" s="79">
        <v>51164.8174</v>
      </c>
      <c r="C167" s="79">
        <v>83792.118000000002</v>
      </c>
      <c r="D167" s="79">
        <v>102856.3944</v>
      </c>
      <c r="E167" s="79">
        <v>157591.72760000001</v>
      </c>
      <c r="F167" s="79">
        <v>270694.90519999998</v>
      </c>
      <c r="G167" s="94">
        <v>4.0835062436412803</v>
      </c>
      <c r="H167" s="94">
        <v>7.0295961189124698</v>
      </c>
      <c r="I167" s="94">
        <v>9.22511844429334</v>
      </c>
      <c r="J167" s="94">
        <v>16.020736559610501</v>
      </c>
      <c r="K167" s="94">
        <v>32.506269809327001</v>
      </c>
      <c r="L167" s="5"/>
      <c r="M167" s="5"/>
      <c r="N167" s="5"/>
      <c r="O167" s="5"/>
      <c r="P167" s="5"/>
    </row>
    <row r="168" spans="1:16" x14ac:dyDescent="0.2">
      <c r="A168" s="81">
        <v>38.461538461538424</v>
      </c>
      <c r="B168" s="79">
        <v>51378.447</v>
      </c>
      <c r="C168" s="79">
        <v>84201.746799999994</v>
      </c>
      <c r="D168" s="79">
        <v>103073.20239999999</v>
      </c>
      <c r="E168" s="79">
        <v>157847.95420000001</v>
      </c>
      <c r="F168" s="79">
        <v>270818.61369999999</v>
      </c>
      <c r="G168" s="94">
        <v>4.1004529897435695</v>
      </c>
      <c r="H168" s="94">
        <v>7.0563126603406605</v>
      </c>
      <c r="I168" s="94">
        <v>9.2533820532481599</v>
      </c>
      <c r="J168" s="94">
        <v>16.053666668617002</v>
      </c>
      <c r="K168" s="94">
        <v>32.542743123834704</v>
      </c>
      <c r="L168" s="5"/>
      <c r="M168" s="5"/>
      <c r="N168" s="5"/>
      <c r="O168" s="5"/>
      <c r="P168" s="5"/>
    </row>
    <row r="169" spans="1:16" x14ac:dyDescent="0.2">
      <c r="A169" s="81">
        <v>39.999999999999964</v>
      </c>
      <c r="B169" s="79">
        <v>52043.900199999996</v>
      </c>
      <c r="C169" s="79">
        <v>85656.274600000106</v>
      </c>
      <c r="D169" s="79">
        <v>104137.0022</v>
      </c>
      <c r="E169" s="79">
        <v>159662.6588</v>
      </c>
      <c r="F169" s="79">
        <v>271748.87839999999</v>
      </c>
      <c r="G169" s="94">
        <v>4.1568344755873801</v>
      </c>
      <c r="H169" s="94">
        <v>7.1754365017091795</v>
      </c>
      <c r="I169" s="94">
        <v>9.3661463400775506</v>
      </c>
      <c r="J169" s="94">
        <v>16.226791347663202</v>
      </c>
      <c r="K169" s="94">
        <v>32.703689182452599</v>
      </c>
      <c r="L169" s="5"/>
      <c r="M169" s="5"/>
      <c r="N169" s="5"/>
      <c r="O169" s="5"/>
      <c r="P169" s="5"/>
    </row>
    <row r="170" spans="1:16" x14ac:dyDescent="0.2">
      <c r="A170" s="81">
        <v>41.666666666666629</v>
      </c>
      <c r="B170" s="79">
        <v>52787.8462</v>
      </c>
      <c r="C170" s="79">
        <v>86939.385200000004</v>
      </c>
      <c r="D170" s="79">
        <v>105149.2806</v>
      </c>
      <c r="E170" s="79">
        <v>161333.356</v>
      </c>
      <c r="F170" s="79">
        <v>272615.70280000003</v>
      </c>
      <c r="G170" s="94">
        <v>4.2231603541784803</v>
      </c>
      <c r="H170" s="94">
        <v>7.2885515585529204</v>
      </c>
      <c r="I170" s="94">
        <v>9.4701004472215988</v>
      </c>
      <c r="J170" s="94">
        <v>16.385922349391301</v>
      </c>
      <c r="K170" s="94">
        <v>32.846466737046001</v>
      </c>
      <c r="L170" s="5"/>
      <c r="M170" s="5"/>
      <c r="N170" s="5"/>
      <c r="O170" s="5"/>
      <c r="P170" s="5"/>
    </row>
    <row r="171" spans="1:16" x14ac:dyDescent="0.2">
      <c r="A171" s="81">
        <v>43.478260869565176</v>
      </c>
      <c r="B171" s="79">
        <v>53433.593000000001</v>
      </c>
      <c r="C171" s="79">
        <v>88250.149399999995</v>
      </c>
      <c r="D171" s="79">
        <v>106147.8124</v>
      </c>
      <c r="E171" s="79">
        <v>163072.53539999999</v>
      </c>
      <c r="F171" s="79">
        <v>273323.95880000002</v>
      </c>
      <c r="G171" s="94">
        <v>4.2774671509440401</v>
      </c>
      <c r="H171" s="94">
        <v>7.3804234206848296</v>
      </c>
      <c r="I171" s="94">
        <v>9.5620496436492992</v>
      </c>
      <c r="J171" s="94">
        <v>16.533936791844901</v>
      </c>
      <c r="K171" s="94">
        <v>32.982790734233298</v>
      </c>
      <c r="L171" s="5"/>
      <c r="M171" s="5"/>
      <c r="N171" s="5"/>
      <c r="O171" s="5"/>
      <c r="P171" s="5"/>
    </row>
    <row r="172" spans="1:16" x14ac:dyDescent="0.2">
      <c r="A172" s="81">
        <v>45.454545454545411</v>
      </c>
      <c r="B172" s="79">
        <v>54047.454599999997</v>
      </c>
      <c r="C172" s="79">
        <v>89680.204800000007</v>
      </c>
      <c r="D172" s="79">
        <v>107064.1332</v>
      </c>
      <c r="E172" s="79">
        <v>164715.5252</v>
      </c>
      <c r="F172" s="79">
        <v>274072.57209999999</v>
      </c>
      <c r="G172" s="94">
        <v>4.3291854808669594</v>
      </c>
      <c r="H172" s="94">
        <v>7.49022706002751</v>
      </c>
      <c r="I172" s="94">
        <v>9.6623591273546605</v>
      </c>
      <c r="J172" s="94">
        <v>16.689818592576799</v>
      </c>
      <c r="K172" s="94">
        <v>33.115520801887904</v>
      </c>
      <c r="L172" s="5"/>
      <c r="M172" s="5"/>
      <c r="N172" s="5"/>
      <c r="O172" s="5"/>
      <c r="P172" s="5"/>
    </row>
    <row r="173" spans="1:16" x14ac:dyDescent="0.2">
      <c r="A173" s="81">
        <v>47.619047619047578</v>
      </c>
      <c r="B173" s="79">
        <v>54798.7978</v>
      </c>
      <c r="C173" s="79">
        <v>90937.457200000004</v>
      </c>
      <c r="D173" s="79">
        <v>107820.9936</v>
      </c>
      <c r="E173" s="79">
        <v>165905.44380000001</v>
      </c>
      <c r="F173" s="79">
        <v>275058.16509999998</v>
      </c>
      <c r="G173" s="94">
        <v>4.4016494777783102</v>
      </c>
      <c r="H173" s="94">
        <v>7.6167508188747393</v>
      </c>
      <c r="I173" s="94">
        <v>9.7689378902478108</v>
      </c>
      <c r="J173" s="94">
        <v>16.847801210450299</v>
      </c>
      <c r="K173" s="94">
        <v>33.282914928607397</v>
      </c>
      <c r="L173" s="5"/>
      <c r="M173" s="5"/>
      <c r="N173" s="5"/>
      <c r="O173" s="5"/>
      <c r="P173" s="5"/>
    </row>
    <row r="174" spans="1:16" x14ac:dyDescent="0.2">
      <c r="A174" s="81">
        <v>49.999999999999957</v>
      </c>
      <c r="B174" s="79">
        <v>55647.5818</v>
      </c>
      <c r="C174" s="79">
        <v>91983.520799999998</v>
      </c>
      <c r="D174" s="79">
        <v>108591.344</v>
      </c>
      <c r="E174" s="79">
        <v>166943.39980000001</v>
      </c>
      <c r="F174" s="79">
        <v>275833.8383</v>
      </c>
      <c r="G174" s="94">
        <v>4.4799647649790204</v>
      </c>
      <c r="H174" s="94">
        <v>7.7249398891420498</v>
      </c>
      <c r="I174" s="94">
        <v>9.8632529855759596</v>
      </c>
      <c r="J174" s="94">
        <v>16.988753720677998</v>
      </c>
      <c r="K174" s="94">
        <v>33.430962898784003</v>
      </c>
      <c r="L174" s="5"/>
      <c r="M174" s="5"/>
      <c r="N174" s="5"/>
      <c r="O174" s="5"/>
      <c r="P174" s="5"/>
    </row>
    <row r="175" spans="1:16" x14ac:dyDescent="0.2">
      <c r="A175" s="81">
        <v>52.631578947368375</v>
      </c>
      <c r="B175" s="79">
        <v>56590.934600000001</v>
      </c>
      <c r="C175" s="79">
        <v>93138.902600000001</v>
      </c>
      <c r="D175" s="79">
        <v>109305.31660000001</v>
      </c>
      <c r="E175" s="79">
        <v>167938.58619999999</v>
      </c>
      <c r="F175" s="79">
        <v>276857.0257</v>
      </c>
      <c r="G175" s="94">
        <v>4.5677416699165798</v>
      </c>
      <c r="H175" s="94">
        <v>7.84479333159722</v>
      </c>
      <c r="I175" s="94">
        <v>9.9695208660073611</v>
      </c>
      <c r="J175" s="94">
        <v>17.150477302953199</v>
      </c>
      <c r="K175" s="94">
        <v>33.598887448260598</v>
      </c>
      <c r="L175" s="5"/>
      <c r="M175" s="5"/>
      <c r="N175" s="5"/>
      <c r="O175" s="5"/>
      <c r="P175" s="5"/>
    </row>
    <row r="176" spans="1:16" x14ac:dyDescent="0.2">
      <c r="A176" s="81">
        <v>55.555555555555507</v>
      </c>
      <c r="B176" s="79">
        <v>57388.614800000003</v>
      </c>
      <c r="C176" s="79">
        <v>94278.043000000005</v>
      </c>
      <c r="D176" s="79">
        <v>110046.3798</v>
      </c>
      <c r="E176" s="79">
        <v>168916.19399999999</v>
      </c>
      <c r="F176" s="79">
        <v>277880.21309999999</v>
      </c>
      <c r="G176" s="94">
        <v>4.6445098203630506</v>
      </c>
      <c r="H176" s="94">
        <v>7.96418760803284</v>
      </c>
      <c r="I176" s="94">
        <v>10.075905666019199</v>
      </c>
      <c r="J176" s="94">
        <v>17.311939221349601</v>
      </c>
      <c r="K176" s="94">
        <v>33.7668119977373</v>
      </c>
      <c r="L176" s="5"/>
      <c r="M176" s="5"/>
      <c r="N176" s="5"/>
      <c r="O176" s="5"/>
      <c r="P176" s="5"/>
    </row>
    <row r="177" spans="1:16" x14ac:dyDescent="0.2">
      <c r="A177" s="81">
        <v>58.823529411764653</v>
      </c>
      <c r="B177" s="79">
        <v>58182.565000000002</v>
      </c>
      <c r="C177" s="79">
        <v>95414.354399999997</v>
      </c>
      <c r="D177" s="79">
        <v>110785.59759999999</v>
      </c>
      <c r="E177" s="79">
        <v>169887.17800000001</v>
      </c>
      <c r="F177" s="79">
        <v>278894.00349999999</v>
      </c>
      <c r="G177" s="94">
        <v>4.72110635595664</v>
      </c>
      <c r="H177" s="94">
        <v>8.0831999336680997</v>
      </c>
      <c r="I177" s="94">
        <v>10.1819121040424</v>
      </c>
      <c r="J177" s="94">
        <v>17.472688511721699</v>
      </c>
      <c r="K177" s="94">
        <v>33.932820824258997</v>
      </c>
      <c r="L177" s="5"/>
      <c r="M177" s="5"/>
      <c r="N177" s="5"/>
      <c r="O177" s="5"/>
      <c r="P177" s="5"/>
    </row>
    <row r="178" spans="1:16" x14ac:dyDescent="0.2">
      <c r="A178" s="81">
        <v>62.499999999999943</v>
      </c>
      <c r="B178" s="79">
        <v>59689.978799999997</v>
      </c>
      <c r="C178" s="79">
        <v>96014.111600000004</v>
      </c>
      <c r="D178" s="79">
        <v>112632.8238</v>
      </c>
      <c r="E178" s="79">
        <v>171233.68100000001</v>
      </c>
      <c r="F178" s="79">
        <v>279917.19089999999</v>
      </c>
      <c r="G178" s="94">
        <v>4.8567309904577307</v>
      </c>
      <c r="H178" s="94">
        <v>8.1794532516714096</v>
      </c>
      <c r="I178" s="94">
        <v>10.348299341581301</v>
      </c>
      <c r="J178" s="94">
        <v>17.631718224601698</v>
      </c>
      <c r="K178" s="94">
        <v>34.100745373735599</v>
      </c>
      <c r="L178" s="5"/>
      <c r="M178" s="5"/>
      <c r="N178" s="5"/>
      <c r="O178" s="5"/>
      <c r="P178" s="5"/>
    </row>
    <row r="179" spans="1:16" x14ac:dyDescent="0.2">
      <c r="A179" s="81">
        <v>66.6666666666666</v>
      </c>
      <c r="B179" s="79">
        <v>61424.9594</v>
      </c>
      <c r="C179" s="79">
        <v>96651.082200000004</v>
      </c>
      <c r="D179" s="79">
        <v>114552.42600000001</v>
      </c>
      <c r="E179" s="79">
        <v>172913.63620000001</v>
      </c>
      <c r="F179" s="79">
        <v>281138.89529999997</v>
      </c>
      <c r="G179" s="94">
        <v>5.0011057054147194</v>
      </c>
      <c r="H179" s="94">
        <v>8.2937134698111201</v>
      </c>
      <c r="I179" s="94">
        <v>10.537169345392</v>
      </c>
      <c r="J179" s="94">
        <v>17.8233992161848</v>
      </c>
      <c r="K179" s="94">
        <v>34.299556018779704</v>
      </c>
      <c r="L179" s="5"/>
      <c r="M179" s="5"/>
      <c r="N179" s="5"/>
      <c r="O179" s="5"/>
      <c r="P179" s="5"/>
    </row>
    <row r="180" spans="1:16" x14ac:dyDescent="0.2">
      <c r="A180" s="81">
        <v>71.42857142857136</v>
      </c>
      <c r="B180" s="79">
        <v>63113.940999999999</v>
      </c>
      <c r="C180" s="79">
        <v>97212.039199999999</v>
      </c>
      <c r="D180" s="79">
        <v>116455.36079999999</v>
      </c>
      <c r="E180" s="79">
        <v>174600.88159999999</v>
      </c>
      <c r="F180" s="79">
        <v>282115.7365</v>
      </c>
      <c r="G180" s="94">
        <v>5.1312861810202506</v>
      </c>
      <c r="H180" s="94">
        <v>8.3918768955787097</v>
      </c>
      <c r="I180" s="94">
        <v>10.711892638825301</v>
      </c>
      <c r="J180" s="94">
        <v>17.9953062366796</v>
      </c>
      <c r="K180" s="94">
        <v>34.469838583222803</v>
      </c>
      <c r="L180" s="5"/>
      <c r="M180" s="5"/>
      <c r="N180" s="5"/>
      <c r="O180" s="5"/>
      <c r="P180" s="5"/>
    </row>
    <row r="181" spans="1:16" x14ac:dyDescent="0.2">
      <c r="A181" s="81">
        <v>76.923076923076849</v>
      </c>
      <c r="B181" s="79">
        <v>66252.573600000003</v>
      </c>
      <c r="C181" s="79">
        <v>98106.004199999996</v>
      </c>
      <c r="D181" s="79">
        <v>120012.9904</v>
      </c>
      <c r="E181" s="79">
        <v>177697.02739999999</v>
      </c>
      <c r="F181" s="79">
        <v>283643.54070000001</v>
      </c>
      <c r="G181" s="94">
        <v>5.3662502430727503</v>
      </c>
      <c r="H181" s="94">
        <v>8.5578125590253595</v>
      </c>
      <c r="I181" s="94">
        <v>11.0244573574982</v>
      </c>
      <c r="J181" s="94">
        <v>18.290826631322602</v>
      </c>
      <c r="K181" s="94">
        <v>34.751973341276198</v>
      </c>
      <c r="L181" s="5"/>
      <c r="M181" s="5"/>
      <c r="N181" s="5"/>
      <c r="O181" s="5"/>
      <c r="P181" s="5"/>
    </row>
    <row r="182" spans="1:16" x14ac:dyDescent="0.2">
      <c r="A182" s="81">
        <v>83.333333333333258</v>
      </c>
      <c r="B182" s="79">
        <v>67429.396999999997</v>
      </c>
      <c r="C182" s="79">
        <v>98941.079800000007</v>
      </c>
      <c r="D182" s="79">
        <v>121180.1226</v>
      </c>
      <c r="E182" s="79">
        <v>179234.16880000001</v>
      </c>
      <c r="F182" s="79">
        <v>284902.05609999999</v>
      </c>
      <c r="G182" s="94">
        <v>5.4689123033611695</v>
      </c>
      <c r="H182" s="94">
        <v>8.6863678250489205</v>
      </c>
      <c r="I182" s="94">
        <v>11.1834225337278</v>
      </c>
      <c r="J182" s="94">
        <v>18.502429991983799</v>
      </c>
      <c r="K182" s="94">
        <v>34.970003063243404</v>
      </c>
      <c r="L182" s="5"/>
      <c r="M182" s="5"/>
      <c r="N182" s="5"/>
      <c r="O182" s="5"/>
      <c r="P182" s="5"/>
    </row>
    <row r="183" spans="1:16" x14ac:dyDescent="0.2">
      <c r="A183" s="81">
        <v>90.909090909090821</v>
      </c>
      <c r="B183" s="79">
        <v>68415.334199999998</v>
      </c>
      <c r="C183" s="79">
        <v>100071.5828</v>
      </c>
      <c r="D183" s="79">
        <v>122718.5984</v>
      </c>
      <c r="E183" s="79">
        <v>181271.2916</v>
      </c>
      <c r="F183" s="79">
        <v>286358.48050000001</v>
      </c>
      <c r="G183" s="94">
        <v>5.6034310643953802</v>
      </c>
      <c r="H183" s="94">
        <v>8.8656983382295493</v>
      </c>
      <c r="I183" s="94">
        <v>11.399190999275101</v>
      </c>
      <c r="J183" s="94">
        <v>18.783375986028599</v>
      </c>
      <c r="K183" s="94">
        <v>35.255199259264003</v>
      </c>
      <c r="L183" s="5"/>
      <c r="M183" s="5"/>
      <c r="N183" s="5"/>
      <c r="O183" s="5"/>
      <c r="P183" s="5"/>
    </row>
    <row r="184" spans="1:16" x14ac:dyDescent="0.2">
      <c r="A184" s="81">
        <v>99.999999999999915</v>
      </c>
      <c r="B184" s="79">
        <v>69393.613400000002</v>
      </c>
      <c r="C184" s="79">
        <v>101214.0408</v>
      </c>
      <c r="D184" s="79">
        <v>124188.618</v>
      </c>
      <c r="E184" s="79">
        <v>183222.4566</v>
      </c>
      <c r="F184" s="79">
        <v>288008.87790000002</v>
      </c>
      <c r="G184" s="94">
        <v>5.7374950978142101</v>
      </c>
      <c r="H184" s="94">
        <v>9.04591297893686</v>
      </c>
      <c r="I184" s="94">
        <v>11.615634218906001</v>
      </c>
      <c r="J184" s="94">
        <v>19.067942861773801</v>
      </c>
      <c r="K184" s="94">
        <v>35.552184926390296</v>
      </c>
      <c r="L184" s="5"/>
      <c r="M184" s="5"/>
      <c r="N184" s="5"/>
      <c r="O184" s="5"/>
      <c r="P184" s="5"/>
    </row>
    <row r="185" spans="1:16" x14ac:dyDescent="0.2">
      <c r="A185" s="81">
        <v>101.01010101010081</v>
      </c>
      <c r="B185" s="79">
        <v>69590.780199999994</v>
      </c>
      <c r="C185" s="79">
        <v>101327.30039999999</v>
      </c>
      <c r="D185" s="79">
        <v>124358.82799999999</v>
      </c>
      <c r="E185" s="79">
        <v>183515.46720000001</v>
      </c>
      <c r="F185" s="79">
        <v>288153.5503</v>
      </c>
      <c r="G185" s="94">
        <v>5.7479242661272494</v>
      </c>
      <c r="H185" s="94">
        <v>9.063797512528561</v>
      </c>
      <c r="I185" s="94">
        <v>11.6382086201536</v>
      </c>
      <c r="J185" s="94">
        <v>19.096837955019598</v>
      </c>
      <c r="K185" s="94">
        <v>35.582323247239898</v>
      </c>
      <c r="L185" s="5"/>
      <c r="M185" s="5"/>
      <c r="N185" s="5"/>
      <c r="O185" s="5"/>
      <c r="P185" s="5"/>
    </row>
    <row r="186" spans="1:16" x14ac:dyDescent="0.2">
      <c r="A186" s="81">
        <v>102.04081632653029</v>
      </c>
      <c r="B186" s="79">
        <v>69590.780199999994</v>
      </c>
      <c r="C186" s="79">
        <v>101327.30039999999</v>
      </c>
      <c r="D186" s="79">
        <v>124358.82799999999</v>
      </c>
      <c r="E186" s="79">
        <v>183515.46720000001</v>
      </c>
      <c r="F186" s="79">
        <v>288153.5503</v>
      </c>
      <c r="G186" s="94">
        <v>5.7479242661272494</v>
      </c>
      <c r="H186" s="94">
        <v>9.063797512528561</v>
      </c>
      <c r="I186" s="94">
        <v>11.6382086201536</v>
      </c>
      <c r="J186" s="94">
        <v>19.096837955019598</v>
      </c>
      <c r="K186" s="94">
        <v>35.582323247239898</v>
      </c>
      <c r="L186" s="5"/>
      <c r="M186" s="5"/>
      <c r="N186" s="5"/>
      <c r="O186" s="5"/>
      <c r="P186" s="5"/>
    </row>
    <row r="187" spans="1:16" x14ac:dyDescent="0.2">
      <c r="A187" s="81">
        <v>103.09278350515419</v>
      </c>
      <c r="B187" s="79">
        <v>70055.762799999997</v>
      </c>
      <c r="C187" s="79">
        <v>102147.45239999999</v>
      </c>
      <c r="D187" s="79">
        <v>124908.7954</v>
      </c>
      <c r="E187" s="79">
        <v>184216.32879999999</v>
      </c>
      <c r="F187" s="79">
        <v>288734.9841</v>
      </c>
      <c r="G187" s="94">
        <v>5.8029231729295798</v>
      </c>
      <c r="H187" s="94">
        <v>9.1371494362082011</v>
      </c>
      <c r="I187" s="94">
        <v>11.714739110846301</v>
      </c>
      <c r="J187" s="94">
        <v>19.1940044104145</v>
      </c>
      <c r="K187" s="94">
        <v>35.689138007886001</v>
      </c>
      <c r="L187" s="5"/>
      <c r="M187" s="5"/>
      <c r="N187" s="5"/>
      <c r="O187" s="5"/>
      <c r="P187" s="5"/>
    </row>
    <row r="188" spans="1:16" x14ac:dyDescent="0.2">
      <c r="A188" s="81">
        <v>104.16666666666609</v>
      </c>
      <c r="B188" s="79">
        <v>70060.216</v>
      </c>
      <c r="C188" s="79">
        <v>102150.1964</v>
      </c>
      <c r="D188" s="79">
        <v>124913.179</v>
      </c>
      <c r="E188" s="79">
        <v>184226.3308</v>
      </c>
      <c r="F188" s="79">
        <v>288760.0527</v>
      </c>
      <c r="G188" s="94">
        <v>5.8031189857847103</v>
      </c>
      <c r="H188" s="94">
        <v>9.1375384556765198</v>
      </c>
      <c r="I188" s="94">
        <v>11.715184015428699</v>
      </c>
      <c r="J188" s="94">
        <v>19.1947972904144</v>
      </c>
      <c r="K188" s="94">
        <v>35.691054732924897</v>
      </c>
      <c r="L188" s="5"/>
      <c r="M188" s="5"/>
      <c r="N188" s="5"/>
      <c r="O188" s="5"/>
      <c r="P188" s="5"/>
    </row>
    <row r="189" spans="1:16" x14ac:dyDescent="0.2">
      <c r="A189" s="81">
        <v>105.26315789473736</v>
      </c>
      <c r="B189" s="79">
        <v>70195.045199999993</v>
      </c>
      <c r="C189" s="79">
        <v>102247.80499999999</v>
      </c>
      <c r="D189" s="79">
        <v>124980.5566</v>
      </c>
      <c r="E189" s="79">
        <v>184315.80300000001</v>
      </c>
      <c r="F189" s="79">
        <v>288899.93829999998</v>
      </c>
      <c r="G189" s="94">
        <v>5.8205023908515399</v>
      </c>
      <c r="H189" s="94">
        <v>9.15913368105298</v>
      </c>
      <c r="I189" s="94">
        <v>11.739015238212799</v>
      </c>
      <c r="J189" s="94">
        <v>19.224182903580701</v>
      </c>
      <c r="K189" s="94">
        <v>35.7163693715598</v>
      </c>
      <c r="L189" s="5"/>
      <c r="M189" s="5"/>
      <c r="N189" s="5"/>
      <c r="O189" s="5"/>
      <c r="P189" s="5"/>
    </row>
    <row r="190" spans="1:16" x14ac:dyDescent="0.2">
      <c r="A190" s="81">
        <v>106.38297872340466</v>
      </c>
      <c r="B190" s="79">
        <v>70305.257800000007</v>
      </c>
      <c r="C190" s="79">
        <v>102332.405</v>
      </c>
      <c r="D190" s="79">
        <v>125092.96219999999</v>
      </c>
      <c r="E190" s="79">
        <v>184531.3682</v>
      </c>
      <c r="F190" s="79">
        <v>289010.82880000002</v>
      </c>
      <c r="G190" s="94">
        <v>5.8258214801113697</v>
      </c>
      <c r="H190" s="94">
        <v>9.1711086662784194</v>
      </c>
      <c r="I190" s="94">
        <v>11.754320782370501</v>
      </c>
      <c r="J190" s="94">
        <v>19.2453682661309</v>
      </c>
      <c r="K190" s="94">
        <v>35.738266206674794</v>
      </c>
      <c r="L190" s="5"/>
      <c r="M190" s="5"/>
      <c r="N190" s="5"/>
      <c r="O190" s="5"/>
      <c r="P190" s="5"/>
    </row>
    <row r="191" spans="1:16" x14ac:dyDescent="0.2">
      <c r="A191" s="81">
        <v>107.5268817204304</v>
      </c>
      <c r="B191" s="79">
        <v>70392.212</v>
      </c>
      <c r="C191" s="79">
        <v>102361.0646</v>
      </c>
      <c r="D191" s="79">
        <v>125150.7666</v>
      </c>
      <c r="E191" s="79">
        <v>184608.81359999999</v>
      </c>
      <c r="F191" s="79">
        <v>289044.61070000002</v>
      </c>
      <c r="G191" s="94">
        <v>5.8309315591645801</v>
      </c>
      <c r="H191" s="94">
        <v>9.1770182146446988</v>
      </c>
      <c r="I191" s="94">
        <v>11.7615896394604</v>
      </c>
      <c r="J191" s="94">
        <v>19.253077996826502</v>
      </c>
      <c r="K191" s="94">
        <v>35.746507692409402</v>
      </c>
      <c r="L191" s="5"/>
      <c r="M191" s="5"/>
      <c r="N191" s="5"/>
      <c r="O191" s="5"/>
      <c r="P191" s="5"/>
    </row>
    <row r="192" spans="1:16" x14ac:dyDescent="0.2">
      <c r="A192" s="81">
        <v>108.6956521739132</v>
      </c>
      <c r="B192" s="79">
        <v>70813.629199999996</v>
      </c>
      <c r="C192" s="79">
        <v>103114.648</v>
      </c>
      <c r="D192" s="79">
        <v>125677.9568</v>
      </c>
      <c r="E192" s="79">
        <v>185288.43160000001</v>
      </c>
      <c r="F192" s="79">
        <v>289621.9363</v>
      </c>
      <c r="G192" s="94">
        <v>5.8838918748842701</v>
      </c>
      <c r="H192" s="94">
        <v>9.2471474370382598</v>
      </c>
      <c r="I192" s="94">
        <v>11.835118234236401</v>
      </c>
      <c r="J192" s="94">
        <v>19.3471729269863</v>
      </c>
      <c r="K192" s="94">
        <v>35.850954541183995</v>
      </c>
      <c r="L192" s="5"/>
      <c r="M192" s="5"/>
      <c r="N192" s="5"/>
      <c r="O192" s="5"/>
      <c r="P192" s="5"/>
    </row>
    <row r="193" spans="1:16" x14ac:dyDescent="0.2">
      <c r="A193" s="81">
        <v>109.89010989010993</v>
      </c>
      <c r="B193" s="79">
        <v>70813.629199999996</v>
      </c>
      <c r="C193" s="79">
        <v>103114.648</v>
      </c>
      <c r="D193" s="79">
        <v>125677.9568</v>
      </c>
      <c r="E193" s="79">
        <v>185288.43160000001</v>
      </c>
      <c r="F193" s="79">
        <v>289621.9363</v>
      </c>
      <c r="G193" s="94">
        <v>5.8838918748842701</v>
      </c>
      <c r="H193" s="94">
        <v>9.2471474370382598</v>
      </c>
      <c r="I193" s="94">
        <v>11.835118234236401</v>
      </c>
      <c r="J193" s="94">
        <v>19.3471729269863</v>
      </c>
      <c r="K193" s="94">
        <v>35.850954541183995</v>
      </c>
      <c r="L193" s="5"/>
      <c r="M193" s="5"/>
      <c r="N193" s="5"/>
      <c r="O193" s="5"/>
      <c r="P193" s="5"/>
    </row>
    <row r="194" spans="1:16" x14ac:dyDescent="0.2">
      <c r="A194" s="81">
        <v>111.11111111111101</v>
      </c>
      <c r="B194" s="79">
        <v>70966.582200000004</v>
      </c>
      <c r="C194" s="79">
        <v>103233.63039999999</v>
      </c>
      <c r="D194" s="79">
        <v>125751.0816</v>
      </c>
      <c r="E194" s="79">
        <v>185352.2984</v>
      </c>
      <c r="F194" s="79">
        <v>289659.14870000002</v>
      </c>
      <c r="G194" s="94">
        <v>5.8988738387357396</v>
      </c>
      <c r="H194" s="94">
        <v>9.2625901134895408</v>
      </c>
      <c r="I194" s="94">
        <v>11.8503441586319</v>
      </c>
      <c r="J194" s="94">
        <v>19.362179383290201</v>
      </c>
      <c r="K194" s="94">
        <v>35.864196452329999</v>
      </c>
      <c r="L194" s="5"/>
      <c r="M194" s="5"/>
      <c r="N194" s="5"/>
      <c r="O194" s="5"/>
      <c r="P194" s="5"/>
    </row>
    <row r="195" spans="1:16" x14ac:dyDescent="0.2">
      <c r="A195" s="81">
        <v>112.35955056179752</v>
      </c>
      <c r="B195" s="79">
        <v>70996.476999999999</v>
      </c>
      <c r="C195" s="79">
        <v>103281.5692</v>
      </c>
      <c r="D195" s="79">
        <v>125772.4952</v>
      </c>
      <c r="E195" s="79">
        <v>185409.14939999999</v>
      </c>
      <c r="F195" s="79">
        <v>289790.9987</v>
      </c>
      <c r="G195" s="94">
        <v>5.9035096838888705</v>
      </c>
      <c r="H195" s="94">
        <v>9.2723543831691089</v>
      </c>
      <c r="I195" s="94">
        <v>11.862396257519698</v>
      </c>
      <c r="J195" s="94">
        <v>19.3804229453876</v>
      </c>
      <c r="K195" s="94">
        <v>35.880553816729403</v>
      </c>
      <c r="L195" s="5"/>
      <c r="M195" s="5"/>
      <c r="N195" s="5"/>
      <c r="O195" s="5"/>
      <c r="P195" s="5"/>
    </row>
    <row r="196" spans="1:16" x14ac:dyDescent="0.2">
      <c r="A196" s="81">
        <v>113.63636363636324</v>
      </c>
      <c r="B196" s="79">
        <v>71174.946400000001</v>
      </c>
      <c r="C196" s="79">
        <v>103420.51880000001</v>
      </c>
      <c r="D196" s="79">
        <v>126000.01700000001</v>
      </c>
      <c r="E196" s="79">
        <v>185575.8928</v>
      </c>
      <c r="F196" s="79">
        <v>289935.67109999998</v>
      </c>
      <c r="G196" s="94">
        <v>5.9146689023812202</v>
      </c>
      <c r="H196" s="94">
        <v>9.2910761414176815</v>
      </c>
      <c r="I196" s="94">
        <v>11.886002725404399</v>
      </c>
      <c r="J196" s="94">
        <v>19.409539853023997</v>
      </c>
      <c r="K196" s="94">
        <v>35.910692137579005</v>
      </c>
      <c r="L196" s="5"/>
      <c r="M196" s="5"/>
      <c r="N196" s="5"/>
      <c r="O196" s="5"/>
      <c r="P196" s="5"/>
    </row>
    <row r="197" spans="1:16" x14ac:dyDescent="0.2">
      <c r="A197" s="81">
        <v>114.94252873563164</v>
      </c>
      <c r="B197" s="79">
        <v>71635.471999999994</v>
      </c>
      <c r="C197" s="79">
        <v>104264.3786</v>
      </c>
      <c r="D197" s="79">
        <v>126473.6072</v>
      </c>
      <c r="E197" s="79">
        <v>186231.96840000001</v>
      </c>
      <c r="F197" s="79">
        <v>290418.45260000002</v>
      </c>
      <c r="G197" s="94">
        <v>5.9698328333577804</v>
      </c>
      <c r="H197" s="94">
        <v>9.3635215012842288</v>
      </c>
      <c r="I197" s="94">
        <v>11.958442385023799</v>
      </c>
      <c r="J197" s="94">
        <v>19.502842745388303</v>
      </c>
      <c r="K197" s="94">
        <v>36.014636595600194</v>
      </c>
      <c r="L197" s="5"/>
      <c r="M197" s="5"/>
      <c r="N197" s="5"/>
      <c r="O197" s="5"/>
      <c r="P197" s="5"/>
    </row>
    <row r="198" spans="1:16" x14ac:dyDescent="0.2">
      <c r="A198" s="81">
        <v>116.27906976744116</v>
      </c>
      <c r="B198" s="79">
        <v>71740.406400000007</v>
      </c>
      <c r="C198" s="79">
        <v>104314.0484</v>
      </c>
      <c r="D198" s="79">
        <v>126519.57120000001</v>
      </c>
      <c r="E198" s="79">
        <v>186264.58960000001</v>
      </c>
      <c r="F198" s="79">
        <v>290426.48820000002</v>
      </c>
      <c r="G198" s="94">
        <v>5.9825803932714798</v>
      </c>
      <c r="H198" s="94">
        <v>9.3753524569811191</v>
      </c>
      <c r="I198" s="94">
        <v>11.970221508920201</v>
      </c>
      <c r="J198" s="94">
        <v>19.513984796457198</v>
      </c>
      <c r="K198" s="94">
        <v>36.0235938698358</v>
      </c>
      <c r="L198" s="5"/>
      <c r="M198" s="5"/>
      <c r="N198" s="5"/>
      <c r="O198" s="5"/>
      <c r="P198" s="5"/>
    </row>
    <row r="199" spans="1:16" x14ac:dyDescent="0.2">
      <c r="A199" s="81">
        <v>117.64705882353007</v>
      </c>
      <c r="B199" s="79">
        <v>71744.859599999996</v>
      </c>
      <c r="C199" s="79">
        <v>104316.79240000001</v>
      </c>
      <c r="D199" s="79">
        <v>126523.95480000001</v>
      </c>
      <c r="E199" s="79">
        <v>186274.59160000001</v>
      </c>
      <c r="F199" s="79">
        <v>290451.55680000002</v>
      </c>
      <c r="G199" s="94">
        <v>5.9827762061266094</v>
      </c>
      <c r="H199" s="94">
        <v>9.3757414764494502</v>
      </c>
      <c r="I199" s="94">
        <v>11.970666413502599</v>
      </c>
      <c r="J199" s="94">
        <v>19.514777676457101</v>
      </c>
      <c r="K199" s="94">
        <v>36.025510594874802</v>
      </c>
      <c r="L199" s="5"/>
      <c r="M199" s="5"/>
      <c r="N199" s="5"/>
      <c r="O199" s="5"/>
      <c r="P199" s="5"/>
    </row>
    <row r="200" spans="1:16" x14ac:dyDescent="0.2">
      <c r="A200" s="81">
        <v>119.04761904761958</v>
      </c>
      <c r="B200" s="79">
        <v>71879.940199999997</v>
      </c>
      <c r="C200" s="79">
        <v>104493.651</v>
      </c>
      <c r="D200" s="79">
        <v>126716.4494</v>
      </c>
      <c r="E200" s="79">
        <v>186385.13320000001</v>
      </c>
      <c r="F200" s="79">
        <v>290566.55550000002</v>
      </c>
      <c r="G200" s="94">
        <v>5.9908639366484007</v>
      </c>
      <c r="H200" s="94">
        <v>9.3917763876177993</v>
      </c>
      <c r="I200" s="94">
        <v>11.990005920214198</v>
      </c>
      <c r="J200" s="94">
        <v>19.539256378633098</v>
      </c>
      <c r="K200" s="94">
        <v>36.049775341861299</v>
      </c>
      <c r="L200" s="5"/>
      <c r="M200" s="5"/>
      <c r="N200" s="5"/>
      <c r="O200" s="5"/>
      <c r="P200" s="5"/>
    </row>
    <row r="201" spans="1:16" x14ac:dyDescent="0.2">
      <c r="A201" s="81">
        <v>120.48192771084375</v>
      </c>
      <c r="B201" s="79">
        <v>72457.314799999993</v>
      </c>
      <c r="C201" s="79">
        <v>105414.10920000001</v>
      </c>
      <c r="D201" s="79">
        <v>127269.2576</v>
      </c>
      <c r="E201" s="79">
        <v>187175.50520000001</v>
      </c>
      <c r="F201" s="79">
        <v>291214.96889999998</v>
      </c>
      <c r="G201" s="94">
        <v>6.0557737918312995</v>
      </c>
      <c r="H201" s="94">
        <v>9.4798955655301995</v>
      </c>
      <c r="I201" s="94">
        <v>12.0817665358112</v>
      </c>
      <c r="J201" s="94">
        <v>19.6585125637903</v>
      </c>
      <c r="K201" s="94">
        <v>36.1783186500165</v>
      </c>
      <c r="L201" s="5"/>
      <c r="M201" s="5"/>
      <c r="N201" s="5"/>
      <c r="O201" s="5"/>
      <c r="P201" s="5"/>
    </row>
    <row r="202" spans="1:16" x14ac:dyDescent="0.2">
      <c r="A202" s="81">
        <v>121.95121951219534</v>
      </c>
      <c r="B202" s="79">
        <v>72457.314799999993</v>
      </c>
      <c r="C202" s="79">
        <v>105414.10920000001</v>
      </c>
      <c r="D202" s="79">
        <v>127269.2576</v>
      </c>
      <c r="E202" s="79">
        <v>187175.50520000001</v>
      </c>
      <c r="F202" s="79">
        <v>291214.96889999998</v>
      </c>
      <c r="G202" s="94">
        <v>6.0557737918312995</v>
      </c>
      <c r="H202" s="94">
        <v>9.4798955655301995</v>
      </c>
      <c r="I202" s="94">
        <v>12.0817665358112</v>
      </c>
      <c r="J202" s="94">
        <v>19.6585125637903</v>
      </c>
      <c r="K202" s="94">
        <v>36.1783186500165</v>
      </c>
      <c r="L202" s="5"/>
      <c r="M202" s="5"/>
      <c r="N202" s="5"/>
      <c r="O202" s="5"/>
      <c r="P202" s="5"/>
    </row>
    <row r="203" spans="1:16" x14ac:dyDescent="0.2">
      <c r="A203" s="81">
        <v>123.45679012345686</v>
      </c>
      <c r="B203" s="79">
        <v>72562.249200000006</v>
      </c>
      <c r="C203" s="79">
        <v>105463.77899999999</v>
      </c>
      <c r="D203" s="79">
        <v>127315.2216</v>
      </c>
      <c r="E203" s="79">
        <v>187208.12640000001</v>
      </c>
      <c r="F203" s="79">
        <v>291223.00449999998</v>
      </c>
      <c r="G203" s="94">
        <v>6.0685213517449998</v>
      </c>
      <c r="H203" s="94">
        <v>9.4917265212270916</v>
      </c>
      <c r="I203" s="94">
        <v>12.093545659707599</v>
      </c>
      <c r="J203" s="94">
        <v>19.669654614859198</v>
      </c>
      <c r="K203" s="94">
        <v>36.187275924251999</v>
      </c>
      <c r="L203" s="5"/>
      <c r="M203" s="5"/>
      <c r="N203" s="5"/>
      <c r="O203" s="5"/>
      <c r="P203" s="5"/>
    </row>
    <row r="204" spans="1:16" x14ac:dyDescent="0.2">
      <c r="A204" s="81">
        <v>124.99999999999989</v>
      </c>
      <c r="B204" s="79">
        <v>72562.249200000006</v>
      </c>
      <c r="C204" s="79">
        <v>105463.77899999999</v>
      </c>
      <c r="D204" s="79">
        <v>127315.2216</v>
      </c>
      <c r="E204" s="79">
        <v>187208.12640000001</v>
      </c>
      <c r="F204" s="79">
        <v>291223.00449999998</v>
      </c>
      <c r="G204" s="94">
        <v>6.0685213517449998</v>
      </c>
      <c r="H204" s="94">
        <v>9.4917265212270916</v>
      </c>
      <c r="I204" s="94">
        <v>12.093545659707599</v>
      </c>
      <c r="J204" s="94">
        <v>19.669654614859198</v>
      </c>
      <c r="K204" s="94">
        <v>36.187275924251999</v>
      </c>
      <c r="L204" s="5"/>
      <c r="M204" s="5"/>
      <c r="N204" s="5"/>
      <c r="O204" s="5"/>
      <c r="P204" s="5"/>
    </row>
    <row r="205" spans="1:16" x14ac:dyDescent="0.2">
      <c r="A205" s="81">
        <v>126.58227848101237</v>
      </c>
      <c r="B205" s="79">
        <v>73096.883400000006</v>
      </c>
      <c r="C205" s="79">
        <v>106289.3872</v>
      </c>
      <c r="D205" s="79">
        <v>127969.7836</v>
      </c>
      <c r="E205" s="79">
        <v>187955.66339999999</v>
      </c>
      <c r="F205" s="79">
        <v>291789.54950000002</v>
      </c>
      <c r="G205" s="94">
        <v>6.1264646843436807</v>
      </c>
      <c r="H205" s="94">
        <v>9.5738990389897314</v>
      </c>
      <c r="I205" s="94">
        <v>12.1816345417759</v>
      </c>
      <c r="J205" s="94">
        <v>19.780118925721297</v>
      </c>
      <c r="K205" s="94">
        <v>36.300035781583297</v>
      </c>
      <c r="L205" s="5"/>
      <c r="M205" s="5"/>
      <c r="N205" s="5"/>
      <c r="O205" s="5"/>
      <c r="P205" s="5"/>
    </row>
    <row r="206" spans="1:16" x14ac:dyDescent="0.2">
      <c r="A206" s="81">
        <v>128.20512820512772</v>
      </c>
      <c r="B206" s="79">
        <v>73251.163799999995</v>
      </c>
      <c r="C206" s="79">
        <v>106549.14200000001</v>
      </c>
      <c r="D206" s="79">
        <v>128053.41280000001</v>
      </c>
      <c r="E206" s="79">
        <v>188088.10759999999</v>
      </c>
      <c r="F206" s="79">
        <v>291991.37349999999</v>
      </c>
      <c r="G206" s="94">
        <v>6.1423481470539398</v>
      </c>
      <c r="H206" s="94">
        <v>9.5966531599352898</v>
      </c>
      <c r="I206" s="94">
        <v>12.2043435607197</v>
      </c>
      <c r="J206" s="94">
        <v>19.812714522774399</v>
      </c>
      <c r="K206" s="94">
        <v>36.342620419198305</v>
      </c>
      <c r="L206" s="5"/>
      <c r="M206" s="5"/>
      <c r="N206" s="5"/>
      <c r="O206" s="5"/>
      <c r="P206" s="5"/>
    </row>
    <row r="207" spans="1:16" x14ac:dyDescent="0.2">
      <c r="A207" s="81">
        <v>129.8701298701292</v>
      </c>
      <c r="B207" s="79">
        <v>73356.098199999993</v>
      </c>
      <c r="C207" s="79">
        <v>106598.8118</v>
      </c>
      <c r="D207" s="79">
        <v>128099.3768</v>
      </c>
      <c r="E207" s="79">
        <v>188120.72880000001</v>
      </c>
      <c r="F207" s="79">
        <v>291999.40909999999</v>
      </c>
      <c r="G207" s="94">
        <v>6.1550957069676402</v>
      </c>
      <c r="H207" s="94">
        <v>9.6084841156321907</v>
      </c>
      <c r="I207" s="94">
        <v>12.216122684616101</v>
      </c>
      <c r="J207" s="94">
        <v>19.823856573843301</v>
      </c>
      <c r="K207" s="94">
        <v>36.351577693433796</v>
      </c>
      <c r="L207" s="5"/>
      <c r="M207" s="5"/>
      <c r="N207" s="5"/>
      <c r="O207" s="5"/>
      <c r="P207" s="5"/>
    </row>
    <row r="208" spans="1:16" x14ac:dyDescent="0.2">
      <c r="A208" s="81">
        <v>131.57894736842016</v>
      </c>
      <c r="B208" s="79">
        <v>73356.098199999993</v>
      </c>
      <c r="C208" s="79">
        <v>106598.8118</v>
      </c>
      <c r="D208" s="79">
        <v>128099.3768</v>
      </c>
      <c r="E208" s="79">
        <v>188120.72880000001</v>
      </c>
      <c r="F208" s="79">
        <v>291999.40909999999</v>
      </c>
      <c r="G208" s="94">
        <v>6.1550957069676402</v>
      </c>
      <c r="H208" s="94">
        <v>9.6084841156321907</v>
      </c>
      <c r="I208" s="94">
        <v>12.216122684616101</v>
      </c>
      <c r="J208" s="94">
        <v>19.823856573843301</v>
      </c>
      <c r="K208" s="94">
        <v>36.351577693433796</v>
      </c>
      <c r="L208" s="5"/>
      <c r="M208" s="5"/>
      <c r="N208" s="5"/>
      <c r="O208" s="5"/>
      <c r="P208" s="5"/>
    </row>
    <row r="209" spans="1:16" x14ac:dyDescent="0.2">
      <c r="A209" s="81">
        <v>133.3333333333342</v>
      </c>
      <c r="B209" s="79">
        <v>74396.128400000001</v>
      </c>
      <c r="C209" s="79">
        <v>107025.38800000001</v>
      </c>
      <c r="D209" s="79">
        <v>128655.4164</v>
      </c>
      <c r="E209" s="79">
        <v>188717.00520000001</v>
      </c>
      <c r="F209" s="79">
        <v>292369.53539999999</v>
      </c>
      <c r="G209" s="94">
        <v>6.2425500986557596</v>
      </c>
      <c r="H209" s="94">
        <v>9.6737889246057094</v>
      </c>
      <c r="I209" s="94">
        <v>12.297484577877501</v>
      </c>
      <c r="J209" s="94">
        <v>19.927895652945498</v>
      </c>
      <c r="K209" s="94">
        <v>36.453154475976504</v>
      </c>
      <c r="L209" s="5"/>
      <c r="M209" s="5"/>
      <c r="N209" s="5"/>
      <c r="O209" s="5"/>
      <c r="P209" s="5"/>
    </row>
    <row r="210" spans="1:16" x14ac:dyDescent="0.2">
      <c r="A210" s="81">
        <v>135.13513513513584</v>
      </c>
      <c r="B210" s="79">
        <v>74559.791400000002</v>
      </c>
      <c r="C210" s="79">
        <v>107262.9562</v>
      </c>
      <c r="D210" s="79">
        <v>128758.23179999999</v>
      </c>
      <c r="E210" s="79">
        <v>188886.74359999999</v>
      </c>
      <c r="F210" s="79">
        <v>292617.15100000001</v>
      </c>
      <c r="G210" s="94">
        <v>6.2612074390894499</v>
      </c>
      <c r="H210" s="94">
        <v>9.70001197094407</v>
      </c>
      <c r="I210" s="94">
        <v>12.3247865147324</v>
      </c>
      <c r="J210" s="94">
        <v>19.965349118035999</v>
      </c>
      <c r="K210" s="94">
        <v>36.503490459623301</v>
      </c>
      <c r="L210" s="5"/>
      <c r="M210" s="5"/>
      <c r="N210" s="5"/>
      <c r="O210" s="5"/>
      <c r="P210" s="5"/>
    </row>
    <row r="211" spans="1:16" x14ac:dyDescent="0.2">
      <c r="A211" s="81">
        <v>136.98630136986353</v>
      </c>
      <c r="B211" s="79">
        <v>74623.899000000005</v>
      </c>
      <c r="C211" s="79">
        <v>107308.7994</v>
      </c>
      <c r="D211" s="79">
        <v>128846.942</v>
      </c>
      <c r="E211" s="79">
        <v>188920.3836</v>
      </c>
      <c r="F211" s="79">
        <v>292625.18660000002</v>
      </c>
      <c r="G211" s="94">
        <v>6.2735075551205099</v>
      </c>
      <c r="H211" s="94">
        <v>9.7122637056003001</v>
      </c>
      <c r="I211" s="94">
        <v>12.3400516149596</v>
      </c>
      <c r="J211" s="94">
        <v>19.976567157046599</v>
      </c>
      <c r="K211" s="94">
        <v>36.512447733858899</v>
      </c>
      <c r="L211" s="5"/>
      <c r="M211" s="5"/>
      <c r="N211" s="5"/>
      <c r="O211" s="5"/>
      <c r="P211" s="5"/>
    </row>
    <row r="212" spans="1:16" x14ac:dyDescent="0.2">
      <c r="A212" s="81">
        <v>138.8888888888892</v>
      </c>
      <c r="B212" s="79">
        <v>74667.464399999997</v>
      </c>
      <c r="C212" s="79">
        <v>107375.368</v>
      </c>
      <c r="D212" s="79">
        <v>128869.71920000001</v>
      </c>
      <c r="E212" s="79">
        <v>188941.62719999999</v>
      </c>
      <c r="F212" s="79">
        <v>292629.29479999997</v>
      </c>
      <c r="G212" s="94">
        <v>6.2755461462031601</v>
      </c>
      <c r="H212" s="94">
        <v>9.7154864068863596</v>
      </c>
      <c r="I212" s="94">
        <v>12.3430535108764</v>
      </c>
      <c r="J212" s="94">
        <v>19.979638682281799</v>
      </c>
      <c r="K212" s="94">
        <v>36.514815645730401</v>
      </c>
      <c r="L212" s="5"/>
      <c r="M212" s="5"/>
      <c r="N212" s="5"/>
      <c r="O212" s="5"/>
      <c r="P212" s="5"/>
    </row>
    <row r="213" spans="1:16" x14ac:dyDescent="0.2">
      <c r="A213" s="81">
        <v>140.84507042253531</v>
      </c>
      <c r="B213" s="79">
        <v>75707.494600000005</v>
      </c>
      <c r="C213" s="79">
        <v>107801.9442</v>
      </c>
      <c r="D213" s="79">
        <v>129425.7588</v>
      </c>
      <c r="E213" s="79">
        <v>189537.90359999999</v>
      </c>
      <c r="F213" s="79">
        <v>292999.42109999998</v>
      </c>
      <c r="G213" s="94">
        <v>6.3630005378912697</v>
      </c>
      <c r="H213" s="94">
        <v>9.78079121585988</v>
      </c>
      <c r="I213" s="94">
        <v>12.4244154041378</v>
      </c>
      <c r="J213" s="94">
        <v>20.083677761383999</v>
      </c>
      <c r="K213" s="94">
        <v>36.616392428273102</v>
      </c>
      <c r="L213" s="5"/>
      <c r="M213" s="5"/>
      <c r="N213" s="5"/>
      <c r="O213" s="5"/>
      <c r="P213" s="5"/>
    </row>
    <row r="214" spans="1:16" x14ac:dyDescent="0.2">
      <c r="A214" s="81">
        <v>142.85714285714272</v>
      </c>
      <c r="B214" s="79">
        <v>75832.487200000003</v>
      </c>
      <c r="C214" s="79">
        <v>108008.1918</v>
      </c>
      <c r="D214" s="79">
        <v>129491.9702</v>
      </c>
      <c r="E214" s="79">
        <v>189631.68119999999</v>
      </c>
      <c r="F214" s="79">
        <v>293136.5036</v>
      </c>
      <c r="G214" s="94">
        <v>6.3758262906913608</v>
      </c>
      <c r="H214" s="94">
        <v>9.79724804918086</v>
      </c>
      <c r="I214" s="94">
        <v>12.440356598399999</v>
      </c>
      <c r="J214" s="94">
        <v>20.103494479083501</v>
      </c>
      <c r="K214" s="94">
        <v>36.649662997940005</v>
      </c>
      <c r="L214" s="5"/>
      <c r="M214" s="5"/>
      <c r="N214" s="5"/>
      <c r="O214" s="5"/>
      <c r="P214" s="5"/>
    </row>
    <row r="215" spans="1:16" x14ac:dyDescent="0.2">
      <c r="A215" s="81">
        <v>144.92753623188369</v>
      </c>
      <c r="B215" s="79">
        <v>75935.265199999994</v>
      </c>
      <c r="C215" s="79">
        <v>108085.3556</v>
      </c>
      <c r="D215" s="79">
        <v>129617.2844</v>
      </c>
      <c r="E215" s="79">
        <v>189741.28200000001</v>
      </c>
      <c r="F215" s="79">
        <v>293255.0723</v>
      </c>
      <c r="G215" s="94">
        <v>6.3939579943560201</v>
      </c>
      <c r="H215" s="94">
        <v>9.8192659968544689</v>
      </c>
      <c r="I215" s="94">
        <v>12.4669824412199</v>
      </c>
      <c r="J215" s="94">
        <v>20.1323492654852</v>
      </c>
      <c r="K215" s="94">
        <v>36.675685686155404</v>
      </c>
      <c r="L215" s="5"/>
      <c r="M215" s="5"/>
      <c r="N215" s="5"/>
      <c r="O215" s="5"/>
      <c r="P215" s="5"/>
    </row>
    <row r="216" spans="1:16" x14ac:dyDescent="0.2">
      <c r="A216" s="81">
        <v>147.05882352941114</v>
      </c>
      <c r="B216" s="79">
        <v>75935.265199999994</v>
      </c>
      <c r="C216" s="79">
        <v>108085.3556</v>
      </c>
      <c r="D216" s="79">
        <v>129617.2844</v>
      </c>
      <c r="E216" s="79">
        <v>189741.28200000001</v>
      </c>
      <c r="F216" s="79">
        <v>293255.0723</v>
      </c>
      <c r="G216" s="94">
        <v>6.3939579943560201</v>
      </c>
      <c r="H216" s="94">
        <v>9.8192659968544689</v>
      </c>
      <c r="I216" s="94">
        <v>12.4669824412199</v>
      </c>
      <c r="J216" s="94">
        <v>20.1323492654852</v>
      </c>
      <c r="K216" s="94">
        <v>36.675685686155404</v>
      </c>
      <c r="L216" s="5"/>
      <c r="M216" s="5"/>
      <c r="N216" s="5"/>
      <c r="O216" s="5"/>
      <c r="P216" s="5"/>
    </row>
    <row r="217" spans="1:16" x14ac:dyDescent="0.2">
      <c r="A217" s="81">
        <v>149.25373134328271</v>
      </c>
      <c r="B217" s="79">
        <v>77464.612800000003</v>
      </c>
      <c r="C217" s="79">
        <v>108708.264</v>
      </c>
      <c r="D217" s="79">
        <v>130238.3754</v>
      </c>
      <c r="E217" s="79">
        <v>190525.73800000001</v>
      </c>
      <c r="F217" s="79">
        <v>293685.83409999998</v>
      </c>
      <c r="G217" s="94">
        <v>6.5095755017355295</v>
      </c>
      <c r="H217" s="94">
        <v>9.8964424443972607</v>
      </c>
      <c r="I217" s="94">
        <v>12.561386858302999</v>
      </c>
      <c r="J217" s="94">
        <v>20.251695230753398</v>
      </c>
      <c r="K217" s="94">
        <v>36.801889201034498</v>
      </c>
      <c r="L217" s="5"/>
      <c r="M217" s="5"/>
      <c r="N217" s="5"/>
      <c r="O217" s="5"/>
      <c r="P217" s="5"/>
    </row>
    <row r="218" spans="1:16" x14ac:dyDescent="0.2">
      <c r="A218" s="81">
        <v>151.51515151515036</v>
      </c>
      <c r="B218" s="79">
        <v>77581.668399999995</v>
      </c>
      <c r="C218" s="79">
        <v>108798.4892</v>
      </c>
      <c r="D218" s="79">
        <v>130369.049</v>
      </c>
      <c r="E218" s="79">
        <v>190617.91579999999</v>
      </c>
      <c r="F218" s="79">
        <v>293743.76949999999</v>
      </c>
      <c r="G218" s="94">
        <v>6.52668808657267</v>
      </c>
      <c r="H218" s="94">
        <v>9.9153858057323401</v>
      </c>
      <c r="I218" s="94">
        <v>12.584246772358101</v>
      </c>
      <c r="J218" s="94">
        <v>20.2708426630366</v>
      </c>
      <c r="K218" s="94">
        <v>36.820965733173303</v>
      </c>
      <c r="L218" s="5"/>
      <c r="M218" s="5"/>
      <c r="N218" s="5"/>
      <c r="O218" s="5"/>
      <c r="P218" s="5"/>
    </row>
    <row r="219" spans="1:16" x14ac:dyDescent="0.2">
      <c r="A219" s="81">
        <v>153.84615384615503</v>
      </c>
      <c r="B219" s="79">
        <v>77620.338799999998</v>
      </c>
      <c r="C219" s="79">
        <v>108829.8098</v>
      </c>
      <c r="D219" s="79">
        <v>130405.65300000001</v>
      </c>
      <c r="E219" s="79">
        <v>190693.87659999999</v>
      </c>
      <c r="F219" s="79">
        <v>293854.3026</v>
      </c>
      <c r="G219" s="94">
        <v>6.5325196742062595</v>
      </c>
      <c r="H219" s="94">
        <v>9.9251520187497189</v>
      </c>
      <c r="I219" s="94">
        <v>12.5956075149507</v>
      </c>
      <c r="J219" s="94">
        <v>20.288479410427602</v>
      </c>
      <c r="K219" s="94">
        <v>36.838031147153195</v>
      </c>
      <c r="L219" s="5"/>
      <c r="M219" s="5"/>
      <c r="N219" s="5"/>
      <c r="O219" s="5"/>
      <c r="P219" s="5"/>
    </row>
    <row r="220" spans="1:16" x14ac:dyDescent="0.2">
      <c r="A220" s="81">
        <v>156.25000000000094</v>
      </c>
      <c r="B220" s="79">
        <v>78568.853799999997</v>
      </c>
      <c r="C220" s="79">
        <v>109146.09600000001</v>
      </c>
      <c r="D220" s="79">
        <v>130791.9752</v>
      </c>
      <c r="E220" s="79">
        <v>191200.85500000001</v>
      </c>
      <c r="F220" s="79">
        <v>294113.53840000002</v>
      </c>
      <c r="G220" s="94">
        <v>6.6139249264552404</v>
      </c>
      <c r="H220" s="94">
        <v>9.9776446178409497</v>
      </c>
      <c r="I220" s="94">
        <v>12.660631797417299</v>
      </c>
      <c r="J220" s="94">
        <v>20.371111312589001</v>
      </c>
      <c r="K220" s="94">
        <v>36.917711094580902</v>
      </c>
      <c r="L220" s="5"/>
      <c r="M220" s="5"/>
      <c r="N220" s="5"/>
      <c r="O220" s="5"/>
      <c r="P220" s="5"/>
    </row>
    <row r="221" spans="1:16" x14ac:dyDescent="0.2">
      <c r="A221" s="81">
        <v>158.73015873015942</v>
      </c>
      <c r="B221" s="79">
        <v>79263.978799999997</v>
      </c>
      <c r="C221" s="79">
        <v>109529.14139999999</v>
      </c>
      <c r="D221" s="79">
        <v>131146.573</v>
      </c>
      <c r="E221" s="79">
        <v>191539.3738</v>
      </c>
      <c r="F221" s="79">
        <v>294328.0871</v>
      </c>
      <c r="G221" s="94">
        <v>6.6649850309386993</v>
      </c>
      <c r="H221" s="94">
        <v>10.020871336136299</v>
      </c>
      <c r="I221" s="94">
        <v>12.712490119767201</v>
      </c>
      <c r="J221" s="94">
        <v>20.425892100690497</v>
      </c>
      <c r="K221" s="94">
        <v>36.9813450871874</v>
      </c>
      <c r="L221" s="5"/>
      <c r="M221" s="5"/>
      <c r="N221" s="5"/>
      <c r="O221" s="5"/>
      <c r="P221" s="5"/>
    </row>
    <row r="222" spans="1:16" x14ac:dyDescent="0.2">
      <c r="A222" s="81">
        <v>161.29032258064561</v>
      </c>
      <c r="B222" s="79">
        <v>79266.741999999998</v>
      </c>
      <c r="C222" s="79">
        <v>109542.9434</v>
      </c>
      <c r="D222" s="79">
        <v>131157.41759999999</v>
      </c>
      <c r="E222" s="79">
        <v>191570.5104</v>
      </c>
      <c r="F222" s="79">
        <v>294342.99979999999</v>
      </c>
      <c r="G222" s="94">
        <v>6.6652497664229093</v>
      </c>
      <c r="H222" s="94">
        <v>10.021271827627599</v>
      </c>
      <c r="I222" s="94">
        <v>12.7128718460889</v>
      </c>
      <c r="J222" s="94">
        <v>20.426972807979098</v>
      </c>
      <c r="K222" s="94">
        <v>36.983311194171094</v>
      </c>
      <c r="L222" s="5"/>
      <c r="M222" s="5"/>
      <c r="N222" s="5"/>
      <c r="O222" s="5"/>
      <c r="P222" s="5"/>
    </row>
    <row r="223" spans="1:16" x14ac:dyDescent="0.2">
      <c r="A223" s="81">
        <v>163.93442622950835</v>
      </c>
      <c r="B223" s="79">
        <v>80253.9274</v>
      </c>
      <c r="C223" s="79">
        <v>109890.5502</v>
      </c>
      <c r="D223" s="79">
        <v>131580.3438</v>
      </c>
      <c r="E223" s="79">
        <v>192153.44959999999</v>
      </c>
      <c r="F223" s="79">
        <v>294712.76870000002</v>
      </c>
      <c r="G223" s="94">
        <v>6.7524866063054896</v>
      </c>
      <c r="H223" s="94">
        <v>10.0835306397362</v>
      </c>
      <c r="I223" s="94">
        <v>12.789256871148</v>
      </c>
      <c r="J223" s="94">
        <v>20.527241457531503</v>
      </c>
      <c r="K223" s="94">
        <v>37.0800565555787</v>
      </c>
      <c r="L223" s="5"/>
      <c r="M223" s="5"/>
      <c r="N223" s="5"/>
      <c r="O223" s="5"/>
      <c r="P223" s="5"/>
    </row>
    <row r="224" spans="1:16" x14ac:dyDescent="0.2">
      <c r="A224" s="81">
        <v>166.66666666666652</v>
      </c>
      <c r="B224" s="79">
        <v>80769.313399999999</v>
      </c>
      <c r="C224" s="79">
        <v>110154.1262</v>
      </c>
      <c r="D224" s="79">
        <v>131783.94579999999</v>
      </c>
      <c r="E224" s="79">
        <v>192407.17240000001</v>
      </c>
      <c r="F224" s="79">
        <v>294878.7403</v>
      </c>
      <c r="G224" s="94">
        <v>6.7837265878882906</v>
      </c>
      <c r="H224" s="94">
        <v>10.104994536303399</v>
      </c>
      <c r="I224" s="94">
        <v>12.815555560201599</v>
      </c>
      <c r="J224" s="94">
        <v>20.560984629415699</v>
      </c>
      <c r="K224" s="94">
        <v>37.124248779719593</v>
      </c>
      <c r="L224" s="5"/>
      <c r="M224" s="5"/>
      <c r="N224" s="5"/>
      <c r="O224" s="5"/>
      <c r="P224" s="5"/>
    </row>
    <row r="225" spans="1:16" x14ac:dyDescent="0.2">
      <c r="A225" s="81">
        <v>169.49152542372835</v>
      </c>
      <c r="B225" s="79">
        <v>80863.330799999996</v>
      </c>
      <c r="C225" s="79">
        <v>110257.64</v>
      </c>
      <c r="D225" s="79">
        <v>131900.74540000001</v>
      </c>
      <c r="E225" s="79">
        <v>192472.4124</v>
      </c>
      <c r="F225" s="79">
        <v>294921.76299999998</v>
      </c>
      <c r="G225" s="94">
        <v>6.8010961435743598</v>
      </c>
      <c r="H225" s="94">
        <v>10.123654325727699</v>
      </c>
      <c r="I225" s="94">
        <v>12.8379128437816</v>
      </c>
      <c r="J225" s="94">
        <v>20.5798442484007</v>
      </c>
      <c r="K225" s="94">
        <v>37.141359204874703</v>
      </c>
      <c r="L225" s="5"/>
      <c r="M225" s="5"/>
      <c r="N225" s="5"/>
      <c r="O225" s="5"/>
      <c r="P225" s="5"/>
    </row>
    <row r="226" spans="1:16" x14ac:dyDescent="0.2">
      <c r="A226" s="81">
        <v>172.41379310344746</v>
      </c>
      <c r="B226" s="79">
        <v>80931.540599999993</v>
      </c>
      <c r="C226" s="79">
        <v>110314.48820000001</v>
      </c>
      <c r="D226" s="79">
        <v>131942.7568</v>
      </c>
      <c r="E226" s="79">
        <v>192527.30379999999</v>
      </c>
      <c r="F226" s="79">
        <v>294942.23009999999</v>
      </c>
      <c r="G226" s="94">
        <v>6.8043331526063007</v>
      </c>
      <c r="H226" s="94">
        <v>10.1272747691033</v>
      </c>
      <c r="I226" s="94">
        <v>12.841376015666301</v>
      </c>
      <c r="J226" s="94">
        <v>20.583895846912</v>
      </c>
      <c r="K226" s="94">
        <v>37.1456566551688</v>
      </c>
      <c r="L226" s="5"/>
      <c r="M226" s="5"/>
      <c r="N226" s="5"/>
      <c r="O226" s="5"/>
      <c r="P226" s="5"/>
    </row>
    <row r="227" spans="1:16" x14ac:dyDescent="0.2">
      <c r="A227" s="81">
        <v>175.43859649122689</v>
      </c>
      <c r="B227" s="79">
        <v>82481.998000000007</v>
      </c>
      <c r="C227" s="79">
        <v>112025.281</v>
      </c>
      <c r="D227" s="79">
        <v>132754.76019999999</v>
      </c>
      <c r="E227" s="79">
        <v>193449.59539999999</v>
      </c>
      <c r="F227" s="79">
        <v>295477.9706</v>
      </c>
      <c r="G227" s="94">
        <v>6.9122509153686797</v>
      </c>
      <c r="H227" s="94">
        <v>10.271207187429701</v>
      </c>
      <c r="I227" s="94">
        <v>12.9494857857241</v>
      </c>
      <c r="J227" s="94">
        <v>20.720637921047199</v>
      </c>
      <c r="K227" s="94">
        <v>37.286594240717399</v>
      </c>
      <c r="L227" s="5"/>
      <c r="M227" s="5"/>
      <c r="N227" s="5"/>
      <c r="O227" s="5"/>
      <c r="P227" s="5"/>
    </row>
    <row r="228" spans="1:16" x14ac:dyDescent="0.2">
      <c r="A228" s="81">
        <v>178.57142857142699</v>
      </c>
      <c r="B228" s="79">
        <v>82643.627399999998</v>
      </c>
      <c r="C228" s="79">
        <v>112115.9244</v>
      </c>
      <c r="D228" s="79">
        <v>132808.44839999999</v>
      </c>
      <c r="E228" s="79">
        <v>193502.88219999999</v>
      </c>
      <c r="F228" s="79">
        <v>295521.89789999998</v>
      </c>
      <c r="G228" s="94">
        <v>6.9311258320405393</v>
      </c>
      <c r="H228" s="94">
        <v>10.2895828363569</v>
      </c>
      <c r="I228" s="94">
        <v>12.967577758196501</v>
      </c>
      <c r="J228" s="94">
        <v>20.7389819862858</v>
      </c>
      <c r="K228" s="94">
        <v>37.303689434000802</v>
      </c>
      <c r="L228" s="5"/>
      <c r="M228" s="5"/>
      <c r="N228" s="5"/>
      <c r="O228" s="5"/>
      <c r="P228" s="5"/>
    </row>
    <row r="229" spans="1:16" x14ac:dyDescent="0.2">
      <c r="A229" s="81">
        <v>181.81818181818349</v>
      </c>
      <c r="B229" s="79">
        <v>82643.627399999998</v>
      </c>
      <c r="C229" s="79">
        <v>112115.9244</v>
      </c>
      <c r="D229" s="79">
        <v>132808.44839999999</v>
      </c>
      <c r="E229" s="79">
        <v>193502.88219999999</v>
      </c>
      <c r="F229" s="79">
        <v>295521.89789999998</v>
      </c>
      <c r="G229" s="94">
        <v>6.9311258320405393</v>
      </c>
      <c r="H229" s="94">
        <v>10.2895828363569</v>
      </c>
      <c r="I229" s="94">
        <v>12.967577758196501</v>
      </c>
      <c r="J229" s="94">
        <v>20.7389819862858</v>
      </c>
      <c r="K229" s="94">
        <v>37.303689434000802</v>
      </c>
      <c r="L229" s="5"/>
      <c r="M229" s="5"/>
      <c r="N229" s="5"/>
      <c r="O229" s="5"/>
      <c r="P229" s="5"/>
    </row>
    <row r="230" spans="1:16" x14ac:dyDescent="0.2">
      <c r="A230" s="81">
        <v>185.18518518518655</v>
      </c>
      <c r="B230" s="79">
        <v>84411.826400000005</v>
      </c>
      <c r="C230" s="79">
        <v>113904.5816</v>
      </c>
      <c r="D230" s="79">
        <v>133679.704</v>
      </c>
      <c r="E230" s="79">
        <v>194510.13639999999</v>
      </c>
      <c r="F230" s="79">
        <v>296087.04570000002</v>
      </c>
      <c r="G230" s="94">
        <v>7.0566366490741705</v>
      </c>
      <c r="H230" s="94">
        <v>10.449081162715499</v>
      </c>
      <c r="I230" s="94">
        <v>13.090189978535401</v>
      </c>
      <c r="J230" s="94">
        <v>20.890349121000998</v>
      </c>
      <c r="K230" s="94">
        <v>37.457866512207296</v>
      </c>
      <c r="L230" s="5"/>
      <c r="M230" s="5"/>
      <c r="N230" s="5"/>
      <c r="O230" s="5"/>
      <c r="P230" s="5"/>
    </row>
    <row r="231" spans="1:16" x14ac:dyDescent="0.2">
      <c r="A231" s="81">
        <v>188.6792452830199</v>
      </c>
      <c r="B231" s="79">
        <v>84441.736199999999</v>
      </c>
      <c r="C231" s="79">
        <v>113962.2522</v>
      </c>
      <c r="D231" s="79">
        <v>133707.7934</v>
      </c>
      <c r="E231" s="79">
        <v>194541.73639999999</v>
      </c>
      <c r="F231" s="79">
        <v>296122.03279999999</v>
      </c>
      <c r="G231" s="94">
        <v>7.0617060887291903</v>
      </c>
      <c r="H231" s="94">
        <v>10.455489217483601</v>
      </c>
      <c r="I231" s="94">
        <v>13.097282161888099</v>
      </c>
      <c r="J231" s="94">
        <v>20.897990700975498</v>
      </c>
      <c r="K231" s="94">
        <v>37.4660196631269</v>
      </c>
      <c r="L231" s="5"/>
      <c r="M231" s="5"/>
      <c r="N231" s="5"/>
      <c r="O231" s="5"/>
      <c r="P231" s="5"/>
    </row>
    <row r="232" spans="1:16" x14ac:dyDescent="0.2">
      <c r="A232" s="81">
        <v>192.30769230769295</v>
      </c>
      <c r="B232" s="79">
        <v>85438.777199999997</v>
      </c>
      <c r="C232" s="79">
        <v>115384.70140000001</v>
      </c>
      <c r="D232" s="79">
        <v>134238.37100000001</v>
      </c>
      <c r="E232" s="79">
        <v>195134.8628</v>
      </c>
      <c r="F232" s="79">
        <v>296381.26860000001</v>
      </c>
      <c r="G232" s="94">
        <v>7.1306288945689902</v>
      </c>
      <c r="H232" s="94">
        <v>10.5679842541019</v>
      </c>
      <c r="I232" s="94">
        <v>13.1662792515065</v>
      </c>
      <c r="J232" s="94">
        <v>20.984747409629602</v>
      </c>
      <c r="K232" s="94">
        <v>37.545699610554607</v>
      </c>
      <c r="L232" s="5"/>
      <c r="M232" s="5"/>
      <c r="N232" s="5"/>
      <c r="O232" s="5"/>
      <c r="P232" s="5"/>
    </row>
    <row r="233" spans="1:16" x14ac:dyDescent="0.2">
      <c r="A233" s="81">
        <v>196.07843137254926</v>
      </c>
      <c r="B233" s="79">
        <v>85895.321599999996</v>
      </c>
      <c r="C233" s="79">
        <v>115729.6084</v>
      </c>
      <c r="D233" s="79">
        <v>134650.74919999999</v>
      </c>
      <c r="E233" s="79">
        <v>195568.81200000001</v>
      </c>
      <c r="F233" s="79">
        <v>296734.83840000001</v>
      </c>
      <c r="G233" s="94">
        <v>7.1698481529815599</v>
      </c>
      <c r="H233" s="94">
        <v>10.6176336040596</v>
      </c>
      <c r="I233" s="94">
        <v>13.2190558976015</v>
      </c>
      <c r="J233" s="94">
        <v>21.067464289134399</v>
      </c>
      <c r="K233" s="94">
        <v>37.618581414946298</v>
      </c>
      <c r="L233" s="5"/>
      <c r="M233" s="5"/>
      <c r="N233" s="5"/>
      <c r="O233" s="5"/>
      <c r="P233" s="5"/>
    </row>
    <row r="234" spans="1:16" x14ac:dyDescent="0.2">
      <c r="A234" s="81">
        <v>199.99999999999983</v>
      </c>
      <c r="B234" s="79">
        <v>85990.678</v>
      </c>
      <c r="C234" s="79">
        <v>115830.32520000001</v>
      </c>
      <c r="D234" s="79">
        <v>134710.00539999999</v>
      </c>
      <c r="E234" s="79">
        <v>195624.16680000001</v>
      </c>
      <c r="F234" s="79">
        <v>296775.3799</v>
      </c>
      <c r="G234" s="94">
        <v>7.1778898661843007</v>
      </c>
      <c r="H234" s="94">
        <v>10.627261610712099</v>
      </c>
      <c r="I234" s="94">
        <v>13.2292295265172</v>
      </c>
      <c r="J234" s="94">
        <v>21.078076760331502</v>
      </c>
      <c r="K234" s="94">
        <v>37.629065909176298</v>
      </c>
      <c r="L234" s="5"/>
      <c r="M234" s="5"/>
      <c r="N234" s="5"/>
      <c r="O234" s="5"/>
      <c r="P234" s="5"/>
    </row>
    <row r="235" spans="1:16" x14ac:dyDescent="0.2">
      <c r="A235" s="81">
        <v>204.08163265306058</v>
      </c>
      <c r="B235" s="79">
        <v>86987.718999999997</v>
      </c>
      <c r="C235" s="79">
        <v>117252.77439999999</v>
      </c>
      <c r="D235" s="79">
        <v>135240.58300000001</v>
      </c>
      <c r="E235" s="79">
        <v>196217.29319999999</v>
      </c>
      <c r="F235" s="79">
        <v>297034.61570000002</v>
      </c>
      <c r="G235" s="94">
        <v>7.2468126720241095</v>
      </c>
      <c r="H235" s="94">
        <v>10.739756647330401</v>
      </c>
      <c r="I235" s="94">
        <v>13.298226616135599</v>
      </c>
      <c r="J235" s="94">
        <v>21.164833468985698</v>
      </c>
      <c r="K235" s="94">
        <v>37.708745856603997</v>
      </c>
      <c r="L235" s="5"/>
      <c r="M235" s="5"/>
      <c r="N235" s="5"/>
      <c r="O235" s="5"/>
      <c r="P235" s="5"/>
    </row>
    <row r="236" spans="1:16" x14ac:dyDescent="0.2">
      <c r="A236" s="81">
        <v>208.33333333333218</v>
      </c>
      <c r="B236" s="79">
        <v>87444.263399999996</v>
      </c>
      <c r="C236" s="79">
        <v>117597.6814</v>
      </c>
      <c r="D236" s="79">
        <v>135652.96119999999</v>
      </c>
      <c r="E236" s="79">
        <v>196651.24239999999</v>
      </c>
      <c r="F236" s="79">
        <v>297388.18550000002</v>
      </c>
      <c r="G236" s="94">
        <v>7.2860319304366801</v>
      </c>
      <c r="H236" s="94">
        <v>10.7894059972881</v>
      </c>
      <c r="I236" s="94">
        <v>13.3510032622306</v>
      </c>
      <c r="J236" s="94">
        <v>21.247550348490503</v>
      </c>
      <c r="K236" s="94">
        <v>37.781627660995696</v>
      </c>
      <c r="L236" s="5"/>
      <c r="M236" s="5"/>
      <c r="N236" s="5"/>
      <c r="O236" s="5"/>
      <c r="P236" s="5"/>
    </row>
    <row r="237" spans="1:16" x14ac:dyDescent="0.2">
      <c r="A237" s="81">
        <v>212.76595744680682</v>
      </c>
      <c r="B237" s="79">
        <v>88520.844599999895</v>
      </c>
      <c r="C237" s="79">
        <v>119108.8754</v>
      </c>
      <c r="D237" s="79">
        <v>136236.05220000001</v>
      </c>
      <c r="E237" s="79">
        <v>197298.44200000001</v>
      </c>
      <c r="F237" s="79">
        <v>297687.96279999998</v>
      </c>
      <c r="G237" s="94">
        <v>7.3625440557149897</v>
      </c>
      <c r="H237" s="94">
        <v>10.9117257564741</v>
      </c>
      <c r="I237" s="94">
        <v>13.429923511538</v>
      </c>
      <c r="J237" s="94">
        <v>21.344800744305999</v>
      </c>
      <c r="K237" s="94">
        <v>37.871792102653394</v>
      </c>
      <c r="L237" s="5"/>
      <c r="M237" s="5"/>
      <c r="N237" s="5"/>
      <c r="O237" s="5"/>
      <c r="P237" s="5"/>
    </row>
    <row r="238" spans="1:16" x14ac:dyDescent="0.2">
      <c r="A238" s="81">
        <v>217.39130434782379</v>
      </c>
      <c r="B238" s="79">
        <v>88688.449199999901</v>
      </c>
      <c r="C238" s="79">
        <v>119212.166</v>
      </c>
      <c r="D238" s="79">
        <v>136392.53020000001</v>
      </c>
      <c r="E238" s="79">
        <v>197480.8316</v>
      </c>
      <c r="F238" s="79">
        <v>297837.29790000001</v>
      </c>
      <c r="G238" s="94">
        <v>7.3833742156855804</v>
      </c>
      <c r="H238" s="94">
        <v>10.931801903967399</v>
      </c>
      <c r="I238" s="94">
        <v>13.4527297743085</v>
      </c>
      <c r="J238" s="94">
        <v>21.388610992653703</v>
      </c>
      <c r="K238" s="94">
        <v>37.904601473704105</v>
      </c>
      <c r="L238" s="5"/>
      <c r="M238" s="5"/>
      <c r="N238" s="5"/>
      <c r="O238" s="5"/>
      <c r="P238" s="5"/>
    </row>
    <row r="239" spans="1:16" x14ac:dyDescent="0.2">
      <c r="A239" s="81">
        <v>222.22222222222476</v>
      </c>
      <c r="B239" s="79">
        <v>89018.640400000004</v>
      </c>
      <c r="C239" s="79">
        <v>119488.9526</v>
      </c>
      <c r="D239" s="79">
        <v>136690.329</v>
      </c>
      <c r="E239" s="79">
        <v>197773.07519999999</v>
      </c>
      <c r="F239" s="79">
        <v>298084.32130000001</v>
      </c>
      <c r="G239" s="94">
        <v>7.4075505436374902</v>
      </c>
      <c r="H239" s="94">
        <v>10.967861286237801</v>
      </c>
      <c r="I239" s="94">
        <v>13.490291538949801</v>
      </c>
      <c r="J239" s="94">
        <v>21.435324906588299</v>
      </c>
      <c r="K239" s="94">
        <v>37.952851882464103</v>
      </c>
      <c r="L239" s="5"/>
      <c r="M239" s="5"/>
      <c r="N239" s="5"/>
      <c r="O239" s="5"/>
      <c r="P239" s="5"/>
    </row>
    <row r="240" spans="1:16" x14ac:dyDescent="0.2">
      <c r="A240" s="81">
        <v>227.27272727272936</v>
      </c>
      <c r="B240" s="79">
        <v>89809.119600000005</v>
      </c>
      <c r="C240" s="79">
        <v>120011.0514</v>
      </c>
      <c r="D240" s="79">
        <v>137553.96040000001</v>
      </c>
      <c r="E240" s="79">
        <v>198500.74720000001</v>
      </c>
      <c r="F240" s="79">
        <v>298465.20520000003</v>
      </c>
      <c r="G240" s="94">
        <v>7.4825831118687605</v>
      </c>
      <c r="H240" s="94">
        <v>11.032823431082301</v>
      </c>
      <c r="I240" s="94">
        <v>13.574010639046399</v>
      </c>
      <c r="J240" s="94">
        <v>21.525251064095301</v>
      </c>
      <c r="K240" s="94">
        <v>38.035441173838798</v>
      </c>
      <c r="L240" s="5"/>
      <c r="M240" s="5"/>
      <c r="N240" s="5"/>
      <c r="O240" s="5"/>
      <c r="P240" s="5"/>
    </row>
    <row r="241" spans="1:16" x14ac:dyDescent="0.2">
      <c r="A241" s="81">
        <v>232.55813953488533</v>
      </c>
      <c r="B241" s="79">
        <v>90125.215400000001</v>
      </c>
      <c r="C241" s="79">
        <v>120333.53939999999</v>
      </c>
      <c r="D241" s="79">
        <v>137878.34820000001</v>
      </c>
      <c r="E241" s="79">
        <v>198829.50080000001</v>
      </c>
      <c r="F241" s="79">
        <v>298693.32919999998</v>
      </c>
      <c r="G241" s="94">
        <v>7.5109333952860098</v>
      </c>
      <c r="H241" s="94">
        <v>11.071940999890101</v>
      </c>
      <c r="I241" s="94">
        <v>13.613874553179301</v>
      </c>
      <c r="J241" s="94">
        <v>21.590830054349301</v>
      </c>
      <c r="K241" s="94">
        <v>38.089291457266896</v>
      </c>
      <c r="L241" s="5"/>
      <c r="M241" s="5"/>
      <c r="N241" s="5"/>
      <c r="O241" s="5"/>
      <c r="P241" s="5"/>
    </row>
    <row r="242" spans="1:16" x14ac:dyDescent="0.2">
      <c r="A242" s="81">
        <v>238.09523809523915</v>
      </c>
      <c r="B242" s="79">
        <v>90957.529399999999</v>
      </c>
      <c r="C242" s="79">
        <v>120930.15300000001</v>
      </c>
      <c r="D242" s="79">
        <v>138825.76139999999</v>
      </c>
      <c r="E242" s="79">
        <v>199679.614</v>
      </c>
      <c r="F242" s="79">
        <v>299243.95360000001</v>
      </c>
      <c r="G242" s="94">
        <v>7.6045312334579798</v>
      </c>
      <c r="H242" s="94">
        <v>11.1526516359153</v>
      </c>
      <c r="I242" s="94">
        <v>13.716302251249701</v>
      </c>
      <c r="J242" s="94">
        <v>21.702483701537201</v>
      </c>
      <c r="K242" s="94">
        <v>38.1965303058616</v>
      </c>
      <c r="L242" s="5"/>
      <c r="M242" s="5"/>
      <c r="N242" s="5"/>
      <c r="O242" s="5"/>
      <c r="P242" s="5"/>
    </row>
    <row r="243" spans="1:16" x14ac:dyDescent="0.2">
      <c r="A243" s="81">
        <v>243.90243902439067</v>
      </c>
      <c r="B243" s="79">
        <v>91323.255600000004</v>
      </c>
      <c r="C243" s="79">
        <v>121283.71520000001</v>
      </c>
      <c r="D243" s="79">
        <v>139174.57320000001</v>
      </c>
      <c r="E243" s="79">
        <v>200030.84080000001</v>
      </c>
      <c r="F243" s="79">
        <v>299477.63199999998</v>
      </c>
      <c r="G243" s="94">
        <v>7.6354013966587093</v>
      </c>
      <c r="H243" s="94">
        <v>11.1951858725227</v>
      </c>
      <c r="I243" s="94">
        <v>13.758997141718799</v>
      </c>
      <c r="J243" s="94">
        <v>21.770914798978101</v>
      </c>
      <c r="K243" s="94">
        <v>38.2527119326</v>
      </c>
      <c r="L243" s="5"/>
      <c r="M243" s="5"/>
      <c r="N243" s="5"/>
      <c r="O243" s="5"/>
      <c r="P243" s="5"/>
    </row>
    <row r="244" spans="1:16" x14ac:dyDescent="0.2">
      <c r="A244" s="81">
        <v>249.99999999999977</v>
      </c>
      <c r="B244" s="79">
        <v>92105.355800000005</v>
      </c>
      <c r="C244" s="79">
        <v>121809.91</v>
      </c>
      <c r="D244" s="79">
        <v>140055.67920000001</v>
      </c>
      <c r="E244" s="79">
        <v>200776.7236</v>
      </c>
      <c r="F244" s="79">
        <v>299895.75020000001</v>
      </c>
      <c r="G244" s="94">
        <v>7.7137013146164195</v>
      </c>
      <c r="H244" s="94">
        <v>11.2632175293737</v>
      </c>
      <c r="I244" s="94">
        <v>13.847476646796</v>
      </c>
      <c r="J244" s="94">
        <v>21.865796132075697</v>
      </c>
      <c r="K244" s="94">
        <v>38.341147856083396</v>
      </c>
      <c r="L244" s="5"/>
      <c r="M244" s="5"/>
      <c r="N244" s="5"/>
      <c r="O244" s="5"/>
      <c r="P244" s="5"/>
    </row>
    <row r="245" spans="1:16" x14ac:dyDescent="0.2">
      <c r="A245" s="81">
        <v>256.41025641025544</v>
      </c>
      <c r="B245" s="79">
        <v>92251.134600000005</v>
      </c>
      <c r="C245" s="79">
        <v>121996.52619999999</v>
      </c>
      <c r="D245" s="79">
        <v>140193.54860000001</v>
      </c>
      <c r="E245" s="79">
        <v>200987.35399999999</v>
      </c>
      <c r="F245" s="79">
        <v>300194.59460000001</v>
      </c>
      <c r="G245" s="94">
        <v>7.7466148298007402</v>
      </c>
      <c r="H245" s="94">
        <v>11.2971681745341</v>
      </c>
      <c r="I245" s="94">
        <v>13.8831779149015</v>
      </c>
      <c r="J245" s="94">
        <v>21.907582556913301</v>
      </c>
      <c r="K245" s="94">
        <v>38.392812751662802</v>
      </c>
      <c r="L245" s="5"/>
      <c r="M245" s="5"/>
      <c r="N245" s="5"/>
      <c r="O245" s="5"/>
      <c r="P245" s="5"/>
    </row>
    <row r="246" spans="1:16" x14ac:dyDescent="0.2">
      <c r="A246" s="81">
        <v>263.15789473684032</v>
      </c>
      <c r="B246" s="79">
        <v>93254.813999999998</v>
      </c>
      <c r="C246" s="79">
        <v>122666.20080000001</v>
      </c>
      <c r="D246" s="79">
        <v>141252.15839999999</v>
      </c>
      <c r="E246" s="79">
        <v>201911.663</v>
      </c>
      <c r="F246" s="79">
        <v>300806.87800000003</v>
      </c>
      <c r="G246" s="94">
        <v>7.8384739913969206</v>
      </c>
      <c r="H246" s="94">
        <v>11.383922043342301</v>
      </c>
      <c r="I246" s="94">
        <v>13.9908760154029</v>
      </c>
      <c r="J246" s="94">
        <v>22.025422384394798</v>
      </c>
      <c r="K246" s="94">
        <v>38.504977921769097</v>
      </c>
      <c r="L246" s="5"/>
      <c r="M246" s="5"/>
      <c r="N246" s="5"/>
      <c r="O246" s="5"/>
      <c r="P246" s="5"/>
    </row>
    <row r="247" spans="1:16" x14ac:dyDescent="0.2">
      <c r="A247" s="81">
        <v>270.27027027026759</v>
      </c>
      <c r="B247" s="79">
        <v>93400.592799999999</v>
      </c>
      <c r="C247" s="79">
        <v>122852.817</v>
      </c>
      <c r="D247" s="79">
        <v>141390.02780000001</v>
      </c>
      <c r="E247" s="79">
        <v>202122.2934</v>
      </c>
      <c r="F247" s="79">
        <v>301105.72240000003</v>
      </c>
      <c r="G247" s="94">
        <v>7.8713875065812298</v>
      </c>
      <c r="H247" s="94">
        <v>11.417872688502801</v>
      </c>
      <c r="I247" s="94">
        <v>14.0265772835084</v>
      </c>
      <c r="J247" s="94">
        <v>22.067208809232397</v>
      </c>
      <c r="K247" s="94">
        <v>38.556642817348504</v>
      </c>
      <c r="L247" s="5"/>
      <c r="M247" s="5"/>
      <c r="N247" s="5"/>
      <c r="O247" s="5"/>
      <c r="P247" s="5"/>
    </row>
    <row r="248" spans="1:16" x14ac:dyDescent="0.2">
      <c r="A248" s="81">
        <v>277.77777777777408</v>
      </c>
      <c r="B248" s="79">
        <v>94354.641799999998</v>
      </c>
      <c r="C248" s="79">
        <v>123491.41740000001</v>
      </c>
      <c r="D248" s="79">
        <v>142424.21359999999</v>
      </c>
      <c r="E248" s="79">
        <v>203024.1292</v>
      </c>
      <c r="F248" s="79">
        <v>301712.45140000002</v>
      </c>
      <c r="G248" s="94">
        <v>7.9607267883939103</v>
      </c>
      <c r="H248" s="94">
        <v>11.501209889511401</v>
      </c>
      <c r="I248" s="94">
        <v>14.1314444076735</v>
      </c>
      <c r="J248" s="94">
        <v>22.182196529527101</v>
      </c>
      <c r="K248" s="94">
        <v>38.666476644144502</v>
      </c>
      <c r="L248" s="5"/>
      <c r="M248" s="5"/>
      <c r="N248" s="5"/>
      <c r="O248" s="5"/>
      <c r="P248" s="5"/>
    </row>
    <row r="249" spans="1:16" x14ac:dyDescent="0.2">
      <c r="A249" s="81">
        <v>285.71428571428999</v>
      </c>
      <c r="B249" s="79">
        <v>94550.051000000094</v>
      </c>
      <c r="C249" s="79">
        <v>123709.1078</v>
      </c>
      <c r="D249" s="79">
        <v>142586.50700000001</v>
      </c>
      <c r="E249" s="79">
        <v>203257.2328</v>
      </c>
      <c r="F249" s="79">
        <v>302016.85019999999</v>
      </c>
      <c r="G249" s="94">
        <v>7.9961601833617202</v>
      </c>
      <c r="H249" s="94">
        <v>11.5385772024714</v>
      </c>
      <c r="I249" s="94">
        <v>14.169976652115299</v>
      </c>
      <c r="J249" s="94">
        <v>22.226835061551601</v>
      </c>
      <c r="K249" s="94">
        <v>38.720472883034205</v>
      </c>
      <c r="L249" s="5"/>
      <c r="M249" s="5"/>
      <c r="N249" s="5"/>
      <c r="O249" s="5"/>
      <c r="P249" s="5"/>
    </row>
    <row r="250" spans="1:16" x14ac:dyDescent="0.2">
      <c r="A250" s="81">
        <v>294.11764705882712</v>
      </c>
      <c r="B250" s="79">
        <v>94948.475400000098</v>
      </c>
      <c r="C250" s="79">
        <v>124328.66</v>
      </c>
      <c r="D250" s="79">
        <v>143503.80360000001</v>
      </c>
      <c r="E250" s="79">
        <v>204298.49859999999</v>
      </c>
      <c r="F250" s="79">
        <v>302623.57919999998</v>
      </c>
      <c r="G250" s="94">
        <v>8.0618993407225297</v>
      </c>
      <c r="H250" s="94">
        <v>11.625244882903798</v>
      </c>
      <c r="I250" s="94">
        <v>14.278940478935899</v>
      </c>
      <c r="J250" s="94">
        <v>22.3367588888004</v>
      </c>
      <c r="K250" s="94">
        <v>38.830306709830204</v>
      </c>
      <c r="L250" s="5"/>
      <c r="M250" s="5"/>
      <c r="N250" s="5"/>
      <c r="O250" s="5"/>
      <c r="P250" s="5"/>
    </row>
    <row r="251" spans="1:16" x14ac:dyDescent="0.2">
      <c r="A251" s="81">
        <v>303.03030303030584</v>
      </c>
      <c r="B251" s="79">
        <v>95173.551000000007</v>
      </c>
      <c r="C251" s="79">
        <v>124561.56540000001</v>
      </c>
      <c r="D251" s="79">
        <v>143676.8928</v>
      </c>
      <c r="E251" s="79">
        <v>204515.04240000001</v>
      </c>
      <c r="F251" s="79">
        <v>302931.23340000003</v>
      </c>
      <c r="G251" s="94">
        <v>8.0985852682743804</v>
      </c>
      <c r="H251" s="94">
        <v>11.662542750052602</v>
      </c>
      <c r="I251" s="94">
        <v>14.318210317218599</v>
      </c>
      <c r="J251" s="94">
        <v>22.381264848171099</v>
      </c>
      <c r="K251" s="94">
        <v>38.8842909989175</v>
      </c>
      <c r="L251" s="5"/>
      <c r="M251" s="5"/>
      <c r="N251" s="5"/>
      <c r="O251" s="5"/>
      <c r="P251" s="5"/>
    </row>
    <row r="252" spans="1:16" x14ac:dyDescent="0.2">
      <c r="A252" s="81">
        <v>312.50000000000188</v>
      </c>
      <c r="B252" s="79">
        <v>95659.8266</v>
      </c>
      <c r="C252" s="79">
        <v>125227.0816</v>
      </c>
      <c r="D252" s="79">
        <v>144625.136</v>
      </c>
      <c r="E252" s="79">
        <v>205582.05799999999</v>
      </c>
      <c r="F252" s="79">
        <v>303551.35239999997</v>
      </c>
      <c r="G252" s="94">
        <v>8.1768296984877704</v>
      </c>
      <c r="H252" s="94">
        <v>11.7609895543814</v>
      </c>
      <c r="I252" s="94">
        <v>14.4392362112114</v>
      </c>
      <c r="J252" s="94">
        <v>22.5017676015372</v>
      </c>
      <c r="K252" s="94">
        <v>39.003045697788302</v>
      </c>
      <c r="L252" s="5"/>
      <c r="M252" s="5"/>
      <c r="N252" s="5"/>
      <c r="O252" s="5"/>
      <c r="P252" s="5"/>
    </row>
    <row r="253" spans="1:16" x14ac:dyDescent="0.2">
      <c r="A253" s="81">
        <v>322.58064516129122</v>
      </c>
      <c r="B253" s="79">
        <v>96124.454599999997</v>
      </c>
      <c r="C253" s="79">
        <v>125891.11900000001</v>
      </c>
      <c r="D253" s="79">
        <v>145628.49540000001</v>
      </c>
      <c r="E253" s="79">
        <v>206730.35500000001</v>
      </c>
      <c r="F253" s="79">
        <v>304405.19689999998</v>
      </c>
      <c r="G253" s="94">
        <v>8.2530068589526788</v>
      </c>
      <c r="H253" s="94">
        <v>11.8623028444478</v>
      </c>
      <c r="I253" s="94">
        <v>14.567098866101601</v>
      </c>
      <c r="J253" s="94">
        <v>22.6358578590023</v>
      </c>
      <c r="K253" s="94">
        <v>39.1474244023807</v>
      </c>
      <c r="L253" s="5"/>
      <c r="M253" s="5"/>
      <c r="N253" s="5"/>
      <c r="O253" s="5"/>
      <c r="P253" s="5"/>
    </row>
    <row r="254" spans="1:16" x14ac:dyDescent="0.2">
      <c r="A254" s="81">
        <v>333.33333333333303</v>
      </c>
      <c r="B254" s="79">
        <v>96278.638200000001</v>
      </c>
      <c r="C254" s="79">
        <v>126032.37940000001</v>
      </c>
      <c r="D254" s="79">
        <v>145725.61739999999</v>
      </c>
      <c r="E254" s="79">
        <v>206884.671</v>
      </c>
      <c r="F254" s="79">
        <v>304465.73560000001</v>
      </c>
      <c r="G254" s="94">
        <v>8.2736141158785603</v>
      </c>
      <c r="H254" s="94">
        <v>11.884706583664801</v>
      </c>
      <c r="I254" s="94">
        <v>14.5893857797248</v>
      </c>
      <c r="J254" s="94">
        <v>22.657116902494998</v>
      </c>
      <c r="K254" s="94">
        <v>39.166863813671505</v>
      </c>
      <c r="L254" s="5"/>
      <c r="M254" s="5"/>
      <c r="N254" s="5"/>
      <c r="O254" s="5"/>
      <c r="P254" s="5"/>
    </row>
    <row r="255" spans="1:16" x14ac:dyDescent="0.2">
      <c r="A255" s="81">
        <v>344.82758620689492</v>
      </c>
      <c r="B255" s="79">
        <v>96742.736799999999</v>
      </c>
      <c r="C255" s="79">
        <v>126747.4482</v>
      </c>
      <c r="D255" s="79">
        <v>146784.06760000001</v>
      </c>
      <c r="E255" s="79">
        <v>208128.51120000001</v>
      </c>
      <c r="F255" s="79">
        <v>305272.03490000003</v>
      </c>
      <c r="G255" s="94">
        <v>8.3634352044994706</v>
      </c>
      <c r="H255" s="94">
        <v>11.997759981445601</v>
      </c>
      <c r="I255" s="94">
        <v>14.729960566620001</v>
      </c>
      <c r="J255" s="94">
        <v>22.809483198819901</v>
      </c>
      <c r="K255" s="94">
        <v>39.324862934806504</v>
      </c>
      <c r="L255" s="5"/>
      <c r="M255" s="5"/>
      <c r="N255" s="5"/>
      <c r="O255" s="5"/>
      <c r="P255" s="5"/>
    </row>
    <row r="256" spans="1:16" x14ac:dyDescent="0.2">
      <c r="A256" s="81">
        <v>357.14285714285398</v>
      </c>
      <c r="B256" s="79">
        <v>96850.119600000005</v>
      </c>
      <c r="C256" s="79">
        <v>126866.9926</v>
      </c>
      <c r="D256" s="79">
        <v>146896.64600000001</v>
      </c>
      <c r="E256" s="79">
        <v>208376.24160000001</v>
      </c>
      <c r="F256" s="79">
        <v>305398.6433</v>
      </c>
      <c r="G256" s="94">
        <v>8.3779366228841994</v>
      </c>
      <c r="H256" s="94">
        <v>12.016730977200702</v>
      </c>
      <c r="I256" s="94">
        <v>14.7512327346465</v>
      </c>
      <c r="J256" s="94">
        <v>22.8404276194291</v>
      </c>
      <c r="K256" s="94">
        <v>39.3639483471772</v>
      </c>
      <c r="L256" s="5"/>
      <c r="M256" s="5"/>
      <c r="N256" s="5"/>
      <c r="O256" s="5"/>
      <c r="P256" s="5"/>
    </row>
    <row r="257" spans="1:16" x14ac:dyDescent="0.2">
      <c r="A257" s="81">
        <v>370.37037037036549</v>
      </c>
      <c r="B257" s="79">
        <v>97298.177800000005</v>
      </c>
      <c r="C257" s="79">
        <v>127615.61780000001</v>
      </c>
      <c r="D257" s="79">
        <v>147952.67660000001</v>
      </c>
      <c r="E257" s="79">
        <v>209617.86559999999</v>
      </c>
      <c r="F257" s="79">
        <v>306168.27159999998</v>
      </c>
      <c r="G257" s="94">
        <v>8.4666863406840704</v>
      </c>
      <c r="H257" s="94">
        <v>12.128706851636901</v>
      </c>
      <c r="I257" s="94">
        <v>14.8881562792706</v>
      </c>
      <c r="J257" s="94">
        <v>22.980310647776502</v>
      </c>
      <c r="K257" s="94">
        <v>39.501558570576599</v>
      </c>
      <c r="L257" s="5"/>
      <c r="M257" s="5"/>
      <c r="N257" s="5"/>
      <c r="O257" s="5"/>
      <c r="P257" s="5"/>
    </row>
    <row r="258" spans="1:16" x14ac:dyDescent="0.2">
      <c r="A258" s="81">
        <v>384.61538461537771</v>
      </c>
      <c r="B258" s="79">
        <v>97856.246199999994</v>
      </c>
      <c r="C258" s="79">
        <v>128322.1076</v>
      </c>
      <c r="D258" s="79">
        <v>149043.46900000001</v>
      </c>
      <c r="E258" s="79">
        <v>210507.62239999999</v>
      </c>
      <c r="F258" s="79">
        <v>306778.11849999998</v>
      </c>
      <c r="G258" s="94">
        <v>8.5503231875435599</v>
      </c>
      <c r="H258" s="94">
        <v>12.2370359837908</v>
      </c>
      <c r="I258" s="94">
        <v>15.012414939213601</v>
      </c>
      <c r="J258" s="94">
        <v>23.120122005098203</v>
      </c>
      <c r="K258" s="94">
        <v>39.645311275400395</v>
      </c>
      <c r="L258" s="5"/>
      <c r="M258" s="5"/>
      <c r="N258" s="5"/>
      <c r="O258" s="5"/>
      <c r="P258" s="5"/>
    </row>
    <row r="259" spans="1:16" x14ac:dyDescent="0.2">
      <c r="A259" s="81">
        <v>400.00000000000853</v>
      </c>
      <c r="B259" s="79">
        <v>98285.610799999893</v>
      </c>
      <c r="C259" s="79">
        <v>128789.5938</v>
      </c>
      <c r="D259" s="79">
        <v>150048.79300000001</v>
      </c>
      <c r="E259" s="79">
        <v>211379.4908</v>
      </c>
      <c r="F259" s="79">
        <v>307356.51409999997</v>
      </c>
      <c r="G259" s="94">
        <v>8.6225868164705499</v>
      </c>
      <c r="H259" s="94">
        <v>12.330116737668</v>
      </c>
      <c r="I259" s="94">
        <v>15.1286821755362</v>
      </c>
      <c r="J259" s="94">
        <v>23.250893753167801</v>
      </c>
      <c r="K259" s="94">
        <v>39.783475552984001</v>
      </c>
      <c r="L259" s="5"/>
      <c r="M259" s="5"/>
      <c r="N259" s="5"/>
      <c r="O259" s="5"/>
      <c r="P259" s="5"/>
    </row>
    <row r="260" spans="1:16" x14ac:dyDescent="0.2">
      <c r="A260" s="81">
        <v>416.66666666667402</v>
      </c>
      <c r="B260" s="79">
        <v>98583.006999999998</v>
      </c>
      <c r="C260" s="79">
        <v>129166.6774</v>
      </c>
      <c r="D260" s="79">
        <v>150457.16200000001</v>
      </c>
      <c r="E260" s="79">
        <v>211894.06539999999</v>
      </c>
      <c r="F260" s="79">
        <v>307817.24410000001</v>
      </c>
      <c r="G260" s="94">
        <v>8.6709044206388306</v>
      </c>
      <c r="H260" s="94">
        <v>12.393131678331699</v>
      </c>
      <c r="I260" s="94">
        <v>15.1946396032275</v>
      </c>
      <c r="J260" s="94">
        <v>23.331978299770803</v>
      </c>
      <c r="K260" s="94">
        <v>39.871772677267096</v>
      </c>
      <c r="L260" s="5"/>
      <c r="M260" s="5"/>
      <c r="N260" s="5"/>
      <c r="O260" s="5"/>
      <c r="P260" s="5"/>
    </row>
    <row r="261" spans="1:16" x14ac:dyDescent="0.2">
      <c r="A261" s="81">
        <v>434.7826086956581</v>
      </c>
      <c r="B261" s="79">
        <v>99122.368800000098</v>
      </c>
      <c r="C261" s="79">
        <v>129834.2044</v>
      </c>
      <c r="D261" s="79">
        <v>151540.6324</v>
      </c>
      <c r="E261" s="79">
        <v>212662.17060000001</v>
      </c>
      <c r="F261" s="79">
        <v>308347.63130000001</v>
      </c>
      <c r="G261" s="94">
        <v>8.7485455992165502</v>
      </c>
      <c r="H261" s="94">
        <v>12.492760567737101</v>
      </c>
      <c r="I261" s="94">
        <v>15.308197913437299</v>
      </c>
      <c r="J261" s="94">
        <v>23.451498463891301</v>
      </c>
      <c r="K261" s="94">
        <v>39.986958508936404</v>
      </c>
      <c r="L261" s="5"/>
      <c r="M261" s="5"/>
      <c r="N261" s="5"/>
      <c r="O261" s="5"/>
      <c r="P261" s="5"/>
    </row>
    <row r="262" spans="1:16" x14ac:dyDescent="0.2">
      <c r="A262" s="81">
        <v>454.54545454545871</v>
      </c>
      <c r="B262" s="79">
        <v>99717.403600000005</v>
      </c>
      <c r="C262" s="79">
        <v>130584.9452</v>
      </c>
      <c r="D262" s="79">
        <v>152774.25539999999</v>
      </c>
      <c r="E262" s="79">
        <v>213846.84479999999</v>
      </c>
      <c r="F262" s="79">
        <v>309094.5699</v>
      </c>
      <c r="G262" s="94">
        <v>8.8448628321560001</v>
      </c>
      <c r="H262" s="94">
        <v>12.618367374165599</v>
      </c>
      <c r="I262" s="94">
        <v>15.456967229645</v>
      </c>
      <c r="J262" s="94">
        <v>23.609684119643799</v>
      </c>
      <c r="K262" s="94">
        <v>40.159199446572899</v>
      </c>
      <c r="L262" s="5"/>
      <c r="M262" s="5"/>
      <c r="N262" s="5"/>
      <c r="O262" s="5"/>
      <c r="P262" s="5"/>
    </row>
    <row r="263" spans="1:16" x14ac:dyDescent="0.2">
      <c r="A263" s="81">
        <v>476.19047619047831</v>
      </c>
      <c r="B263" s="79">
        <v>100376.1764</v>
      </c>
      <c r="C263" s="79">
        <v>131364.92420000001</v>
      </c>
      <c r="D263" s="79">
        <v>154059.0606</v>
      </c>
      <c r="E263" s="79">
        <v>215002.20139999999</v>
      </c>
      <c r="F263" s="79">
        <v>309844.42820000002</v>
      </c>
      <c r="G263" s="94">
        <v>8.9443344256784698</v>
      </c>
      <c r="H263" s="94">
        <v>12.746912898250001</v>
      </c>
      <c r="I263" s="94">
        <v>15.6088720640826</v>
      </c>
      <c r="J263" s="94">
        <v>23.770638717714998</v>
      </c>
      <c r="K263" s="94">
        <v>40.334949341129999</v>
      </c>
      <c r="L263" s="5"/>
      <c r="M263" s="5"/>
      <c r="N263" s="5"/>
      <c r="O263" s="5"/>
      <c r="P263" s="5"/>
    </row>
    <row r="264" spans="1:16" x14ac:dyDescent="0.2">
      <c r="A264" s="81">
        <v>499.99999999999955</v>
      </c>
      <c r="B264" s="79">
        <v>101393.96920000001</v>
      </c>
      <c r="C264" s="79">
        <v>132215.20259999999</v>
      </c>
      <c r="D264" s="79">
        <v>155840.02840000001</v>
      </c>
      <c r="E264" s="79">
        <v>216009.9626</v>
      </c>
      <c r="F264" s="79">
        <v>310555.42019999999</v>
      </c>
      <c r="G264" s="94">
        <v>9.0558157630416503</v>
      </c>
      <c r="H264" s="94">
        <v>12.874784192057101</v>
      </c>
      <c r="I264" s="94">
        <v>15.7877253080214</v>
      </c>
      <c r="J264" s="94">
        <v>23.928053355906201</v>
      </c>
      <c r="K264" s="94">
        <v>40.507212964086406</v>
      </c>
      <c r="L264" s="5"/>
      <c r="M264" s="5"/>
      <c r="N264" s="5"/>
      <c r="O264" s="5"/>
      <c r="P264" s="5"/>
    </row>
    <row r="265" spans="1:16" x14ac:dyDescent="0.2">
      <c r="A265" s="81">
        <v>526.31578947368064</v>
      </c>
      <c r="B265" s="79">
        <v>102228.7828</v>
      </c>
      <c r="C265" s="79">
        <v>132905.67879999999</v>
      </c>
      <c r="D265" s="79">
        <v>157375.57279999999</v>
      </c>
      <c r="E265" s="79">
        <v>216607.1182</v>
      </c>
      <c r="F265" s="79">
        <v>311019.78120000003</v>
      </c>
      <c r="G265" s="94">
        <v>9.1440441142692102</v>
      </c>
      <c r="H265" s="94">
        <v>12.9729729695438</v>
      </c>
      <c r="I265" s="94">
        <v>15.931510426831499</v>
      </c>
      <c r="J265" s="94">
        <v>24.045734303724398</v>
      </c>
      <c r="K265" s="94">
        <v>40.638330516664801</v>
      </c>
      <c r="L265" s="5"/>
      <c r="M265" s="5"/>
      <c r="N265" s="5"/>
      <c r="O265" s="5"/>
      <c r="P265" s="5"/>
    </row>
    <row r="266" spans="1:16" x14ac:dyDescent="0.2">
      <c r="A266" s="81">
        <v>555.55555555554815</v>
      </c>
      <c r="B266" s="79">
        <v>103242.094</v>
      </c>
      <c r="C266" s="79">
        <v>133763.77239999999</v>
      </c>
      <c r="D266" s="79">
        <v>159148.3106</v>
      </c>
      <c r="E266" s="79">
        <v>217598.61420000001</v>
      </c>
      <c r="F266" s="79">
        <v>311761.2487</v>
      </c>
      <c r="G266" s="94">
        <v>9.2557450485933987</v>
      </c>
      <c r="H266" s="94">
        <v>13.101105085519199</v>
      </c>
      <c r="I266" s="94">
        <v>16.110784823310301</v>
      </c>
      <c r="J266" s="94">
        <v>24.204087937655999</v>
      </c>
      <c r="K266" s="94">
        <v>40.813781239145797</v>
      </c>
      <c r="L266" s="5"/>
      <c r="M266" s="5"/>
      <c r="N266" s="5"/>
      <c r="O266" s="5"/>
      <c r="P266" s="5"/>
    </row>
    <row r="267" spans="1:16" x14ac:dyDescent="0.2">
      <c r="A267" s="81">
        <v>588.23529411763502</v>
      </c>
      <c r="B267" s="79">
        <v>104345.6816</v>
      </c>
      <c r="C267" s="79">
        <v>134657.37940000001</v>
      </c>
      <c r="D267" s="79">
        <v>160946.242</v>
      </c>
      <c r="E267" s="79">
        <v>218727.63529999999</v>
      </c>
      <c r="F267" s="79">
        <v>312681.27929999999</v>
      </c>
      <c r="G267" s="94">
        <v>9.3697621203905701</v>
      </c>
      <c r="H267" s="94">
        <v>13.230325686071199</v>
      </c>
      <c r="I267" s="94">
        <v>16.2885720879578</v>
      </c>
      <c r="J267" s="94">
        <v>24.365042946188098</v>
      </c>
      <c r="K267" s="94">
        <v>40.990004948082102</v>
      </c>
      <c r="L267" s="5"/>
      <c r="M267" s="5"/>
      <c r="N267" s="5"/>
      <c r="O267" s="5"/>
      <c r="P267" s="5"/>
    </row>
    <row r="268" spans="1:16" x14ac:dyDescent="0.2">
      <c r="A268" s="81">
        <v>624.99999999998215</v>
      </c>
      <c r="B268" s="79">
        <v>105584.30160000001</v>
      </c>
      <c r="C268" s="79">
        <v>135843.5392</v>
      </c>
      <c r="D268" s="79">
        <v>162983.9712</v>
      </c>
      <c r="E268" s="79">
        <v>219915.4424</v>
      </c>
      <c r="F268" s="79">
        <v>313778.52039999998</v>
      </c>
      <c r="G268" s="94">
        <v>9.4985656030946899</v>
      </c>
      <c r="H268" s="94">
        <v>13.3789687377642</v>
      </c>
      <c r="I268" s="94">
        <v>16.481536675482801</v>
      </c>
      <c r="J268" s="94">
        <v>24.5462516269879</v>
      </c>
      <c r="K268" s="94">
        <v>41.191811675815003</v>
      </c>
      <c r="L268" s="5"/>
      <c r="M268" s="5"/>
      <c r="N268" s="5"/>
      <c r="O268" s="5"/>
      <c r="P268" s="5"/>
    </row>
    <row r="269" spans="1:16" x14ac:dyDescent="0.2">
      <c r="A269" s="81">
        <v>666.66666666669073</v>
      </c>
      <c r="B269" s="79">
        <v>106342.9402</v>
      </c>
      <c r="C269" s="79">
        <v>137146.701</v>
      </c>
      <c r="D269" s="79">
        <v>164163.79019999999</v>
      </c>
      <c r="E269" s="79">
        <v>221104.1778</v>
      </c>
      <c r="F269" s="79">
        <v>314781.30190000002</v>
      </c>
      <c r="G269" s="94">
        <v>9.6048204954401601</v>
      </c>
      <c r="H269" s="94">
        <v>13.5231296115573</v>
      </c>
      <c r="I269" s="94">
        <v>16.637954449348801</v>
      </c>
      <c r="J269" s="94">
        <v>24.710004733873401</v>
      </c>
      <c r="K269" s="94">
        <v>41.3661120463712</v>
      </c>
      <c r="L269" s="5"/>
      <c r="M269" s="5"/>
      <c r="N269" s="5"/>
      <c r="O269" s="5"/>
      <c r="P269" s="5"/>
    </row>
    <row r="270" spans="1:16" x14ac:dyDescent="0.2">
      <c r="A270" s="81">
        <v>714.28571428573628</v>
      </c>
      <c r="B270" s="79">
        <v>107582.48299999999</v>
      </c>
      <c r="C270" s="79">
        <v>139420.51060000001</v>
      </c>
      <c r="D270" s="79">
        <v>166159.04999999999</v>
      </c>
      <c r="E270" s="79">
        <v>223167.6776</v>
      </c>
      <c r="F270" s="79">
        <v>316466.70549999998</v>
      </c>
      <c r="G270" s="94">
        <v>9.7830962104371118</v>
      </c>
      <c r="H270" s="94">
        <v>13.768725099304199</v>
      </c>
      <c r="I270" s="94">
        <v>16.906324974926502</v>
      </c>
      <c r="J270" s="94">
        <v>24.986292502391997</v>
      </c>
      <c r="K270" s="94">
        <v>41.656720304889397</v>
      </c>
      <c r="L270" s="5"/>
      <c r="M270" s="5"/>
      <c r="N270" s="5"/>
      <c r="O270" s="5"/>
      <c r="P270" s="5"/>
    </row>
    <row r="271" spans="1:16" x14ac:dyDescent="0.2">
      <c r="A271" s="81">
        <v>769.23076923078827</v>
      </c>
      <c r="B271" s="79">
        <v>108366.30899999999</v>
      </c>
      <c r="C271" s="79">
        <v>140808.10200000001</v>
      </c>
      <c r="D271" s="79">
        <v>167364.38879999999</v>
      </c>
      <c r="E271" s="79">
        <v>224504.68040000001</v>
      </c>
      <c r="F271" s="79">
        <v>317627.266</v>
      </c>
      <c r="G271" s="94">
        <v>9.9072431606958506</v>
      </c>
      <c r="H271" s="94">
        <v>13.9354790721762</v>
      </c>
      <c r="I271" s="94">
        <v>17.084637530443601</v>
      </c>
      <c r="J271" s="94">
        <v>25.175392122463599</v>
      </c>
      <c r="K271" s="94">
        <v>41.857950312558195</v>
      </c>
      <c r="L271" s="5"/>
      <c r="M271" s="5"/>
      <c r="N271" s="5"/>
      <c r="O271" s="5"/>
      <c r="P271" s="5"/>
    </row>
    <row r="272" spans="1:16" x14ac:dyDescent="0.2">
      <c r="A272" s="81">
        <v>833.33333333334804</v>
      </c>
      <c r="B272" s="79">
        <v>110761.80959999999</v>
      </c>
      <c r="C272" s="79">
        <v>142915.0374</v>
      </c>
      <c r="D272" s="79">
        <v>169621.57060000001</v>
      </c>
      <c r="E272" s="79">
        <v>226740.36319999999</v>
      </c>
      <c r="F272" s="79">
        <v>319292.63880000002</v>
      </c>
      <c r="G272" s="94">
        <v>10.150733641748699</v>
      </c>
      <c r="H272" s="94">
        <v>14.193162685825898</v>
      </c>
      <c r="I272" s="94">
        <v>17.360674547350602</v>
      </c>
      <c r="J272" s="94">
        <v>25.4616895769297</v>
      </c>
      <c r="K272" s="94">
        <v>42.147306982872003</v>
      </c>
      <c r="L272" s="5"/>
      <c r="M272" s="5"/>
      <c r="N272" s="5"/>
      <c r="O272" s="5"/>
      <c r="P272" s="5"/>
    </row>
    <row r="273" spans="1:16" x14ac:dyDescent="0.2">
      <c r="A273" s="81">
        <v>909.09090909091742</v>
      </c>
      <c r="B273" s="79">
        <v>112742.352</v>
      </c>
      <c r="C273" s="79">
        <v>144100.1642</v>
      </c>
      <c r="D273" s="79">
        <v>171078.8186</v>
      </c>
      <c r="E273" s="79">
        <v>228361.10750000001</v>
      </c>
      <c r="F273" s="79">
        <v>320636.96029999998</v>
      </c>
      <c r="G273" s="94">
        <v>10.331098733151199</v>
      </c>
      <c r="H273" s="94">
        <v>14.3594034979354</v>
      </c>
      <c r="I273" s="94">
        <v>17.5347637303895</v>
      </c>
      <c r="J273" s="94">
        <v>25.654726211028599</v>
      </c>
      <c r="K273" s="94">
        <v>42.357465035903097</v>
      </c>
      <c r="L273" s="5"/>
      <c r="M273" s="5"/>
      <c r="N273" s="5"/>
      <c r="O273" s="5"/>
      <c r="P273" s="5"/>
    </row>
    <row r="274" spans="1:16" x14ac:dyDescent="0.2">
      <c r="A274" s="81">
        <v>999.99999999999909</v>
      </c>
      <c r="B274" s="79">
        <v>116389.74559999999</v>
      </c>
      <c r="C274" s="79">
        <v>146207.2654</v>
      </c>
      <c r="D274" s="79">
        <v>173816.98499999999</v>
      </c>
      <c r="E274" s="79">
        <v>230708.39360000001</v>
      </c>
      <c r="F274" s="79">
        <v>322487.97450000001</v>
      </c>
      <c r="G274" s="94">
        <v>10.6522740464473</v>
      </c>
      <c r="H274" s="94">
        <v>14.6458434858871</v>
      </c>
      <c r="I274" s="94">
        <v>17.834322595201197</v>
      </c>
      <c r="J274" s="94">
        <v>25.973980314501702</v>
      </c>
      <c r="K274" s="94">
        <v>42.686326709499099</v>
      </c>
      <c r="L274" s="5"/>
      <c r="M274" s="5"/>
      <c r="N274" s="5"/>
      <c r="O274" s="5"/>
      <c r="P274" s="5"/>
    </row>
    <row r="275" spans="1:16" x14ac:dyDescent="0.2">
      <c r="A275" s="81">
        <v>1010.1010101009628</v>
      </c>
      <c r="B275" s="79">
        <v>116403.54760000001</v>
      </c>
      <c r="C275" s="79">
        <v>146212.785</v>
      </c>
      <c r="D275" s="79">
        <v>173829.07079999999</v>
      </c>
      <c r="E275" s="79">
        <v>230738.46660000001</v>
      </c>
      <c r="F275" s="79">
        <v>322533.39289999998</v>
      </c>
      <c r="G275" s="94">
        <v>10.6526745379385</v>
      </c>
      <c r="H275" s="94">
        <v>14.646281955955999</v>
      </c>
      <c r="I275" s="94">
        <v>17.835024746624299</v>
      </c>
      <c r="J275" s="94">
        <v>25.975389470717399</v>
      </c>
      <c r="K275" s="94">
        <v>42.688972438292602</v>
      </c>
      <c r="L275" s="5"/>
      <c r="M275" s="5"/>
      <c r="N275" s="5"/>
      <c r="O275" s="5"/>
      <c r="P275" s="5"/>
    </row>
    <row r="276" spans="1:16" x14ac:dyDescent="0.2">
      <c r="A276" s="81">
        <v>1020.408163265326</v>
      </c>
      <c r="B276" s="79">
        <v>117916.64019999999</v>
      </c>
      <c r="C276" s="79">
        <v>147007.94839999999</v>
      </c>
      <c r="D276" s="79">
        <v>174904.886</v>
      </c>
      <c r="E276" s="79">
        <v>231375.65479999999</v>
      </c>
      <c r="F276" s="79">
        <v>322990.02020000003</v>
      </c>
      <c r="G276" s="94">
        <v>10.783545223483999</v>
      </c>
      <c r="H276" s="94">
        <v>14.7509202308608</v>
      </c>
      <c r="I276" s="94">
        <v>17.942489101627601</v>
      </c>
      <c r="J276" s="94">
        <v>26.0803227019701</v>
      </c>
      <c r="K276" s="94">
        <v>42.786445836752598</v>
      </c>
      <c r="L276" s="5"/>
      <c r="M276" s="5"/>
      <c r="N276" s="5"/>
      <c r="O276" s="5"/>
      <c r="P276" s="5"/>
    </row>
    <row r="277" spans="1:16" x14ac:dyDescent="0.2">
      <c r="A277" s="81">
        <v>1030.9278350515183</v>
      </c>
      <c r="B277" s="79">
        <v>118198.21219999999</v>
      </c>
      <c r="C277" s="79">
        <v>147200.0166</v>
      </c>
      <c r="D277" s="79">
        <v>175323.834</v>
      </c>
      <c r="E277" s="79">
        <v>231683.32010000001</v>
      </c>
      <c r="F277" s="79">
        <v>323187.473</v>
      </c>
      <c r="G277" s="94">
        <v>10.8059892801049</v>
      </c>
      <c r="H277" s="94">
        <v>14.770025826643399</v>
      </c>
      <c r="I277" s="94">
        <v>17.974144446475801</v>
      </c>
      <c r="J277" s="94">
        <v>26.106047571033098</v>
      </c>
      <c r="K277" s="94">
        <v>42.8125350935439</v>
      </c>
      <c r="L277" s="5"/>
      <c r="M277" s="5"/>
      <c r="N277" s="5"/>
      <c r="O277" s="5"/>
      <c r="P277" s="5"/>
    </row>
    <row r="278" spans="1:16" x14ac:dyDescent="0.2">
      <c r="A278" s="81">
        <v>1041.666666666709</v>
      </c>
      <c r="B278" s="79">
        <v>118268.53</v>
      </c>
      <c r="C278" s="79">
        <v>147246.41959999999</v>
      </c>
      <c r="D278" s="79">
        <v>175421.71919999999</v>
      </c>
      <c r="E278" s="79">
        <v>231810.40669999999</v>
      </c>
      <c r="F278" s="79">
        <v>323299.24339999998</v>
      </c>
      <c r="G278" s="94">
        <v>10.814097833439101</v>
      </c>
      <c r="H278" s="94">
        <v>14.7810731482188</v>
      </c>
      <c r="I278" s="94">
        <v>17.9866195699665</v>
      </c>
      <c r="J278" s="94">
        <v>26.124099113030798</v>
      </c>
      <c r="K278" s="94">
        <v>42.838746635130796</v>
      </c>
      <c r="L278" s="5"/>
      <c r="M278" s="5"/>
      <c r="N278" s="5"/>
      <c r="O278" s="5"/>
      <c r="P278" s="5"/>
    </row>
    <row r="279" spans="1:16" x14ac:dyDescent="0.2">
      <c r="A279" s="81">
        <v>1052.6315789473613</v>
      </c>
      <c r="B279" s="79">
        <v>118299.85060000001</v>
      </c>
      <c r="C279" s="79">
        <v>147310.2402</v>
      </c>
      <c r="D279" s="79">
        <v>175492.96660000001</v>
      </c>
      <c r="E279" s="79">
        <v>231850.44029999999</v>
      </c>
      <c r="F279" s="79">
        <v>323386.06540000002</v>
      </c>
      <c r="G279" s="94">
        <v>10.823864046456499</v>
      </c>
      <c r="H279" s="94">
        <v>14.794600125613702</v>
      </c>
      <c r="I279" s="94">
        <v>18.000485264381101</v>
      </c>
      <c r="J279" s="94">
        <v>26.139347201799701</v>
      </c>
      <c r="K279" s="94">
        <v>42.855785251936304</v>
      </c>
      <c r="L279" s="5"/>
      <c r="M279" s="5"/>
      <c r="N279" s="5"/>
      <c r="O279" s="5"/>
      <c r="P279" s="5"/>
    </row>
    <row r="280" spans="1:16" x14ac:dyDescent="0.2">
      <c r="A280" s="81">
        <v>1063.8297872339838</v>
      </c>
      <c r="B280" s="79">
        <v>118299.85060000001</v>
      </c>
      <c r="C280" s="79">
        <v>147310.2402</v>
      </c>
      <c r="D280" s="79">
        <v>175492.96660000001</v>
      </c>
      <c r="E280" s="79">
        <v>231850.44029999999</v>
      </c>
      <c r="F280" s="79">
        <v>323386.06540000002</v>
      </c>
      <c r="G280" s="94">
        <v>10.823864046456499</v>
      </c>
      <c r="H280" s="94">
        <v>14.794600125613702</v>
      </c>
      <c r="I280" s="94">
        <v>18.000485264381101</v>
      </c>
      <c r="J280" s="94">
        <v>26.139347201799701</v>
      </c>
      <c r="K280" s="94">
        <v>42.855785251936304</v>
      </c>
      <c r="L280" s="5"/>
      <c r="M280" s="5"/>
      <c r="N280" s="5"/>
      <c r="O280" s="5"/>
      <c r="P280" s="5"/>
    </row>
    <row r="281" spans="1:16" x14ac:dyDescent="0.2">
      <c r="A281" s="81">
        <v>1075.2688172043167</v>
      </c>
      <c r="B281" s="79">
        <v>118841.844</v>
      </c>
      <c r="C281" s="79">
        <v>148170.31299999999</v>
      </c>
      <c r="D281" s="79">
        <v>176196.9112</v>
      </c>
      <c r="E281" s="79">
        <v>232557.3891</v>
      </c>
      <c r="F281" s="79">
        <v>323816.65429999999</v>
      </c>
      <c r="G281" s="94">
        <v>10.8975976751315</v>
      </c>
      <c r="H281" s="94">
        <v>14.889146547457399</v>
      </c>
      <c r="I281" s="94">
        <v>18.095842094911799</v>
      </c>
      <c r="J281" s="94">
        <v>26.2449013232279</v>
      </c>
      <c r="K281" s="94">
        <v>42.947649061603599</v>
      </c>
      <c r="L281" s="5"/>
      <c r="M281" s="5"/>
      <c r="N281" s="5"/>
      <c r="O281" s="5"/>
      <c r="P281" s="5"/>
    </row>
    <row r="282" spans="1:16" x14ac:dyDescent="0.2">
      <c r="A282" s="81">
        <v>1086.9565217390928</v>
      </c>
      <c r="B282" s="79">
        <v>119114.518</v>
      </c>
      <c r="C282" s="79">
        <v>148381.9406</v>
      </c>
      <c r="D282" s="79">
        <v>176603.44779999999</v>
      </c>
      <c r="E282" s="79">
        <v>232905.80300000001</v>
      </c>
      <c r="F282" s="79">
        <v>324052.01630000002</v>
      </c>
      <c r="G282" s="94">
        <v>10.9232270852344</v>
      </c>
      <c r="H282" s="94">
        <v>14.912817246208</v>
      </c>
      <c r="I282" s="94">
        <v>18.1313743200974</v>
      </c>
      <c r="J282" s="94">
        <v>26.2760423530808</v>
      </c>
      <c r="K282" s="94">
        <v>42.979662983809</v>
      </c>
      <c r="L282" s="5"/>
      <c r="M282" s="5"/>
      <c r="N282" s="5"/>
      <c r="O282" s="5"/>
      <c r="P282" s="5"/>
    </row>
    <row r="283" spans="1:16" x14ac:dyDescent="0.2">
      <c r="A283" s="81">
        <v>1098.9010989011394</v>
      </c>
      <c r="B283" s="79">
        <v>119184.8358</v>
      </c>
      <c r="C283" s="79">
        <v>148428.34359999999</v>
      </c>
      <c r="D283" s="79">
        <v>176701.33300000001</v>
      </c>
      <c r="E283" s="79">
        <v>233032.88959999999</v>
      </c>
      <c r="F283" s="79">
        <v>324163.7867</v>
      </c>
      <c r="G283" s="94">
        <v>10.9313356385686</v>
      </c>
      <c r="H283" s="94">
        <v>14.923864567783399</v>
      </c>
      <c r="I283" s="94">
        <v>18.143849443588099</v>
      </c>
      <c r="J283" s="94">
        <v>26.294093895078401</v>
      </c>
      <c r="K283" s="94">
        <v>43.005874525395797</v>
      </c>
      <c r="L283" s="5"/>
      <c r="M283" s="5"/>
      <c r="N283" s="5"/>
      <c r="O283" s="5"/>
      <c r="P283" s="5"/>
    </row>
    <row r="284" spans="1:16" x14ac:dyDescent="0.2">
      <c r="A284" s="81">
        <v>1111.1111111110963</v>
      </c>
      <c r="B284" s="79">
        <v>119251.4044</v>
      </c>
      <c r="C284" s="79">
        <v>148452.76759999999</v>
      </c>
      <c r="D284" s="79">
        <v>176739.71220000001</v>
      </c>
      <c r="E284" s="79">
        <v>233041.9112</v>
      </c>
      <c r="F284" s="79">
        <v>324167.83289999998</v>
      </c>
      <c r="G284" s="94">
        <v>10.9345583398547</v>
      </c>
      <c r="H284" s="94">
        <v>14.926695544119699</v>
      </c>
      <c r="I284" s="94">
        <v>18.1469022618274</v>
      </c>
      <c r="J284" s="94">
        <v>26.296832634384899</v>
      </c>
      <c r="K284" s="94">
        <v>43.0081811929428</v>
      </c>
      <c r="L284" s="5"/>
      <c r="M284" s="5"/>
      <c r="N284" s="5"/>
      <c r="O284" s="5"/>
      <c r="P284" s="5"/>
    </row>
    <row r="285" spans="1:16" x14ac:dyDescent="0.2">
      <c r="A285" s="81">
        <v>1123.5955056180453</v>
      </c>
      <c r="B285" s="79">
        <v>119767.1966</v>
      </c>
      <c r="C285" s="79">
        <v>149347.356</v>
      </c>
      <c r="D285" s="79">
        <v>177452.61979999999</v>
      </c>
      <c r="E285" s="79">
        <v>233818.30290000001</v>
      </c>
      <c r="F285" s="79">
        <v>324632.24459999998</v>
      </c>
      <c r="G285" s="94">
        <v>11.0060773020405</v>
      </c>
      <c r="H285" s="94">
        <v>15.023898998424299</v>
      </c>
      <c r="I285" s="94">
        <v>18.249157707404301</v>
      </c>
      <c r="J285" s="94">
        <v>26.406806080354499</v>
      </c>
      <c r="K285" s="94">
        <v>43.105832875477802</v>
      </c>
      <c r="L285" s="5"/>
      <c r="M285" s="5"/>
      <c r="N285" s="5"/>
      <c r="O285" s="5"/>
      <c r="P285" s="5"/>
    </row>
    <row r="286" spans="1:16" x14ac:dyDescent="0.2">
      <c r="A286" s="81">
        <v>1136.3636363636467</v>
      </c>
      <c r="B286" s="79">
        <v>119818.1654</v>
      </c>
      <c r="C286" s="79">
        <v>149386.75659999999</v>
      </c>
      <c r="D286" s="79">
        <v>177499.75820000001</v>
      </c>
      <c r="E286" s="79">
        <v>233863.753</v>
      </c>
      <c r="F286" s="79">
        <v>324685.2438</v>
      </c>
      <c r="G286" s="94">
        <v>11.018265453670601</v>
      </c>
      <c r="H286" s="94">
        <v>15.0366848467685</v>
      </c>
      <c r="I286" s="94">
        <v>18.260860730186199</v>
      </c>
      <c r="J286" s="94">
        <v>26.4184842197613</v>
      </c>
      <c r="K286" s="94">
        <v>43.117083619415602</v>
      </c>
      <c r="L286" s="5"/>
      <c r="M286" s="5"/>
      <c r="N286" s="5"/>
      <c r="O286" s="5"/>
      <c r="P286" s="5"/>
    </row>
    <row r="287" spans="1:16" x14ac:dyDescent="0.2">
      <c r="A287" s="81">
        <v>1149.4252873562725</v>
      </c>
      <c r="B287" s="79">
        <v>120090.8394</v>
      </c>
      <c r="C287" s="79">
        <v>149598.3842</v>
      </c>
      <c r="D287" s="79">
        <v>177906.2948</v>
      </c>
      <c r="E287" s="79">
        <v>234212.16690000001</v>
      </c>
      <c r="F287" s="79">
        <v>324920.60580000002</v>
      </c>
      <c r="G287" s="94">
        <v>11.043894863773501</v>
      </c>
      <c r="H287" s="94">
        <v>15.0603555455191</v>
      </c>
      <c r="I287" s="94">
        <v>18.2963929553719</v>
      </c>
      <c r="J287" s="94">
        <v>26.449625249614201</v>
      </c>
      <c r="K287" s="94">
        <v>43.149097541620904</v>
      </c>
      <c r="L287" s="5"/>
      <c r="M287" s="5"/>
      <c r="N287" s="5"/>
      <c r="O287" s="5"/>
      <c r="P287" s="5"/>
    </row>
    <row r="288" spans="1:16" x14ac:dyDescent="0.2">
      <c r="A288" s="81">
        <v>1162.7906976744566</v>
      </c>
      <c r="B288" s="79">
        <v>120161.1572</v>
      </c>
      <c r="C288" s="79">
        <v>149644.78719999999</v>
      </c>
      <c r="D288" s="79">
        <v>178004.18</v>
      </c>
      <c r="E288" s="79">
        <v>234339.25349999999</v>
      </c>
      <c r="F288" s="79">
        <v>325032.3762</v>
      </c>
      <c r="G288" s="94">
        <v>11.0520034171077</v>
      </c>
      <c r="H288" s="94">
        <v>15.0714028670945</v>
      </c>
      <c r="I288" s="94">
        <v>18.308868078862599</v>
      </c>
      <c r="J288" s="94">
        <v>26.4676767916119</v>
      </c>
      <c r="K288" s="94">
        <v>43.1753090832078</v>
      </c>
      <c r="L288" s="5"/>
      <c r="M288" s="5"/>
      <c r="N288" s="5"/>
      <c r="O288" s="5"/>
      <c r="P288" s="5"/>
    </row>
    <row r="289" spans="1:16" x14ac:dyDescent="0.2">
      <c r="A289" s="81">
        <v>1176.47058823527</v>
      </c>
      <c r="B289" s="79">
        <v>120161.1572</v>
      </c>
      <c r="C289" s="79">
        <v>149644.78719999999</v>
      </c>
      <c r="D289" s="79">
        <v>178004.18</v>
      </c>
      <c r="E289" s="79">
        <v>234339.25349999999</v>
      </c>
      <c r="F289" s="79">
        <v>325032.3762</v>
      </c>
      <c r="G289" s="94">
        <v>11.0520034171077</v>
      </c>
      <c r="H289" s="94">
        <v>15.0714028670945</v>
      </c>
      <c r="I289" s="94">
        <v>18.308868078862599</v>
      </c>
      <c r="J289" s="94">
        <v>26.4676767916119</v>
      </c>
      <c r="K289" s="94">
        <v>43.1753090832078</v>
      </c>
      <c r="L289" s="5"/>
      <c r="M289" s="5"/>
      <c r="N289" s="5"/>
      <c r="O289" s="5"/>
      <c r="P289" s="5"/>
    </row>
    <row r="290" spans="1:16" x14ac:dyDescent="0.2">
      <c r="A290" s="81">
        <v>1190.4761904762586</v>
      </c>
      <c r="B290" s="79">
        <v>120743.518</v>
      </c>
      <c r="C290" s="79">
        <v>150563.7996</v>
      </c>
      <c r="D290" s="79">
        <v>178755.46679999999</v>
      </c>
      <c r="E290" s="79">
        <v>235124.66680000001</v>
      </c>
      <c r="F290" s="79">
        <v>325500.83409999998</v>
      </c>
      <c r="G290" s="94">
        <v>11.1267450805796</v>
      </c>
      <c r="H290" s="94">
        <v>15.1714372977354</v>
      </c>
      <c r="I290" s="94">
        <v>18.4141763426788</v>
      </c>
      <c r="J290" s="94">
        <v>26.5803889768879</v>
      </c>
      <c r="K290" s="94">
        <v>43.275267433289805</v>
      </c>
      <c r="L290" s="5"/>
      <c r="M290" s="5"/>
      <c r="N290" s="5"/>
      <c r="O290" s="5"/>
      <c r="P290" s="5"/>
    </row>
    <row r="291" spans="1:16" x14ac:dyDescent="0.2">
      <c r="A291" s="81">
        <v>1204.8192771084375</v>
      </c>
      <c r="B291" s="79">
        <v>120780.6848</v>
      </c>
      <c r="C291" s="79">
        <v>150597.68059999999</v>
      </c>
      <c r="D291" s="79">
        <v>178790.51939999999</v>
      </c>
      <c r="E291" s="79">
        <v>235140.04389999999</v>
      </c>
      <c r="F291" s="79">
        <v>325508.41489999997</v>
      </c>
      <c r="G291" s="94">
        <v>11.138532740718398</v>
      </c>
      <c r="H291" s="94">
        <v>15.1837846760106</v>
      </c>
      <c r="I291" s="94">
        <v>18.425177214037699</v>
      </c>
      <c r="J291" s="94">
        <v>26.590657960079103</v>
      </c>
      <c r="K291" s="94">
        <v>43.283872448434096</v>
      </c>
      <c r="L291" s="5"/>
      <c r="M291" s="5"/>
      <c r="N291" s="5"/>
      <c r="O291" s="5"/>
      <c r="P291" s="5"/>
    </row>
    <row r="292" spans="1:16" x14ac:dyDescent="0.2">
      <c r="A292" s="81">
        <v>1219.5121951218873</v>
      </c>
      <c r="B292" s="79">
        <v>121103.02159999999</v>
      </c>
      <c r="C292" s="79">
        <v>150876.06039999999</v>
      </c>
      <c r="D292" s="79">
        <v>179299.95379999999</v>
      </c>
      <c r="E292" s="79">
        <v>235627.25380000001</v>
      </c>
      <c r="F292" s="79">
        <v>325920.50839999999</v>
      </c>
      <c r="G292" s="94">
        <v>11.1727271911821</v>
      </c>
      <c r="H292" s="94">
        <v>15.219123077474899</v>
      </c>
      <c r="I292" s="94">
        <v>18.473926974534599</v>
      </c>
      <c r="J292" s="94">
        <v>26.6417065492398</v>
      </c>
      <c r="K292" s="94">
        <v>43.344982878146794</v>
      </c>
      <c r="L292" s="5"/>
      <c r="M292" s="5"/>
      <c r="N292" s="5"/>
      <c r="O292" s="5"/>
      <c r="P292" s="5"/>
    </row>
    <row r="293" spans="1:16" x14ac:dyDescent="0.2">
      <c r="A293" s="81">
        <v>1234.5679012346022</v>
      </c>
      <c r="B293" s="79">
        <v>121103.02159999999</v>
      </c>
      <c r="C293" s="79">
        <v>150876.06039999999</v>
      </c>
      <c r="D293" s="79">
        <v>179299.95379999999</v>
      </c>
      <c r="E293" s="79">
        <v>235627.25380000001</v>
      </c>
      <c r="F293" s="79">
        <v>325920.50839999999</v>
      </c>
      <c r="G293" s="94">
        <v>11.1727271911821</v>
      </c>
      <c r="H293" s="94">
        <v>15.219123077474899</v>
      </c>
      <c r="I293" s="94">
        <v>18.473926974534599</v>
      </c>
      <c r="J293" s="94">
        <v>26.6417065492398</v>
      </c>
      <c r="K293" s="94">
        <v>43.344982878146794</v>
      </c>
      <c r="L293" s="5"/>
      <c r="M293" s="5"/>
      <c r="N293" s="5"/>
      <c r="O293" s="5"/>
      <c r="P293" s="5"/>
    </row>
    <row r="294" spans="1:16" x14ac:dyDescent="0.2">
      <c r="A294" s="81">
        <v>1249.9999999999643</v>
      </c>
      <c r="B294" s="79">
        <v>121594.0462</v>
      </c>
      <c r="C294" s="79">
        <v>151696.73259999999</v>
      </c>
      <c r="D294" s="79">
        <v>179956.76</v>
      </c>
      <c r="E294" s="79">
        <v>236288.7525</v>
      </c>
      <c r="F294" s="79">
        <v>326298.0981</v>
      </c>
      <c r="G294" s="94">
        <v>11.234272668227101</v>
      </c>
      <c r="H294" s="94">
        <v>15.300883650974301</v>
      </c>
      <c r="I294" s="94">
        <v>18.557580782283299</v>
      </c>
      <c r="J294" s="94">
        <v>26.735582531261201</v>
      </c>
      <c r="K294" s="94">
        <v>43.425595943876296</v>
      </c>
      <c r="L294" s="5"/>
      <c r="M294" s="5"/>
      <c r="N294" s="5"/>
      <c r="O294" s="5"/>
      <c r="P294" s="5"/>
    </row>
    <row r="295" spans="1:16" x14ac:dyDescent="0.2">
      <c r="A295" s="81">
        <v>1265.8227848101949</v>
      </c>
      <c r="B295" s="79">
        <v>121655.9806</v>
      </c>
      <c r="C295" s="79">
        <v>151804.52979999999</v>
      </c>
      <c r="D295" s="79">
        <v>180047.91399999999</v>
      </c>
      <c r="E295" s="79">
        <v>236419.0226</v>
      </c>
      <c r="F295" s="79">
        <v>326392.50089999998</v>
      </c>
      <c r="G295" s="94">
        <v>11.2560338135068</v>
      </c>
      <c r="H295" s="94">
        <v>15.3286739100547</v>
      </c>
      <c r="I295" s="94">
        <v>18.587183291470403</v>
      </c>
      <c r="J295" s="94">
        <v>26.7619489784006</v>
      </c>
      <c r="K295" s="94">
        <v>43.451239575826101</v>
      </c>
      <c r="L295" s="5"/>
      <c r="M295" s="5"/>
      <c r="N295" s="5"/>
      <c r="O295" s="5"/>
      <c r="P295" s="5"/>
    </row>
    <row r="296" spans="1:16" x14ac:dyDescent="0.2">
      <c r="A296" s="81">
        <v>1282.0512820512772</v>
      </c>
      <c r="B296" s="79">
        <v>121949.2004</v>
      </c>
      <c r="C296" s="79">
        <v>152039.39180000001</v>
      </c>
      <c r="D296" s="79">
        <v>180472.71479999999</v>
      </c>
      <c r="E296" s="79">
        <v>236794.57269999999</v>
      </c>
      <c r="F296" s="79">
        <v>326655.22779999999</v>
      </c>
      <c r="G296" s="94">
        <v>11.284961300532</v>
      </c>
      <c r="H296" s="94">
        <v>15.355225987622299</v>
      </c>
      <c r="I296" s="94">
        <v>18.6256889504231</v>
      </c>
      <c r="J296" s="94">
        <v>26.7971777689859</v>
      </c>
      <c r="K296" s="94">
        <v>43.485752236975195</v>
      </c>
      <c r="L296" s="5"/>
      <c r="M296" s="5"/>
      <c r="N296" s="5"/>
      <c r="O296" s="5"/>
      <c r="P296" s="5"/>
    </row>
    <row r="297" spans="1:16" x14ac:dyDescent="0.2">
      <c r="A297" s="81">
        <v>1298.701298701217</v>
      </c>
      <c r="B297" s="79">
        <v>122028.89380000001</v>
      </c>
      <c r="C297" s="79">
        <v>152197.5154</v>
      </c>
      <c r="D297" s="79">
        <v>180538.1208</v>
      </c>
      <c r="E297" s="79">
        <v>236928.82509999999</v>
      </c>
      <c r="F297" s="79">
        <v>326812.4166</v>
      </c>
      <c r="G297" s="94">
        <v>11.2947749781118</v>
      </c>
      <c r="H297" s="94">
        <v>15.3701251224009</v>
      </c>
      <c r="I297" s="94">
        <v>18.6390809406697</v>
      </c>
      <c r="J297" s="94">
        <v>26.816258307895399</v>
      </c>
      <c r="K297" s="94">
        <v>43.514609507355601</v>
      </c>
      <c r="L297" s="5"/>
      <c r="M297" s="5"/>
      <c r="N297" s="5"/>
      <c r="O297" s="5"/>
      <c r="P297" s="5"/>
    </row>
    <row r="298" spans="1:16" x14ac:dyDescent="0.2">
      <c r="A298" s="81">
        <v>1315.7894736842402</v>
      </c>
      <c r="B298" s="79">
        <v>122519.9184</v>
      </c>
      <c r="C298" s="79">
        <v>153018.1876</v>
      </c>
      <c r="D298" s="79">
        <v>181194.927</v>
      </c>
      <c r="E298" s="79">
        <v>237590.32380000001</v>
      </c>
      <c r="F298" s="79">
        <v>327190.00630000001</v>
      </c>
      <c r="G298" s="94">
        <v>11.3563204551568</v>
      </c>
      <c r="H298" s="94">
        <v>15.4518856959003</v>
      </c>
      <c r="I298" s="94">
        <v>18.7227347484184</v>
      </c>
      <c r="J298" s="94">
        <v>26.910134289916801</v>
      </c>
      <c r="K298" s="94">
        <v>43.595222573085096</v>
      </c>
      <c r="L298" s="5"/>
      <c r="M298" s="5"/>
      <c r="N298" s="5"/>
      <c r="O298" s="5"/>
      <c r="P298" s="5"/>
    </row>
    <row r="299" spans="1:16" x14ac:dyDescent="0.2">
      <c r="A299" s="81">
        <v>1333.3333333332828</v>
      </c>
      <c r="B299" s="79">
        <v>122557.0852</v>
      </c>
      <c r="C299" s="79">
        <v>153052.0686</v>
      </c>
      <c r="D299" s="79">
        <v>181229.97959999999</v>
      </c>
      <c r="E299" s="79">
        <v>237605.7009</v>
      </c>
      <c r="F299" s="79">
        <v>327197.5871</v>
      </c>
      <c r="G299" s="94">
        <v>11.3681081152956</v>
      </c>
      <c r="H299" s="94">
        <v>15.464233074175501</v>
      </c>
      <c r="I299" s="94">
        <v>18.733735619777303</v>
      </c>
      <c r="J299" s="94">
        <v>26.920403273108001</v>
      </c>
      <c r="K299" s="94">
        <v>43.6038275882294</v>
      </c>
      <c r="L299" s="5"/>
      <c r="M299" s="5"/>
      <c r="N299" s="5"/>
      <c r="O299" s="5"/>
      <c r="P299" s="5"/>
    </row>
    <row r="300" spans="1:16" x14ac:dyDescent="0.2">
      <c r="A300" s="81">
        <v>1351.351351351419</v>
      </c>
      <c r="B300" s="79">
        <v>122617.023</v>
      </c>
      <c r="C300" s="79">
        <v>153171.01060000001</v>
      </c>
      <c r="D300" s="79">
        <v>181310.4376</v>
      </c>
      <c r="E300" s="79">
        <v>237774.90770000001</v>
      </c>
      <c r="F300" s="79">
        <v>327345.90720000002</v>
      </c>
      <c r="G300" s="94">
        <v>11.3845677802425</v>
      </c>
      <c r="H300" s="94">
        <v>15.4871246459553</v>
      </c>
      <c r="I300" s="94">
        <v>18.759296739978499</v>
      </c>
      <c r="J300" s="94">
        <v>26.945482657550702</v>
      </c>
      <c r="K300" s="94">
        <v>43.629336775122901</v>
      </c>
      <c r="L300" s="5"/>
      <c r="M300" s="5"/>
      <c r="N300" s="5"/>
      <c r="O300" s="5"/>
      <c r="P300" s="5"/>
    </row>
    <row r="301" spans="1:16" x14ac:dyDescent="0.2">
      <c r="A301" s="81">
        <v>1369.8630136986144</v>
      </c>
      <c r="B301" s="79">
        <v>122850.32279999999</v>
      </c>
      <c r="C301" s="79">
        <v>153464.55040000001</v>
      </c>
      <c r="D301" s="79">
        <v>181604.66039999999</v>
      </c>
      <c r="E301" s="79">
        <v>238082.59830000001</v>
      </c>
      <c r="F301" s="79">
        <v>327596.739</v>
      </c>
      <c r="G301" s="94">
        <v>11.412528591875601</v>
      </c>
      <c r="H301" s="94">
        <v>15.523730866191901</v>
      </c>
      <c r="I301" s="94">
        <v>18.796105114721801</v>
      </c>
      <c r="J301" s="94">
        <v>26.9892168116424</v>
      </c>
      <c r="K301" s="94">
        <v>43.682207591585801</v>
      </c>
      <c r="L301" s="5"/>
      <c r="M301" s="5"/>
      <c r="N301" s="5"/>
      <c r="O301" s="5"/>
      <c r="P301" s="5"/>
    </row>
    <row r="302" spans="1:16" x14ac:dyDescent="0.2">
      <c r="A302" s="81">
        <v>1388.8888888887848</v>
      </c>
      <c r="B302" s="79">
        <v>123301.5104</v>
      </c>
      <c r="C302" s="79">
        <v>154811.45879999999</v>
      </c>
      <c r="D302" s="79">
        <v>182232.12</v>
      </c>
      <c r="E302" s="79">
        <v>238751.2628</v>
      </c>
      <c r="F302" s="79">
        <v>328019.74709999998</v>
      </c>
      <c r="G302" s="94">
        <v>11.4770002330492</v>
      </c>
      <c r="H302" s="94">
        <v>15.634086784393801</v>
      </c>
      <c r="I302" s="94">
        <v>18.878233310683399</v>
      </c>
      <c r="J302" s="94">
        <v>27.084121790575701</v>
      </c>
      <c r="K302" s="94">
        <v>43.765466386108805</v>
      </c>
      <c r="L302" s="5"/>
      <c r="M302" s="5"/>
      <c r="N302" s="5"/>
      <c r="O302" s="5"/>
      <c r="P302" s="5"/>
    </row>
    <row r="303" spans="1:16" x14ac:dyDescent="0.2">
      <c r="A303" s="81">
        <v>1408.4507042253751</v>
      </c>
      <c r="B303" s="79">
        <v>123347.47440000001</v>
      </c>
      <c r="C303" s="79">
        <v>154843.78899999999</v>
      </c>
      <c r="D303" s="79">
        <v>182264.74119999999</v>
      </c>
      <c r="E303" s="79">
        <v>238768.07060000001</v>
      </c>
      <c r="F303" s="79">
        <v>328025.84289999999</v>
      </c>
      <c r="G303" s="94">
        <v>11.488779356945601</v>
      </c>
      <c r="H303" s="94">
        <v>15.645882545644699</v>
      </c>
      <c r="I303" s="94">
        <v>18.8893753617523</v>
      </c>
      <c r="J303" s="94">
        <v>27.094351409423197</v>
      </c>
      <c r="K303" s="94">
        <v>43.773718441985395</v>
      </c>
      <c r="L303" s="5"/>
      <c r="M303" s="5"/>
      <c r="N303" s="5"/>
      <c r="O303" s="5"/>
      <c r="P303" s="5"/>
    </row>
    <row r="304" spans="1:16" x14ac:dyDescent="0.2">
      <c r="A304" s="81">
        <v>1428.5714285713593</v>
      </c>
      <c r="B304" s="79">
        <v>123382.6446</v>
      </c>
      <c r="C304" s="79">
        <v>154888.81479999999</v>
      </c>
      <c r="D304" s="79">
        <v>182289.09779999999</v>
      </c>
      <c r="E304" s="79">
        <v>238822.38440000001</v>
      </c>
      <c r="F304" s="79">
        <v>328087.34100000001</v>
      </c>
      <c r="G304" s="94">
        <v>11.495265536751599</v>
      </c>
      <c r="H304" s="94">
        <v>15.653331236619399</v>
      </c>
      <c r="I304" s="94">
        <v>18.896334844125303</v>
      </c>
      <c r="J304" s="94">
        <v>27.1033333299176</v>
      </c>
      <c r="K304" s="94">
        <v>43.782189012073403</v>
      </c>
      <c r="L304" s="5"/>
      <c r="M304" s="5"/>
      <c r="N304" s="5"/>
      <c r="O304" s="5"/>
      <c r="P304" s="5"/>
    </row>
    <row r="305" spans="1:16" x14ac:dyDescent="0.2">
      <c r="A305" s="81">
        <v>1449.2753623189069</v>
      </c>
      <c r="B305" s="79">
        <v>123597.6658</v>
      </c>
      <c r="C305" s="79">
        <v>155234.07879999999</v>
      </c>
      <c r="D305" s="79">
        <v>182619.5466</v>
      </c>
      <c r="E305" s="79">
        <v>239222.37539999999</v>
      </c>
      <c r="F305" s="79">
        <v>328417.17259999999</v>
      </c>
      <c r="G305" s="94">
        <v>11.529979881641299</v>
      </c>
      <c r="H305" s="94">
        <v>15.7025515705144</v>
      </c>
      <c r="I305" s="94">
        <v>18.948801206726102</v>
      </c>
      <c r="J305" s="94">
        <v>27.159904207623402</v>
      </c>
      <c r="K305" s="94">
        <v>43.849838943525</v>
      </c>
      <c r="L305" s="5"/>
      <c r="M305" s="5"/>
      <c r="N305" s="5"/>
      <c r="O305" s="5"/>
      <c r="P305" s="5"/>
    </row>
    <row r="306" spans="1:16" x14ac:dyDescent="0.2">
      <c r="A306" s="81">
        <v>1470.5882352940876</v>
      </c>
      <c r="B306" s="79">
        <v>124137.8636</v>
      </c>
      <c r="C306" s="79">
        <v>156635.50940000001</v>
      </c>
      <c r="D306" s="79">
        <v>183299.50279999999</v>
      </c>
      <c r="E306" s="79">
        <v>239930.44029999999</v>
      </c>
      <c r="F306" s="79">
        <v>328854.09869999997</v>
      </c>
      <c r="G306" s="94">
        <v>11.6094505985957</v>
      </c>
      <c r="H306" s="94">
        <v>15.827532017113899</v>
      </c>
      <c r="I306" s="94">
        <v>19.045015103727298</v>
      </c>
      <c r="J306" s="94">
        <v>27.268299545738401</v>
      </c>
      <c r="K306" s="94">
        <v>43.943609295741403</v>
      </c>
      <c r="L306" s="5"/>
      <c r="M306" s="5"/>
      <c r="N306" s="5"/>
      <c r="O306" s="5"/>
      <c r="P306" s="5"/>
    </row>
    <row r="307" spans="1:16" x14ac:dyDescent="0.2">
      <c r="A307" s="81">
        <v>1492.5373134329507</v>
      </c>
      <c r="B307" s="79">
        <v>124137.8636</v>
      </c>
      <c r="C307" s="79">
        <v>156635.50940000001</v>
      </c>
      <c r="D307" s="79">
        <v>183299.50279999999</v>
      </c>
      <c r="E307" s="79">
        <v>239930.44029999999</v>
      </c>
      <c r="F307" s="79">
        <v>328854.09869999997</v>
      </c>
      <c r="G307" s="94">
        <v>11.6094505985957</v>
      </c>
      <c r="H307" s="94">
        <v>15.827532017113899</v>
      </c>
      <c r="I307" s="94">
        <v>19.045015103727298</v>
      </c>
      <c r="J307" s="94">
        <v>27.268299545738401</v>
      </c>
      <c r="K307" s="94">
        <v>43.943609295741403</v>
      </c>
      <c r="L307" s="5"/>
      <c r="M307" s="5"/>
      <c r="N307" s="5"/>
      <c r="O307" s="5"/>
      <c r="P307" s="5"/>
    </row>
    <row r="308" spans="1:16" x14ac:dyDescent="0.2">
      <c r="A308" s="81">
        <v>1515.1515151515291</v>
      </c>
      <c r="B308" s="79">
        <v>124363.2874</v>
      </c>
      <c r="C308" s="79">
        <v>156951.883</v>
      </c>
      <c r="D308" s="79">
        <v>183598.20680000001</v>
      </c>
      <c r="E308" s="79">
        <v>240269.85209999999</v>
      </c>
      <c r="F308" s="79">
        <v>329158.60639999999</v>
      </c>
      <c r="G308" s="94">
        <v>11.6406776381504</v>
      </c>
      <c r="H308" s="94">
        <v>15.8687581611785</v>
      </c>
      <c r="I308" s="94">
        <v>19.085839310872899</v>
      </c>
      <c r="J308" s="94">
        <v>27.3177548799904</v>
      </c>
      <c r="K308" s="94">
        <v>44.002691180475502</v>
      </c>
      <c r="L308" s="5"/>
      <c r="M308" s="5"/>
      <c r="N308" s="5"/>
      <c r="O308" s="5"/>
      <c r="P308" s="5"/>
    </row>
    <row r="309" spans="1:16" x14ac:dyDescent="0.2">
      <c r="A309" s="81">
        <v>1538.4615384614451</v>
      </c>
      <c r="B309" s="79">
        <v>124881.20299999999</v>
      </c>
      <c r="C309" s="79">
        <v>158322.87400000001</v>
      </c>
      <c r="D309" s="79">
        <v>184300.65359999999</v>
      </c>
      <c r="E309" s="79">
        <v>241022.26139999999</v>
      </c>
      <c r="F309" s="79">
        <v>329704.6361</v>
      </c>
      <c r="G309" s="94">
        <v>11.717071534520901</v>
      </c>
      <c r="H309" s="94">
        <v>15.991413760813</v>
      </c>
      <c r="I309" s="94">
        <v>19.1861987669262</v>
      </c>
      <c r="J309" s="94">
        <v>27.426491871365798</v>
      </c>
      <c r="K309" s="94">
        <v>44.100856504801499</v>
      </c>
      <c r="L309" s="5"/>
      <c r="M309" s="5"/>
      <c r="N309" s="5"/>
      <c r="O309" s="5"/>
      <c r="P309" s="5"/>
    </row>
    <row r="310" spans="1:16" x14ac:dyDescent="0.2">
      <c r="A310" s="81">
        <v>1562.5000000000637</v>
      </c>
      <c r="B310" s="79">
        <v>124929.01240000001</v>
      </c>
      <c r="C310" s="79">
        <v>158374.511</v>
      </c>
      <c r="D310" s="79">
        <v>184339.89859999999</v>
      </c>
      <c r="E310" s="79">
        <v>241046.23499999999</v>
      </c>
      <c r="F310" s="79">
        <v>329756.15029999998</v>
      </c>
      <c r="G310" s="94">
        <v>11.729229020406001</v>
      </c>
      <c r="H310" s="94">
        <v>16.0037772915319</v>
      </c>
      <c r="I310" s="94">
        <v>19.198053446019298</v>
      </c>
      <c r="J310" s="94">
        <v>27.4377504871252</v>
      </c>
      <c r="K310" s="94">
        <v>44.111754289471605</v>
      </c>
      <c r="L310" s="5"/>
      <c r="M310" s="5"/>
      <c r="N310" s="5"/>
      <c r="O310" s="5"/>
      <c r="P310" s="5"/>
    </row>
    <row r="311" spans="1:16" x14ac:dyDescent="0.2">
      <c r="A311" s="81">
        <v>1587.3015873015383</v>
      </c>
      <c r="B311" s="79">
        <v>124972.0586</v>
      </c>
      <c r="C311" s="79">
        <v>158396.70300000001</v>
      </c>
      <c r="D311" s="79">
        <v>184359.774</v>
      </c>
      <c r="E311" s="79">
        <v>241068.82759999999</v>
      </c>
      <c r="F311" s="79">
        <v>329763.97249999997</v>
      </c>
      <c r="G311" s="94">
        <v>11.7324489722903</v>
      </c>
      <c r="H311" s="94">
        <v>16.006606058678599</v>
      </c>
      <c r="I311" s="94">
        <v>19.2009970959901</v>
      </c>
      <c r="J311" s="94">
        <v>27.441011227459398</v>
      </c>
      <c r="K311" s="94">
        <v>44.1140137912884</v>
      </c>
      <c r="L311" s="5"/>
      <c r="M311" s="5"/>
      <c r="N311" s="5"/>
      <c r="O311" s="5"/>
      <c r="P311" s="5"/>
    </row>
    <row r="312" spans="1:16" x14ac:dyDescent="0.2">
      <c r="A312" s="81">
        <v>1612.9032258065715</v>
      </c>
      <c r="B312" s="79">
        <v>125220.11659999999</v>
      </c>
      <c r="C312" s="79">
        <v>158695.6306</v>
      </c>
      <c r="D312" s="79">
        <v>184711.5668</v>
      </c>
      <c r="E312" s="79">
        <v>241408.23939999999</v>
      </c>
      <c r="F312" s="79">
        <v>330068.48019999999</v>
      </c>
      <c r="G312" s="94">
        <v>11.764458689129</v>
      </c>
      <c r="H312" s="94">
        <v>16.0477258065741</v>
      </c>
      <c r="I312" s="94">
        <v>19.242571551458301</v>
      </c>
      <c r="J312" s="94">
        <v>27.490466561711401</v>
      </c>
      <c r="K312" s="94">
        <v>44.173095676022399</v>
      </c>
      <c r="L312" s="5"/>
      <c r="M312" s="5"/>
      <c r="N312" s="5"/>
      <c r="O312" s="5"/>
      <c r="P312" s="5"/>
    </row>
    <row r="313" spans="1:16" x14ac:dyDescent="0.2">
      <c r="A313" s="81">
        <v>1639.3442622950836</v>
      </c>
      <c r="B313" s="79">
        <v>125783.99619999999</v>
      </c>
      <c r="C313" s="79">
        <v>160098.95180000001</v>
      </c>
      <c r="D313" s="79">
        <v>185446.6348</v>
      </c>
      <c r="E313" s="79">
        <v>242177.4565</v>
      </c>
      <c r="F313" s="79">
        <v>330620.60570000001</v>
      </c>
      <c r="G313" s="94">
        <v>11.8526317093958</v>
      </c>
      <c r="H313" s="94">
        <v>16.182177167459699</v>
      </c>
      <c r="I313" s="94">
        <v>19.354073058580397</v>
      </c>
      <c r="J313" s="94">
        <v>27.609433171934398</v>
      </c>
      <c r="K313" s="94">
        <v>44.279513056224999</v>
      </c>
      <c r="L313" s="5"/>
      <c r="M313" s="5"/>
      <c r="N313" s="5"/>
      <c r="O313" s="5"/>
      <c r="P313" s="5"/>
    </row>
    <row r="314" spans="1:16" x14ac:dyDescent="0.2">
      <c r="A314" s="81">
        <v>1666.6666666665419</v>
      </c>
      <c r="B314" s="79">
        <v>125787.0242</v>
      </c>
      <c r="C314" s="79">
        <v>160108.1678</v>
      </c>
      <c r="D314" s="79">
        <v>185457.67120000001</v>
      </c>
      <c r="E314" s="79">
        <v>242262.68669999999</v>
      </c>
      <c r="F314" s="79">
        <v>330635.85739999998</v>
      </c>
      <c r="G314" s="94">
        <v>11.853058761640801</v>
      </c>
      <c r="H314" s="94">
        <v>16.182704716168601</v>
      </c>
      <c r="I314" s="94">
        <v>19.3547874439369</v>
      </c>
      <c r="J314" s="94">
        <v>27.6104920944756</v>
      </c>
      <c r="K314" s="94">
        <v>44.282553563071801</v>
      </c>
      <c r="L314" s="5"/>
      <c r="M314" s="5"/>
      <c r="N314" s="5"/>
      <c r="O314" s="5"/>
      <c r="P314" s="5"/>
    </row>
    <row r="315" spans="1:16" x14ac:dyDescent="0.2">
      <c r="A315" s="81">
        <v>1694.9152542373472</v>
      </c>
      <c r="B315" s="79">
        <v>126024.5284</v>
      </c>
      <c r="C315" s="79">
        <v>160454.481</v>
      </c>
      <c r="D315" s="79">
        <v>185805.79699999999</v>
      </c>
      <c r="E315" s="79">
        <v>242677.69769999999</v>
      </c>
      <c r="F315" s="79">
        <v>330988.68890000001</v>
      </c>
      <c r="G315" s="94">
        <v>11.887199495207199</v>
      </c>
      <c r="H315" s="94">
        <v>16.2251660993795</v>
      </c>
      <c r="I315" s="94">
        <v>19.398513511580397</v>
      </c>
      <c r="J315" s="94">
        <v>27.664928033279597</v>
      </c>
      <c r="K315" s="94">
        <v>44.344553317983802</v>
      </c>
      <c r="L315" s="5"/>
      <c r="M315" s="5"/>
      <c r="N315" s="5"/>
      <c r="O315" s="5"/>
      <c r="P315" s="5"/>
    </row>
    <row r="316" spans="1:16" x14ac:dyDescent="0.2">
      <c r="A316" s="81">
        <v>1724.1379310344087</v>
      </c>
      <c r="B316" s="79">
        <v>126519.8346</v>
      </c>
      <c r="C316" s="79">
        <v>161814.41279999999</v>
      </c>
      <c r="D316" s="79">
        <v>186459.25399999999</v>
      </c>
      <c r="E316" s="79">
        <v>243356.0042</v>
      </c>
      <c r="F316" s="79">
        <v>331372.37439999997</v>
      </c>
      <c r="G316" s="94">
        <v>11.963071898288501</v>
      </c>
      <c r="H316" s="94">
        <v>16.346750009364399</v>
      </c>
      <c r="I316" s="94">
        <v>19.491071130586601</v>
      </c>
      <c r="J316" s="94">
        <v>27.769033634148499</v>
      </c>
      <c r="K316" s="94">
        <v>44.4334184395899</v>
      </c>
      <c r="L316" s="5"/>
      <c r="M316" s="5"/>
      <c r="N316" s="5"/>
      <c r="O316" s="5"/>
      <c r="P316" s="5"/>
    </row>
    <row r="317" spans="1:16" x14ac:dyDescent="0.2">
      <c r="A317" s="81">
        <v>1754.3859649124056</v>
      </c>
      <c r="B317" s="79">
        <v>126588.408</v>
      </c>
      <c r="C317" s="79">
        <v>161857.80220000001</v>
      </c>
      <c r="D317" s="79">
        <v>186540.86499999999</v>
      </c>
      <c r="E317" s="79">
        <v>243446.9148</v>
      </c>
      <c r="F317" s="79">
        <v>331540.81439999997</v>
      </c>
      <c r="G317" s="94">
        <v>11.975372515474001</v>
      </c>
      <c r="H317" s="94">
        <v>16.359617460265</v>
      </c>
      <c r="I317" s="94">
        <v>19.5100150187026</v>
      </c>
      <c r="J317" s="94">
        <v>27.783894643502602</v>
      </c>
      <c r="K317" s="94">
        <v>44.450970698186403</v>
      </c>
      <c r="L317" s="5"/>
      <c r="M317" s="5"/>
      <c r="N317" s="5"/>
      <c r="O317" s="5"/>
      <c r="P317" s="5"/>
    </row>
    <row r="318" spans="1:16" x14ac:dyDescent="0.2">
      <c r="A318" s="81">
        <v>1785.7142857142699</v>
      </c>
      <c r="B318" s="79">
        <v>126785.4014</v>
      </c>
      <c r="C318" s="79">
        <v>162222.9638</v>
      </c>
      <c r="D318" s="79">
        <v>186676.43919999999</v>
      </c>
      <c r="E318" s="79">
        <v>243870.24960000001</v>
      </c>
      <c r="F318" s="79">
        <v>331839.5773</v>
      </c>
      <c r="G318" s="94">
        <v>12.0004835589483</v>
      </c>
      <c r="H318" s="94">
        <v>16.390477788815101</v>
      </c>
      <c r="I318" s="94">
        <v>19.544023905426702</v>
      </c>
      <c r="J318" s="94">
        <v>27.8271468440192</v>
      </c>
      <c r="K318" s="94">
        <v>44.505280888040396</v>
      </c>
      <c r="L318" s="5"/>
      <c r="M318" s="5"/>
      <c r="N318" s="5"/>
      <c r="O318" s="5"/>
      <c r="P318" s="5"/>
    </row>
    <row r="319" spans="1:16" x14ac:dyDescent="0.2">
      <c r="A319" s="81">
        <v>1818.1818181816514</v>
      </c>
      <c r="B319" s="79">
        <v>127318.23820000001</v>
      </c>
      <c r="C319" s="79">
        <v>162926.47579999999</v>
      </c>
      <c r="D319" s="79">
        <v>187294.503</v>
      </c>
      <c r="E319" s="79">
        <v>244334.47870000001</v>
      </c>
      <c r="F319" s="79">
        <v>332248.93239999999</v>
      </c>
      <c r="G319" s="94">
        <v>12.088041798732</v>
      </c>
      <c r="H319" s="94">
        <v>16.500240199391701</v>
      </c>
      <c r="I319" s="94">
        <v>19.6455835772943</v>
      </c>
      <c r="J319" s="94">
        <v>27.929869130295501</v>
      </c>
      <c r="K319" s="94">
        <v>44.601847483329806</v>
      </c>
      <c r="L319" s="5"/>
      <c r="M319" s="5"/>
      <c r="N319" s="5"/>
      <c r="O319" s="5"/>
      <c r="P319" s="5"/>
    </row>
    <row r="320" spans="1:16" x14ac:dyDescent="0.2">
      <c r="A320" s="81">
        <v>1851.8518518519036</v>
      </c>
      <c r="B320" s="79">
        <v>127417.8858</v>
      </c>
      <c r="C320" s="79">
        <v>163031.13819999999</v>
      </c>
      <c r="D320" s="79">
        <v>187409.81899999999</v>
      </c>
      <c r="E320" s="79">
        <v>244439.1937</v>
      </c>
      <c r="F320" s="79">
        <v>332425.19459999999</v>
      </c>
      <c r="G320" s="94">
        <v>12.103759083717101</v>
      </c>
      <c r="H320" s="94">
        <v>16.516283389281099</v>
      </c>
      <c r="I320" s="94">
        <v>19.6675215793056</v>
      </c>
      <c r="J320" s="94">
        <v>27.947603561049402</v>
      </c>
      <c r="K320" s="94">
        <v>44.621659243743103</v>
      </c>
      <c r="L320" s="5"/>
      <c r="M320" s="5"/>
      <c r="N320" s="5"/>
      <c r="O320" s="5"/>
      <c r="P320" s="5"/>
    </row>
    <row r="321" spans="1:16" x14ac:dyDescent="0.2">
      <c r="A321" s="81">
        <v>1886.7924528300803</v>
      </c>
      <c r="B321" s="79">
        <v>127614.8792</v>
      </c>
      <c r="C321" s="79">
        <v>163396.29980000001</v>
      </c>
      <c r="D321" s="79">
        <v>187545.39319999999</v>
      </c>
      <c r="E321" s="79">
        <v>244862.52849999999</v>
      </c>
      <c r="F321" s="79">
        <v>332723.95750000002</v>
      </c>
      <c r="G321" s="94">
        <v>12.1288701271914</v>
      </c>
      <c r="H321" s="94">
        <v>16.547143717831201</v>
      </c>
      <c r="I321" s="94">
        <v>19.701530466029702</v>
      </c>
      <c r="J321" s="94">
        <v>27.990855761566102</v>
      </c>
      <c r="K321" s="94">
        <v>44.675969433597096</v>
      </c>
      <c r="L321" s="5"/>
      <c r="M321" s="5"/>
      <c r="N321" s="5"/>
      <c r="O321" s="5"/>
      <c r="P321" s="5"/>
    </row>
    <row r="322" spans="1:16" x14ac:dyDescent="0.2">
      <c r="A322" s="81">
        <v>1923.0769230770527</v>
      </c>
      <c r="B322" s="79">
        <v>128147.716</v>
      </c>
      <c r="C322" s="79">
        <v>164099.8118</v>
      </c>
      <c r="D322" s="79">
        <v>188163.45699999999</v>
      </c>
      <c r="E322" s="79">
        <v>245326.75760000001</v>
      </c>
      <c r="F322" s="79">
        <v>333133.3126</v>
      </c>
      <c r="G322" s="94">
        <v>12.2164283669751</v>
      </c>
      <c r="H322" s="94">
        <v>16.656906128407801</v>
      </c>
      <c r="I322" s="94">
        <v>19.803090137897399</v>
      </c>
      <c r="J322" s="94">
        <v>28.093578047842399</v>
      </c>
      <c r="K322" s="94">
        <v>44.772536028886599</v>
      </c>
      <c r="L322" s="5"/>
      <c r="M322" s="5"/>
      <c r="N322" s="5"/>
      <c r="O322" s="5"/>
      <c r="P322" s="5"/>
    </row>
    <row r="323" spans="1:16" x14ac:dyDescent="0.2">
      <c r="A323" s="81">
        <v>1960.7843137254501</v>
      </c>
      <c r="B323" s="79">
        <v>128247.3636</v>
      </c>
      <c r="C323" s="79">
        <v>164204.4742</v>
      </c>
      <c r="D323" s="79">
        <v>188278.77299999999</v>
      </c>
      <c r="E323" s="79">
        <v>245431.47260000001</v>
      </c>
      <c r="F323" s="79">
        <v>333309.5748</v>
      </c>
      <c r="G323" s="94">
        <v>12.232145651960199</v>
      </c>
      <c r="H323" s="94">
        <v>16.672949318297199</v>
      </c>
      <c r="I323" s="94">
        <v>19.8250281399086</v>
      </c>
      <c r="J323" s="94">
        <v>28.111312478596297</v>
      </c>
      <c r="K323" s="94">
        <v>44.792347789299797</v>
      </c>
      <c r="L323" s="5"/>
      <c r="M323" s="5"/>
      <c r="N323" s="5"/>
      <c r="O323" s="5"/>
      <c r="P323" s="5"/>
    </row>
    <row r="324" spans="1:16" x14ac:dyDescent="0.2">
      <c r="A324" s="81">
        <v>2000.0000000002203</v>
      </c>
      <c r="B324" s="79">
        <v>128827.65119999999</v>
      </c>
      <c r="C324" s="79">
        <v>165215.3076</v>
      </c>
      <c r="D324" s="79">
        <v>188910.2892</v>
      </c>
      <c r="E324" s="79">
        <v>246162.68470000001</v>
      </c>
      <c r="F324" s="79">
        <v>333934.84720000002</v>
      </c>
      <c r="G324" s="94">
        <v>12.3218539256561</v>
      </c>
      <c r="H324" s="94">
        <v>16.794433316655898</v>
      </c>
      <c r="I324" s="94">
        <v>19.940954543437698</v>
      </c>
      <c r="J324" s="94">
        <v>28.237016503506002</v>
      </c>
      <c r="K324" s="94">
        <v>44.923461441631801</v>
      </c>
      <c r="L324" s="5"/>
      <c r="M324" s="5"/>
      <c r="N324" s="5"/>
      <c r="O324" s="5"/>
      <c r="P324" s="5"/>
    </row>
    <row r="325" spans="1:16" x14ac:dyDescent="0.2">
      <c r="A325" s="81">
        <v>2040.8163265306521</v>
      </c>
      <c r="B325" s="79">
        <v>128977.19379999999</v>
      </c>
      <c r="C325" s="79">
        <v>165273.14780000001</v>
      </c>
      <c r="D325" s="79">
        <v>189032.41099999999</v>
      </c>
      <c r="E325" s="79">
        <v>246319.03649999999</v>
      </c>
      <c r="F325" s="79">
        <v>334017.69280000002</v>
      </c>
      <c r="G325" s="94">
        <v>12.344814935218201</v>
      </c>
      <c r="H325" s="94">
        <v>16.813572057423901</v>
      </c>
      <c r="I325" s="94">
        <v>19.9605966985004</v>
      </c>
      <c r="J325" s="94">
        <v>28.257286965389198</v>
      </c>
      <c r="K325" s="94">
        <v>44.9432245744432</v>
      </c>
      <c r="L325" s="5"/>
      <c r="M325" s="5"/>
      <c r="N325" s="5"/>
      <c r="O325" s="5"/>
      <c r="P325" s="5"/>
    </row>
    <row r="326" spans="1:16" x14ac:dyDescent="0.2">
      <c r="A326" s="81">
        <v>2083.3333333331775</v>
      </c>
      <c r="B326" s="79">
        <v>128998.60739999999</v>
      </c>
      <c r="C326" s="79">
        <v>165325.8002</v>
      </c>
      <c r="D326" s="79">
        <v>189089.26199999999</v>
      </c>
      <c r="E326" s="79">
        <v>246376.8627</v>
      </c>
      <c r="F326" s="79">
        <v>334186.13280000002</v>
      </c>
      <c r="G326" s="94">
        <v>12.3568670341059</v>
      </c>
      <c r="H326" s="94">
        <v>16.826100900058002</v>
      </c>
      <c r="I326" s="94">
        <v>19.9788402605977</v>
      </c>
      <c r="J326" s="94">
        <v>28.272585252571602</v>
      </c>
      <c r="K326" s="94">
        <v>44.960776833039702</v>
      </c>
      <c r="L326" s="5"/>
      <c r="M326" s="5"/>
      <c r="N326" s="5"/>
      <c r="O326" s="5"/>
      <c r="P326" s="5"/>
    </row>
    <row r="327" spans="1:16" x14ac:dyDescent="0.2">
      <c r="A327" s="81">
        <v>2127.659574468219</v>
      </c>
      <c r="B327" s="79">
        <v>129729.7982</v>
      </c>
      <c r="C327" s="79">
        <v>166462.49739999999</v>
      </c>
      <c r="D327" s="79">
        <v>189815.52439999999</v>
      </c>
      <c r="E327" s="79">
        <v>247185.19260000001</v>
      </c>
      <c r="F327" s="79">
        <v>334927.90539999999</v>
      </c>
      <c r="G327" s="94">
        <v>12.4724701633347</v>
      </c>
      <c r="H327" s="94">
        <v>16.9692208971145</v>
      </c>
      <c r="I327" s="94">
        <v>20.115827503016799</v>
      </c>
      <c r="J327" s="94">
        <v>28.420163096630599</v>
      </c>
      <c r="K327" s="94">
        <v>45.111307223443298</v>
      </c>
      <c r="L327" s="5"/>
      <c r="M327" s="5"/>
      <c r="N327" s="5"/>
      <c r="O327" s="5"/>
      <c r="P327" s="5"/>
    </row>
    <row r="328" spans="1:16" x14ac:dyDescent="0.2">
      <c r="A328" s="81">
        <v>2173.9130434781855</v>
      </c>
      <c r="B328" s="79">
        <v>129732.8262</v>
      </c>
      <c r="C328" s="79">
        <v>166471.71340000001</v>
      </c>
      <c r="D328" s="79">
        <v>189826.56080000001</v>
      </c>
      <c r="E328" s="79">
        <v>247270.4228</v>
      </c>
      <c r="F328" s="79">
        <v>334943.15710000001</v>
      </c>
      <c r="G328" s="94">
        <v>12.472897215579701</v>
      </c>
      <c r="H328" s="94">
        <v>16.969748445823402</v>
      </c>
      <c r="I328" s="94">
        <v>20.116541888373298</v>
      </c>
      <c r="J328" s="94">
        <v>28.4212220191718</v>
      </c>
      <c r="K328" s="94">
        <v>45.114347730290099</v>
      </c>
      <c r="L328" s="5"/>
      <c r="M328" s="5"/>
      <c r="N328" s="5"/>
      <c r="O328" s="5"/>
      <c r="P328" s="5"/>
    </row>
    <row r="329" spans="1:16" x14ac:dyDescent="0.2">
      <c r="A329" s="81">
        <v>2222.2222222224668</v>
      </c>
      <c r="B329" s="79">
        <v>130324.63800000001</v>
      </c>
      <c r="C329" s="79">
        <v>167237.19440000001</v>
      </c>
      <c r="D329" s="79">
        <v>190513.7058</v>
      </c>
      <c r="E329" s="79">
        <v>247918.25750000001</v>
      </c>
      <c r="F329" s="79">
        <v>335611.72610000003</v>
      </c>
      <c r="G329" s="94">
        <v>12.575956686235399</v>
      </c>
      <c r="H329" s="94">
        <v>17.0967064814308</v>
      </c>
      <c r="I329" s="94">
        <v>20.2422277187368</v>
      </c>
      <c r="J329" s="94">
        <v>28.550032078351698</v>
      </c>
      <c r="K329" s="94">
        <v>45.246865924036001</v>
      </c>
      <c r="L329" s="5"/>
      <c r="M329" s="5"/>
      <c r="N329" s="5"/>
      <c r="O329" s="5"/>
      <c r="P329" s="5"/>
    </row>
    <row r="330" spans="1:16" x14ac:dyDescent="0.2">
      <c r="A330" s="81">
        <v>2272.7272727272934</v>
      </c>
      <c r="B330" s="79">
        <v>130556.5484</v>
      </c>
      <c r="C330" s="79">
        <v>167533.94899999999</v>
      </c>
      <c r="D330" s="79">
        <v>190664.11</v>
      </c>
      <c r="E330" s="79">
        <v>248136.57889999999</v>
      </c>
      <c r="F330" s="79">
        <v>335853.36969999998</v>
      </c>
      <c r="G330" s="94">
        <v>12.602924052335899</v>
      </c>
      <c r="H330" s="94">
        <v>17.1245621292368</v>
      </c>
      <c r="I330" s="94">
        <v>20.273477695556899</v>
      </c>
      <c r="J330" s="94">
        <v>28.584098150413201</v>
      </c>
      <c r="K330" s="94">
        <v>45.282430379290098</v>
      </c>
      <c r="L330" s="5"/>
      <c r="M330" s="5"/>
      <c r="N330" s="5"/>
      <c r="O330" s="5"/>
      <c r="P330" s="5"/>
    </row>
    <row r="331" spans="1:16" x14ac:dyDescent="0.2">
      <c r="A331" s="81">
        <v>2325.5813953486131</v>
      </c>
      <c r="B331" s="79">
        <v>131186.87539999999</v>
      </c>
      <c r="C331" s="79">
        <v>168621.86900000001</v>
      </c>
      <c r="D331" s="79">
        <v>191356.91399999999</v>
      </c>
      <c r="E331" s="79">
        <v>248723.7164</v>
      </c>
      <c r="F331" s="79">
        <v>336362.65460000001</v>
      </c>
      <c r="G331" s="94">
        <v>12.6830840356109</v>
      </c>
      <c r="H331" s="94">
        <v>17.225923295065702</v>
      </c>
      <c r="I331" s="94">
        <v>20.374619611305199</v>
      </c>
      <c r="J331" s="94">
        <v>28.688471450269102</v>
      </c>
      <c r="K331" s="94">
        <v>45.392184765409695</v>
      </c>
      <c r="L331" s="5"/>
      <c r="M331" s="5"/>
      <c r="N331" s="5"/>
      <c r="O331" s="5"/>
      <c r="P331" s="5"/>
    </row>
    <row r="332" spans="1:16" x14ac:dyDescent="0.2">
      <c r="A332" s="81">
        <v>2380.9523809525172</v>
      </c>
      <c r="B332" s="79">
        <v>131373.24280000001</v>
      </c>
      <c r="C332" s="79">
        <v>168886.5134</v>
      </c>
      <c r="D332" s="79">
        <v>191626.9002</v>
      </c>
      <c r="E332" s="79">
        <v>249087.4264</v>
      </c>
      <c r="F332" s="79">
        <v>336790.4339</v>
      </c>
      <c r="G332" s="94">
        <v>12.728929711103801</v>
      </c>
      <c r="H332" s="94">
        <v>17.2752537906795</v>
      </c>
      <c r="I332" s="94">
        <v>20.4305651894406</v>
      </c>
      <c r="J332" s="94">
        <v>28.747412156286899</v>
      </c>
      <c r="K332" s="94">
        <v>45.453217331976198</v>
      </c>
      <c r="L332" s="5"/>
      <c r="M332" s="5"/>
      <c r="N332" s="5"/>
      <c r="O332" s="5"/>
      <c r="P332" s="5"/>
    </row>
    <row r="333" spans="1:16" x14ac:dyDescent="0.2">
      <c r="A333" s="81">
        <v>2439.0243902437746</v>
      </c>
      <c r="B333" s="79">
        <v>131408.70060000001</v>
      </c>
      <c r="C333" s="79">
        <v>168975.027</v>
      </c>
      <c r="D333" s="79">
        <v>191670.6072</v>
      </c>
      <c r="E333" s="79">
        <v>249115.16759999999</v>
      </c>
      <c r="F333" s="79">
        <v>336813.50780000002</v>
      </c>
      <c r="G333" s="94">
        <v>12.732791283485799</v>
      </c>
      <c r="H333" s="94">
        <v>17.279062605293898</v>
      </c>
      <c r="I333" s="94">
        <v>20.4343521833359</v>
      </c>
      <c r="J333" s="94">
        <v>28.751376724392699</v>
      </c>
      <c r="K333" s="94">
        <v>45.458517340639801</v>
      </c>
      <c r="L333" s="5"/>
      <c r="M333" s="5"/>
      <c r="N333" s="5"/>
      <c r="O333" s="5"/>
      <c r="P333" s="5"/>
    </row>
    <row r="334" spans="1:16" x14ac:dyDescent="0.2">
      <c r="A334" s="81">
        <v>2500.0000000002751</v>
      </c>
      <c r="B334" s="79">
        <v>132168.47899999999</v>
      </c>
      <c r="C334" s="79">
        <v>170204.152</v>
      </c>
      <c r="D334" s="79">
        <v>192539.14319999999</v>
      </c>
      <c r="E334" s="79">
        <v>249947.74650000001</v>
      </c>
      <c r="F334" s="79">
        <v>337464.29810000001</v>
      </c>
      <c r="G334" s="94">
        <v>12.8390868512775</v>
      </c>
      <c r="H334" s="94">
        <v>17.409400986021399</v>
      </c>
      <c r="I334" s="94">
        <v>20.565554549138302</v>
      </c>
      <c r="J334" s="94">
        <v>28.889530517476199</v>
      </c>
      <c r="K334" s="94">
        <v>45.599806347504405</v>
      </c>
      <c r="L334" s="5"/>
      <c r="M334" s="5"/>
      <c r="N334" s="5"/>
      <c r="O334" s="5"/>
      <c r="P334" s="5"/>
    </row>
    <row r="335" spans="1:16" x14ac:dyDescent="0.2">
      <c r="A335" s="81">
        <v>2564.1025641025544</v>
      </c>
      <c r="B335" s="79">
        <v>132221.01139999999</v>
      </c>
      <c r="C335" s="79">
        <v>170300.35079999999</v>
      </c>
      <c r="D335" s="79">
        <v>192623.39540000001</v>
      </c>
      <c r="E335" s="79">
        <v>250052.07829999999</v>
      </c>
      <c r="F335" s="79">
        <v>337735.32030000002</v>
      </c>
      <c r="G335" s="94">
        <v>12.858352037671301</v>
      </c>
      <c r="H335" s="94">
        <v>17.429121191111001</v>
      </c>
      <c r="I335" s="94">
        <v>20.590646797219602</v>
      </c>
      <c r="J335" s="94">
        <v>28.913599583560398</v>
      </c>
      <c r="K335" s="94">
        <v>45.626263786478994</v>
      </c>
      <c r="L335" s="5"/>
      <c r="M335" s="5"/>
      <c r="N335" s="5"/>
      <c r="O335" s="5"/>
      <c r="P335" s="5"/>
    </row>
    <row r="336" spans="1:16" x14ac:dyDescent="0.2">
      <c r="A336" s="81">
        <v>2631.5789473680957</v>
      </c>
      <c r="B336" s="79">
        <v>133022.6654</v>
      </c>
      <c r="C336" s="79">
        <v>171597.18479999999</v>
      </c>
      <c r="D336" s="79">
        <v>193524.06539999999</v>
      </c>
      <c r="E336" s="79">
        <v>250905.6594</v>
      </c>
      <c r="F336" s="79">
        <v>338408.15409999999</v>
      </c>
      <c r="G336" s="94">
        <v>12.9684482682761</v>
      </c>
      <c r="H336" s="94">
        <v>17.563253312652698</v>
      </c>
      <c r="I336" s="94">
        <v>20.725651353310198</v>
      </c>
      <c r="J336" s="94">
        <v>29.055634651600602</v>
      </c>
      <c r="K336" s="94">
        <v>45.7728379182672</v>
      </c>
      <c r="L336" s="5"/>
      <c r="M336" s="5"/>
      <c r="N336" s="5"/>
      <c r="O336" s="5"/>
      <c r="P336" s="5"/>
    </row>
    <row r="337" spans="1:16" x14ac:dyDescent="0.2">
      <c r="A337" s="81">
        <v>2702.702702702838</v>
      </c>
      <c r="B337" s="79">
        <v>133075.19779999999</v>
      </c>
      <c r="C337" s="79">
        <v>171693.3836</v>
      </c>
      <c r="D337" s="79">
        <v>193608.31760000001</v>
      </c>
      <c r="E337" s="79">
        <v>251009.99119999999</v>
      </c>
      <c r="F337" s="79">
        <v>338679.17629999999</v>
      </c>
      <c r="G337" s="94">
        <v>12.987713454669901</v>
      </c>
      <c r="H337" s="94">
        <v>17.582973517742403</v>
      </c>
      <c r="I337" s="94">
        <v>20.750743601391601</v>
      </c>
      <c r="J337" s="94">
        <v>29.079703717684801</v>
      </c>
      <c r="K337" s="94">
        <v>45.799295357241796</v>
      </c>
      <c r="L337" s="5"/>
      <c r="M337" s="5"/>
      <c r="N337" s="5"/>
      <c r="O337" s="5"/>
      <c r="P337" s="5"/>
    </row>
    <row r="338" spans="1:16" x14ac:dyDescent="0.2">
      <c r="A338" s="81">
        <v>2777.7777777775696</v>
      </c>
      <c r="B338" s="79">
        <v>133839.35980000001</v>
      </c>
      <c r="C338" s="79">
        <v>172949.74919999999</v>
      </c>
      <c r="D338" s="79">
        <v>194486.85560000001</v>
      </c>
      <c r="E338" s="79">
        <v>251856.50690000001</v>
      </c>
      <c r="F338" s="79">
        <v>339345.21830000001</v>
      </c>
      <c r="G338" s="94">
        <v>13.094453927044</v>
      </c>
      <c r="H338" s="94">
        <v>17.713944974095401</v>
      </c>
      <c r="I338" s="94">
        <v>20.882738847193902</v>
      </c>
      <c r="J338" s="94">
        <v>29.2189486574743</v>
      </c>
      <c r="K338" s="94">
        <v>45.9436248709533</v>
      </c>
      <c r="L338" s="5"/>
      <c r="M338" s="5"/>
      <c r="N338" s="5"/>
      <c r="O338" s="5"/>
      <c r="P338" s="5"/>
    </row>
    <row r="339" spans="1:16" x14ac:dyDescent="0.2">
      <c r="A339" s="81">
        <v>2857.142857143172</v>
      </c>
      <c r="B339" s="79">
        <v>133941.54519999999</v>
      </c>
      <c r="C339" s="79">
        <v>173087.43280000001</v>
      </c>
      <c r="D339" s="79">
        <v>194616.5484</v>
      </c>
      <c r="E339" s="79">
        <v>251976.36429999999</v>
      </c>
      <c r="F339" s="79">
        <v>339526.78129999997</v>
      </c>
      <c r="G339" s="94">
        <v>13.116262611220101</v>
      </c>
      <c r="H339" s="94">
        <v>17.7379010322753</v>
      </c>
      <c r="I339" s="94">
        <v>20.911026484847699</v>
      </c>
      <c r="J339" s="94">
        <v>29.245787497152801</v>
      </c>
      <c r="K339" s="94">
        <v>45.972251700675599</v>
      </c>
      <c r="L339" s="5"/>
      <c r="M339" s="5"/>
      <c r="N339" s="5"/>
      <c r="O339" s="5"/>
      <c r="P339" s="5"/>
    </row>
    <row r="340" spans="1:16" x14ac:dyDescent="0.2">
      <c r="A340" s="81">
        <v>2941.1764705881751</v>
      </c>
      <c r="B340" s="79">
        <v>134741.2206</v>
      </c>
      <c r="C340" s="79">
        <v>174404.78719999999</v>
      </c>
      <c r="D340" s="79">
        <v>195566.11360000001</v>
      </c>
      <c r="E340" s="79">
        <v>252814.74069999999</v>
      </c>
      <c r="F340" s="79">
        <v>340196.75699999998</v>
      </c>
      <c r="G340" s="94">
        <v>13.224091568170799</v>
      </c>
      <c r="H340" s="94">
        <v>17.869338534916899</v>
      </c>
      <c r="I340" s="94">
        <v>21.062537166639501</v>
      </c>
      <c r="J340" s="94">
        <v>29.387322217740003</v>
      </c>
      <c r="K340" s="94">
        <v>46.116400928493498</v>
      </c>
      <c r="L340" s="5"/>
      <c r="M340" s="5"/>
      <c r="N340" s="5"/>
      <c r="O340" s="5"/>
      <c r="P340" s="5"/>
    </row>
    <row r="341" spans="1:16" x14ac:dyDescent="0.2">
      <c r="A341" s="81">
        <v>3030.3030303025484</v>
      </c>
      <c r="B341" s="79">
        <v>135700.53219999999</v>
      </c>
      <c r="C341" s="79">
        <v>175234.3296</v>
      </c>
      <c r="D341" s="79">
        <v>196432.45980000001</v>
      </c>
      <c r="E341" s="79">
        <v>253390.32459999999</v>
      </c>
      <c r="F341" s="79">
        <v>340867.24579999998</v>
      </c>
      <c r="G341" s="94">
        <v>13.338110640249001</v>
      </c>
      <c r="H341" s="94">
        <v>17.9879492722044</v>
      </c>
      <c r="I341" s="94">
        <v>21.1886573283168</v>
      </c>
      <c r="J341" s="94">
        <v>29.505144960816001</v>
      </c>
      <c r="K341" s="94">
        <v>46.234843191117996</v>
      </c>
      <c r="L341" s="5"/>
      <c r="M341" s="5"/>
      <c r="N341" s="5"/>
      <c r="O341" s="5"/>
      <c r="P341" s="5"/>
    </row>
    <row r="342" spans="1:16" x14ac:dyDescent="0.2">
      <c r="A342" s="81">
        <v>3125.0000000001273</v>
      </c>
      <c r="B342" s="79">
        <v>136017.84580000001</v>
      </c>
      <c r="C342" s="79">
        <v>175724.8694</v>
      </c>
      <c r="D342" s="79">
        <v>196760.89540000001</v>
      </c>
      <c r="E342" s="79">
        <v>253869.1771</v>
      </c>
      <c r="F342" s="79">
        <v>341211.78659999999</v>
      </c>
      <c r="G342" s="94">
        <v>13.367034016561799</v>
      </c>
      <c r="H342" s="94">
        <v>18.029729073727101</v>
      </c>
      <c r="I342" s="94">
        <v>21.244558552155898</v>
      </c>
      <c r="J342" s="94">
        <v>29.5537751093587</v>
      </c>
      <c r="K342" s="94">
        <v>46.291005151904997</v>
      </c>
      <c r="L342" s="5"/>
      <c r="M342" s="5"/>
      <c r="N342" s="5"/>
      <c r="O342" s="5"/>
      <c r="P342" s="5"/>
    </row>
    <row r="343" spans="1:16" x14ac:dyDescent="0.2">
      <c r="A343" s="81">
        <v>3225.8064516125655</v>
      </c>
      <c r="B343" s="79">
        <v>137070.54459999999</v>
      </c>
      <c r="C343" s="79">
        <v>176611.82860000001</v>
      </c>
      <c r="D343" s="79">
        <v>197765.8124</v>
      </c>
      <c r="E343" s="79">
        <v>254609.6495</v>
      </c>
      <c r="F343" s="79">
        <v>342031.68930000003</v>
      </c>
      <c r="G343" s="94">
        <v>13.4895038040599</v>
      </c>
      <c r="H343" s="94">
        <v>18.157654269316602</v>
      </c>
      <c r="I343" s="94">
        <v>21.400777166628501</v>
      </c>
      <c r="J343" s="94">
        <v>29.6908689111972</v>
      </c>
      <c r="K343" s="94">
        <v>46.4338924205071</v>
      </c>
      <c r="L343" s="5"/>
      <c r="M343" s="5"/>
      <c r="N343" s="5"/>
      <c r="O343" s="5"/>
      <c r="P343" s="5"/>
    </row>
    <row r="344" spans="1:16" x14ac:dyDescent="0.2">
      <c r="A344" s="81">
        <v>3333.3333333337005</v>
      </c>
      <c r="B344" s="79">
        <v>137294.47099999999</v>
      </c>
      <c r="C344" s="79">
        <v>177044.9516</v>
      </c>
      <c r="D344" s="79">
        <v>197955.67720000001</v>
      </c>
      <c r="E344" s="79">
        <v>254923.61350000001</v>
      </c>
      <c r="F344" s="79">
        <v>342226.8162</v>
      </c>
      <c r="G344" s="94">
        <v>13.509976464952802</v>
      </c>
      <c r="H344" s="94">
        <v>18.190119612537298</v>
      </c>
      <c r="I344" s="94">
        <v>21.426579937672198</v>
      </c>
      <c r="J344" s="94">
        <v>29.7202280009774</v>
      </c>
      <c r="K344" s="94">
        <v>46.465609375316596</v>
      </c>
      <c r="L344" s="5"/>
      <c r="M344" s="5"/>
      <c r="N344" s="5"/>
      <c r="O344" s="5"/>
      <c r="P344" s="5"/>
    </row>
    <row r="345" spans="1:16" x14ac:dyDescent="0.2">
      <c r="A345" s="81">
        <v>3448.2758620688173</v>
      </c>
      <c r="B345" s="79">
        <v>138347.1698</v>
      </c>
      <c r="C345" s="79">
        <v>177931.91080000001</v>
      </c>
      <c r="D345" s="79">
        <v>198960.59419999999</v>
      </c>
      <c r="E345" s="79">
        <v>255664.08590000001</v>
      </c>
      <c r="F345" s="79">
        <v>343046.71889999998</v>
      </c>
      <c r="G345" s="94">
        <v>13.632446252450899</v>
      </c>
      <c r="H345" s="94">
        <v>18.3180448081268</v>
      </c>
      <c r="I345" s="94">
        <v>21.582798552144798</v>
      </c>
      <c r="J345" s="94">
        <v>29.857321802816003</v>
      </c>
      <c r="K345" s="94">
        <v>46.608496643918699</v>
      </c>
      <c r="L345" s="5"/>
      <c r="M345" s="5"/>
      <c r="N345" s="5"/>
      <c r="O345" s="5"/>
      <c r="P345" s="5"/>
    </row>
    <row r="346" spans="1:16" x14ac:dyDescent="0.2">
      <c r="A346" s="81">
        <v>3571.4285714292478</v>
      </c>
      <c r="B346" s="79">
        <v>139456.3118</v>
      </c>
      <c r="C346" s="79">
        <v>179082.86040000001</v>
      </c>
      <c r="D346" s="79">
        <v>199918.71239999999</v>
      </c>
      <c r="E346" s="79">
        <v>256480.28200000001</v>
      </c>
      <c r="F346" s="79">
        <v>343833.35379999998</v>
      </c>
      <c r="G346" s="94">
        <v>13.7522214845986</v>
      </c>
      <c r="H346" s="94">
        <v>18.4520945290318</v>
      </c>
      <c r="I346" s="94">
        <v>21.7140754271866</v>
      </c>
      <c r="J346" s="94">
        <v>29.986435574895403</v>
      </c>
      <c r="K346" s="94">
        <v>46.738934212008402</v>
      </c>
      <c r="L346" s="5"/>
      <c r="M346" s="5"/>
      <c r="N346" s="5"/>
      <c r="O346" s="5"/>
      <c r="P346" s="5"/>
    </row>
    <row r="347" spans="1:16" x14ac:dyDescent="0.2">
      <c r="A347" s="81">
        <v>3703.7037037038072</v>
      </c>
      <c r="B347" s="79">
        <v>139799.3848</v>
      </c>
      <c r="C347" s="79">
        <v>179632.5618</v>
      </c>
      <c r="D347" s="79">
        <v>200291.97219999999</v>
      </c>
      <c r="E347" s="79">
        <v>256968.21299999999</v>
      </c>
      <c r="F347" s="79">
        <v>344207.76010000001</v>
      </c>
      <c r="G347" s="94">
        <v>13.7921238771823</v>
      </c>
      <c r="H347" s="94">
        <v>18.507037873546</v>
      </c>
      <c r="I347" s="94">
        <v>21.786532691128201</v>
      </c>
      <c r="J347" s="94">
        <v>30.049094758447602</v>
      </c>
      <c r="K347" s="94">
        <v>46.809500357377196</v>
      </c>
      <c r="L347" s="5"/>
      <c r="M347" s="5"/>
      <c r="N347" s="5"/>
      <c r="O347" s="5"/>
      <c r="P347" s="5"/>
    </row>
    <row r="348" spans="1:16" x14ac:dyDescent="0.2">
      <c r="A348" s="81">
        <v>3846.1538461532841</v>
      </c>
      <c r="B348" s="79">
        <v>140782.64180000001</v>
      </c>
      <c r="C348" s="79">
        <v>180458.02439999999</v>
      </c>
      <c r="D348" s="79">
        <v>201219.0226</v>
      </c>
      <c r="E348" s="79">
        <v>257688.489</v>
      </c>
      <c r="F348" s="79">
        <v>344954.71669999999</v>
      </c>
      <c r="G348" s="94">
        <v>13.905722825139499</v>
      </c>
      <c r="H348" s="94">
        <v>18.625086366911301</v>
      </c>
      <c r="I348" s="94">
        <v>21.910561432377602</v>
      </c>
      <c r="J348" s="94">
        <v>30.174581975567701</v>
      </c>
      <c r="K348" s="94">
        <v>46.941158518204098</v>
      </c>
      <c r="L348" s="5"/>
      <c r="M348" s="5"/>
      <c r="N348" s="5"/>
      <c r="O348" s="5"/>
      <c r="P348" s="5"/>
    </row>
    <row r="349" spans="1:16" x14ac:dyDescent="0.2">
      <c r="A349" s="81">
        <v>4000.0000000004407</v>
      </c>
      <c r="B349" s="79">
        <v>141879.7444</v>
      </c>
      <c r="C349" s="79">
        <v>181631.2904</v>
      </c>
      <c r="D349" s="79">
        <v>202363.19260000001</v>
      </c>
      <c r="E349" s="79">
        <v>258682.76740000001</v>
      </c>
      <c r="F349" s="79">
        <v>345866.04820000002</v>
      </c>
      <c r="G349" s="94">
        <v>14.050519126282801</v>
      </c>
      <c r="H349" s="94">
        <v>18.7844869949501</v>
      </c>
      <c r="I349" s="94">
        <v>22.063175695056501</v>
      </c>
      <c r="J349" s="94">
        <v>30.336819683956797</v>
      </c>
      <c r="K349" s="94">
        <v>47.111249909938905</v>
      </c>
      <c r="L349" s="5"/>
      <c r="M349" s="5"/>
      <c r="N349" s="5"/>
      <c r="O349" s="5"/>
      <c r="P349" s="5"/>
    </row>
    <row r="350" spans="1:16" x14ac:dyDescent="0.2">
      <c r="A350" s="81">
        <v>4166.666666666355</v>
      </c>
      <c r="B350" s="79">
        <v>142895.4498</v>
      </c>
      <c r="C350" s="79">
        <v>182606.87899999999</v>
      </c>
      <c r="D350" s="79">
        <v>203441.0828</v>
      </c>
      <c r="E350" s="79">
        <v>259389.11420000001</v>
      </c>
      <c r="F350" s="79">
        <v>346551.94099999999</v>
      </c>
      <c r="G350" s="94">
        <v>14.1803465545955</v>
      </c>
      <c r="H350" s="94">
        <v>18.9205865839971</v>
      </c>
      <c r="I350" s="94">
        <v>22.196291839287102</v>
      </c>
      <c r="J350" s="94">
        <v>30.469920352213201</v>
      </c>
      <c r="K350" s="94">
        <v>47.246360281296404</v>
      </c>
      <c r="L350" s="5"/>
      <c r="M350" s="5"/>
      <c r="N350" s="5"/>
      <c r="O350" s="5"/>
      <c r="P350" s="5"/>
    </row>
    <row r="351" spans="1:16" x14ac:dyDescent="0.2">
      <c r="A351" s="81">
        <v>4347.8260869574206</v>
      </c>
      <c r="B351" s="79">
        <v>143886.53580000001</v>
      </c>
      <c r="C351" s="79">
        <v>183571.42180000001</v>
      </c>
      <c r="D351" s="79">
        <v>204564.182</v>
      </c>
      <c r="E351" s="79">
        <v>260194.2219</v>
      </c>
      <c r="F351" s="79">
        <v>347368.52519999997</v>
      </c>
      <c r="G351" s="94">
        <v>14.303342351443399</v>
      </c>
      <c r="H351" s="94">
        <v>19.046591805343603</v>
      </c>
      <c r="I351" s="94">
        <v>22.3245018253103</v>
      </c>
      <c r="J351" s="94">
        <v>30.6085863584542</v>
      </c>
      <c r="K351" s="94">
        <v>47.3924690726476</v>
      </c>
      <c r="L351" s="5"/>
      <c r="M351" s="5"/>
      <c r="N351" s="5"/>
      <c r="O351" s="5"/>
      <c r="P351" s="5"/>
    </row>
    <row r="352" spans="1:16" x14ac:dyDescent="0.2">
      <c r="A352" s="81">
        <v>4545.4545454545869</v>
      </c>
      <c r="B352" s="79">
        <v>144087.81520000001</v>
      </c>
      <c r="C352" s="79">
        <v>183743.28320000001</v>
      </c>
      <c r="D352" s="79">
        <v>204803.391</v>
      </c>
      <c r="E352" s="79">
        <v>260492.77059999999</v>
      </c>
      <c r="F352" s="79">
        <v>347655.66480000003</v>
      </c>
      <c r="G352" s="94">
        <v>14.3462233478181</v>
      </c>
      <c r="H352" s="94">
        <v>19.095974338835997</v>
      </c>
      <c r="I352" s="94">
        <v>22.3733669297266</v>
      </c>
      <c r="J352" s="94">
        <v>30.664071675353402</v>
      </c>
      <c r="K352" s="94">
        <v>47.454521178978304</v>
      </c>
      <c r="L352" s="5"/>
      <c r="M352" s="5"/>
      <c r="N352" s="5"/>
      <c r="O352" s="5"/>
      <c r="P352" s="5"/>
    </row>
    <row r="353" spans="1:16" x14ac:dyDescent="0.2">
      <c r="A353" s="81">
        <v>4761.9047619037756</v>
      </c>
      <c r="B353" s="79">
        <v>145187.6716</v>
      </c>
      <c r="C353" s="79">
        <v>184796.54860000001</v>
      </c>
      <c r="D353" s="79">
        <v>206027.68239999999</v>
      </c>
      <c r="E353" s="79">
        <v>261397.77220000001</v>
      </c>
      <c r="F353" s="79">
        <v>348550.4731</v>
      </c>
      <c r="G353" s="94">
        <v>14.4940952032241</v>
      </c>
      <c r="H353" s="94">
        <v>19.2517232490796</v>
      </c>
      <c r="I353" s="94">
        <v>22.528398035463901</v>
      </c>
      <c r="J353" s="94">
        <v>30.827697671051702</v>
      </c>
      <c r="K353" s="94">
        <v>47.626156813498</v>
      </c>
      <c r="L353" s="5"/>
      <c r="M353" s="5"/>
      <c r="N353" s="5"/>
      <c r="O353" s="5"/>
      <c r="P353" s="5"/>
    </row>
    <row r="354" spans="1:16" x14ac:dyDescent="0.2">
      <c r="A354" s="81">
        <v>5000.0000000005502</v>
      </c>
      <c r="B354" s="79">
        <v>146285.40539999999</v>
      </c>
      <c r="C354" s="79">
        <v>185879.36040000001</v>
      </c>
      <c r="D354" s="79">
        <v>207350.0692</v>
      </c>
      <c r="E354" s="79">
        <v>262269.94949999999</v>
      </c>
      <c r="F354" s="79">
        <v>349458.08230000001</v>
      </c>
      <c r="G354" s="94">
        <v>14.6424055216931</v>
      </c>
      <c r="H354" s="94">
        <v>19.407430369850299</v>
      </c>
      <c r="I354" s="94">
        <v>22.689430494988898</v>
      </c>
      <c r="J354" s="94">
        <v>30.990579748954801</v>
      </c>
      <c r="K354" s="94">
        <v>47.799053870848802</v>
      </c>
      <c r="L354" s="5"/>
      <c r="M354" s="5"/>
      <c r="N354" s="5"/>
      <c r="O354" s="5"/>
      <c r="P354" s="5"/>
    </row>
    <row r="355" spans="1:16" x14ac:dyDescent="0.2">
      <c r="A355" s="81">
        <v>5263.1578947361913</v>
      </c>
      <c r="B355" s="79">
        <v>147385.91140000001</v>
      </c>
      <c r="C355" s="79">
        <v>186754.853</v>
      </c>
      <c r="D355" s="79">
        <v>208360.25279999999</v>
      </c>
      <c r="E355" s="79">
        <v>263008.05369999999</v>
      </c>
      <c r="F355" s="79">
        <v>350149.277</v>
      </c>
      <c r="G355" s="94">
        <v>14.771765709033801</v>
      </c>
      <c r="H355" s="94">
        <v>19.5427753567193</v>
      </c>
      <c r="I355" s="94">
        <v>22.833495601943902</v>
      </c>
      <c r="J355" s="94">
        <v>31.134787159454202</v>
      </c>
      <c r="K355" s="94">
        <v>47.950461486913099</v>
      </c>
      <c r="L355" s="5"/>
      <c r="M355" s="5"/>
      <c r="N355" s="5"/>
      <c r="O355" s="5"/>
      <c r="P355" s="5"/>
    </row>
    <row r="356" spans="1:16" x14ac:dyDescent="0.2">
      <c r="A356" s="81">
        <v>5555.5555555568526</v>
      </c>
      <c r="B356" s="79">
        <v>148595.96919999999</v>
      </c>
      <c r="C356" s="79">
        <v>187605.56479999999</v>
      </c>
      <c r="D356" s="79">
        <v>209483.32459999999</v>
      </c>
      <c r="E356" s="79">
        <v>263855.49810000003</v>
      </c>
      <c r="F356" s="79">
        <v>350931.54090000002</v>
      </c>
      <c r="G356" s="94">
        <v>14.917621319690801</v>
      </c>
      <c r="H356" s="94">
        <v>19.700229696065602</v>
      </c>
      <c r="I356" s="94">
        <v>22.997932117715401</v>
      </c>
      <c r="J356" s="94">
        <v>31.297027656509801</v>
      </c>
      <c r="K356" s="94">
        <v>48.122815522153502</v>
      </c>
      <c r="L356" s="5"/>
      <c r="M356" s="5"/>
      <c r="N356" s="5"/>
      <c r="O356" s="5"/>
      <c r="P356" s="5"/>
    </row>
    <row r="357" spans="1:16" x14ac:dyDescent="0.2">
      <c r="A357" s="81">
        <v>5882.3529411763502</v>
      </c>
      <c r="B357" s="79">
        <v>149809.06</v>
      </c>
      <c r="C357" s="79">
        <v>188460.68919999999</v>
      </c>
      <c r="D357" s="79">
        <v>210584.00899999999</v>
      </c>
      <c r="E357" s="79">
        <v>264698.52519999997</v>
      </c>
      <c r="F357" s="79">
        <v>351688.72029999999</v>
      </c>
      <c r="G357" s="94">
        <v>15.063494184818399</v>
      </c>
      <c r="H357" s="94">
        <v>19.857685792744</v>
      </c>
      <c r="I357" s="94">
        <v>23.1623875686061</v>
      </c>
      <c r="J357" s="94">
        <v>31.459393731428602</v>
      </c>
      <c r="K357" s="94">
        <v>48.294928569245101</v>
      </c>
      <c r="L357" s="5"/>
      <c r="M357" s="5"/>
      <c r="N357" s="5"/>
      <c r="O357" s="5"/>
      <c r="P357" s="5"/>
    </row>
    <row r="358" spans="1:16" x14ac:dyDescent="0.2">
      <c r="A358" s="81">
        <v>6249.9999999980864</v>
      </c>
      <c r="B358" s="79">
        <v>151842.823</v>
      </c>
      <c r="C358" s="79">
        <v>189822.79199999999</v>
      </c>
      <c r="D358" s="79">
        <v>212248.6366</v>
      </c>
      <c r="E358" s="79">
        <v>265935.65059999999</v>
      </c>
      <c r="F358" s="79">
        <v>352786.64630000002</v>
      </c>
      <c r="G358" s="94">
        <v>15.291127623445499</v>
      </c>
      <c r="H358" s="94">
        <v>20.097773791583901</v>
      </c>
      <c r="I358" s="94">
        <v>23.411460147274202</v>
      </c>
      <c r="J358" s="94">
        <v>31.702531463348098</v>
      </c>
      <c r="K358" s="94">
        <v>48.546913619751699</v>
      </c>
      <c r="L358" s="5"/>
      <c r="M358" s="5"/>
      <c r="N358" s="5"/>
      <c r="O358" s="5"/>
      <c r="P358" s="5"/>
    </row>
    <row r="359" spans="1:16" x14ac:dyDescent="0.2">
      <c r="A359" s="81">
        <v>6666.6666666674009</v>
      </c>
      <c r="B359" s="79">
        <v>153688.62959999999</v>
      </c>
      <c r="C359" s="79">
        <v>190790.1428</v>
      </c>
      <c r="D359" s="79">
        <v>213162.68640000001</v>
      </c>
      <c r="E359" s="79">
        <v>266797.64159999997</v>
      </c>
      <c r="F359" s="79">
        <v>353541.24800000002</v>
      </c>
      <c r="G359" s="94">
        <v>15.4801604804642</v>
      </c>
      <c r="H359" s="94">
        <v>20.2709011379748</v>
      </c>
      <c r="I359" s="94">
        <v>23.5799950839757</v>
      </c>
      <c r="J359" s="94">
        <v>31.874096221582803</v>
      </c>
      <c r="K359" s="94">
        <v>48.726943064776904</v>
      </c>
      <c r="L359" s="5"/>
      <c r="M359" s="5"/>
      <c r="N359" s="5"/>
      <c r="O359" s="5"/>
      <c r="P359" s="5"/>
    </row>
    <row r="360" spans="1:16" x14ac:dyDescent="0.2">
      <c r="A360" s="81">
        <v>7142.8571428556634</v>
      </c>
      <c r="B360" s="79">
        <v>155633.08619999999</v>
      </c>
      <c r="C360" s="79">
        <v>191887.9008</v>
      </c>
      <c r="D360" s="79">
        <v>214353.875</v>
      </c>
      <c r="E360" s="79">
        <v>267731.15759999998</v>
      </c>
      <c r="F360" s="79">
        <v>354380.69170000002</v>
      </c>
      <c r="G360" s="94">
        <v>15.676292046986799</v>
      </c>
      <c r="H360" s="94">
        <v>20.4529612901452</v>
      </c>
      <c r="I360" s="94">
        <v>23.760628175803298</v>
      </c>
      <c r="J360" s="94">
        <v>32.058738325147701</v>
      </c>
      <c r="K360" s="94">
        <v>48.9208686919605</v>
      </c>
      <c r="L360" s="5"/>
      <c r="M360" s="5"/>
      <c r="N360" s="5"/>
      <c r="O360" s="5"/>
      <c r="P360" s="5"/>
    </row>
    <row r="361" spans="1:16" x14ac:dyDescent="0.2">
      <c r="A361" s="81">
        <v>7692.3076923098533</v>
      </c>
      <c r="B361" s="79">
        <v>157625.98439999999</v>
      </c>
      <c r="C361" s="79">
        <v>193031.95699999999</v>
      </c>
      <c r="D361" s="79">
        <v>215659.34020000001</v>
      </c>
      <c r="E361" s="79">
        <v>268796.59120000002</v>
      </c>
      <c r="F361" s="79">
        <v>355394.42180000001</v>
      </c>
      <c r="G361" s="94">
        <v>15.887588674362499</v>
      </c>
      <c r="H361" s="94">
        <v>20.644800292472098</v>
      </c>
      <c r="I361" s="94">
        <v>23.9533891593676</v>
      </c>
      <c r="J361" s="94">
        <v>32.257264688446803</v>
      </c>
      <c r="K361" s="94">
        <v>49.138841506539599</v>
      </c>
      <c r="L361" s="5"/>
      <c r="M361" s="5"/>
      <c r="N361" s="5"/>
      <c r="O361" s="5"/>
      <c r="P361" s="5"/>
    </row>
    <row r="362" spans="1:16" x14ac:dyDescent="0.2">
      <c r="A362" s="81">
        <v>8333.33333333271</v>
      </c>
      <c r="B362" s="79">
        <v>160824.89439999999</v>
      </c>
      <c r="C362" s="79">
        <v>194670.6666</v>
      </c>
      <c r="D362" s="79">
        <v>217209.0134</v>
      </c>
      <c r="E362" s="79">
        <v>270065.30109999998</v>
      </c>
      <c r="F362" s="79">
        <v>356544.37109999999</v>
      </c>
      <c r="G362" s="94">
        <v>16.198272955980801</v>
      </c>
      <c r="H362" s="94">
        <v>20.909189780153401</v>
      </c>
      <c r="I362" s="94">
        <v>24.213694990726101</v>
      </c>
      <c r="J362" s="94">
        <v>32.5175927122351</v>
      </c>
      <c r="K362" s="94">
        <v>49.4077649061106</v>
      </c>
      <c r="L362" s="5"/>
      <c r="M362" s="5"/>
      <c r="N362" s="5"/>
      <c r="O362" s="5"/>
      <c r="P362" s="5"/>
    </row>
    <row r="363" spans="1:16" x14ac:dyDescent="0.2">
      <c r="A363" s="81">
        <v>9090.9090909045863</v>
      </c>
      <c r="B363" s="79">
        <v>162915.06839999999</v>
      </c>
      <c r="C363" s="79">
        <v>196925.63140000001</v>
      </c>
      <c r="D363" s="79">
        <v>219706.5736</v>
      </c>
      <c r="E363" s="79">
        <v>271602.45760000002</v>
      </c>
      <c r="F363" s="79">
        <v>357874.39</v>
      </c>
      <c r="G363" s="94">
        <v>16.493877751455098</v>
      </c>
      <c r="H363" s="94">
        <v>21.241044179914699</v>
      </c>
      <c r="I363" s="94">
        <v>24.518283171988603</v>
      </c>
      <c r="J363" s="94">
        <v>32.819467429713299</v>
      </c>
      <c r="K363" s="94">
        <v>49.713818368982302</v>
      </c>
      <c r="L363" s="5"/>
      <c r="M363" s="5"/>
      <c r="N363" s="5"/>
      <c r="O363" s="5"/>
      <c r="P363" s="5"/>
    </row>
    <row r="364" spans="1:16" x14ac:dyDescent="0.2">
      <c r="A364" s="81">
        <v>10000.0000000011</v>
      </c>
      <c r="B364" s="79">
        <v>165214.32680000001</v>
      </c>
      <c r="C364" s="79">
        <v>199243.25700000001</v>
      </c>
      <c r="D364" s="79">
        <v>222154.48699999999</v>
      </c>
      <c r="E364" s="79">
        <v>273315.98710000003</v>
      </c>
      <c r="F364" s="79">
        <v>359356.97379999998</v>
      </c>
      <c r="G364" s="94">
        <v>16.806344979268498</v>
      </c>
      <c r="H364" s="94">
        <v>21.602093604395399</v>
      </c>
      <c r="I364" s="94">
        <v>24.845927673509898</v>
      </c>
      <c r="J364" s="94">
        <v>33.1460132755426</v>
      </c>
      <c r="K364" s="94">
        <v>50.051076756420301</v>
      </c>
      <c r="L364" s="5"/>
      <c r="M364" s="5"/>
      <c r="N364" s="5"/>
      <c r="O364" s="5"/>
      <c r="P364" s="5"/>
    </row>
  </sheetData>
  <mergeCells count="3">
    <mergeCell ref="A3:A4"/>
    <mergeCell ref="B3:F3"/>
    <mergeCell ref="G3:K3"/>
  </mergeCells>
  <hyperlinks>
    <hyperlink ref="A1" location="Contents!A1" display="Return to contents"/>
  </hyperlink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zoomScaleNormal="100" workbookViewId="0"/>
  </sheetViews>
  <sheetFormatPr defaultRowHeight="11.25" x14ac:dyDescent="0.2"/>
  <cols>
    <col min="1" max="1" width="15.7109375" style="1" customWidth="1"/>
    <col min="2" max="4" width="17.28515625" style="1" customWidth="1"/>
    <col min="5" max="16384" width="9.140625" style="1"/>
  </cols>
  <sheetData>
    <row r="1" spans="1:5" ht="15" x14ac:dyDescent="0.2">
      <c r="A1" s="111" t="s">
        <v>546</v>
      </c>
    </row>
    <row r="2" spans="1:5" ht="18" x14ac:dyDescent="0.25">
      <c r="A2" s="24" t="s">
        <v>495</v>
      </c>
      <c r="B2" s="53"/>
    </row>
    <row r="3" spans="1:5" ht="28.5" customHeight="1" x14ac:dyDescent="0.2">
      <c r="A3" s="124" t="s">
        <v>490</v>
      </c>
      <c r="B3" s="130" t="s">
        <v>491</v>
      </c>
      <c r="C3" s="131"/>
      <c r="D3" s="131"/>
    </row>
    <row r="4" spans="1:5" s="44" customFormat="1" ht="14.25" customHeight="1" x14ac:dyDescent="0.2">
      <c r="A4" s="125"/>
      <c r="B4" s="85" t="s">
        <v>478</v>
      </c>
      <c r="C4" s="86" t="s">
        <v>479</v>
      </c>
      <c r="D4" s="85" t="s">
        <v>480</v>
      </c>
    </row>
    <row r="5" spans="1:5" s="5" customFormat="1" x14ac:dyDescent="0.2">
      <c r="A5" s="55" t="s">
        <v>481</v>
      </c>
      <c r="B5" s="96">
        <v>1.4552152901059899E-6</v>
      </c>
      <c r="C5" s="96">
        <v>1.8710626839061463E-6</v>
      </c>
      <c r="D5" s="96">
        <v>3.0527866544695166E-6</v>
      </c>
    </row>
    <row r="6" spans="1:5" s="5" customFormat="1" x14ac:dyDescent="0.2">
      <c r="A6" s="55" t="s">
        <v>482</v>
      </c>
      <c r="B6" s="96">
        <v>1.9725139100626728E-6</v>
      </c>
      <c r="C6" s="96">
        <v>3.2547812733193995E-6</v>
      </c>
      <c r="D6" s="96">
        <v>5.7343923425338375E-6</v>
      </c>
    </row>
    <row r="7" spans="1:5" s="5" customFormat="1" x14ac:dyDescent="0.2">
      <c r="A7" s="55" t="s">
        <v>483</v>
      </c>
      <c r="B7" s="96">
        <v>2.6676349212465455E-6</v>
      </c>
      <c r="C7" s="96">
        <v>3.9965207448024507E-6</v>
      </c>
      <c r="D7" s="96">
        <v>2.4428471296793957E-5</v>
      </c>
    </row>
    <row r="8" spans="1:5" s="5" customFormat="1" x14ac:dyDescent="0.2">
      <c r="A8" s="55" t="s">
        <v>484</v>
      </c>
      <c r="B8" s="96">
        <v>2.5651137595454924E-6</v>
      </c>
      <c r="C8" s="96">
        <v>1.7352138048880391E-5</v>
      </c>
      <c r="D8" s="96">
        <v>3.3022955611122849E-5</v>
      </c>
    </row>
    <row r="9" spans="1:5" s="5" customFormat="1" x14ac:dyDescent="0.2">
      <c r="A9" s="55" t="s">
        <v>485</v>
      </c>
      <c r="B9" s="96">
        <v>8.2267664270325678E-7</v>
      </c>
      <c r="C9" s="96">
        <v>3.7240383648069004E-5</v>
      </c>
      <c r="D9" s="96">
        <v>2.5298266337952771E-5</v>
      </c>
    </row>
    <row r="10" spans="1:5" s="5" customFormat="1" x14ac:dyDescent="0.2">
      <c r="A10" s="55" t="s">
        <v>486</v>
      </c>
      <c r="B10" s="96">
        <v>8.2842456865813553E-6</v>
      </c>
      <c r="C10" s="96">
        <v>9.3655263384203757E-6</v>
      </c>
      <c r="D10" s="96">
        <v>3.2016429932751821E-5</v>
      </c>
    </row>
    <row r="11" spans="1:5" s="5" customFormat="1" x14ac:dyDescent="0.2">
      <c r="A11" s="55" t="s">
        <v>487</v>
      </c>
      <c r="B11" s="96">
        <v>2.5002752860749164E-5</v>
      </c>
      <c r="C11" s="96">
        <v>2.0438887459541743E-5</v>
      </c>
      <c r="D11" s="96">
        <v>3.5997209672015841E-5</v>
      </c>
    </row>
    <row r="12" spans="1:5" s="5" customFormat="1" x14ac:dyDescent="0.2">
      <c r="A12" s="55" t="s">
        <v>488</v>
      </c>
      <c r="B12" s="96">
        <v>1.7874866833145623E-5</v>
      </c>
      <c r="C12" s="96">
        <v>1.3224957590727088E-5</v>
      </c>
      <c r="D12" s="96">
        <v>4.2984625238080806E-5</v>
      </c>
    </row>
    <row r="13" spans="1:5" s="5" customFormat="1" x14ac:dyDescent="0.2">
      <c r="A13" s="55" t="s">
        <v>489</v>
      </c>
      <c r="B13" s="96">
        <v>3.4513975015315033E-6</v>
      </c>
      <c r="C13" s="96">
        <v>2.318098474343209E-5</v>
      </c>
      <c r="D13" s="96">
        <v>3.1890519546703792E-4</v>
      </c>
    </row>
    <row r="14" spans="1:5" x14ac:dyDescent="0.2">
      <c r="A14" s="1" t="s">
        <v>385</v>
      </c>
      <c r="C14" s="57"/>
      <c r="D14" s="57"/>
      <c r="E14" s="57"/>
    </row>
    <row r="15" spans="1:5" x14ac:dyDescent="0.2">
      <c r="A15" s="1" t="s">
        <v>492</v>
      </c>
      <c r="C15" s="57"/>
      <c r="D15" s="57"/>
      <c r="E15" s="57"/>
    </row>
    <row r="16" spans="1:5" x14ac:dyDescent="0.2">
      <c r="A16" s="1" t="s">
        <v>493</v>
      </c>
      <c r="C16" s="57"/>
      <c r="D16" s="57"/>
      <c r="E16" s="57"/>
    </row>
    <row r="17" spans="3:5" x14ac:dyDescent="0.2">
      <c r="C17" s="57"/>
      <c r="D17" s="57"/>
      <c r="E17" s="57"/>
    </row>
    <row r="18" spans="3:5" x14ac:dyDescent="0.2">
      <c r="C18" s="57"/>
      <c r="D18" s="57"/>
      <c r="E18" s="57"/>
    </row>
    <row r="19" spans="3:5" x14ac:dyDescent="0.2">
      <c r="C19" s="57"/>
      <c r="D19" s="57"/>
      <c r="E19" s="57"/>
    </row>
    <row r="20" spans="3:5" x14ac:dyDescent="0.2">
      <c r="C20" s="57"/>
      <c r="D20" s="57"/>
      <c r="E20" s="57"/>
    </row>
    <row r="21" spans="3:5" x14ac:dyDescent="0.2">
      <c r="C21" s="57"/>
      <c r="D21" s="57"/>
      <c r="E21" s="57"/>
    </row>
    <row r="22" spans="3:5" x14ac:dyDescent="0.2">
      <c r="C22" s="57"/>
      <c r="D22" s="57"/>
      <c r="E22" s="57"/>
    </row>
    <row r="23" spans="3:5" x14ac:dyDescent="0.2">
      <c r="C23" s="57"/>
      <c r="D23" s="57"/>
      <c r="E23" s="57"/>
    </row>
    <row r="24" spans="3:5" x14ac:dyDescent="0.2">
      <c r="C24" s="57"/>
      <c r="D24" s="57"/>
      <c r="E24" s="57"/>
    </row>
    <row r="25" spans="3:5" x14ac:dyDescent="0.2">
      <c r="C25" s="57"/>
      <c r="D25" s="57"/>
      <c r="E25" s="57"/>
    </row>
    <row r="26" spans="3:5" x14ac:dyDescent="0.2">
      <c r="C26" s="57"/>
      <c r="D26" s="57"/>
      <c r="E26" s="57"/>
    </row>
    <row r="27" spans="3:5" x14ac:dyDescent="0.2">
      <c r="C27" s="57"/>
      <c r="D27" s="57"/>
      <c r="E27" s="57"/>
    </row>
    <row r="28" spans="3:5" x14ac:dyDescent="0.2">
      <c r="C28" s="57"/>
      <c r="D28" s="57"/>
      <c r="E28" s="57"/>
    </row>
    <row r="29" spans="3:5" x14ac:dyDescent="0.2">
      <c r="C29" s="57"/>
      <c r="D29" s="57"/>
      <c r="E29" s="57"/>
    </row>
    <row r="30" spans="3:5" x14ac:dyDescent="0.2">
      <c r="C30" s="57"/>
      <c r="D30" s="57"/>
      <c r="E30" s="57"/>
    </row>
    <row r="31" spans="3:5" x14ac:dyDescent="0.2">
      <c r="C31" s="57"/>
      <c r="D31" s="57"/>
      <c r="E31" s="57"/>
    </row>
    <row r="32" spans="3:5" x14ac:dyDescent="0.2">
      <c r="C32" s="57"/>
      <c r="D32" s="57"/>
      <c r="E32" s="57"/>
    </row>
    <row r="33" spans="3:5" x14ac:dyDescent="0.2">
      <c r="C33" s="57"/>
      <c r="D33" s="57"/>
      <c r="E33" s="57"/>
    </row>
    <row r="34" spans="3:5" x14ac:dyDescent="0.2">
      <c r="C34" s="57"/>
      <c r="D34" s="57"/>
      <c r="E34" s="57"/>
    </row>
    <row r="35" spans="3:5" x14ac:dyDescent="0.2">
      <c r="C35" s="57"/>
      <c r="D35" s="57"/>
      <c r="E35" s="57"/>
    </row>
    <row r="36" spans="3:5" x14ac:dyDescent="0.2">
      <c r="C36" s="57"/>
      <c r="D36" s="57"/>
      <c r="E36" s="57"/>
    </row>
    <row r="37" spans="3:5" x14ac:dyDescent="0.2">
      <c r="C37" s="57"/>
      <c r="D37" s="57"/>
      <c r="E37" s="57"/>
    </row>
    <row r="38" spans="3:5" x14ac:dyDescent="0.2">
      <c r="C38" s="57"/>
      <c r="D38" s="57"/>
      <c r="E38" s="57"/>
    </row>
    <row r="39" spans="3:5" x14ac:dyDescent="0.2">
      <c r="C39" s="57"/>
      <c r="D39" s="57"/>
      <c r="E39" s="57"/>
    </row>
    <row r="40" spans="3:5" x14ac:dyDescent="0.2">
      <c r="C40" s="57"/>
      <c r="D40" s="57"/>
      <c r="E40" s="57"/>
    </row>
    <row r="41" spans="3:5" x14ac:dyDescent="0.2">
      <c r="C41" s="57"/>
      <c r="D41" s="57"/>
      <c r="E41" s="57"/>
    </row>
    <row r="42" spans="3:5" x14ac:dyDescent="0.2">
      <c r="C42" s="57"/>
      <c r="D42" s="57"/>
      <c r="E42" s="57"/>
    </row>
    <row r="43" spans="3:5" x14ac:dyDescent="0.2">
      <c r="C43" s="57"/>
      <c r="D43" s="57"/>
      <c r="E43" s="57"/>
    </row>
    <row r="44" spans="3:5" x14ac:dyDescent="0.2">
      <c r="C44" s="57"/>
      <c r="D44" s="57"/>
      <c r="E44" s="57"/>
    </row>
    <row r="45" spans="3:5" x14ac:dyDescent="0.2">
      <c r="C45" s="57"/>
      <c r="D45" s="57"/>
      <c r="E45" s="57"/>
    </row>
    <row r="46" spans="3:5" x14ac:dyDescent="0.2">
      <c r="C46" s="57"/>
      <c r="D46" s="57"/>
      <c r="E46" s="57"/>
    </row>
    <row r="47" spans="3:5" x14ac:dyDescent="0.2">
      <c r="C47" s="57"/>
      <c r="D47" s="57"/>
      <c r="E47" s="57"/>
    </row>
    <row r="48" spans="3:5" x14ac:dyDescent="0.2">
      <c r="C48" s="57"/>
      <c r="D48" s="57"/>
      <c r="E48" s="57"/>
    </row>
    <row r="49" spans="3:5" x14ac:dyDescent="0.2">
      <c r="C49" s="57"/>
      <c r="D49" s="57"/>
      <c r="E49" s="57"/>
    </row>
    <row r="50" spans="3:5" x14ac:dyDescent="0.2">
      <c r="C50" s="57"/>
      <c r="D50" s="57"/>
      <c r="E50" s="57"/>
    </row>
    <row r="51" spans="3:5" x14ac:dyDescent="0.2">
      <c r="C51" s="57"/>
      <c r="D51" s="57"/>
      <c r="E51" s="57"/>
    </row>
    <row r="52" spans="3:5" x14ac:dyDescent="0.2">
      <c r="C52" s="57"/>
      <c r="D52" s="57"/>
      <c r="E52" s="57"/>
    </row>
    <row r="53" spans="3:5" x14ac:dyDescent="0.2">
      <c r="C53" s="57"/>
      <c r="D53" s="57"/>
      <c r="E53" s="57"/>
    </row>
    <row r="54" spans="3:5" x14ac:dyDescent="0.2">
      <c r="C54" s="57"/>
      <c r="D54" s="57"/>
      <c r="E54" s="57"/>
    </row>
    <row r="55" spans="3:5" x14ac:dyDescent="0.2">
      <c r="C55" s="57"/>
      <c r="D55" s="57"/>
      <c r="E55" s="57"/>
    </row>
    <row r="56" spans="3:5" x14ac:dyDescent="0.2">
      <c r="C56" s="57"/>
      <c r="D56" s="57"/>
      <c r="E56" s="57"/>
    </row>
    <row r="57" spans="3:5" x14ac:dyDescent="0.2">
      <c r="C57" s="57"/>
      <c r="D57" s="57"/>
      <c r="E57" s="57"/>
    </row>
    <row r="58" spans="3:5" x14ac:dyDescent="0.2">
      <c r="C58" s="57"/>
      <c r="D58" s="57"/>
      <c r="E58" s="57"/>
    </row>
    <row r="59" spans="3:5" x14ac:dyDescent="0.2">
      <c r="C59" s="57"/>
      <c r="D59" s="57"/>
      <c r="E59" s="57"/>
    </row>
    <row r="60" spans="3:5" x14ac:dyDescent="0.2">
      <c r="C60" s="57"/>
      <c r="D60" s="57"/>
      <c r="E60" s="57"/>
    </row>
    <row r="61" spans="3:5" x14ac:dyDescent="0.2">
      <c r="C61" s="57"/>
      <c r="D61" s="57"/>
      <c r="E61" s="57"/>
    </row>
    <row r="62" spans="3:5" x14ac:dyDescent="0.2">
      <c r="C62" s="57"/>
    </row>
  </sheetData>
  <mergeCells count="2">
    <mergeCell ref="A3:A4"/>
    <mergeCell ref="B3:D3"/>
  </mergeCells>
  <hyperlinks>
    <hyperlink ref="A1" location="Contents!A1" display="Return to contents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zoomScaleNormal="100" workbookViewId="0">
      <pane ySplit="4" topLeftCell="A5" activePane="bottomLeft" state="frozen"/>
      <selection pane="bottomLeft"/>
    </sheetView>
  </sheetViews>
  <sheetFormatPr defaultRowHeight="11.25" x14ac:dyDescent="0.2"/>
  <cols>
    <col min="1" max="1" width="15.7109375" style="1" customWidth="1"/>
    <col min="2" max="9" width="12.7109375" style="1" customWidth="1"/>
    <col min="10" max="16384" width="9.140625" style="1"/>
  </cols>
  <sheetData>
    <row r="1" spans="1:9" ht="15" x14ac:dyDescent="0.2">
      <c r="A1" s="111" t="s">
        <v>546</v>
      </c>
    </row>
    <row r="2" spans="1:9" ht="18" x14ac:dyDescent="0.25">
      <c r="A2" s="24" t="s">
        <v>494</v>
      </c>
      <c r="B2" s="53"/>
    </row>
    <row r="3" spans="1:9" ht="15" x14ac:dyDescent="0.2">
      <c r="A3" s="124" t="s">
        <v>500</v>
      </c>
      <c r="B3" s="129" t="s">
        <v>502</v>
      </c>
      <c r="C3" s="129"/>
      <c r="D3" s="129"/>
      <c r="E3" s="129"/>
      <c r="F3" s="129"/>
      <c r="G3" s="129"/>
      <c r="H3" s="129"/>
      <c r="I3" s="129"/>
    </row>
    <row r="4" spans="1:9" s="44" customFormat="1" ht="14.25" customHeight="1" x14ac:dyDescent="0.2">
      <c r="A4" s="125"/>
      <c r="B4" s="85" t="s">
        <v>413</v>
      </c>
      <c r="C4" s="86" t="s">
        <v>496</v>
      </c>
      <c r="D4" s="85" t="s">
        <v>414</v>
      </c>
      <c r="E4" s="85" t="s">
        <v>497</v>
      </c>
      <c r="F4" s="85" t="s">
        <v>429</v>
      </c>
      <c r="G4" s="85" t="s">
        <v>498</v>
      </c>
      <c r="H4" s="85" t="s">
        <v>121</v>
      </c>
      <c r="I4" s="85" t="s">
        <v>499</v>
      </c>
    </row>
    <row r="5" spans="1:9" s="5" customFormat="1" x14ac:dyDescent="0.2">
      <c r="A5" s="101">
        <v>1960</v>
      </c>
      <c r="B5" s="102">
        <v>74.064335639283783</v>
      </c>
      <c r="C5" s="102">
        <v>73.775445751414892</v>
      </c>
      <c r="D5" s="102">
        <v>68.290215496343293</v>
      </c>
      <c r="E5" s="102">
        <v>74.267341645314275</v>
      </c>
      <c r="F5" s="102">
        <v>70.050616409853262</v>
      </c>
      <c r="G5" s="102">
        <v>67.846242362444968</v>
      </c>
      <c r="H5" s="102">
        <v>61.567119482347856</v>
      </c>
      <c r="I5" s="102">
        <v>77.31616119651018</v>
      </c>
    </row>
    <row r="6" spans="1:9" s="5" customFormat="1" x14ac:dyDescent="0.2">
      <c r="A6" s="101">
        <v>1970</v>
      </c>
      <c r="B6" s="102">
        <v>85.062594016068758</v>
      </c>
      <c r="C6" s="102">
        <v>84.877821899446488</v>
      </c>
      <c r="D6" s="102">
        <v>79.453529162485523</v>
      </c>
      <c r="E6" s="102">
        <v>83.065278024165536</v>
      </c>
      <c r="F6" s="102">
        <v>81.45863872210694</v>
      </c>
      <c r="G6" s="102">
        <v>80.356073932966723</v>
      </c>
      <c r="H6" s="102">
        <v>75.717301648668695</v>
      </c>
      <c r="I6" s="102">
        <v>84.75799750727046</v>
      </c>
    </row>
    <row r="7" spans="1:9" s="5" customFormat="1" x14ac:dyDescent="0.2">
      <c r="A7" s="101">
        <v>1978</v>
      </c>
      <c r="B7" s="102">
        <v>87.273093170875612</v>
      </c>
      <c r="C7" s="102">
        <v>86.902083707858708</v>
      </c>
      <c r="D7" s="102">
        <v>84.287767350419898</v>
      </c>
      <c r="E7" s="102">
        <v>85.746885481178992</v>
      </c>
      <c r="F7" s="102">
        <v>87.709566110024625</v>
      </c>
      <c r="G7" s="102">
        <v>88.289582012569596</v>
      </c>
      <c r="H7" s="102">
        <v>86.305126768402502</v>
      </c>
      <c r="I7" s="102">
        <v>91.039156626506028</v>
      </c>
    </row>
    <row r="8" spans="1:9" s="5" customFormat="1" x14ac:dyDescent="0.2">
      <c r="A8" s="101">
        <v>1988</v>
      </c>
      <c r="B8" s="102">
        <v>94.516958949642955</v>
      </c>
      <c r="C8" s="102">
        <v>94.236015015081037</v>
      </c>
      <c r="D8" s="102">
        <v>90.283470968181305</v>
      </c>
      <c r="E8" s="102">
        <v>92.713996009095993</v>
      </c>
      <c r="F8" s="102">
        <v>94.408424689357091</v>
      </c>
      <c r="G8" s="102">
        <v>95.671853635292024</v>
      </c>
      <c r="H8" s="102">
        <v>94.991993620013162</v>
      </c>
      <c r="I8" s="102">
        <v>98.356356460324051</v>
      </c>
    </row>
    <row r="9" spans="1:9" s="5" customFormat="1" x14ac:dyDescent="0.2">
      <c r="A9" s="56">
        <v>1999</v>
      </c>
      <c r="B9" s="54">
        <v>97.500327951295489</v>
      </c>
      <c r="C9" s="54">
        <v>97.401814140556326</v>
      </c>
      <c r="D9" s="54">
        <v>93.814009229673601</v>
      </c>
      <c r="E9" s="54">
        <v>95.699756085935746</v>
      </c>
      <c r="F9" s="54">
        <v>96.723013985765306</v>
      </c>
      <c r="G9" s="54">
        <v>97.566710558144052</v>
      </c>
      <c r="H9" s="54">
        <v>98.052147398549792</v>
      </c>
      <c r="I9" s="54">
        <v>99.353448275862064</v>
      </c>
    </row>
    <row r="10" spans="1:9" s="5" customFormat="1" x14ac:dyDescent="0.2">
      <c r="A10" s="56">
        <v>2000</v>
      </c>
      <c r="B10" s="54">
        <v>97.708944107732734</v>
      </c>
      <c r="C10" s="54">
        <v>97.61534599093153</v>
      </c>
      <c r="D10" s="54">
        <v>94.144135957333347</v>
      </c>
      <c r="E10" s="54">
        <v>95.937093755291016</v>
      </c>
      <c r="F10" s="54">
        <v>96.92512929081937</v>
      </c>
      <c r="G10" s="54">
        <v>97.702043231445089</v>
      </c>
      <c r="H10" s="54">
        <v>98.114917030676523</v>
      </c>
      <c r="I10" s="54">
        <v>99.330078936435399</v>
      </c>
    </row>
    <row r="11" spans="1:9" s="5" customFormat="1" x14ac:dyDescent="0.2">
      <c r="A11" s="56">
        <v>2001</v>
      </c>
      <c r="B11" s="54">
        <v>98.006342014210134</v>
      </c>
      <c r="C11" s="54">
        <v>97.909602307442682</v>
      </c>
      <c r="D11" s="54">
        <v>94.466288156466803</v>
      </c>
      <c r="E11" s="54">
        <v>96.116411412486386</v>
      </c>
      <c r="F11" s="54">
        <v>96.952709776352094</v>
      </c>
      <c r="G11" s="54">
        <v>97.66844683042963</v>
      </c>
      <c r="H11" s="54">
        <v>98.181799299190146</v>
      </c>
      <c r="I11" s="54">
        <v>99.298919817199831</v>
      </c>
    </row>
    <row r="12" spans="1:9" s="5" customFormat="1" x14ac:dyDescent="0.2">
      <c r="A12" s="56">
        <v>2002</v>
      </c>
      <c r="B12" s="54">
        <v>97.78742805147985</v>
      </c>
      <c r="C12" s="54">
        <v>97.642027136683282</v>
      </c>
      <c r="D12" s="54">
        <v>94.445484319467127</v>
      </c>
      <c r="E12" s="54">
        <v>96.075184490473418</v>
      </c>
      <c r="F12" s="54">
        <v>96.854108485613438</v>
      </c>
      <c r="G12" s="54">
        <v>97.553562204835373</v>
      </c>
      <c r="H12" s="54">
        <v>98.231732520776077</v>
      </c>
      <c r="I12" s="54">
        <v>99.239198171998339</v>
      </c>
    </row>
    <row r="13" spans="1:9" x14ac:dyDescent="0.2">
      <c r="A13" s="56">
        <v>2003</v>
      </c>
      <c r="B13" s="54">
        <v>97.972207839615464</v>
      </c>
      <c r="C13" s="54">
        <v>97.831027575201333</v>
      </c>
      <c r="D13" s="54">
        <v>94.824182729305747</v>
      </c>
      <c r="E13" s="54">
        <v>96.318275443745634</v>
      </c>
      <c r="F13" s="54">
        <v>96.966685763505893</v>
      </c>
      <c r="G13" s="54">
        <v>97.598528260428282</v>
      </c>
      <c r="H13" s="54">
        <v>98.249637028682528</v>
      </c>
      <c r="I13" s="54">
        <v>99.166493560448686</v>
      </c>
    </row>
    <row r="14" spans="1:9" x14ac:dyDescent="0.2">
      <c r="A14" s="56">
        <v>2004</v>
      </c>
      <c r="B14" s="54">
        <v>97.772697731113027</v>
      </c>
      <c r="C14" s="54">
        <v>97.676375271338628</v>
      </c>
      <c r="D14" s="54">
        <v>95.000784703709584</v>
      </c>
      <c r="E14" s="54">
        <v>96.317988453799586</v>
      </c>
      <c r="F14" s="54">
        <v>96.831862189063841</v>
      </c>
      <c r="G14" s="54">
        <v>97.435283627906713</v>
      </c>
      <c r="H14" s="54">
        <v>98.208053705215363</v>
      </c>
      <c r="I14" s="54">
        <v>99.122351474864985</v>
      </c>
    </row>
    <row r="15" spans="1:9" x14ac:dyDescent="0.2">
      <c r="A15" s="56">
        <v>2005</v>
      </c>
      <c r="B15" s="54">
        <v>97.66453253437156</v>
      </c>
      <c r="C15" s="54">
        <v>97.539817088124892</v>
      </c>
      <c r="D15" s="54">
        <v>95.068714244199128</v>
      </c>
      <c r="E15" s="54">
        <v>96.250073591581597</v>
      </c>
      <c r="F15" s="54">
        <v>96.63975201455888</v>
      </c>
      <c r="G15" s="54">
        <v>97.233853289948414</v>
      </c>
      <c r="H15" s="54">
        <v>98.218065274601557</v>
      </c>
      <c r="I15" s="54">
        <v>99.078209389281255</v>
      </c>
    </row>
    <row r="16" spans="1:9" x14ac:dyDescent="0.2">
      <c r="A16" s="56">
        <v>2006</v>
      </c>
      <c r="B16" s="54">
        <v>97.492750373508414</v>
      </c>
      <c r="C16" s="54">
        <v>97.354335148219604</v>
      </c>
      <c r="D16" s="54">
        <v>95.152554513641903</v>
      </c>
      <c r="E16" s="54">
        <v>96.321427659499918</v>
      </c>
      <c r="F16" s="54">
        <v>96.65147175422085</v>
      </c>
      <c r="G16" s="54">
        <v>97.175227363588732</v>
      </c>
      <c r="H16" s="54">
        <v>98.154257097932671</v>
      </c>
      <c r="I16" s="54">
        <v>98.995118404653098</v>
      </c>
    </row>
    <row r="17" spans="1:9" x14ac:dyDescent="0.2">
      <c r="A17" s="56">
        <v>2007</v>
      </c>
      <c r="B17" s="54">
        <v>97.640232845859416</v>
      </c>
      <c r="C17" s="54">
        <v>97.579742366725142</v>
      </c>
      <c r="D17" s="54">
        <v>95.857369686649207</v>
      </c>
      <c r="E17" s="54">
        <v>96.663908022270832</v>
      </c>
      <c r="F17" s="54">
        <v>96.821564455354007</v>
      </c>
      <c r="G17" s="54">
        <v>97.283865529258037</v>
      </c>
      <c r="H17" s="54">
        <v>98.201323936582313</v>
      </c>
      <c r="I17" s="54">
        <v>98.971749065226419</v>
      </c>
    </row>
    <row r="18" spans="1:9" x14ac:dyDescent="0.2">
      <c r="A18" s="56">
        <v>2008</v>
      </c>
      <c r="B18" s="54">
        <v>97.82727628487882</v>
      </c>
      <c r="C18" s="54">
        <v>97.783184638180103</v>
      </c>
      <c r="D18" s="54">
        <v>96.455986435065469</v>
      </c>
      <c r="E18" s="54">
        <v>96.968178544975657</v>
      </c>
      <c r="F18" s="54">
        <v>97.049611882861569</v>
      </c>
      <c r="G18" s="54">
        <v>97.456720382592238</v>
      </c>
      <c r="H18" s="54">
        <v>98.296953118022273</v>
      </c>
      <c r="I18" s="54">
        <v>99.023680930619022</v>
      </c>
    </row>
    <row r="19" spans="1:9" x14ac:dyDescent="0.2">
      <c r="A19" s="56">
        <v>2009</v>
      </c>
      <c r="B19" s="54">
        <v>97.835888964667092</v>
      </c>
      <c r="C19" s="54">
        <v>97.789159712010971</v>
      </c>
      <c r="D19" s="54">
        <v>96.988033430511877</v>
      </c>
      <c r="E19" s="54">
        <v>97.184658321078928</v>
      </c>
      <c r="F19" s="54">
        <v>97.281592107826071</v>
      </c>
      <c r="G19" s="54">
        <v>97.651831044814273</v>
      </c>
      <c r="H19" s="54">
        <v>98.48725601992345</v>
      </c>
      <c r="I19" s="54">
        <v>99.104175321977564</v>
      </c>
    </row>
    <row r="20" spans="1:9" x14ac:dyDescent="0.2">
      <c r="A20" s="56">
        <v>2010</v>
      </c>
      <c r="B20" s="54">
        <v>100.14160238451248</v>
      </c>
      <c r="C20" s="54">
        <v>100.13402512402871</v>
      </c>
      <c r="D20" s="54">
        <v>99.902943001565433</v>
      </c>
      <c r="E20" s="54">
        <v>99.970761029579364</v>
      </c>
      <c r="F20" s="54">
        <v>99.989074402847208</v>
      </c>
      <c r="G20" s="54">
        <v>100.00507799025338</v>
      </c>
      <c r="H20" s="54">
        <v>100.01046852898475</v>
      </c>
      <c r="I20" s="54">
        <v>100.04673867885334</v>
      </c>
    </row>
    <row r="21" spans="1:9" x14ac:dyDescent="0.2">
      <c r="A21" s="56">
        <v>2011</v>
      </c>
      <c r="B21" s="54">
        <v>100.02223269778364</v>
      </c>
      <c r="C21" s="54">
        <v>99.967479395356847</v>
      </c>
      <c r="D21" s="54">
        <v>100.50854371479892</v>
      </c>
      <c r="E21" s="54">
        <v>100.18827125384944</v>
      </c>
      <c r="F21" s="54">
        <v>100.15200035944443</v>
      </c>
      <c r="G21" s="54">
        <v>100.11191759041429</v>
      </c>
      <c r="H21" s="54">
        <v>100.1183940778036</v>
      </c>
      <c r="I21" s="54">
        <v>100.06751142501038</v>
      </c>
    </row>
    <row r="22" spans="1:9" x14ac:dyDescent="0.2">
      <c r="A22" s="56">
        <v>2012</v>
      </c>
      <c r="B22" s="54">
        <v>99.876999495445105</v>
      </c>
      <c r="C22" s="54">
        <v>99.880165006664498</v>
      </c>
      <c r="D22" s="54">
        <v>101.16109646742963</v>
      </c>
      <c r="E22" s="54">
        <v>100.34131881077799</v>
      </c>
      <c r="F22" s="54">
        <v>100.18686877494125</v>
      </c>
      <c r="G22" s="54">
        <v>100.09444053450247</v>
      </c>
      <c r="H22" s="54">
        <v>100.20110376513938</v>
      </c>
      <c r="I22" s="54">
        <v>100.05452845866223</v>
      </c>
    </row>
    <row r="23" spans="1:9" x14ac:dyDescent="0.2">
      <c r="A23" s="56">
        <v>2013</v>
      </c>
      <c r="B23" s="54">
        <v>99.703004048059725</v>
      </c>
      <c r="C23" s="54">
        <v>99.638449129566766</v>
      </c>
      <c r="D23" s="54">
        <v>101.73415238709124</v>
      </c>
      <c r="E23" s="54">
        <v>100.42987825146471</v>
      </c>
      <c r="F23" s="54">
        <v>100.24161372229727</v>
      </c>
      <c r="G23" s="54">
        <v>100.11956461130842</v>
      </c>
      <c r="H23" s="54">
        <v>100.27238946251167</v>
      </c>
      <c r="I23" s="54">
        <v>99.958454507685914</v>
      </c>
    </row>
    <row r="24" spans="1:9" x14ac:dyDescent="0.2">
      <c r="A24" s="56">
        <v>2014</v>
      </c>
      <c r="B24" s="54">
        <v>99.410158871554543</v>
      </c>
      <c r="C24" s="54">
        <v>99.331868467610036</v>
      </c>
      <c r="D24" s="54">
        <v>102.22225926482838</v>
      </c>
      <c r="E24" s="54">
        <v>100.62013418016807</v>
      </c>
      <c r="F24" s="54">
        <v>100.39018331517859</v>
      </c>
      <c r="G24" s="54">
        <v>100.18228062982159</v>
      </c>
      <c r="H24" s="54">
        <v>100.2965667794526</v>
      </c>
      <c r="I24" s="54">
        <v>99.914312422102199</v>
      </c>
    </row>
    <row r="25" spans="1:9" x14ac:dyDescent="0.2">
      <c r="A25" s="97">
        <v>2015</v>
      </c>
      <c r="B25" s="98">
        <v>99.231391541879105</v>
      </c>
      <c r="C25" s="98">
        <v>99.124822719840438</v>
      </c>
      <c r="D25" s="98">
        <v>102.47495265300503</v>
      </c>
      <c r="E25" s="98">
        <v>100.74347500883923</v>
      </c>
      <c r="F25" s="98">
        <v>100.48255383377602</v>
      </c>
      <c r="G25" s="98">
        <v>100.21718159569717</v>
      </c>
      <c r="H25" s="98">
        <v>100.23950486629849</v>
      </c>
      <c r="I25" s="98">
        <v>99.758532405484019</v>
      </c>
    </row>
    <row r="26" spans="1:9" x14ac:dyDescent="0.2">
      <c r="A26" s="97">
        <v>2016</v>
      </c>
      <c r="B26" s="98">
        <v>99.043196215850571</v>
      </c>
      <c r="C26" s="98">
        <v>98.905020622060704</v>
      </c>
      <c r="D26" s="98">
        <v>102.70530915728919</v>
      </c>
      <c r="E26" s="98">
        <v>100.84670049630557</v>
      </c>
      <c r="F26" s="98">
        <v>100.55459188384886</v>
      </c>
      <c r="G26" s="98">
        <v>100.23288053138532</v>
      </c>
      <c r="H26" s="98">
        <v>100.16427891857506</v>
      </c>
      <c r="I26" s="98">
        <v>99.629699833818037</v>
      </c>
    </row>
    <row r="27" spans="1:9" x14ac:dyDescent="0.2">
      <c r="A27" s="97">
        <v>2017</v>
      </c>
      <c r="B27" s="98">
        <v>98.847210967142189</v>
      </c>
      <c r="C27" s="98">
        <v>98.68012525042046</v>
      </c>
      <c r="D27" s="98">
        <v>102.93016397387373</v>
      </c>
      <c r="E27" s="98">
        <v>100.9406269436159</v>
      </c>
      <c r="F27" s="98">
        <v>100.6160803051704</v>
      </c>
      <c r="G27" s="98">
        <v>100.23832087669973</v>
      </c>
      <c r="H27" s="98">
        <v>100.07899439923106</v>
      </c>
      <c r="I27" s="98">
        <v>99.489673348566683</v>
      </c>
    </row>
    <row r="28" spans="1:9" x14ac:dyDescent="0.2">
      <c r="A28" s="97">
        <v>2018</v>
      </c>
      <c r="B28" s="98">
        <v>98.644264451403743</v>
      </c>
      <c r="C28" s="98">
        <v>98.446939557675222</v>
      </c>
      <c r="D28" s="98">
        <v>103.14969312497692</v>
      </c>
      <c r="E28" s="98">
        <v>101.02860077827857</v>
      </c>
      <c r="F28" s="98">
        <v>100.67126411097587</v>
      </c>
      <c r="G28" s="98">
        <v>100.2385176762981</v>
      </c>
      <c r="H28" s="98">
        <v>99.990208242172088</v>
      </c>
      <c r="I28" s="98">
        <v>99.344443290402978</v>
      </c>
    </row>
    <row r="29" spans="1:9" x14ac:dyDescent="0.2">
      <c r="A29" s="97">
        <v>2019</v>
      </c>
      <c r="B29" s="98">
        <v>98.43910615552312</v>
      </c>
      <c r="C29" s="98">
        <v>98.21069188856184</v>
      </c>
      <c r="D29" s="98">
        <v>103.36629664768408</v>
      </c>
      <c r="E29" s="98">
        <v>101.11153717471268</v>
      </c>
      <c r="F29" s="98">
        <v>100.71954035624738</v>
      </c>
      <c r="G29" s="98">
        <v>100.23150777021324</v>
      </c>
      <c r="H29" s="98">
        <v>99.893366901294456</v>
      </c>
      <c r="I29" s="98">
        <v>99.191296219360197</v>
      </c>
    </row>
    <row r="30" spans="1:9" x14ac:dyDescent="0.2">
      <c r="A30" s="97">
        <v>2020</v>
      </c>
      <c r="B30" s="98">
        <v>98.225159540965663</v>
      </c>
      <c r="C30" s="98">
        <v>97.966536728379907</v>
      </c>
      <c r="D30" s="98">
        <v>103.57529939875238</v>
      </c>
      <c r="E30" s="98">
        <v>101.18431752198964</v>
      </c>
      <c r="F30" s="98">
        <v>100.75619458361228</v>
      </c>
      <c r="G30" s="98">
        <v>100.21304742096197</v>
      </c>
      <c r="H30" s="98">
        <v>99.78616280284902</v>
      </c>
      <c r="I30" s="98">
        <v>99.02836518487743</v>
      </c>
    </row>
    <row r="31" spans="1:9" x14ac:dyDescent="0.2">
      <c r="A31" s="97">
        <v>2021</v>
      </c>
      <c r="B31" s="98">
        <v>98.002264948010065</v>
      </c>
      <c r="C31" s="98">
        <v>97.714379463795396</v>
      </c>
      <c r="D31" s="98">
        <v>103.7737489207513</v>
      </c>
      <c r="E31" s="98">
        <v>101.24607815087347</v>
      </c>
      <c r="F31" s="98">
        <v>100.78042794437548</v>
      </c>
      <c r="G31" s="98">
        <v>100.18202076606322</v>
      </c>
      <c r="H31" s="98">
        <v>99.665955692236679</v>
      </c>
      <c r="I31" s="98">
        <v>98.853121105110091</v>
      </c>
    </row>
    <row r="32" spans="1:9" x14ac:dyDescent="0.2">
      <c r="A32" s="97">
        <v>2022</v>
      </c>
      <c r="B32" s="98">
        <v>97.765409462098603</v>
      </c>
      <c r="C32" s="98">
        <v>97.448729835032822</v>
      </c>
      <c r="D32" s="98">
        <v>103.95538294726201</v>
      </c>
      <c r="E32" s="98">
        <v>101.2911174573044</v>
      </c>
      <c r="F32" s="98">
        <v>100.78718915052613</v>
      </c>
      <c r="G32" s="98">
        <v>100.13389230287363</v>
      </c>
      <c r="H32" s="98">
        <v>99.530565722355021</v>
      </c>
      <c r="I32" s="98">
        <v>98.663813876194439</v>
      </c>
    </row>
    <row r="33" spans="1:9" x14ac:dyDescent="0.2">
      <c r="A33" s="97">
        <v>2023</v>
      </c>
      <c r="B33" s="98">
        <v>97.512400493436516</v>
      </c>
      <c r="C33" s="98">
        <v>97.166723848982187</v>
      </c>
      <c r="D33" s="98">
        <v>104.117226765098</v>
      </c>
      <c r="E33" s="98">
        <v>101.31816171017338</v>
      </c>
      <c r="F33" s="98">
        <v>100.77551867786316</v>
      </c>
      <c r="G33" s="98">
        <v>100.06768408369986</v>
      </c>
      <c r="H33" s="98">
        <v>99.378368682838854</v>
      </c>
      <c r="I33" s="98">
        <v>98.459116638969675</v>
      </c>
    </row>
    <row r="34" spans="1:9" x14ac:dyDescent="0.2">
      <c r="A34" s="97">
        <v>2024</v>
      </c>
      <c r="B34" s="98">
        <v>97.237551448365153</v>
      </c>
      <c r="C34" s="98">
        <v>96.86331633948312</v>
      </c>
      <c r="D34" s="98">
        <v>104.25599704574375</v>
      </c>
      <c r="E34" s="98">
        <v>101.32419180678936</v>
      </c>
      <c r="F34" s="98">
        <v>100.74295079242737</v>
      </c>
      <c r="G34" s="98">
        <v>99.98124610710272</v>
      </c>
      <c r="H34" s="98">
        <v>99.20845030915892</v>
      </c>
      <c r="I34" s="98">
        <v>98.237718113834632</v>
      </c>
    </row>
    <row r="35" spans="1:9" x14ac:dyDescent="0.2">
      <c r="A35" s="97">
        <v>2025</v>
      </c>
      <c r="B35" s="98">
        <v>96.950602939308297</v>
      </c>
      <c r="C35" s="98">
        <v>96.549122232818021</v>
      </c>
      <c r="D35" s="98">
        <v>104.37838434852573</v>
      </c>
      <c r="E35" s="98">
        <v>101.31318241070161</v>
      </c>
      <c r="F35" s="98">
        <v>100.69186928435376</v>
      </c>
      <c r="G35" s="98">
        <v>99.875997765882161</v>
      </c>
      <c r="H35" s="98">
        <v>99.019975568034823</v>
      </c>
      <c r="I35" s="98">
        <v>97.999226215205653</v>
      </c>
    </row>
    <row r="36" spans="1:9" x14ac:dyDescent="0.2">
      <c r="A36" s="97">
        <v>2026</v>
      </c>
      <c r="B36" s="98">
        <v>96.641650728414689</v>
      </c>
      <c r="C36" s="98">
        <v>96.213328917003309</v>
      </c>
      <c r="D36" s="98">
        <v>104.47687094482903</v>
      </c>
      <c r="E36" s="98">
        <v>101.28040784627143</v>
      </c>
      <c r="F36" s="98">
        <v>100.61935389043273</v>
      </c>
      <c r="G36" s="98">
        <v>99.7499734582249</v>
      </c>
      <c r="H36" s="98">
        <v>98.8132115270013</v>
      </c>
      <c r="I36" s="98">
        <v>97.743633153302866</v>
      </c>
    </row>
    <row r="37" spans="1:9" x14ac:dyDescent="0.2">
      <c r="A37" s="97">
        <v>2027</v>
      </c>
      <c r="B37" s="98">
        <v>96.316947579313123</v>
      </c>
      <c r="C37" s="98">
        <v>95.864568519870772</v>
      </c>
      <c r="D37" s="98">
        <v>104.55903666587601</v>
      </c>
      <c r="E37" s="98">
        <v>101.23095976987592</v>
      </c>
      <c r="F37" s="98">
        <v>100.52943379676617</v>
      </c>
      <c r="G37" s="98">
        <v>99.606335721487568</v>
      </c>
      <c r="H37" s="98">
        <v>98.589141061391857</v>
      </c>
      <c r="I37" s="98">
        <v>97.470967490652257</v>
      </c>
    </row>
    <row r="38" spans="1:9" x14ac:dyDescent="0.2">
      <c r="A38" s="97">
        <v>2028</v>
      </c>
      <c r="B38" s="98">
        <v>95.970957001350357</v>
      </c>
      <c r="C38" s="98">
        <v>95.493780417154753</v>
      </c>
      <c r="D38" s="98">
        <v>104.61647834631951</v>
      </c>
      <c r="E38" s="98">
        <v>101.15930270196027</v>
      </c>
      <c r="F38" s="98">
        <v>100.41800783026649</v>
      </c>
      <c r="G38" s="98">
        <v>99.442151488269829</v>
      </c>
      <c r="H38" s="98">
        <v>98.347295073148373</v>
      </c>
      <c r="I38" s="98">
        <v>97.181496676360609</v>
      </c>
    </row>
    <row r="39" spans="1:9" x14ac:dyDescent="0.2">
      <c r="A39" s="97">
        <v>2029</v>
      </c>
      <c r="B39" s="98">
        <v>95.606402483374993</v>
      </c>
      <c r="C39" s="98">
        <v>95.10755005068043</v>
      </c>
      <c r="D39" s="98">
        <v>104.65683199720839</v>
      </c>
      <c r="E39" s="98">
        <v>101.07019462078186</v>
      </c>
      <c r="F39" s="98">
        <v>100.28891440526098</v>
      </c>
      <c r="G39" s="98">
        <v>99.260434395827843</v>
      </c>
      <c r="H39" s="98">
        <v>98.08865272706592</v>
      </c>
      <c r="I39" s="98">
        <v>96.875781574574162</v>
      </c>
    </row>
    <row r="40" spans="1:9" x14ac:dyDescent="0.2">
      <c r="A40" s="97">
        <v>2030</v>
      </c>
      <c r="B40" s="98">
        <v>95.21978664560713</v>
      </c>
      <c r="C40" s="98">
        <v>94.699647845536234</v>
      </c>
      <c r="D40" s="98">
        <v>104.67470412902688</v>
      </c>
      <c r="E40" s="98">
        <v>100.95992368535656</v>
      </c>
      <c r="F40" s="98">
        <v>100.13928541815736</v>
      </c>
      <c r="G40" s="98">
        <v>99.05919346809155</v>
      </c>
      <c r="H40" s="98">
        <v>97.813438770257036</v>
      </c>
      <c r="I40" s="98">
        <v>96.554510282509341</v>
      </c>
    </row>
    <row r="41" spans="1:9" x14ac:dyDescent="0.2">
      <c r="A41" s="97">
        <v>2031</v>
      </c>
      <c r="B41" s="98">
        <v>94.8082356518876</v>
      </c>
      <c r="C41" s="98">
        <v>94.267573572746883</v>
      </c>
      <c r="D41" s="98">
        <v>104.66972103241741</v>
      </c>
      <c r="E41" s="98">
        <v>100.82742397590823</v>
      </c>
      <c r="F41" s="98">
        <v>99.968488164884675</v>
      </c>
      <c r="G41" s="98">
        <v>98.838005680642809</v>
      </c>
      <c r="H41" s="98">
        <v>97.520683496539647</v>
      </c>
      <c r="I41" s="98">
        <v>96.215813253012044</v>
      </c>
    </row>
    <row r="42" spans="1:9" x14ac:dyDescent="0.2">
      <c r="A42" s="97">
        <v>2032</v>
      </c>
      <c r="B42" s="98">
        <v>94.376740669746553</v>
      </c>
      <c r="C42" s="98">
        <v>93.816699725693269</v>
      </c>
      <c r="D42" s="98">
        <v>104.64663268100767</v>
      </c>
      <c r="E42" s="98">
        <v>100.67501067573912</v>
      </c>
      <c r="F42" s="98">
        <v>99.778748597046544</v>
      </c>
      <c r="G42" s="98">
        <v>98.599077242033616</v>
      </c>
      <c r="H42" s="98">
        <v>97.212430578509043</v>
      </c>
      <c r="I42" s="98">
        <v>95.860996572496887</v>
      </c>
    </row>
    <row r="43" spans="1:9" x14ac:dyDescent="0.2">
      <c r="A43" s="97">
        <v>2033</v>
      </c>
      <c r="B43" s="98">
        <v>93.922539669685449</v>
      </c>
      <c r="C43" s="98">
        <v>93.344605789544701</v>
      </c>
      <c r="D43" s="98">
        <v>104.6052745776345</v>
      </c>
      <c r="E43" s="98">
        <v>100.503551273825</v>
      </c>
      <c r="F43" s="98">
        <v>99.570980494938965</v>
      </c>
      <c r="G43" s="98">
        <v>98.343574727763311</v>
      </c>
      <c r="H43" s="98">
        <v>96.890072933563175</v>
      </c>
      <c r="I43" s="98">
        <v>95.49150394682178</v>
      </c>
    </row>
    <row r="44" spans="1:9" x14ac:dyDescent="0.2">
      <c r="A44" s="97">
        <v>2034</v>
      </c>
      <c r="B44" s="98">
        <v>93.438717730505033</v>
      </c>
      <c r="C44" s="98">
        <v>92.843201203468567</v>
      </c>
      <c r="D44" s="98">
        <v>104.54107629182371</v>
      </c>
      <c r="E44" s="98">
        <v>100.31012009524819</v>
      </c>
      <c r="F44" s="98">
        <v>99.343992545253499</v>
      </c>
      <c r="G44" s="98">
        <v>98.07141572048117</v>
      </c>
      <c r="H44" s="98">
        <v>96.556000468937782</v>
      </c>
      <c r="I44" s="98">
        <v>95.108958246780233</v>
      </c>
    </row>
    <row r="45" spans="1:9" x14ac:dyDescent="0.2">
      <c r="A45" s="97">
        <v>2035</v>
      </c>
      <c r="B45" s="98">
        <v>92.942974847811101</v>
      </c>
      <c r="C45" s="98">
        <v>92.330996113737356</v>
      </c>
      <c r="D45" s="98">
        <v>104.46629382688573</v>
      </c>
      <c r="E45" s="98">
        <v>100.10320253100333</v>
      </c>
      <c r="F45" s="98">
        <v>99.104269141679382</v>
      </c>
      <c r="G45" s="98">
        <v>97.787974180913778</v>
      </c>
      <c r="H45" s="98">
        <v>96.212417771323217</v>
      </c>
      <c r="I45" s="98">
        <v>94.715338076443714</v>
      </c>
    </row>
    <row r="46" spans="1:9" x14ac:dyDescent="0.2">
      <c r="A46" s="97">
        <v>2036</v>
      </c>
      <c r="B46" s="98">
        <v>92.421555785628598</v>
      </c>
      <c r="C46" s="98">
        <v>91.792048559106519</v>
      </c>
      <c r="D46" s="98">
        <v>104.37286186377621</v>
      </c>
      <c r="E46" s="98">
        <v>99.877087451445107</v>
      </c>
      <c r="F46" s="98">
        <v>98.847679623274402</v>
      </c>
      <c r="G46" s="98">
        <v>97.490228016602458</v>
      </c>
      <c r="H46" s="98">
        <v>95.859111573983938</v>
      </c>
      <c r="I46" s="98">
        <v>94.310877129206474</v>
      </c>
    </row>
    <row r="47" spans="1:9" x14ac:dyDescent="0.2">
      <c r="A47" s="97">
        <v>2037</v>
      </c>
      <c r="B47" s="98">
        <v>91.879356505242598</v>
      </c>
      <c r="C47" s="98">
        <v>91.23155649475575</v>
      </c>
      <c r="D47" s="98">
        <v>104.26448265413002</v>
      </c>
      <c r="E47" s="98">
        <v>99.635799145117275</v>
      </c>
      <c r="F47" s="98">
        <v>98.577789062011163</v>
      </c>
      <c r="G47" s="98">
        <v>97.181434234992892</v>
      </c>
      <c r="H47" s="98">
        <v>95.498482527715538</v>
      </c>
      <c r="I47" s="98">
        <v>93.897213855421697</v>
      </c>
    </row>
    <row r="48" spans="1:9" x14ac:dyDescent="0.2">
      <c r="A48" s="97">
        <v>2038</v>
      </c>
      <c r="B48" s="98">
        <v>91.321475804557664</v>
      </c>
      <c r="C48" s="98">
        <v>90.655038674817106</v>
      </c>
      <c r="D48" s="98">
        <v>104.14626346202247</v>
      </c>
      <c r="E48" s="98">
        <v>99.381797991112322</v>
      </c>
      <c r="F48" s="98">
        <v>98.296931209823896</v>
      </c>
      <c r="G48" s="98">
        <v>96.863943312032035</v>
      </c>
      <c r="H48" s="98">
        <v>95.132059013666392</v>
      </c>
      <c r="I48" s="98">
        <v>93.475893228084757</v>
      </c>
    </row>
    <row r="49" spans="1:9" x14ac:dyDescent="0.2">
      <c r="A49" s="97">
        <v>2039</v>
      </c>
      <c r="B49" s="98">
        <v>90.750004283893631</v>
      </c>
      <c r="C49" s="98">
        <v>90.065363715292918</v>
      </c>
      <c r="D49" s="98">
        <v>104.02059881581334</v>
      </c>
      <c r="E49" s="98">
        <v>99.118010306959448</v>
      </c>
      <c r="F49" s="98">
        <v>98.007604788056469</v>
      </c>
      <c r="G49" s="98">
        <v>96.539995548541199</v>
      </c>
      <c r="H49" s="98">
        <v>94.761954386171794</v>
      </c>
      <c r="I49" s="98">
        <v>93.048522538429594</v>
      </c>
    </row>
    <row r="50" spans="1:9" x14ac:dyDescent="0.2">
      <c r="A50" s="97">
        <v>2040</v>
      </c>
      <c r="B50" s="98">
        <v>90.155947008381133</v>
      </c>
      <c r="C50" s="98">
        <v>89.45160162686993</v>
      </c>
      <c r="D50" s="98">
        <v>103.88032032850676</v>
      </c>
      <c r="E50" s="98">
        <v>98.840604082941809</v>
      </c>
      <c r="F50" s="98">
        <v>97.707676623820959</v>
      </c>
      <c r="G50" s="98">
        <v>96.208565737655277</v>
      </c>
      <c r="H50" s="98">
        <v>94.389359769534337</v>
      </c>
      <c r="I50" s="98">
        <v>92.615891150810143</v>
      </c>
    </row>
    <row r="51" spans="1:9" x14ac:dyDescent="0.2">
      <c r="A51" s="97">
        <v>2041</v>
      </c>
      <c r="B51" s="98">
        <v>89.55487403810082</v>
      </c>
      <c r="C51" s="98">
        <v>88.829418037665491</v>
      </c>
      <c r="D51" s="98">
        <v>103.73515282748664</v>
      </c>
      <c r="E51" s="98">
        <v>98.555932283941701</v>
      </c>
      <c r="F51" s="98">
        <v>97.402084438004863</v>
      </c>
      <c r="G51" s="98">
        <v>95.87367192449544</v>
      </c>
      <c r="H51" s="98">
        <v>94.015725399496276</v>
      </c>
      <c r="I51" s="98">
        <v>92.179707623597849</v>
      </c>
    </row>
    <row r="52" spans="1:9" x14ac:dyDescent="0.2">
      <c r="A52" s="97">
        <v>2042</v>
      </c>
      <c r="B52" s="98">
        <v>88.937565308895699</v>
      </c>
      <c r="C52" s="98">
        <v>88.191863374118796</v>
      </c>
      <c r="D52" s="98">
        <v>103.58232618247003</v>
      </c>
      <c r="E52" s="98">
        <v>98.262792087946309</v>
      </c>
      <c r="F52" s="98">
        <v>97.089932131086698</v>
      </c>
      <c r="G52" s="98">
        <v>95.534603315603945</v>
      </c>
      <c r="H52" s="98">
        <v>93.641658847161168</v>
      </c>
      <c r="I52" s="98">
        <v>91.740083610303287</v>
      </c>
    </row>
    <row r="53" spans="1:9" x14ac:dyDescent="0.2">
      <c r="A53" s="97">
        <v>2043</v>
      </c>
      <c r="B53" s="98">
        <v>88.315375278588093</v>
      </c>
      <c r="C53" s="98">
        <v>87.548780672778122</v>
      </c>
      <c r="D53" s="98">
        <v>103.42629439779488</v>
      </c>
      <c r="E53" s="98">
        <v>97.964131524093318</v>
      </c>
      <c r="F53" s="98">
        <v>96.773926375676524</v>
      </c>
      <c r="G53" s="98">
        <v>95.193779154749549</v>
      </c>
      <c r="H53" s="98">
        <v>93.268196968939435</v>
      </c>
      <c r="I53" s="98">
        <v>91.297943498130437</v>
      </c>
    </row>
    <row r="54" spans="1:9" x14ac:dyDescent="0.2">
      <c r="A54" s="97">
        <v>2044</v>
      </c>
      <c r="B54" s="98">
        <v>87.682663122651277</v>
      </c>
      <c r="C54" s="98">
        <v>86.895215786951596</v>
      </c>
      <c r="D54" s="98">
        <v>103.2648328826651</v>
      </c>
      <c r="E54" s="98">
        <v>97.659283293020366</v>
      </c>
      <c r="F54" s="98">
        <v>96.453276074434015</v>
      </c>
      <c r="G54" s="98">
        <v>94.850484692485765</v>
      </c>
      <c r="H54" s="98">
        <v>92.895390575434106</v>
      </c>
      <c r="I54" s="98">
        <v>90.853295076859169</v>
      </c>
    </row>
    <row r="55" spans="1:9" x14ac:dyDescent="0.2">
      <c r="A55" s="97">
        <v>2045</v>
      </c>
      <c r="B55" s="98">
        <v>87.0401368147797</v>
      </c>
      <c r="C55" s="98">
        <v>86.230797577772904</v>
      </c>
      <c r="D55" s="98">
        <v>103.09604903098841</v>
      </c>
      <c r="E55" s="98">
        <v>97.347167525218111</v>
      </c>
      <c r="F55" s="98">
        <v>96.127574842641408</v>
      </c>
      <c r="G55" s="98">
        <v>94.50454387195802</v>
      </c>
      <c r="H55" s="98">
        <v>92.523683137309646</v>
      </c>
      <c r="I55" s="98">
        <v>90.406587557125064</v>
      </c>
    </row>
    <row r="56" spans="1:9" x14ac:dyDescent="0.2">
      <c r="A56" s="97">
        <v>2046</v>
      </c>
      <c r="B56" s="98">
        <v>86.38994361336151</v>
      </c>
      <c r="C56" s="98">
        <v>85.558455804881262</v>
      </c>
      <c r="D56" s="98">
        <v>102.92182508516214</v>
      </c>
      <c r="E56" s="98">
        <v>97.030285279082847</v>
      </c>
      <c r="F56" s="98">
        <v>95.798868767606677</v>
      </c>
      <c r="G56" s="98">
        <v>94.157544677189208</v>
      </c>
      <c r="H56" s="98">
        <v>92.153231417976258</v>
      </c>
      <c r="I56" s="98">
        <v>89.958233797257989</v>
      </c>
    </row>
    <row r="57" spans="1:9" x14ac:dyDescent="0.2">
      <c r="A57" s="97">
        <v>2047</v>
      </c>
      <c r="B57" s="98">
        <v>85.734143163534156</v>
      </c>
      <c r="C57" s="98">
        <v>84.880945411030112</v>
      </c>
      <c r="D57" s="98">
        <v>102.74409102600129</v>
      </c>
      <c r="E57" s="98">
        <v>96.708995072514625</v>
      </c>
      <c r="F57" s="98">
        <v>95.467400881788507</v>
      </c>
      <c r="G57" s="98">
        <v>93.809780226044566</v>
      </c>
      <c r="H57" s="98">
        <v>91.784702447201283</v>
      </c>
      <c r="I57" s="98">
        <v>89.508238990444539</v>
      </c>
    </row>
    <row r="58" spans="1:9" x14ac:dyDescent="0.2">
      <c r="A58" s="97">
        <v>2048</v>
      </c>
      <c r="B58" s="98">
        <v>85.078450807788059</v>
      </c>
      <c r="C58" s="98">
        <v>84.203377124764486</v>
      </c>
      <c r="D58" s="98">
        <v>102.56531849468327</v>
      </c>
      <c r="E58" s="98">
        <v>96.386346880276534</v>
      </c>
      <c r="F58" s="98">
        <v>95.135621710904914</v>
      </c>
      <c r="G58" s="98">
        <v>93.463066735915504</v>
      </c>
      <c r="H58" s="98">
        <v>91.418828391169626</v>
      </c>
      <c r="I58" s="98">
        <v>89.057556086414607</v>
      </c>
    </row>
    <row r="59" spans="1:9" x14ac:dyDescent="0.2">
      <c r="A59" s="97">
        <v>2049</v>
      </c>
      <c r="B59" s="98">
        <v>84.415206199392884</v>
      </c>
      <c r="C59" s="98">
        <v>83.518042416614392</v>
      </c>
      <c r="D59" s="98">
        <v>102.38145728634281</v>
      </c>
      <c r="E59" s="98">
        <v>96.059834228377355</v>
      </c>
      <c r="F59" s="98">
        <v>94.802342989326888</v>
      </c>
      <c r="G59" s="98">
        <v>93.116986435276587</v>
      </c>
      <c r="H59" s="98">
        <v>91.056469554145096</v>
      </c>
      <c r="I59" s="98">
        <v>88.606486289987529</v>
      </c>
    </row>
    <row r="60" spans="1:9" x14ac:dyDescent="0.2">
      <c r="A60" s="97">
        <v>2050</v>
      </c>
      <c r="B60" s="98">
        <v>83.751335934646207</v>
      </c>
      <c r="C60" s="98">
        <v>82.832967930045655</v>
      </c>
      <c r="D60" s="98">
        <v>102.19723918981252</v>
      </c>
      <c r="E60" s="98">
        <v>95.73303060208525</v>
      </c>
      <c r="F60" s="98">
        <v>94.469941447026557</v>
      </c>
      <c r="G60" s="98">
        <v>92.773095885736836</v>
      </c>
      <c r="H60" s="98">
        <v>90.698085047833274</v>
      </c>
      <c r="I60" s="98">
        <v>88.155818965517255</v>
      </c>
    </row>
    <row r="61" spans="1:9" x14ac:dyDescent="0.2">
      <c r="A61" s="99">
        <v>2051</v>
      </c>
      <c r="B61" s="100">
        <v>83.093538316420947</v>
      </c>
      <c r="C61" s="100">
        <v>82.15464889354827</v>
      </c>
      <c r="D61" s="100">
        <v>102.02052785823376</v>
      </c>
      <c r="E61" s="100">
        <v>95.413056373526587</v>
      </c>
      <c r="F61" s="100">
        <v>94.143979573778736</v>
      </c>
      <c r="G61" s="100">
        <v>92.434965409798593</v>
      </c>
      <c r="H61" s="100">
        <v>90.344490202392592</v>
      </c>
      <c r="I61" s="100">
        <v>87.707443810004904</v>
      </c>
    </row>
    <row r="62" spans="1:9" x14ac:dyDescent="0.2">
      <c r="A62" s="99">
        <v>2052</v>
      </c>
      <c r="B62" s="100">
        <v>82.441756266142932</v>
      </c>
      <c r="C62" s="100">
        <v>81.48301714781644</v>
      </c>
      <c r="D62" s="100">
        <v>101.85130085468792</v>
      </c>
      <c r="E62" s="100">
        <v>95.099875865812251</v>
      </c>
      <c r="F62" s="100">
        <v>93.824422779490803</v>
      </c>
      <c r="G62" s="100">
        <v>92.102562328162534</v>
      </c>
      <c r="H62" s="100">
        <v>89.99565609066228</v>
      </c>
      <c r="I62" s="100">
        <v>87.261349165097982</v>
      </c>
    </row>
    <row r="63" spans="1:9" x14ac:dyDescent="0.2">
      <c r="A63" s="99">
        <v>2053</v>
      </c>
      <c r="B63" s="100">
        <v>81.795933343763764</v>
      </c>
      <c r="C63" s="100">
        <v>80.818005336315153</v>
      </c>
      <c r="D63" s="100">
        <v>101.68953659605866</v>
      </c>
      <c r="E63" s="100">
        <v>94.793454196713043</v>
      </c>
      <c r="F63" s="100">
        <v>93.511237230192762</v>
      </c>
      <c r="G63" s="100">
        <v>91.775854633100849</v>
      </c>
      <c r="H63" s="100">
        <v>89.651554336239968</v>
      </c>
      <c r="I63" s="100">
        <v>86.817523431740298</v>
      </c>
    </row>
    <row r="64" spans="1:9" x14ac:dyDescent="0.2">
      <c r="A64" s="99">
        <v>2054</v>
      </c>
      <c r="B64" s="100">
        <v>81.156013740744825</v>
      </c>
      <c r="C64" s="100">
        <v>80.159546896060093</v>
      </c>
      <c r="D64" s="100">
        <v>101.53521434836289</v>
      </c>
      <c r="E64" s="100">
        <v>94.493757272578748</v>
      </c>
      <c r="F64" s="100">
        <v>93.204389842011693</v>
      </c>
      <c r="G64" s="100">
        <v>91.454810982861801</v>
      </c>
      <c r="H64" s="100">
        <v>89.312157107863939</v>
      </c>
      <c r="I64" s="100">
        <v>86.375955069870386</v>
      </c>
    </row>
    <row r="65" spans="1:9" x14ac:dyDescent="0.2">
      <c r="A65" s="99">
        <v>2055</v>
      </c>
      <c r="B65" s="100">
        <v>80.521942273130122</v>
      </c>
      <c r="C65" s="100">
        <v>79.507576048515901</v>
      </c>
      <c r="D65" s="100">
        <v>101.38831422219714</v>
      </c>
      <c r="E65" s="100">
        <v>94.200751782373132</v>
      </c>
      <c r="F65" s="100">
        <v>92.903848275261083</v>
      </c>
      <c r="G65" s="100">
        <v>91.139400696178825</v>
      </c>
      <c r="H65" s="100">
        <v>88.9774371139126</v>
      </c>
      <c r="I65" s="100">
        <v>85.936632598121477</v>
      </c>
    </row>
    <row r="66" spans="1:9" x14ac:dyDescent="0.2">
      <c r="A66" s="99">
        <v>2056</v>
      </c>
      <c r="B66" s="100">
        <v>79.893664374706091</v>
      </c>
      <c r="C66" s="100">
        <v>78.862027790610966</v>
      </c>
      <c r="D66" s="100">
        <v>101.24881716829819</v>
      </c>
      <c r="E66" s="100">
        <v>93.914405191821146</v>
      </c>
      <c r="F66" s="100">
        <v>92.609580928642757</v>
      </c>
      <c r="G66" s="100">
        <v>90.829593746882594</v>
      </c>
      <c r="H66" s="100">
        <v>88.64736759701924</v>
      </c>
      <c r="I66" s="100">
        <v>85.499544593522913</v>
      </c>
    </row>
    <row r="67" spans="1:9" x14ac:dyDescent="0.2">
      <c r="A67" s="99">
        <v>2057</v>
      </c>
      <c r="B67" s="100">
        <v>79.27112609024806</v>
      </c>
      <c r="C67" s="100">
        <v>78.222837885867619</v>
      </c>
      <c r="D67" s="100">
        <v>101.11670497321678</v>
      </c>
      <c r="E67" s="100">
        <v>93.634685737669429</v>
      </c>
      <c r="F67" s="100">
        <v>92.321556933561567</v>
      </c>
      <c r="G67" s="100">
        <v>90.525360758616159</v>
      </c>
      <c r="H67" s="100">
        <v>88.321922328799559</v>
      </c>
      <c r="I67" s="100">
        <v>85.064679691203168</v>
      </c>
    </row>
    <row r="68" spans="1:9" x14ac:dyDescent="0.2">
      <c r="A68" s="99">
        <v>2058</v>
      </c>
      <c r="B68" s="100">
        <v>78.654274068851635</v>
      </c>
      <c r="C68" s="100">
        <v>77.589942855646498</v>
      </c>
      <c r="D68" s="100">
        <v>100.9919602551047</v>
      </c>
      <c r="E68" s="100">
        <v>93.361562422057389</v>
      </c>
      <c r="F68" s="100">
        <v>92.039746148550492</v>
      </c>
      <c r="G68" s="100">
        <v>90.226672999650276</v>
      </c>
      <c r="H68" s="100">
        <v>88.001075604690598</v>
      </c>
      <c r="I68" s="100">
        <v>84.632026584094376</v>
      </c>
    </row>
    <row r="69" spans="1:9" x14ac:dyDescent="0.2">
      <c r="A69" s="99">
        <v>2059</v>
      </c>
      <c r="B69" s="100">
        <v>78.043055557348509</v>
      </c>
      <c r="C69" s="100">
        <v>76.963279970503095</v>
      </c>
      <c r="D69" s="100">
        <v>100.87456645961259</v>
      </c>
      <c r="E69" s="100">
        <v>93.095005006998505</v>
      </c>
      <c r="F69" s="100">
        <v>91.764119153805296</v>
      </c>
      <c r="G69" s="100">
        <v>89.933502377799584</v>
      </c>
      <c r="H69" s="100">
        <v>87.684802238900005</v>
      </c>
      <c r="I69" s="100">
        <v>84.201574022638255</v>
      </c>
    </row>
    <row r="70" spans="1:9" x14ac:dyDescent="0.2">
      <c r="A70" s="99">
        <v>2060</v>
      </c>
      <c r="B70" s="100">
        <v>77.437418393805387</v>
      </c>
      <c r="C70" s="100">
        <v>76.342787241655557</v>
      </c>
      <c r="D70" s="100">
        <v>100.76450785589908</v>
      </c>
      <c r="E70" s="100">
        <v>92.83498400897092</v>
      </c>
      <c r="F70" s="100">
        <v>91.494647245827892</v>
      </c>
      <c r="G70" s="100">
        <v>89.645821435437213</v>
      </c>
      <c r="H70" s="100">
        <v>87.3730775594627</v>
      </c>
      <c r="I70" s="100">
        <v>83.773310814493684</v>
      </c>
    </row>
    <row r="71" spans="1:9" x14ac:dyDescent="0.2">
      <c r="A71" s="99">
        <v>2061</v>
      </c>
      <c r="B71" s="100">
        <v>76.837311001105434</v>
      </c>
      <c r="C71" s="100">
        <v>75.728403412562599</v>
      </c>
      <c r="D71" s="100">
        <v>100.66176953274994</v>
      </c>
      <c r="E71" s="100">
        <v>92.581470693615543</v>
      </c>
      <c r="F71" s="100">
        <v>91.231302432177415</v>
      </c>
      <c r="G71" s="100">
        <v>89.363603344607384</v>
      </c>
      <c r="H71" s="100">
        <v>87.065877403404315</v>
      </c>
      <c r="I71" s="100">
        <v>83.347225824245612</v>
      </c>
    </row>
    <row r="72" spans="1:9" x14ac:dyDescent="0.2">
      <c r="A72" s="99">
        <v>2062</v>
      </c>
      <c r="B72" s="100">
        <v>76.242682380610603</v>
      </c>
      <c r="C72" s="100">
        <v>75.120067950609609</v>
      </c>
      <c r="D72" s="100">
        <v>100.56633739480647</v>
      </c>
      <c r="E72" s="100">
        <v>92.334437070541341</v>
      </c>
      <c r="F72" s="100">
        <v>90.974057426326681</v>
      </c>
      <c r="G72" s="100">
        <v>89.086821902234618</v>
      </c>
      <c r="H72" s="100">
        <v>86.763178112009072</v>
      </c>
      <c r="I72" s="100">
        <v>82.923307973115598</v>
      </c>
    </row>
    <row r="73" spans="1:9" x14ac:dyDescent="0.2">
      <c r="A73" s="99">
        <v>2063</v>
      </c>
      <c r="B73" s="100">
        <v>75.653482105904658</v>
      </c>
      <c r="C73" s="100">
        <v>74.517721038901968</v>
      </c>
      <c r="D73" s="100">
        <v>100.47819815890186</v>
      </c>
      <c r="E73" s="100">
        <v>92.093855888236391</v>
      </c>
      <c r="F73" s="100">
        <v>90.722885642624789</v>
      </c>
      <c r="G73" s="100">
        <v>88.815451525429026</v>
      </c>
      <c r="H73" s="100">
        <v>86.464956526191301</v>
      </c>
      <c r="I73" s="100">
        <v>82.501546238673683</v>
      </c>
    </row>
    <row r="74" spans="1:9" x14ac:dyDescent="0.2">
      <c r="A74" s="99">
        <v>2064</v>
      </c>
      <c r="B74" s="100">
        <v>75.069660316615256</v>
      </c>
      <c r="C74" s="100">
        <v>73.921303568164547</v>
      </c>
      <c r="D74" s="100">
        <v>100.39733935050579</v>
      </c>
      <c r="E74" s="100">
        <v>91.859700629083804</v>
      </c>
      <c r="F74" s="100">
        <v>90.477761191363257</v>
      </c>
      <c r="G74" s="100">
        <v>88.549467246885911</v>
      </c>
      <c r="H74" s="100">
        <v>86.171189981968141</v>
      </c>
      <c r="I74" s="100">
        <v>82.081929654551828</v>
      </c>
    </row>
    <row r="75" spans="1:9" x14ac:dyDescent="0.2">
      <c r="A75" s="99">
        <v>2065</v>
      </c>
      <c r="B75" s="100">
        <v>74.491167712314805</v>
      </c>
      <c r="C75" s="100">
        <v>73.330757128745432</v>
      </c>
      <c r="D75" s="100">
        <v>100.32374930027498</v>
      </c>
      <c r="E75" s="100">
        <v>91.631945504481635</v>
      </c>
      <c r="F75" s="100">
        <v>90.238658873945283</v>
      </c>
      <c r="G75" s="100">
        <v>88.28884471037955</v>
      </c>
      <c r="H75" s="100">
        <v>85.881856306032674</v>
      </c>
      <c r="I75" s="100">
        <v>81.664447310158792</v>
      </c>
    </row>
    <row r="76" spans="1:9" x14ac:dyDescent="0.2">
      <c r="A76" s="99">
        <v>2066</v>
      </c>
      <c r="B76" s="100">
        <v>73.917955546498575</v>
      </c>
      <c r="C76" s="100">
        <v>72.746024002723161</v>
      </c>
      <c r="D76" s="100">
        <v>100.257417140711</v>
      </c>
      <c r="E76" s="100">
        <v>91.41056545006559</v>
      </c>
      <c r="F76" s="100">
        <v>90.005554178157283</v>
      </c>
      <c r="G76" s="100">
        <v>88.033560166348877</v>
      </c>
      <c r="H76" s="100">
        <v>85.5969338114257</v>
      </c>
      <c r="I76" s="100">
        <v>81.249088350396363</v>
      </c>
    </row>
    <row r="77" spans="1:9" x14ac:dyDescent="0.2">
      <c r="A77" s="99">
        <v>2067</v>
      </c>
      <c r="B77" s="100">
        <v>73.349975620639512</v>
      </c>
      <c r="C77" s="100">
        <v>72.167047156116283</v>
      </c>
      <c r="D77" s="100">
        <v>100.19833280292197</v>
      </c>
      <c r="E77" s="100">
        <v>91.19553612103357</v>
      </c>
      <c r="F77" s="100">
        <v>89.778423273541293</v>
      </c>
      <c r="G77" s="100">
        <v>87.783590467575863</v>
      </c>
      <c r="H77" s="100">
        <v>85.316401293304253</v>
      </c>
      <c r="I77" s="100">
        <v>80.835841975377193</v>
      </c>
    </row>
    <row r="78" spans="1:9" x14ac:dyDescent="0.2">
      <c r="A78" s="99">
        <v>2068</v>
      </c>
      <c r="B78" s="100">
        <v>72.787180278318715</v>
      </c>
      <c r="C78" s="100">
        <v>71.593770231193417</v>
      </c>
      <c r="D78" s="100">
        <v>100.14648701349056</v>
      </c>
      <c r="E78" s="100">
        <v>90.986833887571805</v>
      </c>
      <c r="F78" s="100">
        <v>89.557243006867338</v>
      </c>
      <c r="G78" s="100">
        <v>87.538913064954087</v>
      </c>
      <c r="H78" s="100">
        <v>85.040238024806698</v>
      </c>
      <c r="I78" s="100">
        <v>80.424697440143987</v>
      </c>
    </row>
    <row r="79" spans="1:9" x14ac:dyDescent="0.2">
      <c r="A79" s="99">
        <v>2069</v>
      </c>
      <c r="B79" s="100">
        <v>72.229522399430849</v>
      </c>
      <c r="C79" s="100">
        <v>71.026137538883276</v>
      </c>
      <c r="D79" s="100">
        <v>100.10187129144408</v>
      </c>
      <c r="E79" s="100">
        <v>90.784435830380275</v>
      </c>
      <c r="F79" s="100">
        <v>89.341990897704861</v>
      </c>
      <c r="G79" s="100">
        <v>87.299506003347474</v>
      </c>
      <c r="H79" s="100">
        <v>84.768423753011575</v>
      </c>
      <c r="I79" s="100">
        <v>80.015644054390023</v>
      </c>
    </row>
    <row r="80" spans="1:9" x14ac:dyDescent="0.2">
      <c r="A80" s="99">
        <v>2070</v>
      </c>
      <c r="B80" s="100">
        <v>71.676955394463405</v>
      </c>
      <c r="C80" s="100">
        <v>70.464094051282927</v>
      </c>
      <c r="D80" s="100">
        <v>100.06447794532929</v>
      </c>
      <c r="E80" s="100">
        <v>90.588319736297791</v>
      </c>
      <c r="F80" s="100">
        <v>89.132645134092286</v>
      </c>
      <c r="G80" s="100">
        <v>87.065347917537522</v>
      </c>
      <c r="H80" s="100">
        <v>84.500938694989529</v>
      </c>
      <c r="I80" s="100">
        <v>79.608671182181311</v>
      </c>
    </row>
    <row r="81" spans="1:9" x14ac:dyDescent="0.2">
      <c r="A81" s="99">
        <v>2071</v>
      </c>
      <c r="B81" s="100">
        <v>71.129433198849057</v>
      </c>
      <c r="C81" s="100">
        <v>69.907585394263663</v>
      </c>
      <c r="D81" s="100">
        <v>100.03430007038905</v>
      </c>
      <c r="E81" s="100">
        <v>90.39846409402557</v>
      </c>
      <c r="F81" s="100">
        <v>88.929184568304095</v>
      </c>
      <c r="G81" s="100">
        <v>86.836418028259459</v>
      </c>
      <c r="H81" s="100">
        <v>84.237763533947529</v>
      </c>
      <c r="I81" s="100">
        <v>79.203768241679967</v>
      </c>
    </row>
    <row r="82" spans="1:9" x14ac:dyDescent="0.2">
      <c r="A82" s="99">
        <v>2072</v>
      </c>
      <c r="B82" s="100">
        <v>70.586910267390252</v>
      </c>
      <c r="C82" s="100">
        <v>69.356557840172684</v>
      </c>
      <c r="D82" s="100">
        <v>100.01133154584076</v>
      </c>
      <c r="E82" s="100">
        <v>90.214848089947751</v>
      </c>
      <c r="F82" s="100">
        <v>88.73158871271329</v>
      </c>
      <c r="G82" s="100">
        <v>86.612696138324452</v>
      </c>
      <c r="H82" s="100">
        <v>83.978879415462572</v>
      </c>
      <c r="I82" s="100">
        <v>78.800924704869104</v>
      </c>
    </row>
    <row r="83" spans="1:9" x14ac:dyDescent="0.2">
      <c r="A83" s="99">
        <v>2073</v>
      </c>
      <c r="B83" s="100">
        <v>70.049341568755281</v>
      </c>
      <c r="C83" s="100">
        <v>68.810958300629849</v>
      </c>
      <c r="D83" s="100">
        <v>99.995567032256631</v>
      </c>
      <c r="E83" s="100">
        <v>90.037451604048897</v>
      </c>
      <c r="F83" s="100">
        <v>88.539837735749899</v>
      </c>
      <c r="G83" s="100">
        <v>86.394162628829179</v>
      </c>
      <c r="H83" s="100">
        <v>83.724267943805458</v>
      </c>
      <c r="I83" s="100">
        <v>78.400130097279074</v>
      </c>
    </row>
    <row r="84" spans="1:9" x14ac:dyDescent="0.2">
      <c r="A84" s="99">
        <v>2074</v>
      </c>
      <c r="B84" s="100">
        <v>69.516682580044801</v>
      </c>
      <c r="C84" s="100">
        <v>68.270734319418466</v>
      </c>
      <c r="D84" s="100">
        <v>99.987001969043405</v>
      </c>
      <c r="E84" s="100">
        <v>89.866255205926919</v>
      </c>
      <c r="F84" s="100">
        <v>88.35391245795374</v>
      </c>
      <c r="G84" s="100">
        <v>86.180798455450059</v>
      </c>
      <c r="H84" s="100">
        <v>83.473911178351884</v>
      </c>
      <c r="I84" s="100">
        <v>78.00137399771512</v>
      </c>
    </row>
    <row r="85" spans="1:9" x14ac:dyDescent="0.2">
      <c r="A85" s="99">
        <v>2075</v>
      </c>
      <c r="B85" s="100">
        <v>68.988889281428058</v>
      </c>
      <c r="C85" s="100">
        <v>67.735834065468595</v>
      </c>
      <c r="D85" s="100">
        <v>99.985632572023704</v>
      </c>
      <c r="E85" s="100">
        <v>89.701240150901427</v>
      </c>
      <c r="F85" s="100">
        <v>88.173794348120808</v>
      </c>
      <c r="G85" s="100">
        <v>85.972585144822659</v>
      </c>
      <c r="H85" s="100">
        <v>83.22779163008029</v>
      </c>
      <c r="I85" s="100">
        <v>77.604646037986413</v>
      </c>
    </row>
    <row r="86" spans="1:9" x14ac:dyDescent="0.2">
      <c r="A86" s="99">
        <v>2076</v>
      </c>
      <c r="B86" s="100">
        <v>68.465918150848282</v>
      </c>
      <c r="C86" s="100">
        <v>67.20620632593193</v>
      </c>
      <c r="D86" s="100">
        <v>99.991455831115232</v>
      </c>
      <c r="E86" s="100">
        <v>89.542388376215527</v>
      </c>
      <c r="F86" s="100">
        <v>87.999465519542042</v>
      </c>
      <c r="G86" s="100">
        <v>85.769504791004621</v>
      </c>
      <c r="H86" s="100">
        <v>82.985892258155459</v>
      </c>
      <c r="I86" s="100">
        <v>77.209935902636488</v>
      </c>
    </row>
    <row r="87" spans="1:9" x14ac:dyDescent="0.2">
      <c r="A87" s="99">
        <v>2077</v>
      </c>
      <c r="B87" s="100">
        <v>67.947726158795973</v>
      </c>
      <c r="C87" s="100">
        <v>66.681800499347531</v>
      </c>
      <c r="D87" s="100">
        <v>100.00446950810966</v>
      </c>
      <c r="E87" s="100">
        <v>89.389682497331549</v>
      </c>
      <c r="F87" s="100">
        <v>87.830908726334386</v>
      </c>
      <c r="G87" s="100">
        <v>85.571540052021717</v>
      </c>
      <c r="H87" s="100">
        <v>82.748196466596497</v>
      </c>
      <c r="I87" s="100">
        <v>76.817233328674988</v>
      </c>
    </row>
    <row r="88" spans="1:9" x14ac:dyDescent="0.2">
      <c r="A88" s="99">
        <v>2078</v>
      </c>
      <c r="B88" s="100">
        <v>67.434270763149684</v>
      </c>
      <c r="C88" s="100">
        <v>66.162566588896723</v>
      </c>
      <c r="D88" s="100">
        <v>100.02467213454911</v>
      </c>
      <c r="E88" s="100">
        <v>89.24310580431893</v>
      </c>
      <c r="F88" s="100">
        <v>87.668107359862802</v>
      </c>
      <c r="G88" s="100">
        <v>85.378674146495996</v>
      </c>
      <c r="H88" s="100">
        <v>82.51468810102736</v>
      </c>
      <c r="I88" s="100">
        <v>76.426528105310823</v>
      </c>
    </row>
    <row r="89" spans="1:9" x14ac:dyDescent="0.2">
      <c r="A89" s="99">
        <v>2079</v>
      </c>
      <c r="B89" s="100">
        <v>66.925509904083356</v>
      </c>
      <c r="C89" s="100">
        <v>65.64845519574645</v>
      </c>
      <c r="D89" s="100">
        <v>100.05206300970117</v>
      </c>
      <c r="E89" s="100">
        <v>89.1026422583341</v>
      </c>
      <c r="F89" s="100">
        <v>87.511045445252378</v>
      </c>
      <c r="G89" s="100">
        <v>85.190890850355672</v>
      </c>
      <c r="H89" s="100">
        <v>82.285351445510543</v>
      </c>
      <c r="I89" s="100">
        <v>76.0378100736867</v>
      </c>
    </row>
    <row r="90" spans="1:9" x14ac:dyDescent="0.2">
      <c r="A90" s="99">
        <v>2080</v>
      </c>
      <c r="B90" s="100">
        <v>66.421401999039404</v>
      </c>
      <c r="C90" s="100">
        <v>65.139417512480208</v>
      </c>
      <c r="D90" s="100">
        <v>100.08664219863009</v>
      </c>
      <c r="E90" s="100">
        <v>88.968276488191265</v>
      </c>
      <c r="F90" s="100">
        <v>87.359707637989786</v>
      </c>
      <c r="G90" s="100">
        <v>85.00817449362556</v>
      </c>
      <c r="H90" s="100">
        <v>82.060171219460827</v>
      </c>
      <c r="I90" s="100">
        <v>75.651069126614985</v>
      </c>
    </row>
    <row r="91" spans="1:9" x14ac:dyDescent="0.2">
      <c r="A91" s="99">
        <v>2081</v>
      </c>
      <c r="B91" s="100">
        <v>65.92190593776705</v>
      </c>
      <c r="C91" s="100">
        <v>64.635405316614907</v>
      </c>
      <c r="D91" s="100">
        <v>100.1284105303648</v>
      </c>
      <c r="E91" s="100">
        <v>88.839993787023715</v>
      </c>
      <c r="F91" s="100">
        <v>87.214079220614465</v>
      </c>
      <c r="G91" s="100">
        <v>84.830509957297423</v>
      </c>
      <c r="H91" s="100">
        <v>81.839132574639635</v>
      </c>
      <c r="I91" s="100">
        <v>75.266295208314816</v>
      </c>
    </row>
    <row r="92" spans="1:9" x14ac:dyDescent="0.2">
      <c r="A92" s="99">
        <v>2082</v>
      </c>
      <c r="B92" s="100">
        <v>65.426981077424699</v>
      </c>
      <c r="C92" s="100">
        <v>64.13637096420355</v>
      </c>
      <c r="D92" s="100">
        <v>100.17736959616346</v>
      </c>
      <c r="E92" s="100">
        <v>88.717780109034322</v>
      </c>
      <c r="F92" s="100">
        <v>87.074146099496033</v>
      </c>
      <c r="G92" s="100">
        <v>84.65788267027952</v>
      </c>
      <c r="H92" s="100">
        <v>81.62222109222823</v>
      </c>
      <c r="I92" s="100">
        <v>74.883478314150778</v>
      </c>
    </row>
    <row r="93" spans="1:9" x14ac:dyDescent="0.2">
      <c r="A93" s="99">
        <v>2083</v>
      </c>
      <c r="B93" s="100">
        <v>64.936587237746082</v>
      </c>
      <c r="C93" s="100">
        <v>63.642267383521641</v>
      </c>
      <c r="D93" s="100">
        <v>100.2335217478729</v>
      </c>
      <c r="E93" s="100">
        <v>88.601622066335523</v>
      </c>
      <c r="F93" s="100">
        <v>86.939894801700234</v>
      </c>
      <c r="G93" s="100">
        <v>84.490278606425136</v>
      </c>
      <c r="H93" s="100">
        <v>81.4094227799783</v>
      </c>
      <c r="I93" s="100">
        <v>74.502608490372651</v>
      </c>
    </row>
    <row r="94" spans="1:9" x14ac:dyDescent="0.2">
      <c r="A94" s="99">
        <v>2084</v>
      </c>
      <c r="B94" s="100">
        <v>64.450684696269377</v>
      </c>
      <c r="C94" s="100">
        <v>63.153048068837535</v>
      </c>
      <c r="D94" s="100">
        <v>100.29687009638373</v>
      </c>
      <c r="E94" s="100">
        <v>88.491506925876919</v>
      </c>
      <c r="F94" s="100">
        <v>86.811312471941164</v>
      </c>
      <c r="G94" s="100">
        <v>84.327684281638426</v>
      </c>
      <c r="H94" s="100">
        <v>81.200724069440327</v>
      </c>
      <c r="I94" s="100">
        <v>74.123675833856666</v>
      </c>
    </row>
    <row r="95" spans="1:9" x14ac:dyDescent="0.2">
      <c r="A95" s="99">
        <v>2085</v>
      </c>
      <c r="B95" s="100">
        <v>63.969234183628117</v>
      </c>
      <c r="C95" s="100">
        <v>62.66866707426454</v>
      </c>
      <c r="D95" s="100">
        <v>100.36741851017936</v>
      </c>
      <c r="E95" s="100">
        <v>88.387422606460646</v>
      </c>
      <c r="F95" s="100">
        <v>86.688386869618469</v>
      </c>
      <c r="G95" s="100">
        <v>84.170086751057653</v>
      </c>
      <c r="H95" s="100">
        <v>80.99611181326722</v>
      </c>
      <c r="I95" s="100">
        <v>73.746670491847951</v>
      </c>
    </row>
    <row r="96" spans="1:9" x14ac:dyDescent="0.2">
      <c r="A96" s="99">
        <v>2086</v>
      </c>
      <c r="B96" s="100">
        <v>63.492196878903876</v>
      </c>
      <c r="C96" s="100">
        <v>62.189079007694822</v>
      </c>
      <c r="D96" s="100">
        <v>100.44517161397944</v>
      </c>
      <c r="E96" s="100">
        <v>88.289357675843775</v>
      </c>
      <c r="F96" s="100">
        <v>86.571106365940722</v>
      </c>
      <c r="G96" s="100">
        <v>84.017473606315164</v>
      </c>
      <c r="H96" s="100">
        <v>80.795573282593395</v>
      </c>
      <c r="I96" s="100">
        <v>73.371582661704451</v>
      </c>
    </row>
    <row r="97" spans="1:9" x14ac:dyDescent="0.2">
      <c r="A97" s="99">
        <v>2087</v>
      </c>
      <c r="B97" s="100">
        <v>63.019534405039536</v>
      </c>
      <c r="C97" s="100">
        <v>61.714239024813523</v>
      </c>
      <c r="D97" s="100">
        <v>100.53013478747732</v>
      </c>
      <c r="E97" s="100">
        <v>88.197301347926725</v>
      </c>
      <c r="F97" s="100">
        <v>86.459459941132295</v>
      </c>
      <c r="G97" s="100">
        <v>83.869832972872587</v>
      </c>
      <c r="H97" s="100">
        <v>80.599096164487847</v>
      </c>
      <c r="I97" s="100">
        <v>72.998402590641902</v>
      </c>
    </row>
    <row r="98" spans="1:9" x14ac:dyDescent="0.2">
      <c r="A98" s="99">
        <v>2088</v>
      </c>
      <c r="B98" s="100">
        <v>62.551208824312596</v>
      </c>
      <c r="C98" s="100">
        <v>61.244102823192449</v>
      </c>
      <c r="D98" s="100">
        <v>100.62231416417011</v>
      </c>
      <c r="E98" s="100">
        <v>88.111243480027184</v>
      </c>
      <c r="F98" s="100">
        <v>86.353437181724473</v>
      </c>
      <c r="G98" s="100">
        <v>83.727153507432021</v>
      </c>
      <c r="H98" s="100">
        <v>80.406668559480579</v>
      </c>
      <c r="I98" s="100">
        <v>72.627120575480376</v>
      </c>
    </row>
    <row r="99" spans="1:9" x14ac:dyDescent="0.2">
      <c r="A99" s="99">
        <v>2089</v>
      </c>
      <c r="B99" s="100">
        <v>62.087182633868046</v>
      </c>
      <c r="C99" s="100">
        <v>60.778626636462349</v>
      </c>
      <c r="D99" s="100">
        <v>100.72171663028173</v>
      </c>
      <c r="E99" s="100">
        <v>88.03117457023923</v>
      </c>
      <c r="F99" s="100">
        <v>86.253028277929374</v>
      </c>
      <c r="G99" s="100">
        <v>83.589424395421247</v>
      </c>
      <c r="H99" s="100">
        <v>80.218278979161028</v>
      </c>
      <c r="I99" s="100">
        <v>72.257726962391899</v>
      </c>
    </row>
    <row r="100" spans="1:9" x14ac:dyDescent="0.2">
      <c r="A100" s="99">
        <v>2090</v>
      </c>
      <c r="B100" s="100">
        <v>61.627418761309713</v>
      </c>
      <c r="C100" s="100">
        <v>60.317767228562658</v>
      </c>
      <c r="D100" s="100">
        <v>100.82834982377875</v>
      </c>
      <c r="E100" s="100">
        <v>87.957085754876616</v>
      </c>
      <c r="F100" s="100">
        <v>86.158224021096459</v>
      </c>
      <c r="G100" s="100">
        <v>83.456635348553306</v>
      </c>
      <c r="H100" s="100">
        <v>80.033916343848404</v>
      </c>
      <c r="I100" s="100">
        <v>71.890212146649517</v>
      </c>
    </row>
    <row r="101" spans="1:9" x14ac:dyDescent="0.2">
      <c r="A101" s="99">
        <v>2091</v>
      </c>
      <c r="B101" s="100">
        <v>61.17188056034982</v>
      </c>
      <c r="C101" s="100">
        <v>59.861481888068269</v>
      </c>
      <c r="D101" s="100">
        <v>100.94222213347712</v>
      </c>
      <c r="E101" s="100">
        <v>87.88896880599998</v>
      </c>
      <c r="F101" s="100">
        <v>86.069015801250728</v>
      </c>
      <c r="G101" s="100">
        <v>83.328776602458973</v>
      </c>
      <c r="H101" s="100">
        <v>79.853569980332423</v>
      </c>
      <c r="I101" s="100">
        <v>71.524566572377452</v>
      </c>
    </row>
    <row r="102" spans="1:9" x14ac:dyDescent="0.2">
      <c r="A102" s="99">
        <v>2092</v>
      </c>
      <c r="B102" s="100">
        <v>60.720531806515986</v>
      </c>
      <c r="C102" s="100">
        <v>59.409728422592003</v>
      </c>
      <c r="D102" s="100">
        <v>101.06334269824177</v>
      </c>
      <c r="E102" s="100">
        <v>87.826816129027122</v>
      </c>
      <c r="F102" s="100">
        <v>85.985395604712124</v>
      </c>
      <c r="G102" s="100">
        <v>83.205838914392629</v>
      </c>
      <c r="H102" s="100">
        <v>79.677229619683914</v>
      </c>
      <c r="I102" s="100">
        <v>71.160780732302769</v>
      </c>
    </row>
    <row r="103" spans="1:9" x14ac:dyDescent="0.2">
      <c r="A103" s="99">
        <v>2093</v>
      </c>
      <c r="B103" s="100">
        <v>60.273336692914789</v>
      </c>
      <c r="C103" s="100">
        <v>58.962465153262031</v>
      </c>
      <c r="D103" s="100">
        <v>101.19172140627705</v>
      </c>
      <c r="E103" s="100">
        <v>87.770620760425956</v>
      </c>
      <c r="F103" s="100">
        <v>85.907356011795528</v>
      </c>
      <c r="G103" s="100">
        <v>83.08781356100998</v>
      </c>
      <c r="H103" s="100">
        <v>79.504885395134792</v>
      </c>
      <c r="I103" s="100">
        <v>70.798845167508034</v>
      </c>
    </row>
    <row r="104" spans="1:9" x14ac:dyDescent="0.2">
      <c r="A104" s="99">
        <v>2094</v>
      </c>
      <c r="B104" s="100">
        <v>59.830259826051716</v>
      </c>
      <c r="C104" s="100">
        <v>58.519650909273579</v>
      </c>
      <c r="D104" s="100">
        <v>101.3273688945069</v>
      </c>
      <c r="E104" s="100">
        <v>87.720376365489543</v>
      </c>
      <c r="F104" s="100">
        <v>85.83489019459104</v>
      </c>
      <c r="G104" s="100">
        <v>82.974692336217544</v>
      </c>
      <c r="H104" s="100">
        <v>79.336527840025767</v>
      </c>
      <c r="I104" s="100">
        <v>70.4387504671855</v>
      </c>
    </row>
    <row r="105" spans="1:9" x14ac:dyDescent="0.2">
      <c r="A105" s="99">
        <v>2095</v>
      </c>
      <c r="B105" s="100">
        <v>59.391266221706459</v>
      </c>
      <c r="C105" s="100">
        <v>58.081245022513784</v>
      </c>
      <c r="D105" s="100">
        <v>101.4702965480472</v>
      </c>
      <c r="E105" s="100">
        <v>87.676077236192356</v>
      </c>
      <c r="F105" s="100">
        <v>85.767991914823057</v>
      </c>
      <c r="G105" s="100">
        <v>82.866467549093088</v>
      </c>
      <c r="H105" s="100">
        <v>79.172147885821971</v>
      </c>
      <c r="I105" s="100">
        <v>70.080487268392304</v>
      </c>
    </row>
    <row r="106" spans="1:9" x14ac:dyDescent="0.2">
      <c r="A106" s="99">
        <v>2096</v>
      </c>
      <c r="B106" s="100">
        <v>58.95632130086328</v>
      </c>
      <c r="C106" s="100">
        <v>57.647207322259007</v>
      </c>
      <c r="D106" s="100">
        <v>101.62051649976705</v>
      </c>
      <c r="E106" s="100">
        <v>87.637718289128244</v>
      </c>
      <c r="F106" s="100">
        <v>85.70665552178906</v>
      </c>
      <c r="G106" s="100">
        <v>82.763132021877141</v>
      </c>
      <c r="H106" s="100">
        <v>79.011736860195427</v>
      </c>
      <c r="I106" s="100">
        <v>69.72404625580711</v>
      </c>
    </row>
    <row r="107" spans="1:9" x14ac:dyDescent="0.2">
      <c r="A107" s="99">
        <v>2097</v>
      </c>
      <c r="B107" s="100">
        <v>58.525390885695408</v>
      </c>
      <c r="C107" s="100">
        <v>57.217498129943763</v>
      </c>
      <c r="D107" s="100">
        <v>101.77804162994053</v>
      </c>
      <c r="E107" s="100">
        <v>87.605295063527905</v>
      </c>
      <c r="F107" s="100">
        <v>85.650875950376061</v>
      </c>
      <c r="G107" s="100">
        <v>82.664679088034049</v>
      </c>
      <c r="H107" s="100">
        <v>78.855286485173309</v>
      </c>
      <c r="I107" s="100">
        <v>69.369418161487815</v>
      </c>
    </row>
    <row r="108" spans="1:9" x14ac:dyDescent="0.2">
      <c r="A108" s="99">
        <v>2098</v>
      </c>
      <c r="B108" s="100">
        <v>58.098441195603392</v>
      </c>
      <c r="C108" s="100">
        <v>56.792078254000501</v>
      </c>
      <c r="D108" s="100">
        <v>101.94288556598734</v>
      </c>
      <c r="E108" s="100">
        <v>87.578803719357353</v>
      </c>
      <c r="F108" s="100">
        <v>85.600648719155188</v>
      </c>
      <c r="G108" s="100">
        <v>82.571102590382807</v>
      </c>
      <c r="H108" s="100">
        <v>78.702788875351629</v>
      </c>
      <c r="I108" s="100">
        <v>69.016593764630656</v>
      </c>
    </row>
    <row r="109" spans="1:9" x14ac:dyDescent="0.2">
      <c r="A109" s="99">
        <v>2099</v>
      </c>
      <c r="B109" s="100">
        <v>57.675438843306495</v>
      </c>
      <c r="C109" s="100">
        <v>56.370908984769194</v>
      </c>
      <c r="D109" s="100">
        <v>102.11506268230339</v>
      </c>
      <c r="E109" s="100">
        <v>87.558241035494817</v>
      </c>
      <c r="F109" s="100">
        <v>85.555969928553694</v>
      </c>
      <c r="G109" s="100">
        <v>82.482396879297028</v>
      </c>
      <c r="H109" s="100">
        <v>78.554236536173875</v>
      </c>
      <c r="I109" s="100">
        <v>68.665563891330365</v>
      </c>
    </row>
    <row r="110" spans="1:9" x14ac:dyDescent="0.2">
      <c r="A110" s="99">
        <v>2100</v>
      </c>
      <c r="B110" s="100">
        <v>57.256350830986513</v>
      </c>
      <c r="C110" s="100">
        <v>55.953952089476331</v>
      </c>
      <c r="D110" s="100">
        <v>102.29458810017991</v>
      </c>
      <c r="E110" s="100">
        <v>87.543604407987686</v>
      </c>
      <c r="F110" s="100">
        <v>85.516836259103272</v>
      </c>
      <c r="G110" s="100">
        <v>82.398556810973332</v>
      </c>
      <c r="H110" s="100">
        <v>78.409622362273439</v>
      </c>
      <c r="I110" s="100">
        <v>68.316319414341706</v>
      </c>
    </row>
    <row r="111" spans="1:9" x14ac:dyDescent="0.2">
      <c r="A111" s="1" t="s">
        <v>385</v>
      </c>
    </row>
    <row r="112" spans="1:9" x14ac:dyDescent="0.2">
      <c r="A112" s="1" t="s">
        <v>501</v>
      </c>
    </row>
    <row r="113" spans="1:1" x14ac:dyDescent="0.2">
      <c r="A113" s="1" t="s">
        <v>503</v>
      </c>
    </row>
    <row r="114" spans="1:1" x14ac:dyDescent="0.2">
      <c r="A114" s="1" t="s">
        <v>504</v>
      </c>
    </row>
    <row r="115" spans="1:1" x14ac:dyDescent="0.2">
      <c r="A115" s="1" t="s">
        <v>505</v>
      </c>
    </row>
  </sheetData>
  <mergeCells count="2">
    <mergeCell ref="A3:A4"/>
    <mergeCell ref="B3:I3"/>
  </mergeCells>
  <hyperlinks>
    <hyperlink ref="A1" location="Contents!A1" display="Return to content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109"/>
  <sheetViews>
    <sheetView zoomScaleNormal="100" workbookViewId="0">
      <pane xSplit="2" topLeftCell="C1" activePane="topRight" state="frozen"/>
      <selection activeCell="L48" sqref="L48"/>
      <selection pane="topRight" activeCell="A2" sqref="A2"/>
    </sheetView>
  </sheetViews>
  <sheetFormatPr defaultRowHeight="11.25" x14ac:dyDescent="0.2"/>
  <cols>
    <col min="1" max="1" width="7.7109375" style="4" customWidth="1"/>
    <col min="2" max="2" width="41.28515625" style="4" customWidth="1"/>
    <col min="3" max="83" width="8.5703125" style="4" customWidth="1"/>
    <col min="84" max="84" width="11.7109375" style="4" bestFit="1" customWidth="1"/>
    <col min="85" max="16384" width="9.140625" style="4"/>
  </cols>
  <sheetData>
    <row r="1" spans="1:84" ht="15" x14ac:dyDescent="0.2">
      <c r="A1" s="111" t="s">
        <v>546</v>
      </c>
    </row>
    <row r="2" spans="1:84" ht="18" x14ac:dyDescent="0.25">
      <c r="A2" s="24" t="s">
        <v>142</v>
      </c>
    </row>
    <row r="3" spans="1:84" s="23" customFormat="1" ht="15" x14ac:dyDescent="0.25">
      <c r="A3" s="27" t="s">
        <v>96</v>
      </c>
      <c r="B3" s="27"/>
      <c r="C3" s="28">
        <v>0</v>
      </c>
      <c r="D3" s="27">
        <v>0.05</v>
      </c>
      <c r="E3" s="28">
        <v>0.1</v>
      </c>
      <c r="F3" s="27">
        <v>0.15</v>
      </c>
      <c r="G3" s="28">
        <v>0.2</v>
      </c>
      <c r="H3" s="27">
        <v>0.25</v>
      </c>
      <c r="I3" s="28">
        <v>0.3</v>
      </c>
      <c r="J3" s="27">
        <v>0.35</v>
      </c>
      <c r="K3" s="28">
        <v>0.4</v>
      </c>
      <c r="L3" s="27">
        <v>0.45</v>
      </c>
      <c r="M3" s="28">
        <v>0.5</v>
      </c>
      <c r="N3" s="27">
        <v>0.55000000000000004</v>
      </c>
      <c r="O3" s="28">
        <v>0.6</v>
      </c>
      <c r="P3" s="27">
        <v>0.65</v>
      </c>
      <c r="Q3" s="28">
        <v>0.7</v>
      </c>
      <c r="R3" s="27">
        <v>0.75</v>
      </c>
      <c r="S3" s="28">
        <v>0.8</v>
      </c>
      <c r="T3" s="27">
        <v>0.85</v>
      </c>
      <c r="U3" s="28">
        <v>0.9</v>
      </c>
      <c r="V3" s="27">
        <v>0.95</v>
      </c>
      <c r="W3" s="28">
        <v>1</v>
      </c>
      <c r="X3" s="27">
        <v>1.05</v>
      </c>
      <c r="Y3" s="28">
        <v>1.1000000000000001</v>
      </c>
      <c r="Z3" s="27">
        <v>1.1499999999999999</v>
      </c>
      <c r="AA3" s="28">
        <v>1.2</v>
      </c>
      <c r="AB3" s="27">
        <v>1.25</v>
      </c>
      <c r="AC3" s="28">
        <v>1.3</v>
      </c>
      <c r="AD3" s="27">
        <v>1.35</v>
      </c>
      <c r="AE3" s="28">
        <v>1.4</v>
      </c>
      <c r="AF3" s="27">
        <v>1.45</v>
      </c>
      <c r="AG3" s="28">
        <v>1.5</v>
      </c>
      <c r="AH3" s="27">
        <v>1.55</v>
      </c>
      <c r="AI3" s="28">
        <v>1.6</v>
      </c>
      <c r="AJ3" s="27">
        <v>1.65</v>
      </c>
      <c r="AK3" s="28">
        <v>1.7</v>
      </c>
      <c r="AL3" s="27">
        <v>1.75</v>
      </c>
      <c r="AM3" s="28">
        <v>1.8</v>
      </c>
      <c r="AN3" s="27">
        <v>1.85</v>
      </c>
      <c r="AO3" s="28">
        <v>1.9</v>
      </c>
      <c r="AP3" s="27">
        <v>1.95</v>
      </c>
      <c r="AQ3" s="28">
        <v>2</v>
      </c>
      <c r="AR3" s="27">
        <v>2.0499999999999998</v>
      </c>
      <c r="AS3" s="28">
        <v>2.1</v>
      </c>
      <c r="AT3" s="27">
        <v>2.15</v>
      </c>
      <c r="AU3" s="28">
        <v>2.2000000000000002</v>
      </c>
      <c r="AV3" s="27">
        <v>2.25</v>
      </c>
      <c r="AW3" s="28">
        <v>2.2999999999999998</v>
      </c>
      <c r="AX3" s="27">
        <v>2.35</v>
      </c>
      <c r="AY3" s="28">
        <v>2.4</v>
      </c>
      <c r="AZ3" s="27">
        <v>2.4500000000000002</v>
      </c>
      <c r="BA3" s="28">
        <v>2.5</v>
      </c>
      <c r="BB3" s="27">
        <v>2.5499999999999998</v>
      </c>
      <c r="BC3" s="28">
        <v>2.6</v>
      </c>
      <c r="BD3" s="27">
        <v>2.65</v>
      </c>
      <c r="BE3" s="28">
        <v>2.7</v>
      </c>
      <c r="BF3" s="27">
        <v>2.75</v>
      </c>
      <c r="BG3" s="28">
        <v>2.8</v>
      </c>
      <c r="BH3" s="27">
        <v>2.85</v>
      </c>
      <c r="BI3" s="28">
        <v>2.9</v>
      </c>
      <c r="BJ3" s="27">
        <v>2.95</v>
      </c>
      <c r="BK3" s="28">
        <v>3</v>
      </c>
      <c r="BL3" s="28">
        <v>3.1</v>
      </c>
      <c r="BM3" s="28">
        <v>3.2</v>
      </c>
      <c r="BN3" s="28">
        <v>3.3</v>
      </c>
      <c r="BO3" s="28">
        <v>3.4</v>
      </c>
      <c r="BP3" s="28">
        <v>3.5</v>
      </c>
      <c r="BQ3" s="28">
        <v>3.6</v>
      </c>
      <c r="BR3" s="28">
        <v>3.7</v>
      </c>
      <c r="BS3" s="28">
        <v>3.8</v>
      </c>
      <c r="BT3" s="28">
        <v>3.9</v>
      </c>
      <c r="BU3" s="28">
        <v>4</v>
      </c>
      <c r="BV3" s="28">
        <v>4.0999999999999996</v>
      </c>
      <c r="BW3" s="28">
        <v>4.2</v>
      </c>
      <c r="BX3" s="28">
        <v>4.3</v>
      </c>
      <c r="BY3" s="28">
        <v>4.4000000000000004</v>
      </c>
      <c r="BZ3" s="28">
        <v>4.5</v>
      </c>
      <c r="CA3" s="28">
        <v>4.5999999999999996</v>
      </c>
      <c r="CB3" s="28">
        <v>4.7</v>
      </c>
      <c r="CC3" s="28">
        <v>4.8</v>
      </c>
      <c r="CD3" s="28">
        <v>4.9000000000000004</v>
      </c>
      <c r="CE3" s="28">
        <v>5</v>
      </c>
      <c r="CF3" s="29" t="s">
        <v>121</v>
      </c>
    </row>
    <row r="4" spans="1:84" s="22" customFormat="1" ht="12" x14ac:dyDescent="0.2">
      <c r="A4" s="30" t="s">
        <v>97</v>
      </c>
      <c r="B4" s="31"/>
      <c r="C4" s="32">
        <f>SUM(C5:C26)</f>
        <v>6</v>
      </c>
      <c r="D4" s="32">
        <f t="shared" ref="D4" si="0">SUM(D5:D26)</f>
        <v>14</v>
      </c>
      <c r="E4" s="32">
        <f t="shared" ref="E4" si="1">SUM(E5:E26)</f>
        <v>21</v>
      </c>
      <c r="F4" s="32">
        <f t="shared" ref="F4" si="2">SUM(F5:F26)</f>
        <v>32</v>
      </c>
      <c r="G4" s="32">
        <f t="shared" ref="G4" si="3">SUM(G5:G26)</f>
        <v>40</v>
      </c>
      <c r="H4" s="32">
        <f t="shared" ref="H4" si="4">SUM(H5:H26)</f>
        <v>874</v>
      </c>
      <c r="I4" s="32">
        <f t="shared" ref="I4" si="5">SUM(I5:I26)</f>
        <v>971</v>
      </c>
      <c r="J4" s="32">
        <f t="shared" ref="J4" si="6">SUM(J5:J26)</f>
        <v>1062</v>
      </c>
      <c r="K4" s="32">
        <f t="shared" ref="K4" si="7">SUM(K5:K26)</f>
        <v>1194</v>
      </c>
      <c r="L4" s="32">
        <f t="shared" ref="L4" si="8">SUM(L5:L26)</f>
        <v>1282</v>
      </c>
      <c r="M4" s="32">
        <f>SUM(M5:M26)</f>
        <v>1437</v>
      </c>
      <c r="N4" s="32">
        <f t="shared" ref="N4" si="9">SUM(N5:N26)</f>
        <v>1652</v>
      </c>
      <c r="O4" s="32">
        <f t="shared" ref="O4" si="10">SUM(O5:O26)</f>
        <v>1830</v>
      </c>
      <c r="P4" s="32">
        <f t="shared" ref="P4" si="11">SUM(P5:P26)</f>
        <v>1962</v>
      </c>
      <c r="Q4" s="32">
        <f t="shared" ref="Q4" si="12">SUM(Q5:Q26)</f>
        <v>2132</v>
      </c>
      <c r="R4" s="32">
        <f t="shared" ref="R4" si="13">SUM(R5:R26)</f>
        <v>2362</v>
      </c>
      <c r="S4" s="32">
        <f t="shared" ref="S4" si="14">SUM(S5:S26)</f>
        <v>2592</v>
      </c>
      <c r="T4" s="32">
        <f t="shared" ref="T4" si="15">SUM(T5:T26)</f>
        <v>2895</v>
      </c>
      <c r="U4" s="32">
        <f t="shared" ref="U4" si="16">SUM(U5:U26)</f>
        <v>6601</v>
      </c>
      <c r="V4" s="32">
        <f t="shared" ref="V4" si="17">SUM(V5:V26)</f>
        <v>6889</v>
      </c>
      <c r="W4" s="32">
        <f>SUM(W5:W26)</f>
        <v>9188</v>
      </c>
      <c r="X4" s="32">
        <f t="shared" ref="X4" si="18">SUM(X5:X26)</f>
        <v>9886</v>
      </c>
      <c r="Y4" s="32">
        <f t="shared" ref="Y4" si="19">SUM(Y5:Y26)</f>
        <v>11323</v>
      </c>
      <c r="Z4" s="32">
        <f t="shared" ref="Z4" si="20">SUM(Z5:Z26)</f>
        <v>11904</v>
      </c>
      <c r="AA4" s="32">
        <f t="shared" ref="AA4" si="21">SUM(AA5:AA26)</f>
        <v>12931</v>
      </c>
      <c r="AB4" s="32">
        <f t="shared" ref="AB4" si="22">SUM(AB5:AB26)</f>
        <v>18898</v>
      </c>
      <c r="AC4" s="32">
        <f t="shared" ref="AC4" si="23">SUM(AC5:AC26)</f>
        <v>19989</v>
      </c>
      <c r="AD4" s="32">
        <f t="shared" ref="AD4" si="24">SUM(AD5:AD26)</f>
        <v>22210</v>
      </c>
      <c r="AE4" s="32">
        <f t="shared" ref="AE4" si="25">SUM(AE5:AE26)</f>
        <v>24262</v>
      </c>
      <c r="AF4" s="32">
        <f t="shared" ref="AF4" si="26">SUM(AF5:AF26)</f>
        <v>26559</v>
      </c>
      <c r="AG4" s="32">
        <f t="shared" ref="AG4" si="27">SUM(AG5:AG26)</f>
        <v>29076</v>
      </c>
      <c r="AH4" s="32">
        <f t="shared" ref="AH4" si="28">SUM(AH5:AH26)</f>
        <v>30417</v>
      </c>
      <c r="AI4" s="32">
        <f t="shared" ref="AI4" si="29">SUM(AI5:AI26)</f>
        <v>34011</v>
      </c>
      <c r="AJ4" s="32">
        <f t="shared" ref="AJ4" si="30">SUM(AJ5:AJ26)</f>
        <v>35197</v>
      </c>
      <c r="AK4" s="32">
        <f t="shared" ref="AK4" si="31">SUM(AK5:AK26)</f>
        <v>36894</v>
      </c>
      <c r="AL4" s="32">
        <f t="shared" ref="AL4" si="32">SUM(AL5:AL26)</f>
        <v>40714</v>
      </c>
      <c r="AM4" s="32">
        <f t="shared" ref="AM4" si="33">SUM(AM5:AM26)</f>
        <v>42544</v>
      </c>
      <c r="AN4" s="32">
        <f t="shared" ref="AN4" si="34">SUM(AN5:AN26)</f>
        <v>44640</v>
      </c>
      <c r="AO4" s="32">
        <f t="shared" ref="AO4" si="35">SUM(AO5:AO26)</f>
        <v>45783</v>
      </c>
      <c r="AP4" s="32">
        <f t="shared" ref="AP4" si="36">SUM(AP5:AP26)</f>
        <v>47180</v>
      </c>
      <c r="AQ4" s="32">
        <f t="shared" ref="AQ4" si="37">SUM(AQ5:AQ26)</f>
        <v>49253</v>
      </c>
      <c r="AR4" s="32">
        <f t="shared" ref="AR4" si="38">SUM(AR5:AR26)</f>
        <v>50584</v>
      </c>
      <c r="AS4" s="32">
        <f t="shared" ref="AS4" si="39">SUM(AS5:AS26)</f>
        <v>52812</v>
      </c>
      <c r="AT4" s="32">
        <f t="shared" ref="AT4" si="40">SUM(AT5:AT26)</f>
        <v>54149</v>
      </c>
      <c r="AU4" s="32">
        <f t="shared" ref="AU4" si="41">SUM(AU5:AU26)</f>
        <v>55574</v>
      </c>
      <c r="AV4" s="32">
        <f t="shared" ref="AV4" si="42">SUM(AV5:AV26)</f>
        <v>56807</v>
      </c>
      <c r="AW4" s="32">
        <f t="shared" ref="AW4" si="43">SUM(AW5:AW26)</f>
        <v>58314</v>
      </c>
      <c r="AX4" s="32">
        <f t="shared" ref="AX4" si="44">SUM(AX5:AX26)</f>
        <v>60346</v>
      </c>
      <c r="AY4" s="32">
        <f t="shared" ref="AY4" si="45">SUM(AY5:AY26)</f>
        <v>61845</v>
      </c>
      <c r="AZ4" s="32">
        <f t="shared" ref="AZ4" si="46">SUM(AZ5:AZ26)</f>
        <v>63496</v>
      </c>
      <c r="BA4" s="32">
        <f t="shared" ref="BA4" si="47">SUM(BA5:BA26)</f>
        <v>65408</v>
      </c>
      <c r="BB4" s="32">
        <f t="shared" ref="BB4" si="48">SUM(BB5:BB26)</f>
        <v>66699</v>
      </c>
      <c r="BC4" s="32">
        <f t="shared" ref="BC4" si="49">SUM(BC5:BC26)</f>
        <v>68325</v>
      </c>
      <c r="BD4" s="32">
        <f t="shared" ref="BD4" si="50">SUM(BD5:BD26)</f>
        <v>69525</v>
      </c>
      <c r="BE4" s="32">
        <f t="shared" ref="BE4" si="51">SUM(BE5:BE26)</f>
        <v>70747</v>
      </c>
      <c r="BF4" s="32">
        <f t="shared" ref="BF4" si="52">SUM(BF5:BF26)</f>
        <v>71660</v>
      </c>
      <c r="BG4" s="32">
        <f t="shared" ref="BG4" si="53">SUM(BG5:BG26)</f>
        <v>72968</v>
      </c>
      <c r="BH4" s="32">
        <f t="shared" ref="BH4" si="54">SUM(BH5:BH26)</f>
        <v>75162</v>
      </c>
      <c r="BI4" s="32">
        <f t="shared" ref="BI4" si="55">SUM(BI5:BI26)</f>
        <v>76280</v>
      </c>
      <c r="BJ4" s="32">
        <f t="shared" ref="BJ4" si="56">SUM(BJ5:BJ26)</f>
        <v>77705</v>
      </c>
      <c r="BK4" s="32">
        <f t="shared" ref="BK4" si="57">SUM(BK5:BK26)</f>
        <v>78816</v>
      </c>
      <c r="BL4" s="32">
        <f t="shared" ref="BL4" si="58">SUM(BL5:BL26)</f>
        <v>81523</v>
      </c>
      <c r="BM4" s="32">
        <f t="shared" ref="BM4" si="59">SUM(BM5:BM26)</f>
        <v>84364</v>
      </c>
      <c r="BN4" s="32">
        <f t="shared" ref="BN4" si="60">SUM(BN5:BN26)</f>
        <v>86442</v>
      </c>
      <c r="BO4" s="32">
        <f t="shared" ref="BO4" si="61">SUM(BO5:BO26)</f>
        <v>88655</v>
      </c>
      <c r="BP4" s="32">
        <f t="shared" ref="BP4" si="62">SUM(BP5:BP26)</f>
        <v>90541</v>
      </c>
      <c r="BQ4" s="32">
        <f t="shared" ref="BQ4" si="63">SUM(BQ5:BQ26)</f>
        <v>92816</v>
      </c>
      <c r="BR4" s="32">
        <f t="shared" ref="BR4" si="64">SUM(BR5:BR26)</f>
        <v>94792</v>
      </c>
      <c r="BS4" s="32">
        <f t="shared" ref="BS4" si="65">SUM(BS5:BS26)</f>
        <v>96475</v>
      </c>
      <c r="BT4" s="32">
        <f t="shared" ref="BT4" si="66">SUM(BT5:BT26)</f>
        <v>98399</v>
      </c>
      <c r="BU4" s="32">
        <f t="shared" ref="BU4" si="67">SUM(BU5:BU26)</f>
        <v>100135</v>
      </c>
      <c r="BV4" s="32">
        <f t="shared" ref="BV4" si="68">SUM(BV5:BV26)</f>
        <v>102306</v>
      </c>
      <c r="BW4" s="32">
        <f t="shared" ref="BW4" si="69">SUM(BW5:BW26)</f>
        <v>103997</v>
      </c>
      <c r="BX4" s="32">
        <f t="shared" ref="BX4" si="70">SUM(BX5:BX26)</f>
        <v>105861</v>
      </c>
      <c r="BY4" s="32">
        <f t="shared" ref="BY4" si="71">SUM(BY5:BY26)</f>
        <v>107663</v>
      </c>
      <c r="BZ4" s="32">
        <f t="shared" ref="BZ4" si="72">SUM(BZ5:BZ26)</f>
        <v>109541</v>
      </c>
      <c r="CA4" s="32">
        <f t="shared" ref="CA4" si="73">SUM(CA5:CA26)</f>
        <v>111279</v>
      </c>
      <c r="CB4" s="32">
        <f t="shared" ref="CB4" si="74">SUM(CB5:CB26)</f>
        <v>112931</v>
      </c>
      <c r="CC4" s="32">
        <f t="shared" ref="CC4" si="75">SUM(CC5:CC26)</f>
        <v>114716</v>
      </c>
      <c r="CD4" s="32">
        <f t="shared" ref="CD4" si="76">SUM(CD5:CD26)</f>
        <v>116081</v>
      </c>
      <c r="CE4" s="32">
        <f t="shared" ref="CE4:CF4" si="77">SUM(CE5:CE26)</f>
        <v>117773</v>
      </c>
      <c r="CF4" s="33">
        <f t="shared" si="77"/>
        <v>448649</v>
      </c>
    </row>
    <row r="5" spans="1:84" s="5" customFormat="1" ht="11.25" customHeight="1" x14ac:dyDescent="0.2">
      <c r="A5" s="3" t="s">
        <v>20</v>
      </c>
      <c r="B5" s="25" t="s">
        <v>98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  <c r="X5" s="9">
        <v>1</v>
      </c>
      <c r="Y5" s="9">
        <v>3</v>
      </c>
      <c r="Z5" s="9">
        <v>3</v>
      </c>
      <c r="AA5" s="9">
        <v>4</v>
      </c>
      <c r="AB5" s="9">
        <v>5</v>
      </c>
      <c r="AC5" s="9">
        <v>5</v>
      </c>
      <c r="AD5" s="9">
        <v>5</v>
      </c>
      <c r="AE5" s="9">
        <v>6</v>
      </c>
      <c r="AF5" s="9">
        <v>7</v>
      </c>
      <c r="AG5" s="9">
        <v>7</v>
      </c>
      <c r="AH5" s="9">
        <v>7</v>
      </c>
      <c r="AI5" s="9">
        <v>8</v>
      </c>
      <c r="AJ5" s="9">
        <v>8</v>
      </c>
      <c r="AK5" s="9">
        <v>8</v>
      </c>
      <c r="AL5" s="9">
        <v>8</v>
      </c>
      <c r="AM5" s="9">
        <v>9</v>
      </c>
      <c r="AN5" s="9">
        <v>9</v>
      </c>
      <c r="AO5" s="9">
        <v>10</v>
      </c>
      <c r="AP5" s="9">
        <v>11</v>
      </c>
      <c r="AQ5" s="9">
        <v>13</v>
      </c>
      <c r="AR5" s="9">
        <v>13</v>
      </c>
      <c r="AS5" s="9">
        <v>13</v>
      </c>
      <c r="AT5" s="9">
        <v>15</v>
      </c>
      <c r="AU5" s="9">
        <v>17</v>
      </c>
      <c r="AV5" s="9">
        <v>17</v>
      </c>
      <c r="AW5" s="9">
        <v>23</v>
      </c>
      <c r="AX5" s="9">
        <v>27</v>
      </c>
      <c r="AY5" s="9">
        <v>27</v>
      </c>
      <c r="AZ5" s="9">
        <v>27</v>
      </c>
      <c r="BA5" s="9">
        <v>27</v>
      </c>
      <c r="BB5" s="9">
        <v>27</v>
      </c>
      <c r="BC5" s="9">
        <v>28</v>
      </c>
      <c r="BD5" s="9">
        <v>30</v>
      </c>
      <c r="BE5" s="9">
        <v>30</v>
      </c>
      <c r="BF5" s="9">
        <v>30</v>
      </c>
      <c r="BG5" s="9">
        <v>30</v>
      </c>
      <c r="BH5" s="9">
        <v>30</v>
      </c>
      <c r="BI5" s="9">
        <v>30</v>
      </c>
      <c r="BJ5" s="9">
        <v>30</v>
      </c>
      <c r="BK5" s="9">
        <v>30</v>
      </c>
      <c r="BL5" s="9">
        <v>30</v>
      </c>
      <c r="BM5" s="9">
        <v>30</v>
      </c>
      <c r="BN5" s="9">
        <v>31</v>
      </c>
      <c r="BO5" s="9">
        <v>32</v>
      </c>
      <c r="BP5" s="9">
        <v>34</v>
      </c>
      <c r="BQ5" s="9">
        <v>37</v>
      </c>
      <c r="BR5" s="9">
        <v>38</v>
      </c>
      <c r="BS5" s="9">
        <v>39</v>
      </c>
      <c r="BT5" s="9">
        <v>40</v>
      </c>
      <c r="BU5" s="9">
        <v>44</v>
      </c>
      <c r="BV5" s="9">
        <v>44</v>
      </c>
      <c r="BW5" s="9">
        <v>45</v>
      </c>
      <c r="BX5" s="9">
        <v>46</v>
      </c>
      <c r="BY5" s="9">
        <v>47</v>
      </c>
      <c r="BZ5" s="9">
        <v>53</v>
      </c>
      <c r="CA5" s="9">
        <v>58</v>
      </c>
      <c r="CB5" s="9">
        <v>61</v>
      </c>
      <c r="CC5" s="9">
        <v>61</v>
      </c>
      <c r="CD5" s="9">
        <v>62</v>
      </c>
      <c r="CE5" s="9">
        <v>65</v>
      </c>
      <c r="CF5" s="13">
        <v>220</v>
      </c>
    </row>
    <row r="6" spans="1:84" s="5" customFormat="1" x14ac:dyDescent="0.2">
      <c r="A6" s="3" t="s">
        <v>0</v>
      </c>
      <c r="B6" s="25" t="s">
        <v>99</v>
      </c>
      <c r="C6" s="9">
        <v>0</v>
      </c>
      <c r="D6" s="9">
        <v>0</v>
      </c>
      <c r="E6" s="9">
        <v>0</v>
      </c>
      <c r="F6" s="9">
        <v>1</v>
      </c>
      <c r="G6" s="9">
        <v>7</v>
      </c>
      <c r="H6" s="9">
        <v>343</v>
      </c>
      <c r="I6" s="9">
        <v>382</v>
      </c>
      <c r="J6" s="9">
        <v>422</v>
      </c>
      <c r="K6" s="9">
        <v>484</v>
      </c>
      <c r="L6" s="9">
        <v>521</v>
      </c>
      <c r="M6" s="9">
        <v>580</v>
      </c>
      <c r="N6" s="9">
        <v>676</v>
      </c>
      <c r="O6" s="9">
        <v>772</v>
      </c>
      <c r="P6" s="9">
        <v>836</v>
      </c>
      <c r="Q6" s="9">
        <v>921</v>
      </c>
      <c r="R6" s="9">
        <v>1033</v>
      </c>
      <c r="S6" s="9">
        <v>1140</v>
      </c>
      <c r="T6" s="9">
        <v>1294</v>
      </c>
      <c r="U6" s="9">
        <v>3158</v>
      </c>
      <c r="V6" s="9">
        <v>3270</v>
      </c>
      <c r="W6" s="9">
        <v>4363</v>
      </c>
      <c r="X6" s="9">
        <v>4765</v>
      </c>
      <c r="Y6" s="9">
        <v>5457</v>
      </c>
      <c r="Z6" s="9">
        <v>5764</v>
      </c>
      <c r="AA6" s="9">
        <v>6252</v>
      </c>
      <c r="AB6" s="9">
        <v>8826</v>
      </c>
      <c r="AC6" s="9">
        <v>9343</v>
      </c>
      <c r="AD6" s="9">
        <v>10481</v>
      </c>
      <c r="AE6" s="9">
        <v>11656</v>
      </c>
      <c r="AF6" s="9">
        <v>12912</v>
      </c>
      <c r="AG6" s="9">
        <v>14408</v>
      </c>
      <c r="AH6" s="9">
        <v>15033</v>
      </c>
      <c r="AI6" s="9">
        <v>16701</v>
      </c>
      <c r="AJ6" s="9">
        <v>17280</v>
      </c>
      <c r="AK6" s="9">
        <v>18119</v>
      </c>
      <c r="AL6" s="9">
        <v>19859</v>
      </c>
      <c r="AM6" s="9">
        <v>20636</v>
      </c>
      <c r="AN6" s="9">
        <v>21513</v>
      </c>
      <c r="AO6" s="9">
        <v>22025</v>
      </c>
      <c r="AP6" s="9">
        <v>22636</v>
      </c>
      <c r="AQ6" s="9">
        <v>23580</v>
      </c>
      <c r="AR6" s="9">
        <v>24173</v>
      </c>
      <c r="AS6" s="9">
        <v>24946</v>
      </c>
      <c r="AT6" s="9">
        <v>25490</v>
      </c>
      <c r="AU6" s="9">
        <v>26124</v>
      </c>
      <c r="AV6" s="9">
        <v>26661</v>
      </c>
      <c r="AW6" s="9">
        <v>27256</v>
      </c>
      <c r="AX6" s="9">
        <v>28161</v>
      </c>
      <c r="AY6" s="9">
        <v>28829</v>
      </c>
      <c r="AZ6" s="9">
        <v>29615</v>
      </c>
      <c r="BA6" s="9">
        <v>30592</v>
      </c>
      <c r="BB6" s="9">
        <v>31180</v>
      </c>
      <c r="BC6" s="9">
        <v>31876</v>
      </c>
      <c r="BD6" s="9">
        <v>32423</v>
      </c>
      <c r="BE6" s="9">
        <v>33034</v>
      </c>
      <c r="BF6" s="9">
        <v>33446</v>
      </c>
      <c r="BG6" s="9">
        <v>34039</v>
      </c>
      <c r="BH6" s="9">
        <v>35300</v>
      </c>
      <c r="BI6" s="9">
        <v>35815</v>
      </c>
      <c r="BJ6" s="9">
        <v>36559</v>
      </c>
      <c r="BK6" s="9">
        <v>37149</v>
      </c>
      <c r="BL6" s="9">
        <v>38393</v>
      </c>
      <c r="BM6" s="9">
        <v>39852</v>
      </c>
      <c r="BN6" s="9">
        <v>40857</v>
      </c>
      <c r="BO6" s="9">
        <v>41867</v>
      </c>
      <c r="BP6" s="9">
        <v>42757</v>
      </c>
      <c r="BQ6" s="9">
        <v>43791</v>
      </c>
      <c r="BR6" s="9">
        <v>44698</v>
      </c>
      <c r="BS6" s="9">
        <v>45447</v>
      </c>
      <c r="BT6" s="9">
        <v>46290</v>
      </c>
      <c r="BU6" s="9">
        <v>47051</v>
      </c>
      <c r="BV6" s="9">
        <v>48036</v>
      </c>
      <c r="BW6" s="9">
        <v>48781</v>
      </c>
      <c r="BX6" s="9">
        <v>49727</v>
      </c>
      <c r="BY6" s="9">
        <v>50560</v>
      </c>
      <c r="BZ6" s="9">
        <v>51487</v>
      </c>
      <c r="CA6" s="9">
        <v>52280</v>
      </c>
      <c r="CB6" s="9">
        <v>53041</v>
      </c>
      <c r="CC6" s="9">
        <v>53841</v>
      </c>
      <c r="CD6" s="9">
        <v>54452</v>
      </c>
      <c r="CE6" s="9">
        <v>55260</v>
      </c>
      <c r="CF6" s="13">
        <v>220090</v>
      </c>
    </row>
    <row r="7" spans="1:84" s="5" customFormat="1" x14ac:dyDescent="0.2">
      <c r="A7" s="3" t="s">
        <v>1</v>
      </c>
      <c r="B7" s="25" t="s">
        <v>100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1</v>
      </c>
      <c r="J7" s="9">
        <v>1</v>
      </c>
      <c r="K7" s="9">
        <v>1</v>
      </c>
      <c r="L7" s="9">
        <v>1</v>
      </c>
      <c r="M7" s="9">
        <v>3</v>
      </c>
      <c r="N7" s="9">
        <v>3</v>
      </c>
      <c r="O7" s="9">
        <v>3</v>
      </c>
      <c r="P7" s="9">
        <v>3</v>
      </c>
      <c r="Q7" s="9">
        <v>3</v>
      </c>
      <c r="R7" s="9">
        <v>7</v>
      </c>
      <c r="S7" s="9">
        <v>8</v>
      </c>
      <c r="T7" s="9">
        <v>8</v>
      </c>
      <c r="U7" s="9">
        <v>12</v>
      </c>
      <c r="V7" s="9">
        <v>13</v>
      </c>
      <c r="W7" s="9">
        <v>22</v>
      </c>
      <c r="X7" s="9">
        <v>26</v>
      </c>
      <c r="Y7" s="9">
        <v>33</v>
      </c>
      <c r="Z7" s="9">
        <v>41</v>
      </c>
      <c r="AA7" s="9">
        <v>46</v>
      </c>
      <c r="AB7" s="9">
        <v>113</v>
      </c>
      <c r="AC7" s="9">
        <v>131</v>
      </c>
      <c r="AD7" s="9">
        <v>180</v>
      </c>
      <c r="AE7" s="9">
        <v>209</v>
      </c>
      <c r="AF7" s="9">
        <v>230</v>
      </c>
      <c r="AG7" s="9">
        <v>254</v>
      </c>
      <c r="AH7" s="9">
        <v>263</v>
      </c>
      <c r="AI7" s="9">
        <v>293</v>
      </c>
      <c r="AJ7" s="9">
        <v>322</v>
      </c>
      <c r="AK7" s="9">
        <v>341</v>
      </c>
      <c r="AL7" s="9">
        <v>386</v>
      </c>
      <c r="AM7" s="9">
        <v>404</v>
      </c>
      <c r="AN7" s="9">
        <v>433</v>
      </c>
      <c r="AO7" s="9">
        <v>446</v>
      </c>
      <c r="AP7" s="9">
        <v>457</v>
      </c>
      <c r="AQ7" s="9">
        <v>481</v>
      </c>
      <c r="AR7" s="9">
        <v>497</v>
      </c>
      <c r="AS7" s="9">
        <v>515</v>
      </c>
      <c r="AT7" s="9">
        <v>527</v>
      </c>
      <c r="AU7" s="9">
        <v>542</v>
      </c>
      <c r="AV7" s="9">
        <v>556</v>
      </c>
      <c r="AW7" s="9">
        <v>569</v>
      </c>
      <c r="AX7" s="9">
        <v>587</v>
      </c>
      <c r="AY7" s="9">
        <v>597</v>
      </c>
      <c r="AZ7" s="9">
        <v>609</v>
      </c>
      <c r="BA7" s="9">
        <v>625</v>
      </c>
      <c r="BB7" s="9">
        <v>636</v>
      </c>
      <c r="BC7" s="9">
        <v>646</v>
      </c>
      <c r="BD7" s="9">
        <v>658</v>
      </c>
      <c r="BE7" s="9">
        <v>671</v>
      </c>
      <c r="BF7" s="9">
        <v>679</v>
      </c>
      <c r="BG7" s="9">
        <v>689</v>
      </c>
      <c r="BH7" s="9">
        <v>700</v>
      </c>
      <c r="BI7" s="9">
        <v>712</v>
      </c>
      <c r="BJ7" s="9">
        <v>721</v>
      </c>
      <c r="BK7" s="9">
        <v>728</v>
      </c>
      <c r="BL7" s="9">
        <v>764</v>
      </c>
      <c r="BM7" s="9">
        <v>787</v>
      </c>
      <c r="BN7" s="9">
        <v>801</v>
      </c>
      <c r="BO7" s="9">
        <v>819</v>
      </c>
      <c r="BP7" s="9">
        <v>837</v>
      </c>
      <c r="BQ7" s="9">
        <v>862</v>
      </c>
      <c r="BR7" s="9">
        <v>884</v>
      </c>
      <c r="BS7" s="9">
        <v>910</v>
      </c>
      <c r="BT7" s="9">
        <v>926</v>
      </c>
      <c r="BU7" s="9">
        <v>948</v>
      </c>
      <c r="BV7" s="9">
        <v>970</v>
      </c>
      <c r="BW7" s="9">
        <v>996</v>
      </c>
      <c r="BX7" s="9">
        <v>1020</v>
      </c>
      <c r="BY7" s="9">
        <v>1027</v>
      </c>
      <c r="BZ7" s="9">
        <v>1043</v>
      </c>
      <c r="CA7" s="9">
        <v>1062</v>
      </c>
      <c r="CB7" s="9">
        <v>1089</v>
      </c>
      <c r="CC7" s="9">
        <v>1107</v>
      </c>
      <c r="CD7" s="9">
        <v>1127</v>
      </c>
      <c r="CE7" s="9">
        <v>1147</v>
      </c>
      <c r="CF7" s="13">
        <v>5316</v>
      </c>
    </row>
    <row r="8" spans="1:84" s="5" customFormat="1" x14ac:dyDescent="0.2">
      <c r="A8" s="3" t="s">
        <v>2</v>
      </c>
      <c r="B8" s="25" t="s">
        <v>101</v>
      </c>
      <c r="C8" s="9">
        <v>0</v>
      </c>
      <c r="D8" s="9">
        <v>0</v>
      </c>
      <c r="E8" s="9">
        <v>0</v>
      </c>
      <c r="F8" s="9">
        <v>1</v>
      </c>
      <c r="G8" s="9">
        <v>1</v>
      </c>
      <c r="H8" s="9">
        <v>14</v>
      </c>
      <c r="I8" s="9">
        <v>15</v>
      </c>
      <c r="J8" s="9">
        <v>17</v>
      </c>
      <c r="K8" s="9">
        <v>19</v>
      </c>
      <c r="L8" s="9">
        <v>21</v>
      </c>
      <c r="M8" s="9">
        <v>23</v>
      </c>
      <c r="N8" s="9">
        <v>24</v>
      </c>
      <c r="O8" s="9">
        <v>24</v>
      </c>
      <c r="P8" s="9">
        <v>25</v>
      </c>
      <c r="Q8" s="9">
        <v>29</v>
      </c>
      <c r="R8" s="9">
        <v>32</v>
      </c>
      <c r="S8" s="9">
        <v>40</v>
      </c>
      <c r="T8" s="9">
        <v>45</v>
      </c>
      <c r="U8" s="9">
        <v>101</v>
      </c>
      <c r="V8" s="9">
        <v>106</v>
      </c>
      <c r="W8" s="9">
        <v>154</v>
      </c>
      <c r="X8" s="9">
        <v>165</v>
      </c>
      <c r="Y8" s="9">
        <v>190</v>
      </c>
      <c r="Z8" s="9">
        <v>195</v>
      </c>
      <c r="AA8" s="9">
        <v>225</v>
      </c>
      <c r="AB8" s="9">
        <v>372</v>
      </c>
      <c r="AC8" s="9">
        <v>388</v>
      </c>
      <c r="AD8" s="9">
        <v>416</v>
      </c>
      <c r="AE8" s="9">
        <v>459</v>
      </c>
      <c r="AF8" s="9">
        <v>497</v>
      </c>
      <c r="AG8" s="9">
        <v>535</v>
      </c>
      <c r="AH8" s="9">
        <v>577</v>
      </c>
      <c r="AI8" s="9">
        <v>679</v>
      </c>
      <c r="AJ8" s="9">
        <v>716</v>
      </c>
      <c r="AK8" s="9">
        <v>760</v>
      </c>
      <c r="AL8" s="9">
        <v>879</v>
      </c>
      <c r="AM8" s="9">
        <v>1008</v>
      </c>
      <c r="AN8" s="9">
        <v>1145</v>
      </c>
      <c r="AO8" s="9">
        <v>1192</v>
      </c>
      <c r="AP8" s="9">
        <v>1227</v>
      </c>
      <c r="AQ8" s="9">
        <v>1335</v>
      </c>
      <c r="AR8" s="9">
        <v>1439</v>
      </c>
      <c r="AS8" s="9">
        <v>1726</v>
      </c>
      <c r="AT8" s="9">
        <v>1803</v>
      </c>
      <c r="AU8" s="9">
        <v>1905</v>
      </c>
      <c r="AV8" s="9">
        <v>1973</v>
      </c>
      <c r="AW8" s="9">
        <v>2077</v>
      </c>
      <c r="AX8" s="9">
        <v>2206</v>
      </c>
      <c r="AY8" s="9">
        <v>2339</v>
      </c>
      <c r="AZ8" s="9">
        <v>2462</v>
      </c>
      <c r="BA8" s="9">
        <v>2632</v>
      </c>
      <c r="BB8" s="9">
        <v>2721</v>
      </c>
      <c r="BC8" s="9">
        <v>2918</v>
      </c>
      <c r="BD8" s="9">
        <v>3039</v>
      </c>
      <c r="BE8" s="9">
        <v>3136</v>
      </c>
      <c r="BF8" s="9">
        <v>3221</v>
      </c>
      <c r="BG8" s="9">
        <v>3337</v>
      </c>
      <c r="BH8" s="9">
        <v>3469</v>
      </c>
      <c r="BI8" s="9">
        <v>3555</v>
      </c>
      <c r="BJ8" s="9">
        <v>3672</v>
      </c>
      <c r="BK8" s="9">
        <v>3761</v>
      </c>
      <c r="BL8" s="9">
        <v>4045</v>
      </c>
      <c r="BM8" s="9">
        <v>4248</v>
      </c>
      <c r="BN8" s="9">
        <v>4451</v>
      </c>
      <c r="BO8" s="9">
        <v>4642</v>
      </c>
      <c r="BP8" s="9">
        <v>4789</v>
      </c>
      <c r="BQ8" s="9">
        <v>4972</v>
      </c>
      <c r="BR8" s="9">
        <v>5118</v>
      </c>
      <c r="BS8" s="9">
        <v>5230</v>
      </c>
      <c r="BT8" s="9">
        <v>5391</v>
      </c>
      <c r="BU8" s="9">
        <v>5564</v>
      </c>
      <c r="BV8" s="9">
        <v>5747</v>
      </c>
      <c r="BW8" s="9">
        <v>5913</v>
      </c>
      <c r="BX8" s="9">
        <v>6039</v>
      </c>
      <c r="BY8" s="9">
        <v>6237</v>
      </c>
      <c r="BZ8" s="9">
        <v>6400</v>
      </c>
      <c r="CA8" s="9">
        <v>6564</v>
      </c>
      <c r="CB8" s="9">
        <v>6730</v>
      </c>
      <c r="CC8" s="9">
        <v>6896</v>
      </c>
      <c r="CD8" s="9">
        <v>6999</v>
      </c>
      <c r="CE8" s="9">
        <v>7150</v>
      </c>
      <c r="CF8" s="13">
        <v>35005</v>
      </c>
    </row>
    <row r="9" spans="1:84" s="5" customFormat="1" x14ac:dyDescent="0.2">
      <c r="A9" s="3" t="s">
        <v>3</v>
      </c>
      <c r="B9" s="25" t="s">
        <v>102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1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2</v>
      </c>
      <c r="V9" s="9">
        <v>2</v>
      </c>
      <c r="W9" s="9">
        <v>2</v>
      </c>
      <c r="X9" s="9">
        <v>2</v>
      </c>
      <c r="Y9" s="9">
        <v>3</v>
      </c>
      <c r="Z9" s="9">
        <v>3</v>
      </c>
      <c r="AA9" s="9">
        <v>3</v>
      </c>
      <c r="AB9" s="9">
        <v>7</v>
      </c>
      <c r="AC9" s="9">
        <v>8</v>
      </c>
      <c r="AD9" s="9">
        <v>12</v>
      </c>
      <c r="AE9" s="9">
        <v>17</v>
      </c>
      <c r="AF9" s="9">
        <v>18</v>
      </c>
      <c r="AG9" s="9">
        <v>23</v>
      </c>
      <c r="AH9" s="9">
        <v>24</v>
      </c>
      <c r="AI9" s="9">
        <v>32</v>
      </c>
      <c r="AJ9" s="9">
        <v>40</v>
      </c>
      <c r="AK9" s="9">
        <v>44</v>
      </c>
      <c r="AL9" s="9">
        <v>54</v>
      </c>
      <c r="AM9" s="9">
        <v>57</v>
      </c>
      <c r="AN9" s="9">
        <v>57</v>
      </c>
      <c r="AO9" s="9">
        <v>60</v>
      </c>
      <c r="AP9" s="9">
        <v>71</v>
      </c>
      <c r="AQ9" s="9">
        <v>87</v>
      </c>
      <c r="AR9" s="9">
        <v>92</v>
      </c>
      <c r="AS9" s="9">
        <v>102</v>
      </c>
      <c r="AT9" s="9">
        <v>103</v>
      </c>
      <c r="AU9" s="9">
        <v>112</v>
      </c>
      <c r="AV9" s="9">
        <v>116</v>
      </c>
      <c r="AW9" s="9">
        <v>118</v>
      </c>
      <c r="AX9" s="9">
        <v>121</v>
      </c>
      <c r="AY9" s="9">
        <v>125</v>
      </c>
      <c r="AZ9" s="9">
        <v>128</v>
      </c>
      <c r="BA9" s="9">
        <v>135</v>
      </c>
      <c r="BB9" s="9">
        <v>140</v>
      </c>
      <c r="BC9" s="9">
        <v>146</v>
      </c>
      <c r="BD9" s="9">
        <v>148</v>
      </c>
      <c r="BE9" s="9">
        <v>150</v>
      </c>
      <c r="BF9" s="9">
        <v>153</v>
      </c>
      <c r="BG9" s="9">
        <v>157</v>
      </c>
      <c r="BH9" s="9">
        <v>158</v>
      </c>
      <c r="BI9" s="9">
        <v>162</v>
      </c>
      <c r="BJ9" s="9">
        <v>163</v>
      </c>
      <c r="BK9" s="9">
        <v>165</v>
      </c>
      <c r="BL9" s="9">
        <v>175</v>
      </c>
      <c r="BM9" s="9">
        <v>184</v>
      </c>
      <c r="BN9" s="9">
        <v>190</v>
      </c>
      <c r="BO9" s="9">
        <v>195</v>
      </c>
      <c r="BP9" s="9">
        <v>200</v>
      </c>
      <c r="BQ9" s="9">
        <v>219</v>
      </c>
      <c r="BR9" s="9">
        <v>225</v>
      </c>
      <c r="BS9" s="9">
        <v>231</v>
      </c>
      <c r="BT9" s="9">
        <v>235</v>
      </c>
      <c r="BU9" s="9">
        <v>236</v>
      </c>
      <c r="BV9" s="9">
        <v>241</v>
      </c>
      <c r="BW9" s="9">
        <v>247</v>
      </c>
      <c r="BX9" s="9">
        <v>252</v>
      </c>
      <c r="BY9" s="9">
        <v>254</v>
      </c>
      <c r="BZ9" s="9">
        <v>256</v>
      </c>
      <c r="CA9" s="9">
        <v>264</v>
      </c>
      <c r="CB9" s="9">
        <v>269</v>
      </c>
      <c r="CC9" s="9">
        <v>274</v>
      </c>
      <c r="CD9" s="9">
        <v>279</v>
      </c>
      <c r="CE9" s="9">
        <v>280</v>
      </c>
      <c r="CF9" s="13">
        <v>1339</v>
      </c>
    </row>
    <row r="10" spans="1:84" s="5" customFormat="1" x14ac:dyDescent="0.2">
      <c r="A10" s="3" t="s">
        <v>4</v>
      </c>
      <c r="B10" s="25" t="s">
        <v>103</v>
      </c>
      <c r="C10" s="9">
        <v>1</v>
      </c>
      <c r="D10" s="9">
        <v>1</v>
      </c>
      <c r="E10" s="9">
        <v>1</v>
      </c>
      <c r="F10" s="9">
        <v>1</v>
      </c>
      <c r="G10" s="9">
        <v>1</v>
      </c>
      <c r="H10" s="9">
        <v>3</v>
      </c>
      <c r="I10" s="9">
        <v>3</v>
      </c>
      <c r="J10" s="9">
        <v>3</v>
      </c>
      <c r="K10" s="9">
        <v>3</v>
      </c>
      <c r="L10" s="9">
        <v>3</v>
      </c>
      <c r="M10" s="9">
        <v>4</v>
      </c>
      <c r="N10" s="9">
        <v>4</v>
      </c>
      <c r="O10" s="9">
        <v>4</v>
      </c>
      <c r="P10" s="9">
        <v>5</v>
      </c>
      <c r="Q10" s="9">
        <v>7</v>
      </c>
      <c r="R10" s="9">
        <v>8</v>
      </c>
      <c r="S10" s="9">
        <v>11</v>
      </c>
      <c r="T10" s="9">
        <v>13</v>
      </c>
      <c r="U10" s="9">
        <v>25</v>
      </c>
      <c r="V10" s="9">
        <v>27</v>
      </c>
      <c r="W10" s="9">
        <v>42</v>
      </c>
      <c r="X10" s="9">
        <v>49</v>
      </c>
      <c r="Y10" s="9">
        <v>58</v>
      </c>
      <c r="Z10" s="9">
        <v>64</v>
      </c>
      <c r="AA10" s="9">
        <v>74</v>
      </c>
      <c r="AB10" s="9">
        <v>111</v>
      </c>
      <c r="AC10" s="9">
        <v>128</v>
      </c>
      <c r="AD10" s="9">
        <v>179</v>
      </c>
      <c r="AE10" s="9">
        <v>209</v>
      </c>
      <c r="AF10" s="9">
        <v>250</v>
      </c>
      <c r="AG10" s="9">
        <v>297</v>
      </c>
      <c r="AH10" s="9">
        <v>327</v>
      </c>
      <c r="AI10" s="9">
        <v>366</v>
      </c>
      <c r="AJ10" s="9">
        <v>386</v>
      </c>
      <c r="AK10" s="9">
        <v>414</v>
      </c>
      <c r="AL10" s="9">
        <v>492</v>
      </c>
      <c r="AM10" s="9">
        <v>530</v>
      </c>
      <c r="AN10" s="9">
        <v>562</v>
      </c>
      <c r="AO10" s="9">
        <v>590</v>
      </c>
      <c r="AP10" s="9">
        <v>617</v>
      </c>
      <c r="AQ10" s="9">
        <v>660</v>
      </c>
      <c r="AR10" s="9">
        <v>675</v>
      </c>
      <c r="AS10" s="9">
        <v>715</v>
      </c>
      <c r="AT10" s="9">
        <v>753</v>
      </c>
      <c r="AU10" s="9">
        <v>777</v>
      </c>
      <c r="AV10" s="9">
        <v>804</v>
      </c>
      <c r="AW10" s="9">
        <v>841</v>
      </c>
      <c r="AX10" s="9">
        <v>882</v>
      </c>
      <c r="AY10" s="9">
        <v>912</v>
      </c>
      <c r="AZ10" s="9">
        <v>948</v>
      </c>
      <c r="BA10" s="9">
        <v>977</v>
      </c>
      <c r="BB10" s="9">
        <v>996</v>
      </c>
      <c r="BC10" s="9">
        <v>1040</v>
      </c>
      <c r="BD10" s="9">
        <v>1065</v>
      </c>
      <c r="BE10" s="9">
        <v>1086</v>
      </c>
      <c r="BF10" s="9">
        <v>1103</v>
      </c>
      <c r="BG10" s="9">
        <v>1126</v>
      </c>
      <c r="BH10" s="9">
        <v>1171</v>
      </c>
      <c r="BI10" s="9">
        <v>1190</v>
      </c>
      <c r="BJ10" s="9">
        <v>1206</v>
      </c>
      <c r="BK10" s="9">
        <v>1224</v>
      </c>
      <c r="BL10" s="9">
        <v>1264</v>
      </c>
      <c r="BM10" s="9">
        <v>1303</v>
      </c>
      <c r="BN10" s="9">
        <v>1328</v>
      </c>
      <c r="BO10" s="9">
        <v>1367</v>
      </c>
      <c r="BP10" s="9">
        <v>1406</v>
      </c>
      <c r="BQ10" s="9">
        <v>1455</v>
      </c>
      <c r="BR10" s="9">
        <v>1493</v>
      </c>
      <c r="BS10" s="9">
        <v>1525</v>
      </c>
      <c r="BT10" s="9">
        <v>1571</v>
      </c>
      <c r="BU10" s="9">
        <v>1609</v>
      </c>
      <c r="BV10" s="9">
        <v>1641</v>
      </c>
      <c r="BW10" s="9">
        <v>1669</v>
      </c>
      <c r="BX10" s="9">
        <v>1703</v>
      </c>
      <c r="BY10" s="9">
        <v>1724</v>
      </c>
      <c r="BZ10" s="9">
        <v>1751</v>
      </c>
      <c r="CA10" s="9">
        <v>1777</v>
      </c>
      <c r="CB10" s="9">
        <v>1795</v>
      </c>
      <c r="CC10" s="9">
        <v>1826</v>
      </c>
      <c r="CD10" s="9">
        <v>1844</v>
      </c>
      <c r="CE10" s="9">
        <v>1866</v>
      </c>
      <c r="CF10" s="13">
        <v>3865</v>
      </c>
    </row>
    <row r="11" spans="1:84" s="5" customFormat="1" x14ac:dyDescent="0.2">
      <c r="A11" s="3" t="s">
        <v>5</v>
      </c>
      <c r="B11" s="25" t="s">
        <v>104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2</v>
      </c>
      <c r="S11" s="9">
        <v>7</v>
      </c>
      <c r="T11" s="9">
        <v>10</v>
      </c>
      <c r="U11" s="9">
        <v>16</v>
      </c>
      <c r="V11" s="9">
        <v>22</v>
      </c>
      <c r="W11" s="9">
        <v>27</v>
      </c>
      <c r="X11" s="9">
        <v>39</v>
      </c>
      <c r="Y11" s="9">
        <v>55</v>
      </c>
      <c r="Z11" s="9">
        <v>65</v>
      </c>
      <c r="AA11" s="9">
        <v>78</v>
      </c>
      <c r="AB11" s="9">
        <v>119</v>
      </c>
      <c r="AC11" s="9">
        <v>136</v>
      </c>
      <c r="AD11" s="9">
        <v>211</v>
      </c>
      <c r="AE11" s="9">
        <v>312</v>
      </c>
      <c r="AF11" s="9">
        <v>415</v>
      </c>
      <c r="AG11" s="9">
        <v>544</v>
      </c>
      <c r="AH11" s="9">
        <v>605</v>
      </c>
      <c r="AI11" s="9">
        <v>706</v>
      </c>
      <c r="AJ11" s="9">
        <v>751</v>
      </c>
      <c r="AK11" s="9">
        <v>814</v>
      </c>
      <c r="AL11" s="9">
        <v>999</v>
      </c>
      <c r="AM11" s="9">
        <v>1044</v>
      </c>
      <c r="AN11" s="9">
        <v>1123</v>
      </c>
      <c r="AO11" s="9">
        <v>1162</v>
      </c>
      <c r="AP11" s="9">
        <v>1220</v>
      </c>
      <c r="AQ11" s="9">
        <v>1285</v>
      </c>
      <c r="AR11" s="9">
        <v>1322</v>
      </c>
      <c r="AS11" s="9">
        <v>1389</v>
      </c>
      <c r="AT11" s="9">
        <v>1431</v>
      </c>
      <c r="AU11" s="9">
        <v>1496</v>
      </c>
      <c r="AV11" s="9">
        <v>1532</v>
      </c>
      <c r="AW11" s="9">
        <v>1599</v>
      </c>
      <c r="AX11" s="9">
        <v>1650</v>
      </c>
      <c r="AY11" s="9">
        <v>1690</v>
      </c>
      <c r="AZ11" s="9">
        <v>1746</v>
      </c>
      <c r="BA11" s="9">
        <v>1799</v>
      </c>
      <c r="BB11" s="9">
        <v>1857</v>
      </c>
      <c r="BC11" s="9">
        <v>1917</v>
      </c>
      <c r="BD11" s="9">
        <v>1944</v>
      </c>
      <c r="BE11" s="9">
        <v>1987</v>
      </c>
      <c r="BF11" s="9">
        <v>2016</v>
      </c>
      <c r="BG11" s="9">
        <v>2065</v>
      </c>
      <c r="BH11" s="9">
        <v>2171</v>
      </c>
      <c r="BI11" s="9">
        <v>2203</v>
      </c>
      <c r="BJ11" s="9">
        <v>2254</v>
      </c>
      <c r="BK11" s="9">
        <v>2280</v>
      </c>
      <c r="BL11" s="9">
        <v>2342</v>
      </c>
      <c r="BM11" s="9">
        <v>2431</v>
      </c>
      <c r="BN11" s="9">
        <v>2480</v>
      </c>
      <c r="BO11" s="9">
        <v>2517</v>
      </c>
      <c r="BP11" s="9">
        <v>2557</v>
      </c>
      <c r="BQ11" s="9">
        <v>2596</v>
      </c>
      <c r="BR11" s="9">
        <v>2638</v>
      </c>
      <c r="BS11" s="9">
        <v>2679</v>
      </c>
      <c r="BT11" s="9">
        <v>2728</v>
      </c>
      <c r="BU11" s="9">
        <v>2780</v>
      </c>
      <c r="BV11" s="9">
        <v>2826</v>
      </c>
      <c r="BW11" s="9">
        <v>2861</v>
      </c>
      <c r="BX11" s="9">
        <v>2891</v>
      </c>
      <c r="BY11" s="9">
        <v>2919</v>
      </c>
      <c r="BZ11" s="9">
        <v>2943</v>
      </c>
      <c r="CA11" s="9">
        <v>2968</v>
      </c>
      <c r="CB11" s="9">
        <v>3023</v>
      </c>
      <c r="CC11" s="9">
        <v>3039</v>
      </c>
      <c r="CD11" s="9">
        <v>3060</v>
      </c>
      <c r="CE11" s="9">
        <v>3085</v>
      </c>
      <c r="CF11" s="13">
        <v>4567</v>
      </c>
    </row>
    <row r="12" spans="1:84" s="5" customFormat="1" x14ac:dyDescent="0.2">
      <c r="A12" s="3" t="s">
        <v>6</v>
      </c>
      <c r="B12" s="25" t="s">
        <v>105</v>
      </c>
      <c r="C12" s="9">
        <v>0</v>
      </c>
      <c r="D12" s="9">
        <v>1</v>
      </c>
      <c r="E12" s="9">
        <v>1</v>
      </c>
      <c r="F12" s="9">
        <v>4</v>
      </c>
      <c r="G12" s="9">
        <v>4</v>
      </c>
      <c r="H12" s="9">
        <v>15</v>
      </c>
      <c r="I12" s="9">
        <v>16</v>
      </c>
      <c r="J12" s="9">
        <v>16</v>
      </c>
      <c r="K12" s="9">
        <v>19</v>
      </c>
      <c r="L12" s="9">
        <v>20</v>
      </c>
      <c r="M12" s="9">
        <v>22</v>
      </c>
      <c r="N12" s="9">
        <v>23</v>
      </c>
      <c r="O12" s="9">
        <v>24</v>
      </c>
      <c r="P12" s="9">
        <v>25</v>
      </c>
      <c r="Q12" s="9">
        <v>29</v>
      </c>
      <c r="R12" s="9">
        <v>32</v>
      </c>
      <c r="S12" s="9">
        <v>34</v>
      </c>
      <c r="T12" s="9">
        <v>36</v>
      </c>
      <c r="U12" s="9">
        <v>86</v>
      </c>
      <c r="V12" s="9">
        <v>90</v>
      </c>
      <c r="W12" s="9">
        <v>121</v>
      </c>
      <c r="X12" s="9">
        <v>131</v>
      </c>
      <c r="Y12" s="9">
        <v>152</v>
      </c>
      <c r="Z12" s="9">
        <v>165</v>
      </c>
      <c r="AA12" s="9">
        <v>179</v>
      </c>
      <c r="AB12" s="9">
        <v>254</v>
      </c>
      <c r="AC12" s="9">
        <v>276</v>
      </c>
      <c r="AD12" s="9">
        <v>314</v>
      </c>
      <c r="AE12" s="9">
        <v>346</v>
      </c>
      <c r="AF12" s="9">
        <v>382</v>
      </c>
      <c r="AG12" s="9">
        <v>420</v>
      </c>
      <c r="AH12" s="9">
        <v>466</v>
      </c>
      <c r="AI12" s="9">
        <v>519</v>
      </c>
      <c r="AJ12" s="9">
        <v>550</v>
      </c>
      <c r="AK12" s="9">
        <v>596</v>
      </c>
      <c r="AL12" s="9">
        <v>700</v>
      </c>
      <c r="AM12" s="9">
        <v>737</v>
      </c>
      <c r="AN12" s="9">
        <v>804</v>
      </c>
      <c r="AO12" s="9">
        <v>827</v>
      </c>
      <c r="AP12" s="9">
        <v>877</v>
      </c>
      <c r="AQ12" s="9">
        <v>937</v>
      </c>
      <c r="AR12" s="9">
        <v>969</v>
      </c>
      <c r="AS12" s="9">
        <v>1059</v>
      </c>
      <c r="AT12" s="9">
        <v>1109</v>
      </c>
      <c r="AU12" s="9">
        <v>1160</v>
      </c>
      <c r="AV12" s="9">
        <v>1202</v>
      </c>
      <c r="AW12" s="9">
        <v>1259</v>
      </c>
      <c r="AX12" s="9">
        <v>1332</v>
      </c>
      <c r="AY12" s="9">
        <v>1392</v>
      </c>
      <c r="AZ12" s="9">
        <v>1437</v>
      </c>
      <c r="BA12" s="9">
        <v>1466</v>
      </c>
      <c r="BB12" s="9">
        <v>1504</v>
      </c>
      <c r="BC12" s="9">
        <v>1542</v>
      </c>
      <c r="BD12" s="9">
        <v>1571</v>
      </c>
      <c r="BE12" s="9">
        <v>1603</v>
      </c>
      <c r="BF12" s="9">
        <v>1618</v>
      </c>
      <c r="BG12" s="9">
        <v>1643</v>
      </c>
      <c r="BH12" s="9">
        <v>1672</v>
      </c>
      <c r="BI12" s="9">
        <v>1703</v>
      </c>
      <c r="BJ12" s="9">
        <v>1732</v>
      </c>
      <c r="BK12" s="9">
        <v>1750</v>
      </c>
      <c r="BL12" s="9">
        <v>1804</v>
      </c>
      <c r="BM12" s="9">
        <v>1851</v>
      </c>
      <c r="BN12" s="9">
        <v>1890</v>
      </c>
      <c r="BO12" s="9">
        <v>1940</v>
      </c>
      <c r="BP12" s="9">
        <v>1975</v>
      </c>
      <c r="BQ12" s="9">
        <v>2015</v>
      </c>
      <c r="BR12" s="9">
        <v>2057</v>
      </c>
      <c r="BS12" s="9">
        <v>2084</v>
      </c>
      <c r="BT12" s="9">
        <v>2122</v>
      </c>
      <c r="BU12" s="9">
        <v>2152</v>
      </c>
      <c r="BV12" s="9">
        <v>2199</v>
      </c>
      <c r="BW12" s="9">
        <v>2236</v>
      </c>
      <c r="BX12" s="9">
        <v>2256</v>
      </c>
      <c r="BY12" s="9">
        <v>2287</v>
      </c>
      <c r="BZ12" s="9">
        <v>2314</v>
      </c>
      <c r="CA12" s="9">
        <v>2345</v>
      </c>
      <c r="CB12" s="9">
        <v>2373</v>
      </c>
      <c r="CC12" s="9">
        <v>2412</v>
      </c>
      <c r="CD12" s="9">
        <v>2429</v>
      </c>
      <c r="CE12" s="9">
        <v>2458</v>
      </c>
      <c r="CF12" s="13">
        <v>7358</v>
      </c>
    </row>
    <row r="13" spans="1:84" s="5" customFormat="1" x14ac:dyDescent="0.2">
      <c r="A13" s="3" t="s">
        <v>7</v>
      </c>
      <c r="B13" s="25" t="s">
        <v>106</v>
      </c>
      <c r="C13" s="9">
        <v>0</v>
      </c>
      <c r="D13" s="9">
        <v>0</v>
      </c>
      <c r="E13" s="9">
        <v>1</v>
      </c>
      <c r="F13" s="9">
        <v>1</v>
      </c>
      <c r="G13" s="9">
        <v>1</v>
      </c>
      <c r="H13" s="9">
        <v>10</v>
      </c>
      <c r="I13" s="9">
        <v>11</v>
      </c>
      <c r="J13" s="9">
        <v>11</v>
      </c>
      <c r="K13" s="9">
        <v>11</v>
      </c>
      <c r="L13" s="9">
        <v>15</v>
      </c>
      <c r="M13" s="9">
        <v>18</v>
      </c>
      <c r="N13" s="9">
        <v>24</v>
      </c>
      <c r="O13" s="9">
        <v>24</v>
      </c>
      <c r="P13" s="9">
        <v>24</v>
      </c>
      <c r="Q13" s="9">
        <v>25</v>
      </c>
      <c r="R13" s="9">
        <v>28</v>
      </c>
      <c r="S13" s="9">
        <v>29</v>
      </c>
      <c r="T13" s="9">
        <v>32</v>
      </c>
      <c r="U13" s="9">
        <v>78</v>
      </c>
      <c r="V13" s="9">
        <v>81</v>
      </c>
      <c r="W13" s="9">
        <v>122</v>
      </c>
      <c r="X13" s="9">
        <v>136</v>
      </c>
      <c r="Y13" s="9">
        <v>154</v>
      </c>
      <c r="Z13" s="9">
        <v>167</v>
      </c>
      <c r="AA13" s="9">
        <v>186</v>
      </c>
      <c r="AB13" s="9">
        <v>268</v>
      </c>
      <c r="AC13" s="9">
        <v>285</v>
      </c>
      <c r="AD13" s="9">
        <v>322</v>
      </c>
      <c r="AE13" s="9">
        <v>351</v>
      </c>
      <c r="AF13" s="9">
        <v>385</v>
      </c>
      <c r="AG13" s="9">
        <v>417</v>
      </c>
      <c r="AH13" s="9">
        <v>448</v>
      </c>
      <c r="AI13" s="9">
        <v>483</v>
      </c>
      <c r="AJ13" s="9">
        <v>503</v>
      </c>
      <c r="AK13" s="9">
        <v>536</v>
      </c>
      <c r="AL13" s="9">
        <v>589</v>
      </c>
      <c r="AM13" s="9">
        <v>633</v>
      </c>
      <c r="AN13" s="9">
        <v>684</v>
      </c>
      <c r="AO13" s="9">
        <v>714</v>
      </c>
      <c r="AP13" s="9">
        <v>744</v>
      </c>
      <c r="AQ13" s="9">
        <v>795</v>
      </c>
      <c r="AR13" s="9">
        <v>823</v>
      </c>
      <c r="AS13" s="9">
        <v>901</v>
      </c>
      <c r="AT13" s="9">
        <v>922</v>
      </c>
      <c r="AU13" s="9">
        <v>948</v>
      </c>
      <c r="AV13" s="9">
        <v>971</v>
      </c>
      <c r="AW13" s="9">
        <v>1012</v>
      </c>
      <c r="AX13" s="9">
        <v>1062</v>
      </c>
      <c r="AY13" s="9">
        <v>1092</v>
      </c>
      <c r="AZ13" s="9">
        <v>1128</v>
      </c>
      <c r="BA13" s="9">
        <v>1189</v>
      </c>
      <c r="BB13" s="9">
        <v>1217</v>
      </c>
      <c r="BC13" s="9">
        <v>1261</v>
      </c>
      <c r="BD13" s="9">
        <v>1295</v>
      </c>
      <c r="BE13" s="9">
        <v>1327</v>
      </c>
      <c r="BF13" s="9">
        <v>1352</v>
      </c>
      <c r="BG13" s="9">
        <v>1387</v>
      </c>
      <c r="BH13" s="9">
        <v>1446</v>
      </c>
      <c r="BI13" s="9">
        <v>1465</v>
      </c>
      <c r="BJ13" s="9">
        <v>1504</v>
      </c>
      <c r="BK13" s="9">
        <v>1535</v>
      </c>
      <c r="BL13" s="9">
        <v>1594</v>
      </c>
      <c r="BM13" s="9">
        <v>1645</v>
      </c>
      <c r="BN13" s="9">
        <v>1695</v>
      </c>
      <c r="BO13" s="9">
        <v>1750</v>
      </c>
      <c r="BP13" s="9">
        <v>1818</v>
      </c>
      <c r="BQ13" s="9">
        <v>1875</v>
      </c>
      <c r="BR13" s="9">
        <v>1932</v>
      </c>
      <c r="BS13" s="9">
        <v>1966</v>
      </c>
      <c r="BT13" s="9">
        <v>2004</v>
      </c>
      <c r="BU13" s="9">
        <v>2044</v>
      </c>
      <c r="BV13" s="9">
        <v>2099</v>
      </c>
      <c r="BW13" s="9">
        <v>2149</v>
      </c>
      <c r="BX13" s="9">
        <v>2201</v>
      </c>
      <c r="BY13" s="9">
        <v>2263</v>
      </c>
      <c r="BZ13" s="9">
        <v>2304</v>
      </c>
      <c r="CA13" s="9">
        <v>2347</v>
      </c>
      <c r="CB13" s="9">
        <v>2394</v>
      </c>
      <c r="CC13" s="9">
        <v>2426</v>
      </c>
      <c r="CD13" s="9">
        <v>2465</v>
      </c>
      <c r="CE13" s="9">
        <v>2492</v>
      </c>
      <c r="CF13" s="13">
        <v>10714</v>
      </c>
    </row>
    <row r="14" spans="1:84" s="5" customFormat="1" x14ac:dyDescent="0.2">
      <c r="A14" s="3" t="s">
        <v>8</v>
      </c>
      <c r="B14" s="25" t="s">
        <v>107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2</v>
      </c>
      <c r="L14" s="9">
        <v>2</v>
      </c>
      <c r="M14" s="9">
        <v>3</v>
      </c>
      <c r="N14" s="9">
        <v>12</v>
      </c>
      <c r="O14" s="9">
        <v>20</v>
      </c>
      <c r="P14" s="9">
        <v>25</v>
      </c>
      <c r="Q14" s="9">
        <v>32</v>
      </c>
      <c r="R14" s="9">
        <v>34</v>
      </c>
      <c r="S14" s="9">
        <v>38</v>
      </c>
      <c r="T14" s="9">
        <v>43</v>
      </c>
      <c r="U14" s="9">
        <v>48</v>
      </c>
      <c r="V14" s="9">
        <v>49</v>
      </c>
      <c r="W14" s="9">
        <v>52</v>
      </c>
      <c r="X14" s="9">
        <v>53</v>
      </c>
      <c r="Y14" s="9">
        <v>59</v>
      </c>
      <c r="Z14" s="9">
        <v>63</v>
      </c>
      <c r="AA14" s="9">
        <v>63</v>
      </c>
      <c r="AB14" s="9">
        <v>68</v>
      </c>
      <c r="AC14" s="9">
        <v>71</v>
      </c>
      <c r="AD14" s="9">
        <v>75</v>
      </c>
      <c r="AE14" s="9">
        <v>76</v>
      </c>
      <c r="AF14" s="9">
        <v>78</v>
      </c>
      <c r="AG14" s="9">
        <v>81</v>
      </c>
      <c r="AH14" s="9">
        <v>82</v>
      </c>
      <c r="AI14" s="9">
        <v>88</v>
      </c>
      <c r="AJ14" s="9">
        <v>91</v>
      </c>
      <c r="AK14" s="9">
        <v>94</v>
      </c>
      <c r="AL14" s="9">
        <v>97</v>
      </c>
      <c r="AM14" s="9">
        <v>102</v>
      </c>
      <c r="AN14" s="9">
        <v>107</v>
      </c>
      <c r="AO14" s="9">
        <v>109</v>
      </c>
      <c r="AP14" s="9">
        <v>113</v>
      </c>
      <c r="AQ14" s="9">
        <v>118</v>
      </c>
      <c r="AR14" s="9">
        <v>122</v>
      </c>
      <c r="AS14" s="9">
        <v>134</v>
      </c>
      <c r="AT14" s="9">
        <v>138</v>
      </c>
      <c r="AU14" s="9">
        <v>142</v>
      </c>
      <c r="AV14" s="9">
        <v>145</v>
      </c>
      <c r="AW14" s="9">
        <v>148</v>
      </c>
      <c r="AX14" s="9">
        <v>150</v>
      </c>
      <c r="AY14" s="9">
        <v>150</v>
      </c>
      <c r="AZ14" s="9">
        <v>155</v>
      </c>
      <c r="BA14" s="9">
        <v>155</v>
      </c>
      <c r="BB14" s="9">
        <v>155</v>
      </c>
      <c r="BC14" s="9">
        <v>157</v>
      </c>
      <c r="BD14" s="9">
        <v>159</v>
      </c>
      <c r="BE14" s="9">
        <v>159</v>
      </c>
      <c r="BF14" s="9">
        <v>160</v>
      </c>
      <c r="BG14" s="9">
        <v>160</v>
      </c>
      <c r="BH14" s="9">
        <v>162</v>
      </c>
      <c r="BI14" s="9">
        <v>165</v>
      </c>
      <c r="BJ14" s="9">
        <v>166</v>
      </c>
      <c r="BK14" s="9">
        <v>167</v>
      </c>
      <c r="BL14" s="9">
        <v>168</v>
      </c>
      <c r="BM14" s="9">
        <v>172</v>
      </c>
      <c r="BN14" s="9">
        <v>175</v>
      </c>
      <c r="BO14" s="9">
        <v>179</v>
      </c>
      <c r="BP14" s="9">
        <v>186</v>
      </c>
      <c r="BQ14" s="9">
        <v>196</v>
      </c>
      <c r="BR14" s="9">
        <v>201</v>
      </c>
      <c r="BS14" s="9">
        <v>203</v>
      </c>
      <c r="BT14" s="9">
        <v>207</v>
      </c>
      <c r="BU14" s="9">
        <v>210</v>
      </c>
      <c r="BV14" s="9">
        <v>216</v>
      </c>
      <c r="BW14" s="9">
        <v>219</v>
      </c>
      <c r="BX14" s="9">
        <v>221</v>
      </c>
      <c r="BY14" s="9">
        <v>223</v>
      </c>
      <c r="BZ14" s="9">
        <v>224</v>
      </c>
      <c r="CA14" s="9">
        <v>227</v>
      </c>
      <c r="CB14" s="9">
        <v>229</v>
      </c>
      <c r="CC14" s="9">
        <v>229</v>
      </c>
      <c r="CD14" s="9">
        <v>230</v>
      </c>
      <c r="CE14" s="9">
        <v>232</v>
      </c>
      <c r="CF14" s="13">
        <v>534</v>
      </c>
    </row>
    <row r="15" spans="1:84" s="5" customFormat="1" x14ac:dyDescent="0.2">
      <c r="A15" s="3" t="s">
        <v>9</v>
      </c>
      <c r="B15" s="25" t="s">
        <v>108</v>
      </c>
      <c r="C15" s="9">
        <v>0</v>
      </c>
      <c r="D15" s="9">
        <v>0</v>
      </c>
      <c r="E15" s="9">
        <v>1</v>
      </c>
      <c r="F15" s="9">
        <v>1</v>
      </c>
      <c r="G15" s="9">
        <v>1</v>
      </c>
      <c r="H15" s="9">
        <v>10</v>
      </c>
      <c r="I15" s="9">
        <v>12</v>
      </c>
      <c r="J15" s="9">
        <v>15</v>
      </c>
      <c r="K15" s="9">
        <v>15</v>
      </c>
      <c r="L15" s="9">
        <v>17</v>
      </c>
      <c r="M15" s="9">
        <v>19</v>
      </c>
      <c r="N15" s="9">
        <v>22</v>
      </c>
      <c r="O15" s="9">
        <v>24</v>
      </c>
      <c r="P15" s="9">
        <v>25</v>
      </c>
      <c r="Q15" s="9">
        <v>26</v>
      </c>
      <c r="R15" s="9">
        <v>27</v>
      </c>
      <c r="S15" s="9">
        <v>29</v>
      </c>
      <c r="T15" s="9">
        <v>32</v>
      </c>
      <c r="U15" s="9">
        <v>45</v>
      </c>
      <c r="V15" s="9">
        <v>47</v>
      </c>
      <c r="W15" s="9">
        <v>75</v>
      </c>
      <c r="X15" s="9">
        <v>83</v>
      </c>
      <c r="Y15" s="9">
        <v>101</v>
      </c>
      <c r="Z15" s="9">
        <v>109</v>
      </c>
      <c r="AA15" s="9">
        <v>122</v>
      </c>
      <c r="AB15" s="9">
        <v>156</v>
      </c>
      <c r="AC15" s="9">
        <v>171</v>
      </c>
      <c r="AD15" s="9">
        <v>186</v>
      </c>
      <c r="AE15" s="9">
        <v>206</v>
      </c>
      <c r="AF15" s="9">
        <v>242</v>
      </c>
      <c r="AG15" s="9">
        <v>263</v>
      </c>
      <c r="AH15" s="9">
        <v>283</v>
      </c>
      <c r="AI15" s="9">
        <v>331</v>
      </c>
      <c r="AJ15" s="9">
        <v>341</v>
      </c>
      <c r="AK15" s="9">
        <v>358</v>
      </c>
      <c r="AL15" s="9">
        <v>394</v>
      </c>
      <c r="AM15" s="9">
        <v>424</v>
      </c>
      <c r="AN15" s="9">
        <v>452</v>
      </c>
      <c r="AO15" s="9">
        <v>473</v>
      </c>
      <c r="AP15" s="9">
        <v>494</v>
      </c>
      <c r="AQ15" s="9">
        <v>524</v>
      </c>
      <c r="AR15" s="9">
        <v>545</v>
      </c>
      <c r="AS15" s="9">
        <v>594</v>
      </c>
      <c r="AT15" s="9">
        <v>622</v>
      </c>
      <c r="AU15" s="9">
        <v>641</v>
      </c>
      <c r="AV15" s="9">
        <v>659</v>
      </c>
      <c r="AW15" s="9">
        <v>695</v>
      </c>
      <c r="AX15" s="9">
        <v>761</v>
      </c>
      <c r="AY15" s="9">
        <v>787</v>
      </c>
      <c r="AZ15" s="9">
        <v>806</v>
      </c>
      <c r="BA15" s="9">
        <v>840</v>
      </c>
      <c r="BB15" s="9">
        <v>850</v>
      </c>
      <c r="BC15" s="9">
        <v>870</v>
      </c>
      <c r="BD15" s="9">
        <v>887</v>
      </c>
      <c r="BE15" s="9">
        <v>895</v>
      </c>
      <c r="BF15" s="9">
        <v>928</v>
      </c>
      <c r="BG15" s="9">
        <v>970</v>
      </c>
      <c r="BH15" s="9">
        <v>997</v>
      </c>
      <c r="BI15" s="9">
        <v>1025</v>
      </c>
      <c r="BJ15" s="9">
        <v>1056</v>
      </c>
      <c r="BK15" s="9">
        <v>1074</v>
      </c>
      <c r="BL15" s="9">
        <v>1117</v>
      </c>
      <c r="BM15" s="9">
        <v>1157</v>
      </c>
      <c r="BN15" s="9">
        <v>1211</v>
      </c>
      <c r="BO15" s="9">
        <v>1233</v>
      </c>
      <c r="BP15" s="9">
        <v>1262</v>
      </c>
      <c r="BQ15" s="9">
        <v>1287</v>
      </c>
      <c r="BR15" s="9">
        <v>1324</v>
      </c>
      <c r="BS15" s="9">
        <v>1348</v>
      </c>
      <c r="BT15" s="9">
        <v>1394</v>
      </c>
      <c r="BU15" s="9">
        <v>1419</v>
      </c>
      <c r="BV15" s="9">
        <v>1459</v>
      </c>
      <c r="BW15" s="9">
        <v>1489</v>
      </c>
      <c r="BX15" s="9">
        <v>1515</v>
      </c>
      <c r="BY15" s="9">
        <v>1555</v>
      </c>
      <c r="BZ15" s="9">
        <v>1590</v>
      </c>
      <c r="CA15" s="9">
        <v>1618</v>
      </c>
      <c r="CB15" s="9">
        <v>1677</v>
      </c>
      <c r="CC15" s="9">
        <v>1716</v>
      </c>
      <c r="CD15" s="9">
        <v>1747</v>
      </c>
      <c r="CE15" s="9">
        <v>1779</v>
      </c>
      <c r="CF15" s="13">
        <v>7777</v>
      </c>
    </row>
    <row r="16" spans="1:84" s="5" customFormat="1" x14ac:dyDescent="0.2">
      <c r="A16" s="3" t="s">
        <v>10</v>
      </c>
      <c r="B16" s="25" t="s">
        <v>109</v>
      </c>
      <c r="C16" s="9">
        <v>0</v>
      </c>
      <c r="D16" s="9">
        <v>0</v>
      </c>
      <c r="E16" s="9">
        <v>1</v>
      </c>
      <c r="F16" s="9">
        <v>2</v>
      </c>
      <c r="G16" s="9">
        <v>2</v>
      </c>
      <c r="H16" s="9">
        <v>10</v>
      </c>
      <c r="I16" s="9">
        <v>10</v>
      </c>
      <c r="J16" s="9">
        <v>15</v>
      </c>
      <c r="K16" s="9">
        <v>19</v>
      </c>
      <c r="L16" s="9">
        <v>20</v>
      </c>
      <c r="M16" s="9">
        <v>24</v>
      </c>
      <c r="N16" s="9">
        <v>34</v>
      </c>
      <c r="O16" s="9">
        <v>38</v>
      </c>
      <c r="P16" s="9">
        <v>41</v>
      </c>
      <c r="Q16" s="9">
        <v>44</v>
      </c>
      <c r="R16" s="9">
        <v>47</v>
      </c>
      <c r="S16" s="9">
        <v>48</v>
      </c>
      <c r="T16" s="9">
        <v>58</v>
      </c>
      <c r="U16" s="9">
        <v>171</v>
      </c>
      <c r="V16" s="9">
        <v>180</v>
      </c>
      <c r="W16" s="9">
        <v>240</v>
      </c>
      <c r="X16" s="9">
        <v>247</v>
      </c>
      <c r="Y16" s="9">
        <v>264</v>
      </c>
      <c r="Z16" s="9">
        <v>275</v>
      </c>
      <c r="AA16" s="9">
        <v>303</v>
      </c>
      <c r="AB16" s="9">
        <v>429</v>
      </c>
      <c r="AC16" s="9">
        <v>457</v>
      </c>
      <c r="AD16" s="9">
        <v>513</v>
      </c>
      <c r="AE16" s="9">
        <v>553</v>
      </c>
      <c r="AF16" s="9">
        <v>597</v>
      </c>
      <c r="AG16" s="9">
        <v>680</v>
      </c>
      <c r="AH16" s="9">
        <v>732</v>
      </c>
      <c r="AI16" s="9">
        <v>846</v>
      </c>
      <c r="AJ16" s="9">
        <v>880</v>
      </c>
      <c r="AK16" s="9">
        <v>946</v>
      </c>
      <c r="AL16" s="9">
        <v>1096</v>
      </c>
      <c r="AM16" s="9">
        <v>1169</v>
      </c>
      <c r="AN16" s="9">
        <v>1282</v>
      </c>
      <c r="AO16" s="9">
        <v>1314</v>
      </c>
      <c r="AP16" s="9">
        <v>1369</v>
      </c>
      <c r="AQ16" s="9">
        <v>1457</v>
      </c>
      <c r="AR16" s="9">
        <v>1497</v>
      </c>
      <c r="AS16" s="9">
        <v>1595</v>
      </c>
      <c r="AT16" s="9">
        <v>1651</v>
      </c>
      <c r="AU16" s="9">
        <v>1696</v>
      </c>
      <c r="AV16" s="9">
        <v>1767</v>
      </c>
      <c r="AW16" s="9">
        <v>1822</v>
      </c>
      <c r="AX16" s="9">
        <v>1899</v>
      </c>
      <c r="AY16" s="9">
        <v>1949</v>
      </c>
      <c r="AZ16" s="9">
        <v>2011</v>
      </c>
      <c r="BA16" s="9">
        <v>2057</v>
      </c>
      <c r="BB16" s="9">
        <v>2090</v>
      </c>
      <c r="BC16" s="9">
        <v>2132</v>
      </c>
      <c r="BD16" s="9">
        <v>2162</v>
      </c>
      <c r="BE16" s="9">
        <v>2192</v>
      </c>
      <c r="BF16" s="9">
        <v>2209</v>
      </c>
      <c r="BG16" s="9">
        <v>2230</v>
      </c>
      <c r="BH16" s="9">
        <v>2264</v>
      </c>
      <c r="BI16" s="9">
        <v>2280</v>
      </c>
      <c r="BJ16" s="9">
        <v>2298</v>
      </c>
      <c r="BK16" s="9">
        <v>2311</v>
      </c>
      <c r="BL16" s="9">
        <v>2355</v>
      </c>
      <c r="BM16" s="9">
        <v>2399</v>
      </c>
      <c r="BN16" s="9">
        <v>2439</v>
      </c>
      <c r="BO16" s="9">
        <v>2486</v>
      </c>
      <c r="BP16" s="9">
        <v>2516</v>
      </c>
      <c r="BQ16" s="9">
        <v>2554</v>
      </c>
      <c r="BR16" s="9">
        <v>2602</v>
      </c>
      <c r="BS16" s="9">
        <v>2634</v>
      </c>
      <c r="BT16" s="9">
        <v>2674</v>
      </c>
      <c r="BU16" s="9">
        <v>2706</v>
      </c>
      <c r="BV16" s="9">
        <v>2757</v>
      </c>
      <c r="BW16" s="9">
        <v>2793</v>
      </c>
      <c r="BX16" s="9">
        <v>2826</v>
      </c>
      <c r="BY16" s="9">
        <v>2848</v>
      </c>
      <c r="BZ16" s="9">
        <v>2879</v>
      </c>
      <c r="CA16" s="9">
        <v>2904</v>
      </c>
      <c r="CB16" s="9">
        <v>2932</v>
      </c>
      <c r="CC16" s="9">
        <v>2997</v>
      </c>
      <c r="CD16" s="9">
        <v>3022</v>
      </c>
      <c r="CE16" s="9">
        <v>3067</v>
      </c>
      <c r="CF16" s="13">
        <v>9225</v>
      </c>
    </row>
    <row r="17" spans="1:166" s="5" customFormat="1" x14ac:dyDescent="0.2">
      <c r="A17" s="3" t="s">
        <v>11</v>
      </c>
      <c r="B17" s="25" t="s">
        <v>110</v>
      </c>
      <c r="C17" s="9">
        <v>2</v>
      </c>
      <c r="D17" s="9">
        <v>6</v>
      </c>
      <c r="E17" s="9">
        <v>8</v>
      </c>
      <c r="F17" s="9">
        <v>8</v>
      </c>
      <c r="G17" s="9">
        <v>9</v>
      </c>
      <c r="H17" s="9">
        <v>26</v>
      </c>
      <c r="I17" s="9">
        <v>32</v>
      </c>
      <c r="J17" s="9">
        <v>32</v>
      </c>
      <c r="K17" s="9">
        <v>34</v>
      </c>
      <c r="L17" s="9">
        <v>35</v>
      </c>
      <c r="M17" s="9">
        <v>37</v>
      </c>
      <c r="N17" s="9">
        <v>50</v>
      </c>
      <c r="O17" s="9">
        <v>52</v>
      </c>
      <c r="P17" s="9">
        <v>52</v>
      </c>
      <c r="Q17" s="9">
        <v>57</v>
      </c>
      <c r="R17" s="9">
        <v>65</v>
      </c>
      <c r="S17" s="9">
        <v>73</v>
      </c>
      <c r="T17" s="9">
        <v>76</v>
      </c>
      <c r="U17" s="9">
        <v>188</v>
      </c>
      <c r="V17" s="9">
        <v>199</v>
      </c>
      <c r="W17" s="9">
        <v>242</v>
      </c>
      <c r="X17" s="9">
        <v>258</v>
      </c>
      <c r="Y17" s="9">
        <v>292</v>
      </c>
      <c r="Z17" s="9">
        <v>301</v>
      </c>
      <c r="AA17" s="9">
        <v>330</v>
      </c>
      <c r="AB17" s="9">
        <v>501</v>
      </c>
      <c r="AC17" s="9">
        <v>530</v>
      </c>
      <c r="AD17" s="9">
        <v>614</v>
      </c>
      <c r="AE17" s="9">
        <v>671</v>
      </c>
      <c r="AF17" s="9">
        <v>721</v>
      </c>
      <c r="AG17" s="9">
        <v>779</v>
      </c>
      <c r="AH17" s="9">
        <v>841</v>
      </c>
      <c r="AI17" s="9">
        <v>953</v>
      </c>
      <c r="AJ17" s="9">
        <v>1002</v>
      </c>
      <c r="AK17" s="9">
        <v>1083</v>
      </c>
      <c r="AL17" s="9">
        <v>1222</v>
      </c>
      <c r="AM17" s="9">
        <v>1287</v>
      </c>
      <c r="AN17" s="9">
        <v>1364</v>
      </c>
      <c r="AO17" s="9">
        <v>1430</v>
      </c>
      <c r="AP17" s="9">
        <v>1483</v>
      </c>
      <c r="AQ17" s="9">
        <v>1562</v>
      </c>
      <c r="AR17" s="9">
        <v>1614</v>
      </c>
      <c r="AS17" s="9">
        <v>1722</v>
      </c>
      <c r="AT17" s="9">
        <v>1772</v>
      </c>
      <c r="AU17" s="9">
        <v>1824</v>
      </c>
      <c r="AV17" s="9">
        <v>1857</v>
      </c>
      <c r="AW17" s="9">
        <v>1930</v>
      </c>
      <c r="AX17" s="9">
        <v>2043</v>
      </c>
      <c r="AY17" s="9">
        <v>2103</v>
      </c>
      <c r="AZ17" s="9">
        <v>2160</v>
      </c>
      <c r="BA17" s="9">
        <v>2211</v>
      </c>
      <c r="BB17" s="9">
        <v>2270</v>
      </c>
      <c r="BC17" s="9">
        <v>2315</v>
      </c>
      <c r="BD17" s="9">
        <v>2369</v>
      </c>
      <c r="BE17" s="9">
        <v>2406</v>
      </c>
      <c r="BF17" s="9">
        <v>2429</v>
      </c>
      <c r="BG17" s="9">
        <v>2468</v>
      </c>
      <c r="BH17" s="9">
        <v>2499</v>
      </c>
      <c r="BI17" s="9">
        <v>2521</v>
      </c>
      <c r="BJ17" s="9">
        <v>2553</v>
      </c>
      <c r="BK17" s="9">
        <v>2570</v>
      </c>
      <c r="BL17" s="9">
        <v>2622</v>
      </c>
      <c r="BM17" s="9">
        <v>2671</v>
      </c>
      <c r="BN17" s="9">
        <v>2721</v>
      </c>
      <c r="BO17" s="9">
        <v>2783</v>
      </c>
      <c r="BP17" s="9">
        <v>2828</v>
      </c>
      <c r="BQ17" s="9">
        <v>2886</v>
      </c>
      <c r="BR17" s="9">
        <v>2950</v>
      </c>
      <c r="BS17" s="9">
        <v>2984</v>
      </c>
      <c r="BT17" s="9">
        <v>3030</v>
      </c>
      <c r="BU17" s="9">
        <v>3083</v>
      </c>
      <c r="BV17" s="9">
        <v>3165</v>
      </c>
      <c r="BW17" s="9">
        <v>3217</v>
      </c>
      <c r="BX17" s="9">
        <v>3261</v>
      </c>
      <c r="BY17" s="9">
        <v>3294</v>
      </c>
      <c r="BZ17" s="9">
        <v>3348</v>
      </c>
      <c r="CA17" s="9">
        <v>3393</v>
      </c>
      <c r="CB17" s="9">
        <v>3416</v>
      </c>
      <c r="CC17" s="9">
        <v>3440</v>
      </c>
      <c r="CD17" s="9">
        <v>3472</v>
      </c>
      <c r="CE17" s="9">
        <v>3500</v>
      </c>
      <c r="CF17" s="13">
        <v>8394</v>
      </c>
    </row>
    <row r="18" spans="1:166" s="5" customFormat="1" x14ac:dyDescent="0.2">
      <c r="A18" s="3" t="s">
        <v>12</v>
      </c>
      <c r="B18" s="25" t="s">
        <v>111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1</v>
      </c>
      <c r="I18" s="9">
        <v>1</v>
      </c>
      <c r="J18" s="9">
        <v>2</v>
      </c>
      <c r="K18" s="9">
        <v>2</v>
      </c>
      <c r="L18" s="9">
        <v>2</v>
      </c>
      <c r="M18" s="9">
        <v>3</v>
      </c>
      <c r="N18" s="9">
        <v>3</v>
      </c>
      <c r="O18" s="9">
        <v>4</v>
      </c>
      <c r="P18" s="9">
        <v>4</v>
      </c>
      <c r="Q18" s="9">
        <v>4</v>
      </c>
      <c r="R18" s="9">
        <v>4</v>
      </c>
      <c r="S18" s="9">
        <v>4</v>
      </c>
      <c r="T18" s="9">
        <v>4</v>
      </c>
      <c r="U18" s="9">
        <v>12</v>
      </c>
      <c r="V18" s="9">
        <v>12</v>
      </c>
      <c r="W18" s="9">
        <v>15</v>
      </c>
      <c r="X18" s="9">
        <v>15</v>
      </c>
      <c r="Y18" s="9">
        <v>26</v>
      </c>
      <c r="Z18" s="9">
        <v>27</v>
      </c>
      <c r="AA18" s="9">
        <v>28</v>
      </c>
      <c r="AB18" s="9">
        <v>35</v>
      </c>
      <c r="AC18" s="9">
        <v>36</v>
      </c>
      <c r="AD18" s="9">
        <v>42</v>
      </c>
      <c r="AE18" s="9">
        <v>44</v>
      </c>
      <c r="AF18" s="9">
        <v>49</v>
      </c>
      <c r="AG18" s="9">
        <v>53</v>
      </c>
      <c r="AH18" s="9">
        <v>54</v>
      </c>
      <c r="AI18" s="9">
        <v>59</v>
      </c>
      <c r="AJ18" s="9">
        <v>60</v>
      </c>
      <c r="AK18" s="9">
        <v>63</v>
      </c>
      <c r="AL18" s="9">
        <v>69</v>
      </c>
      <c r="AM18" s="9">
        <v>77</v>
      </c>
      <c r="AN18" s="9">
        <v>85</v>
      </c>
      <c r="AO18" s="9">
        <v>89</v>
      </c>
      <c r="AP18" s="9">
        <v>92</v>
      </c>
      <c r="AQ18" s="9">
        <v>97</v>
      </c>
      <c r="AR18" s="9">
        <v>98</v>
      </c>
      <c r="AS18" s="9">
        <v>103</v>
      </c>
      <c r="AT18" s="9">
        <v>104</v>
      </c>
      <c r="AU18" s="9">
        <v>110</v>
      </c>
      <c r="AV18" s="9">
        <v>116</v>
      </c>
      <c r="AW18" s="9">
        <v>119</v>
      </c>
      <c r="AX18" s="9">
        <v>123</v>
      </c>
      <c r="AY18" s="9">
        <v>127</v>
      </c>
      <c r="AZ18" s="9">
        <v>131</v>
      </c>
      <c r="BA18" s="9">
        <v>132</v>
      </c>
      <c r="BB18" s="9">
        <v>135</v>
      </c>
      <c r="BC18" s="9">
        <v>137</v>
      </c>
      <c r="BD18" s="9">
        <v>137</v>
      </c>
      <c r="BE18" s="9">
        <v>138</v>
      </c>
      <c r="BF18" s="9">
        <v>139</v>
      </c>
      <c r="BG18" s="9">
        <v>141</v>
      </c>
      <c r="BH18" s="9">
        <v>144</v>
      </c>
      <c r="BI18" s="9">
        <v>145</v>
      </c>
      <c r="BJ18" s="9">
        <v>147</v>
      </c>
      <c r="BK18" s="9">
        <v>151</v>
      </c>
      <c r="BL18" s="9">
        <v>159</v>
      </c>
      <c r="BM18" s="9">
        <v>164</v>
      </c>
      <c r="BN18" s="9">
        <v>165</v>
      </c>
      <c r="BO18" s="9">
        <v>167</v>
      </c>
      <c r="BP18" s="9">
        <v>171</v>
      </c>
      <c r="BQ18" s="9">
        <v>174</v>
      </c>
      <c r="BR18" s="9">
        <v>179</v>
      </c>
      <c r="BS18" s="9">
        <v>182</v>
      </c>
      <c r="BT18" s="9">
        <v>187</v>
      </c>
      <c r="BU18" s="9">
        <v>191</v>
      </c>
      <c r="BV18" s="9">
        <v>195</v>
      </c>
      <c r="BW18" s="9">
        <v>197</v>
      </c>
      <c r="BX18" s="9">
        <v>201</v>
      </c>
      <c r="BY18" s="9">
        <v>204</v>
      </c>
      <c r="BZ18" s="9">
        <v>207</v>
      </c>
      <c r="CA18" s="9">
        <v>208</v>
      </c>
      <c r="CB18" s="9">
        <v>211</v>
      </c>
      <c r="CC18" s="9">
        <v>220</v>
      </c>
      <c r="CD18" s="9">
        <v>222</v>
      </c>
      <c r="CE18" s="9">
        <v>224</v>
      </c>
      <c r="CF18" s="13">
        <v>806</v>
      </c>
    </row>
    <row r="19" spans="1:166" s="5" customFormat="1" x14ac:dyDescent="0.2">
      <c r="A19" s="3" t="s">
        <v>13</v>
      </c>
      <c r="B19" s="25" t="s">
        <v>112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  <c r="V19" s="9">
        <v>2</v>
      </c>
      <c r="W19" s="9">
        <v>3</v>
      </c>
      <c r="X19" s="9">
        <v>4</v>
      </c>
      <c r="Y19" s="9">
        <v>6</v>
      </c>
      <c r="Z19" s="9">
        <v>6</v>
      </c>
      <c r="AA19" s="9">
        <v>8</v>
      </c>
      <c r="AB19" s="9">
        <v>13</v>
      </c>
      <c r="AC19" s="9">
        <v>13</v>
      </c>
      <c r="AD19" s="9">
        <v>14</v>
      </c>
      <c r="AE19" s="9">
        <v>15</v>
      </c>
      <c r="AF19" s="9">
        <v>18</v>
      </c>
      <c r="AG19" s="9">
        <v>19</v>
      </c>
      <c r="AH19" s="9">
        <v>22</v>
      </c>
      <c r="AI19" s="9">
        <v>26</v>
      </c>
      <c r="AJ19" s="9">
        <v>27</v>
      </c>
      <c r="AK19" s="9">
        <v>41</v>
      </c>
      <c r="AL19" s="9">
        <v>44</v>
      </c>
      <c r="AM19" s="9">
        <v>50</v>
      </c>
      <c r="AN19" s="9">
        <v>56</v>
      </c>
      <c r="AO19" s="9">
        <v>61</v>
      </c>
      <c r="AP19" s="9">
        <v>65</v>
      </c>
      <c r="AQ19" s="9">
        <v>73</v>
      </c>
      <c r="AR19" s="9">
        <v>77</v>
      </c>
      <c r="AS19" s="9">
        <v>79</v>
      </c>
      <c r="AT19" s="9">
        <v>82</v>
      </c>
      <c r="AU19" s="9">
        <v>84</v>
      </c>
      <c r="AV19" s="9">
        <v>87</v>
      </c>
      <c r="AW19" s="9">
        <v>88</v>
      </c>
      <c r="AX19" s="9">
        <v>91</v>
      </c>
      <c r="AY19" s="9">
        <v>94</v>
      </c>
      <c r="AZ19" s="9">
        <v>96</v>
      </c>
      <c r="BA19" s="9">
        <v>100</v>
      </c>
      <c r="BB19" s="9">
        <v>104</v>
      </c>
      <c r="BC19" s="9">
        <v>106</v>
      </c>
      <c r="BD19" s="9">
        <v>107</v>
      </c>
      <c r="BE19" s="9">
        <v>112</v>
      </c>
      <c r="BF19" s="9">
        <v>115</v>
      </c>
      <c r="BG19" s="9">
        <v>117</v>
      </c>
      <c r="BH19" s="9">
        <v>119</v>
      </c>
      <c r="BI19" s="9">
        <v>121</v>
      </c>
      <c r="BJ19" s="9">
        <v>123</v>
      </c>
      <c r="BK19" s="9">
        <v>126</v>
      </c>
      <c r="BL19" s="9">
        <v>129</v>
      </c>
      <c r="BM19" s="9">
        <v>133</v>
      </c>
      <c r="BN19" s="9">
        <v>133</v>
      </c>
      <c r="BO19" s="9">
        <v>135</v>
      </c>
      <c r="BP19" s="9">
        <v>136</v>
      </c>
      <c r="BQ19" s="9">
        <v>138</v>
      </c>
      <c r="BR19" s="9">
        <v>141</v>
      </c>
      <c r="BS19" s="9">
        <v>142</v>
      </c>
      <c r="BT19" s="9">
        <v>143</v>
      </c>
      <c r="BU19" s="9">
        <v>147</v>
      </c>
      <c r="BV19" s="9">
        <v>152</v>
      </c>
      <c r="BW19" s="9">
        <v>155</v>
      </c>
      <c r="BX19" s="9">
        <v>158</v>
      </c>
      <c r="BY19" s="9">
        <v>159</v>
      </c>
      <c r="BZ19" s="9">
        <v>162</v>
      </c>
      <c r="CA19" s="9">
        <v>166</v>
      </c>
      <c r="CB19" s="9">
        <v>168</v>
      </c>
      <c r="CC19" s="9">
        <v>168</v>
      </c>
      <c r="CD19" s="9">
        <v>170</v>
      </c>
      <c r="CE19" s="9">
        <v>170</v>
      </c>
      <c r="CF19" s="13">
        <v>360</v>
      </c>
    </row>
    <row r="20" spans="1:166" s="5" customFormat="1" x14ac:dyDescent="0.2">
      <c r="A20" s="3" t="s">
        <v>14</v>
      </c>
      <c r="B20" s="25" t="s">
        <v>113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2</v>
      </c>
      <c r="I20" s="9">
        <v>2</v>
      </c>
      <c r="J20" s="9">
        <v>2</v>
      </c>
      <c r="K20" s="9">
        <v>2</v>
      </c>
      <c r="L20" s="9">
        <v>2</v>
      </c>
      <c r="M20" s="9">
        <v>3</v>
      </c>
      <c r="N20" s="9">
        <v>7</v>
      </c>
      <c r="O20" s="9">
        <v>7</v>
      </c>
      <c r="P20" s="9">
        <v>7</v>
      </c>
      <c r="Q20" s="9">
        <v>8</v>
      </c>
      <c r="R20" s="9">
        <v>9</v>
      </c>
      <c r="S20" s="9">
        <v>9</v>
      </c>
      <c r="T20" s="9">
        <v>11</v>
      </c>
      <c r="U20" s="9">
        <v>15</v>
      </c>
      <c r="V20" s="9">
        <v>17</v>
      </c>
      <c r="W20" s="9">
        <v>22</v>
      </c>
      <c r="X20" s="9">
        <v>22</v>
      </c>
      <c r="Y20" s="9">
        <v>23</v>
      </c>
      <c r="Z20" s="9">
        <v>25</v>
      </c>
      <c r="AA20" s="9">
        <v>29</v>
      </c>
      <c r="AB20" s="9">
        <v>44</v>
      </c>
      <c r="AC20" s="9">
        <v>44</v>
      </c>
      <c r="AD20" s="9">
        <v>47</v>
      </c>
      <c r="AE20" s="9">
        <v>50</v>
      </c>
      <c r="AF20" s="9">
        <v>60</v>
      </c>
      <c r="AG20" s="9">
        <v>64</v>
      </c>
      <c r="AH20" s="9">
        <v>64</v>
      </c>
      <c r="AI20" s="9">
        <v>70</v>
      </c>
      <c r="AJ20" s="9">
        <v>74</v>
      </c>
      <c r="AK20" s="9">
        <v>76</v>
      </c>
      <c r="AL20" s="9">
        <v>85</v>
      </c>
      <c r="AM20" s="9">
        <v>94</v>
      </c>
      <c r="AN20" s="9">
        <v>102</v>
      </c>
      <c r="AO20" s="9">
        <v>105</v>
      </c>
      <c r="AP20" s="9">
        <v>111</v>
      </c>
      <c r="AQ20" s="9">
        <v>119</v>
      </c>
      <c r="AR20" s="9">
        <v>121</v>
      </c>
      <c r="AS20" s="9">
        <v>140</v>
      </c>
      <c r="AT20" s="9">
        <v>149</v>
      </c>
      <c r="AU20" s="9">
        <v>155</v>
      </c>
      <c r="AV20" s="9">
        <v>158</v>
      </c>
      <c r="AW20" s="9">
        <v>166</v>
      </c>
      <c r="AX20" s="9">
        <v>177</v>
      </c>
      <c r="AY20" s="9">
        <v>185</v>
      </c>
      <c r="AZ20" s="9">
        <v>198</v>
      </c>
      <c r="BA20" s="9">
        <v>209</v>
      </c>
      <c r="BB20" s="9">
        <v>216</v>
      </c>
      <c r="BC20" s="9">
        <v>224</v>
      </c>
      <c r="BD20" s="9">
        <v>230</v>
      </c>
      <c r="BE20" s="9">
        <v>237</v>
      </c>
      <c r="BF20" s="9">
        <v>243</v>
      </c>
      <c r="BG20" s="9">
        <v>252</v>
      </c>
      <c r="BH20" s="9">
        <v>261</v>
      </c>
      <c r="BI20" s="9">
        <v>271</v>
      </c>
      <c r="BJ20" s="9">
        <v>277</v>
      </c>
      <c r="BK20" s="9">
        <v>284</v>
      </c>
      <c r="BL20" s="9">
        <v>311</v>
      </c>
      <c r="BM20" s="9">
        <v>328</v>
      </c>
      <c r="BN20" s="9">
        <v>337</v>
      </c>
      <c r="BO20" s="9">
        <v>357</v>
      </c>
      <c r="BP20" s="9">
        <v>371</v>
      </c>
      <c r="BQ20" s="9">
        <v>386</v>
      </c>
      <c r="BR20" s="9">
        <v>400</v>
      </c>
      <c r="BS20" s="9">
        <v>407</v>
      </c>
      <c r="BT20" s="9">
        <v>418</v>
      </c>
      <c r="BU20" s="9">
        <v>431</v>
      </c>
      <c r="BV20" s="9">
        <v>446</v>
      </c>
      <c r="BW20" s="9">
        <v>458</v>
      </c>
      <c r="BX20" s="9">
        <v>471</v>
      </c>
      <c r="BY20" s="9">
        <v>479</v>
      </c>
      <c r="BZ20" s="9">
        <v>494</v>
      </c>
      <c r="CA20" s="9">
        <v>510</v>
      </c>
      <c r="CB20" s="9">
        <v>518</v>
      </c>
      <c r="CC20" s="9">
        <v>530</v>
      </c>
      <c r="CD20" s="9">
        <v>537</v>
      </c>
      <c r="CE20" s="9">
        <v>544</v>
      </c>
      <c r="CF20" s="13">
        <v>2503</v>
      </c>
    </row>
    <row r="21" spans="1:166" s="5" customFormat="1" x14ac:dyDescent="0.2">
      <c r="A21" s="3" t="s">
        <v>15</v>
      </c>
      <c r="B21" s="25" t="s">
        <v>114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1</v>
      </c>
      <c r="K21" s="9">
        <v>2</v>
      </c>
      <c r="L21" s="9">
        <v>2</v>
      </c>
      <c r="M21" s="9">
        <v>2</v>
      </c>
      <c r="N21" s="9">
        <v>3</v>
      </c>
      <c r="O21" s="9">
        <v>3</v>
      </c>
      <c r="P21" s="9">
        <v>3</v>
      </c>
      <c r="Q21" s="9">
        <v>5</v>
      </c>
      <c r="R21" s="9">
        <v>5</v>
      </c>
      <c r="S21" s="9">
        <v>5</v>
      </c>
      <c r="T21" s="9">
        <v>6</v>
      </c>
      <c r="U21" s="9">
        <v>9</v>
      </c>
      <c r="V21" s="9">
        <v>9</v>
      </c>
      <c r="W21" s="9">
        <v>11</v>
      </c>
      <c r="X21" s="9">
        <v>14</v>
      </c>
      <c r="Y21" s="9">
        <v>17</v>
      </c>
      <c r="Z21" s="9">
        <v>19</v>
      </c>
      <c r="AA21" s="9">
        <v>19</v>
      </c>
      <c r="AB21" s="9">
        <v>27</v>
      </c>
      <c r="AC21" s="9">
        <v>30</v>
      </c>
      <c r="AD21" s="9">
        <v>32</v>
      </c>
      <c r="AE21" s="9">
        <v>34</v>
      </c>
      <c r="AF21" s="9">
        <v>38</v>
      </c>
      <c r="AG21" s="9">
        <v>40</v>
      </c>
      <c r="AH21" s="9">
        <v>50</v>
      </c>
      <c r="AI21" s="9">
        <v>61</v>
      </c>
      <c r="AJ21" s="9">
        <v>63</v>
      </c>
      <c r="AK21" s="9">
        <v>66</v>
      </c>
      <c r="AL21" s="9">
        <v>69</v>
      </c>
      <c r="AM21" s="9">
        <v>72</v>
      </c>
      <c r="AN21" s="9">
        <v>77</v>
      </c>
      <c r="AO21" s="9">
        <v>77</v>
      </c>
      <c r="AP21" s="9">
        <v>79</v>
      </c>
      <c r="AQ21" s="9">
        <v>82</v>
      </c>
      <c r="AR21" s="9">
        <v>86</v>
      </c>
      <c r="AS21" s="9">
        <v>103</v>
      </c>
      <c r="AT21" s="9">
        <v>108</v>
      </c>
      <c r="AU21" s="9">
        <v>116</v>
      </c>
      <c r="AV21" s="9">
        <v>120</v>
      </c>
      <c r="AW21" s="9">
        <v>124</v>
      </c>
      <c r="AX21" s="9">
        <v>135</v>
      </c>
      <c r="AY21" s="9">
        <v>140</v>
      </c>
      <c r="AZ21" s="9">
        <v>151</v>
      </c>
      <c r="BA21" s="9">
        <v>155</v>
      </c>
      <c r="BB21" s="9">
        <v>160</v>
      </c>
      <c r="BC21" s="9">
        <v>176</v>
      </c>
      <c r="BD21" s="9">
        <v>180</v>
      </c>
      <c r="BE21" s="9">
        <v>182</v>
      </c>
      <c r="BF21" s="9">
        <v>188</v>
      </c>
      <c r="BG21" s="9">
        <v>194</v>
      </c>
      <c r="BH21" s="9">
        <v>201</v>
      </c>
      <c r="BI21" s="9">
        <v>206</v>
      </c>
      <c r="BJ21" s="9">
        <v>214</v>
      </c>
      <c r="BK21" s="9">
        <v>219</v>
      </c>
      <c r="BL21" s="9">
        <v>230</v>
      </c>
      <c r="BM21" s="9">
        <v>241</v>
      </c>
      <c r="BN21" s="9">
        <v>251</v>
      </c>
      <c r="BO21" s="9">
        <v>264</v>
      </c>
      <c r="BP21" s="9">
        <v>273</v>
      </c>
      <c r="BQ21" s="9">
        <v>290</v>
      </c>
      <c r="BR21" s="9">
        <v>313</v>
      </c>
      <c r="BS21" s="9">
        <v>329</v>
      </c>
      <c r="BT21" s="9">
        <v>351</v>
      </c>
      <c r="BU21" s="9">
        <v>377</v>
      </c>
      <c r="BV21" s="9">
        <v>404</v>
      </c>
      <c r="BW21" s="9">
        <v>418</v>
      </c>
      <c r="BX21" s="9">
        <v>425</v>
      </c>
      <c r="BY21" s="9">
        <v>435</v>
      </c>
      <c r="BZ21" s="9">
        <v>443</v>
      </c>
      <c r="CA21" s="9">
        <v>452</v>
      </c>
      <c r="CB21" s="9">
        <v>468</v>
      </c>
      <c r="CC21" s="9">
        <v>470</v>
      </c>
      <c r="CD21" s="9">
        <v>475</v>
      </c>
      <c r="CE21" s="9">
        <v>478</v>
      </c>
      <c r="CF21" s="13">
        <v>1538</v>
      </c>
    </row>
    <row r="22" spans="1:166" s="5" customFormat="1" x14ac:dyDescent="0.2">
      <c r="A22" s="3" t="s">
        <v>16</v>
      </c>
      <c r="B22" s="25" t="s">
        <v>115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2</v>
      </c>
      <c r="U22" s="9">
        <v>3</v>
      </c>
      <c r="V22" s="9">
        <v>5</v>
      </c>
      <c r="W22" s="9">
        <v>5</v>
      </c>
      <c r="X22" s="9">
        <v>6</v>
      </c>
      <c r="Y22" s="9">
        <v>6</v>
      </c>
      <c r="Z22" s="9">
        <v>6</v>
      </c>
      <c r="AA22" s="9">
        <v>6</v>
      </c>
      <c r="AB22" s="9">
        <v>9</v>
      </c>
      <c r="AC22" s="9">
        <v>11</v>
      </c>
      <c r="AD22" s="9">
        <v>12</v>
      </c>
      <c r="AE22" s="9">
        <v>12</v>
      </c>
      <c r="AF22" s="9">
        <v>14</v>
      </c>
      <c r="AG22" s="9">
        <v>14</v>
      </c>
      <c r="AH22" s="9">
        <v>15</v>
      </c>
      <c r="AI22" s="9">
        <v>17</v>
      </c>
      <c r="AJ22" s="9">
        <v>17</v>
      </c>
      <c r="AK22" s="9">
        <v>17</v>
      </c>
      <c r="AL22" s="9">
        <v>18</v>
      </c>
      <c r="AM22" s="9">
        <v>20</v>
      </c>
      <c r="AN22" s="9">
        <v>22</v>
      </c>
      <c r="AO22" s="9">
        <v>22</v>
      </c>
      <c r="AP22" s="9">
        <v>22</v>
      </c>
      <c r="AQ22" s="9">
        <v>25</v>
      </c>
      <c r="AR22" s="9">
        <v>27</v>
      </c>
      <c r="AS22" s="9">
        <v>29</v>
      </c>
      <c r="AT22" s="9">
        <v>29</v>
      </c>
      <c r="AU22" s="9">
        <v>29</v>
      </c>
      <c r="AV22" s="9">
        <v>34</v>
      </c>
      <c r="AW22" s="9">
        <v>34</v>
      </c>
      <c r="AX22" s="9">
        <v>38</v>
      </c>
      <c r="AY22" s="9">
        <v>40</v>
      </c>
      <c r="AZ22" s="9">
        <v>43</v>
      </c>
      <c r="BA22" s="9">
        <v>43</v>
      </c>
      <c r="BB22" s="9">
        <v>44</v>
      </c>
      <c r="BC22" s="9">
        <v>46</v>
      </c>
      <c r="BD22" s="9">
        <v>46</v>
      </c>
      <c r="BE22" s="9">
        <v>46</v>
      </c>
      <c r="BF22" s="9">
        <v>49</v>
      </c>
      <c r="BG22" s="9">
        <v>49</v>
      </c>
      <c r="BH22" s="9">
        <v>50</v>
      </c>
      <c r="BI22" s="9">
        <v>52</v>
      </c>
      <c r="BJ22" s="9">
        <v>54</v>
      </c>
      <c r="BK22" s="9">
        <v>56</v>
      </c>
      <c r="BL22" s="9">
        <v>57</v>
      </c>
      <c r="BM22" s="9">
        <v>57</v>
      </c>
      <c r="BN22" s="9">
        <v>58</v>
      </c>
      <c r="BO22" s="9">
        <v>61</v>
      </c>
      <c r="BP22" s="9">
        <v>62</v>
      </c>
      <c r="BQ22" s="9">
        <v>63</v>
      </c>
      <c r="BR22" s="9">
        <v>66</v>
      </c>
      <c r="BS22" s="9">
        <v>66</v>
      </c>
      <c r="BT22" s="9">
        <v>68</v>
      </c>
      <c r="BU22" s="9">
        <v>69</v>
      </c>
      <c r="BV22" s="9">
        <v>69</v>
      </c>
      <c r="BW22" s="9">
        <v>69</v>
      </c>
      <c r="BX22" s="9">
        <v>72</v>
      </c>
      <c r="BY22" s="9">
        <v>72</v>
      </c>
      <c r="BZ22" s="9">
        <v>72</v>
      </c>
      <c r="CA22" s="9">
        <v>73</v>
      </c>
      <c r="CB22" s="9">
        <v>73</v>
      </c>
      <c r="CC22" s="9">
        <v>73</v>
      </c>
      <c r="CD22" s="9">
        <v>73</v>
      </c>
      <c r="CE22" s="9">
        <v>74</v>
      </c>
      <c r="CF22" s="13">
        <v>271</v>
      </c>
    </row>
    <row r="23" spans="1:166" s="5" customFormat="1" x14ac:dyDescent="0.2">
      <c r="A23" s="3" t="s">
        <v>17</v>
      </c>
      <c r="B23" s="25" t="s">
        <v>116</v>
      </c>
      <c r="C23" s="9">
        <v>2</v>
      </c>
      <c r="D23" s="9">
        <v>4</v>
      </c>
      <c r="E23" s="9">
        <v>4</v>
      </c>
      <c r="F23" s="9">
        <v>7</v>
      </c>
      <c r="G23" s="9">
        <v>8</v>
      </c>
      <c r="H23" s="9">
        <v>427</v>
      </c>
      <c r="I23" s="9">
        <v>472</v>
      </c>
      <c r="J23" s="9">
        <v>511</v>
      </c>
      <c r="K23" s="9">
        <v>565</v>
      </c>
      <c r="L23" s="9">
        <v>604</v>
      </c>
      <c r="M23" s="9">
        <v>676</v>
      </c>
      <c r="N23" s="9">
        <v>743</v>
      </c>
      <c r="O23" s="9">
        <v>806</v>
      </c>
      <c r="P23" s="9">
        <v>857</v>
      </c>
      <c r="Q23" s="9">
        <v>912</v>
      </c>
      <c r="R23" s="9">
        <v>997</v>
      </c>
      <c r="S23" s="9">
        <v>1082</v>
      </c>
      <c r="T23" s="9">
        <v>1191</v>
      </c>
      <c r="U23" s="9">
        <v>2540</v>
      </c>
      <c r="V23" s="9">
        <v>2664</v>
      </c>
      <c r="W23" s="9">
        <v>3563</v>
      </c>
      <c r="X23" s="9">
        <v>3757</v>
      </c>
      <c r="Y23" s="9">
        <v>4297</v>
      </c>
      <c r="Z23" s="9">
        <v>4471</v>
      </c>
      <c r="AA23" s="9">
        <v>4827</v>
      </c>
      <c r="AB23" s="9">
        <v>7339</v>
      </c>
      <c r="AC23" s="9">
        <v>7708</v>
      </c>
      <c r="AD23" s="9">
        <v>8316</v>
      </c>
      <c r="AE23" s="9">
        <v>8783</v>
      </c>
      <c r="AF23" s="9">
        <v>9369</v>
      </c>
      <c r="AG23" s="9">
        <v>9879</v>
      </c>
      <c r="AH23" s="9">
        <v>10205</v>
      </c>
      <c r="AI23" s="9">
        <v>11416</v>
      </c>
      <c r="AJ23" s="9">
        <v>11705</v>
      </c>
      <c r="AK23" s="9">
        <v>12118</v>
      </c>
      <c r="AL23" s="9">
        <v>13215</v>
      </c>
      <c r="AM23" s="9">
        <v>13724</v>
      </c>
      <c r="AN23" s="9">
        <v>14267</v>
      </c>
      <c r="AO23" s="9">
        <v>14568</v>
      </c>
      <c r="AP23" s="9">
        <v>14966</v>
      </c>
      <c r="AQ23" s="9">
        <v>15472</v>
      </c>
      <c r="AR23" s="9">
        <v>15829</v>
      </c>
      <c r="AS23" s="9">
        <v>16356</v>
      </c>
      <c r="AT23" s="9">
        <v>16732</v>
      </c>
      <c r="AU23" s="9">
        <v>17071</v>
      </c>
      <c r="AV23" s="9">
        <v>17393</v>
      </c>
      <c r="AW23" s="9">
        <v>17770</v>
      </c>
      <c r="AX23" s="9">
        <v>18211</v>
      </c>
      <c r="AY23" s="9">
        <v>18557</v>
      </c>
      <c r="AZ23" s="9">
        <v>18917</v>
      </c>
      <c r="BA23" s="9">
        <v>19320</v>
      </c>
      <c r="BB23" s="9">
        <v>19632</v>
      </c>
      <c r="BC23" s="9">
        <v>20014</v>
      </c>
      <c r="BD23" s="9">
        <v>20294</v>
      </c>
      <c r="BE23" s="9">
        <v>20563</v>
      </c>
      <c r="BF23" s="9">
        <v>20780</v>
      </c>
      <c r="BG23" s="9">
        <v>21101</v>
      </c>
      <c r="BH23" s="9">
        <v>21522</v>
      </c>
      <c r="BI23" s="9">
        <v>21826</v>
      </c>
      <c r="BJ23" s="9">
        <v>22132</v>
      </c>
      <c r="BK23" s="9">
        <v>22379</v>
      </c>
      <c r="BL23" s="9">
        <v>23071</v>
      </c>
      <c r="BM23" s="9">
        <v>23787</v>
      </c>
      <c r="BN23" s="9">
        <v>24280</v>
      </c>
      <c r="BO23" s="9">
        <v>24896</v>
      </c>
      <c r="BP23" s="9">
        <v>25378</v>
      </c>
      <c r="BQ23" s="9">
        <v>26014</v>
      </c>
      <c r="BR23" s="9">
        <v>26520</v>
      </c>
      <c r="BS23" s="9">
        <v>27040</v>
      </c>
      <c r="BT23" s="9">
        <v>27571</v>
      </c>
      <c r="BU23" s="9">
        <v>28008</v>
      </c>
      <c r="BV23" s="9">
        <v>28555</v>
      </c>
      <c r="BW23" s="9">
        <v>28989</v>
      </c>
      <c r="BX23" s="9">
        <v>29466</v>
      </c>
      <c r="BY23" s="9">
        <v>29949</v>
      </c>
      <c r="BZ23" s="9">
        <v>30426</v>
      </c>
      <c r="CA23" s="9">
        <v>30911</v>
      </c>
      <c r="CB23" s="9">
        <v>31302</v>
      </c>
      <c r="CC23" s="9">
        <v>31820</v>
      </c>
      <c r="CD23" s="9">
        <v>32232</v>
      </c>
      <c r="CE23" s="9">
        <v>32704</v>
      </c>
      <c r="CF23" s="13">
        <v>125008</v>
      </c>
    </row>
    <row r="24" spans="1:166" s="5" customFormat="1" x14ac:dyDescent="0.2">
      <c r="A24" s="3" t="s">
        <v>18</v>
      </c>
      <c r="B24" s="25" t="s">
        <v>117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2</v>
      </c>
      <c r="O24" s="9">
        <v>2</v>
      </c>
      <c r="P24" s="9">
        <v>2</v>
      </c>
      <c r="Q24" s="9">
        <v>2</v>
      </c>
      <c r="R24" s="9">
        <v>3</v>
      </c>
      <c r="S24" s="9">
        <v>3</v>
      </c>
      <c r="T24" s="9">
        <v>3</v>
      </c>
      <c r="U24" s="9">
        <v>6</v>
      </c>
      <c r="V24" s="9">
        <v>6</v>
      </c>
      <c r="W24" s="9">
        <v>7</v>
      </c>
      <c r="X24" s="9">
        <v>8</v>
      </c>
      <c r="Y24" s="9">
        <v>8</v>
      </c>
      <c r="Z24" s="9">
        <v>10</v>
      </c>
      <c r="AA24" s="9">
        <v>10</v>
      </c>
      <c r="AB24" s="9">
        <v>14</v>
      </c>
      <c r="AC24" s="9">
        <v>15</v>
      </c>
      <c r="AD24" s="9">
        <v>18</v>
      </c>
      <c r="AE24" s="9">
        <v>19</v>
      </c>
      <c r="AF24" s="9">
        <v>22</v>
      </c>
      <c r="AG24" s="9">
        <v>27</v>
      </c>
      <c r="AH24" s="9">
        <v>29</v>
      </c>
      <c r="AI24" s="9">
        <v>40</v>
      </c>
      <c r="AJ24" s="9">
        <v>44</v>
      </c>
      <c r="AK24" s="9">
        <v>45</v>
      </c>
      <c r="AL24" s="9">
        <v>49</v>
      </c>
      <c r="AM24" s="9">
        <v>53</v>
      </c>
      <c r="AN24" s="9">
        <v>55</v>
      </c>
      <c r="AO24" s="9">
        <v>58</v>
      </c>
      <c r="AP24" s="9">
        <v>59</v>
      </c>
      <c r="AQ24" s="9">
        <v>66</v>
      </c>
      <c r="AR24" s="9">
        <v>68</v>
      </c>
      <c r="AS24" s="9">
        <v>72</v>
      </c>
      <c r="AT24" s="9">
        <v>73</v>
      </c>
      <c r="AU24" s="9">
        <v>73</v>
      </c>
      <c r="AV24" s="9">
        <v>75</v>
      </c>
      <c r="AW24" s="9">
        <v>80</v>
      </c>
      <c r="AX24" s="9">
        <v>86</v>
      </c>
      <c r="AY24" s="9">
        <v>89</v>
      </c>
      <c r="AZ24" s="9">
        <v>89</v>
      </c>
      <c r="BA24" s="9">
        <v>94</v>
      </c>
      <c r="BB24" s="9">
        <v>97</v>
      </c>
      <c r="BC24" s="9">
        <v>99</v>
      </c>
      <c r="BD24" s="9">
        <v>100</v>
      </c>
      <c r="BE24" s="9">
        <v>103</v>
      </c>
      <c r="BF24" s="9">
        <v>105</v>
      </c>
      <c r="BG24" s="9">
        <v>111</v>
      </c>
      <c r="BH24" s="9">
        <v>115</v>
      </c>
      <c r="BI24" s="9">
        <v>115</v>
      </c>
      <c r="BJ24" s="9">
        <v>116</v>
      </c>
      <c r="BK24" s="9">
        <v>119</v>
      </c>
      <c r="BL24" s="9">
        <v>125</v>
      </c>
      <c r="BM24" s="9">
        <v>132</v>
      </c>
      <c r="BN24" s="9">
        <v>139</v>
      </c>
      <c r="BO24" s="9">
        <v>145</v>
      </c>
      <c r="BP24" s="9">
        <v>149</v>
      </c>
      <c r="BQ24" s="9">
        <v>158</v>
      </c>
      <c r="BR24" s="9">
        <v>159</v>
      </c>
      <c r="BS24" s="9">
        <v>162</v>
      </c>
      <c r="BT24" s="9">
        <v>170</v>
      </c>
      <c r="BU24" s="9">
        <v>175</v>
      </c>
      <c r="BV24" s="9">
        <v>182</v>
      </c>
      <c r="BW24" s="9">
        <v>184</v>
      </c>
      <c r="BX24" s="9">
        <v>186</v>
      </c>
      <c r="BY24" s="9">
        <v>189</v>
      </c>
      <c r="BZ24" s="9">
        <v>196</v>
      </c>
      <c r="CA24" s="9">
        <v>199</v>
      </c>
      <c r="CB24" s="9">
        <v>204</v>
      </c>
      <c r="CC24" s="9">
        <v>205</v>
      </c>
      <c r="CD24" s="9">
        <v>210</v>
      </c>
      <c r="CE24" s="9">
        <v>214</v>
      </c>
      <c r="CF24" s="13">
        <v>1081</v>
      </c>
    </row>
    <row r="25" spans="1:166" s="5" customFormat="1" x14ac:dyDescent="0.2">
      <c r="A25" s="3" t="s">
        <v>21</v>
      </c>
      <c r="B25" s="25" t="s">
        <v>118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1</v>
      </c>
      <c r="AO25" s="9">
        <v>1</v>
      </c>
      <c r="AP25" s="9">
        <v>1</v>
      </c>
      <c r="AQ25" s="9">
        <v>2</v>
      </c>
      <c r="AR25" s="9">
        <v>2</v>
      </c>
      <c r="AS25" s="9">
        <v>2</v>
      </c>
      <c r="AT25" s="9">
        <v>2</v>
      </c>
      <c r="AU25" s="9">
        <v>2</v>
      </c>
      <c r="AV25" s="9">
        <v>3</v>
      </c>
      <c r="AW25" s="9">
        <v>3</v>
      </c>
      <c r="AX25" s="9">
        <v>3</v>
      </c>
      <c r="AY25" s="9">
        <v>3</v>
      </c>
      <c r="AZ25" s="9">
        <v>3</v>
      </c>
      <c r="BA25" s="9">
        <v>4</v>
      </c>
      <c r="BB25" s="9">
        <v>4</v>
      </c>
      <c r="BC25" s="9">
        <v>4</v>
      </c>
      <c r="BD25" s="9">
        <v>4</v>
      </c>
      <c r="BE25" s="9">
        <v>4</v>
      </c>
      <c r="BF25" s="9">
        <v>4</v>
      </c>
      <c r="BG25" s="9">
        <v>4</v>
      </c>
      <c r="BH25" s="9">
        <v>4</v>
      </c>
      <c r="BI25" s="9">
        <v>4</v>
      </c>
      <c r="BJ25" s="9">
        <v>4</v>
      </c>
      <c r="BK25" s="9">
        <v>4</v>
      </c>
      <c r="BL25" s="9">
        <v>4</v>
      </c>
      <c r="BM25" s="9">
        <v>4</v>
      </c>
      <c r="BN25" s="9">
        <v>4</v>
      </c>
      <c r="BO25" s="9">
        <v>4</v>
      </c>
      <c r="BP25" s="9">
        <v>4</v>
      </c>
      <c r="BQ25" s="9">
        <v>4</v>
      </c>
      <c r="BR25" s="9">
        <v>4</v>
      </c>
      <c r="BS25" s="9">
        <v>5</v>
      </c>
      <c r="BT25" s="9">
        <v>5</v>
      </c>
      <c r="BU25" s="9">
        <v>5</v>
      </c>
      <c r="BV25" s="9">
        <v>5</v>
      </c>
      <c r="BW25" s="9">
        <v>5</v>
      </c>
      <c r="BX25" s="9">
        <v>5</v>
      </c>
      <c r="BY25" s="9">
        <v>5</v>
      </c>
      <c r="BZ25" s="9">
        <v>6</v>
      </c>
      <c r="CA25" s="9">
        <v>6</v>
      </c>
      <c r="CB25" s="9">
        <v>6</v>
      </c>
      <c r="CC25" s="9">
        <v>6</v>
      </c>
      <c r="CD25" s="9">
        <v>6</v>
      </c>
      <c r="CE25" s="9">
        <v>6</v>
      </c>
      <c r="CF25" s="13">
        <v>17</v>
      </c>
    </row>
    <row r="26" spans="1:166" s="5" customFormat="1" x14ac:dyDescent="0.2">
      <c r="A26" s="3" t="s">
        <v>19</v>
      </c>
      <c r="B26" s="25" t="s">
        <v>119</v>
      </c>
      <c r="C26" s="9">
        <v>1</v>
      </c>
      <c r="D26" s="9">
        <v>2</v>
      </c>
      <c r="E26" s="9">
        <v>4</v>
      </c>
      <c r="F26" s="9">
        <v>6</v>
      </c>
      <c r="G26" s="9">
        <v>6</v>
      </c>
      <c r="H26" s="9">
        <v>10</v>
      </c>
      <c r="I26" s="9">
        <v>11</v>
      </c>
      <c r="J26" s="9">
        <v>12</v>
      </c>
      <c r="K26" s="9">
        <v>14</v>
      </c>
      <c r="L26" s="9">
        <v>15</v>
      </c>
      <c r="M26" s="9">
        <v>17</v>
      </c>
      <c r="N26" s="9">
        <v>18</v>
      </c>
      <c r="O26" s="9">
        <v>19</v>
      </c>
      <c r="P26" s="9">
        <v>24</v>
      </c>
      <c r="Q26" s="9">
        <v>24</v>
      </c>
      <c r="R26" s="9">
        <v>26</v>
      </c>
      <c r="S26" s="9">
        <v>29</v>
      </c>
      <c r="T26" s="9">
        <v>29</v>
      </c>
      <c r="U26" s="9">
        <v>85</v>
      </c>
      <c r="V26" s="9">
        <v>88</v>
      </c>
      <c r="W26" s="9">
        <v>99</v>
      </c>
      <c r="X26" s="9">
        <v>105</v>
      </c>
      <c r="Y26" s="9">
        <v>119</v>
      </c>
      <c r="Z26" s="9">
        <v>125</v>
      </c>
      <c r="AA26" s="9">
        <v>139</v>
      </c>
      <c r="AB26" s="9">
        <v>188</v>
      </c>
      <c r="AC26" s="9">
        <v>203</v>
      </c>
      <c r="AD26" s="9">
        <v>221</v>
      </c>
      <c r="AE26" s="9">
        <v>234</v>
      </c>
      <c r="AF26" s="9">
        <v>255</v>
      </c>
      <c r="AG26" s="9">
        <v>272</v>
      </c>
      <c r="AH26" s="9">
        <v>290</v>
      </c>
      <c r="AI26" s="9">
        <v>317</v>
      </c>
      <c r="AJ26" s="9">
        <v>337</v>
      </c>
      <c r="AK26" s="9">
        <v>355</v>
      </c>
      <c r="AL26" s="9">
        <v>390</v>
      </c>
      <c r="AM26" s="9">
        <v>414</v>
      </c>
      <c r="AN26" s="9">
        <v>440</v>
      </c>
      <c r="AO26" s="9">
        <v>450</v>
      </c>
      <c r="AP26" s="9">
        <v>466</v>
      </c>
      <c r="AQ26" s="9">
        <v>483</v>
      </c>
      <c r="AR26" s="9">
        <v>495</v>
      </c>
      <c r="AS26" s="9">
        <v>517</v>
      </c>
      <c r="AT26" s="9">
        <v>534</v>
      </c>
      <c r="AU26" s="9">
        <v>550</v>
      </c>
      <c r="AV26" s="9">
        <v>561</v>
      </c>
      <c r="AW26" s="9">
        <v>581</v>
      </c>
      <c r="AX26" s="9">
        <v>601</v>
      </c>
      <c r="AY26" s="9">
        <v>618</v>
      </c>
      <c r="AZ26" s="9">
        <v>636</v>
      </c>
      <c r="BA26" s="9">
        <v>646</v>
      </c>
      <c r="BB26" s="9">
        <v>664</v>
      </c>
      <c r="BC26" s="9">
        <v>671</v>
      </c>
      <c r="BD26" s="9">
        <v>677</v>
      </c>
      <c r="BE26" s="9">
        <v>686</v>
      </c>
      <c r="BF26" s="9">
        <v>693</v>
      </c>
      <c r="BG26" s="9">
        <v>698</v>
      </c>
      <c r="BH26" s="9">
        <v>707</v>
      </c>
      <c r="BI26" s="9">
        <v>714</v>
      </c>
      <c r="BJ26" s="9">
        <v>724</v>
      </c>
      <c r="BK26" s="9">
        <v>734</v>
      </c>
      <c r="BL26" s="9">
        <v>764</v>
      </c>
      <c r="BM26" s="9">
        <v>788</v>
      </c>
      <c r="BN26" s="9">
        <v>806</v>
      </c>
      <c r="BO26" s="9">
        <v>816</v>
      </c>
      <c r="BP26" s="9">
        <v>832</v>
      </c>
      <c r="BQ26" s="9">
        <v>844</v>
      </c>
      <c r="BR26" s="9">
        <v>850</v>
      </c>
      <c r="BS26" s="9">
        <v>862</v>
      </c>
      <c r="BT26" s="9">
        <v>874</v>
      </c>
      <c r="BU26" s="9">
        <v>886</v>
      </c>
      <c r="BV26" s="9">
        <v>898</v>
      </c>
      <c r="BW26" s="9">
        <v>907</v>
      </c>
      <c r="BX26" s="9">
        <v>919</v>
      </c>
      <c r="BY26" s="9">
        <v>933</v>
      </c>
      <c r="BZ26" s="9">
        <v>943</v>
      </c>
      <c r="CA26" s="9">
        <v>947</v>
      </c>
      <c r="CB26" s="9">
        <v>952</v>
      </c>
      <c r="CC26" s="9">
        <v>960</v>
      </c>
      <c r="CD26" s="9">
        <v>968</v>
      </c>
      <c r="CE26" s="9">
        <v>978</v>
      </c>
      <c r="CF26" s="13">
        <v>2661</v>
      </c>
    </row>
    <row r="27" spans="1:166" s="22" customFormat="1" ht="12" x14ac:dyDescent="0.2">
      <c r="A27" s="30" t="s">
        <v>120</v>
      </c>
      <c r="B27" s="31"/>
      <c r="C27" s="32">
        <v>2.7533999999999996</v>
      </c>
      <c r="D27" s="32">
        <v>6.3416999999999994</v>
      </c>
      <c r="E27" s="32">
        <v>25.820599999999999</v>
      </c>
      <c r="F27" s="32">
        <v>40.436900000000001</v>
      </c>
      <c r="G27" s="32">
        <v>43.2866</v>
      </c>
      <c r="H27" s="32">
        <v>214.16279999999998</v>
      </c>
      <c r="I27" s="32">
        <v>239.79499999999996</v>
      </c>
      <c r="J27" s="32">
        <v>257.7679</v>
      </c>
      <c r="K27" s="32">
        <v>282.13999999999993</v>
      </c>
      <c r="L27" s="32">
        <v>302.86769999999996</v>
      </c>
      <c r="M27" s="32">
        <v>336.69519999999994</v>
      </c>
      <c r="N27" s="32">
        <v>405.18369999999993</v>
      </c>
      <c r="O27" s="32">
        <v>434.70669999999996</v>
      </c>
      <c r="P27" s="32">
        <v>461.24879999999996</v>
      </c>
      <c r="Q27" s="32">
        <v>495.7636</v>
      </c>
      <c r="R27" s="32">
        <v>537.96560000000011</v>
      </c>
      <c r="S27" s="32">
        <v>580.9787</v>
      </c>
      <c r="T27" s="32">
        <v>641.23970000000008</v>
      </c>
      <c r="U27" s="32">
        <v>1514.3805000000004</v>
      </c>
      <c r="V27" s="32">
        <v>1586.1261999999997</v>
      </c>
      <c r="W27" s="32">
        <v>2158.8202999999999</v>
      </c>
      <c r="X27" s="32">
        <v>2314.2749000000003</v>
      </c>
      <c r="Y27" s="32">
        <v>2610.239</v>
      </c>
      <c r="Z27" s="32">
        <v>2735.2399000000005</v>
      </c>
      <c r="AA27" s="32">
        <v>2969.4451000000004</v>
      </c>
      <c r="AB27" s="32">
        <v>4435.1483000000007</v>
      </c>
      <c r="AC27" s="32">
        <v>4716.0513000000019</v>
      </c>
      <c r="AD27" s="32">
        <v>5339.6659</v>
      </c>
      <c r="AE27" s="32">
        <v>5871.8789999999999</v>
      </c>
      <c r="AF27" s="32">
        <v>6482.6562999999987</v>
      </c>
      <c r="AG27" s="32">
        <v>7168.9858999999988</v>
      </c>
      <c r="AH27" s="32">
        <v>7711.9090000000006</v>
      </c>
      <c r="AI27" s="32">
        <v>8806.3912000000018</v>
      </c>
      <c r="AJ27" s="32">
        <v>9225.8010999999988</v>
      </c>
      <c r="AK27" s="32">
        <v>9764.5432000000001</v>
      </c>
      <c r="AL27" s="32">
        <v>10926.973100000003</v>
      </c>
      <c r="AM27" s="32">
        <v>11633.1219</v>
      </c>
      <c r="AN27" s="32">
        <v>12519.1075</v>
      </c>
      <c r="AO27" s="32">
        <v>12920.547500000004</v>
      </c>
      <c r="AP27" s="32">
        <v>13456.723099999997</v>
      </c>
      <c r="AQ27" s="32">
        <v>14145.6175</v>
      </c>
      <c r="AR27" s="32">
        <v>14625.953100000002</v>
      </c>
      <c r="AS27" s="32">
        <v>15756.797600000004</v>
      </c>
      <c r="AT27" s="32">
        <v>16247.849100000001</v>
      </c>
      <c r="AU27" s="32">
        <v>16797.432699999998</v>
      </c>
      <c r="AV27" s="32">
        <v>17255.916900000004</v>
      </c>
      <c r="AW27" s="32">
        <v>18054.993300000002</v>
      </c>
      <c r="AX27" s="32">
        <v>19085.137500000001</v>
      </c>
      <c r="AY27" s="32">
        <v>19739.833099999996</v>
      </c>
      <c r="AZ27" s="32">
        <v>20801.477100000004</v>
      </c>
      <c r="BA27" s="32">
        <v>21473.479500000001</v>
      </c>
      <c r="BB27" s="32">
        <v>22008.284499999998</v>
      </c>
      <c r="BC27" s="32">
        <v>22787.036800000005</v>
      </c>
      <c r="BD27" s="32">
        <v>23304.2798</v>
      </c>
      <c r="BE27" s="32">
        <v>23752.530699999999</v>
      </c>
      <c r="BF27" s="32">
        <v>24125.197899999996</v>
      </c>
      <c r="BG27" s="32">
        <v>24657.7107</v>
      </c>
      <c r="BH27" s="32">
        <v>25345.580700000002</v>
      </c>
      <c r="BI27" s="32">
        <v>25848.651799999996</v>
      </c>
      <c r="BJ27" s="32">
        <v>26520.782999999999</v>
      </c>
      <c r="BK27" s="32">
        <v>26951.669300000001</v>
      </c>
      <c r="BL27" s="32">
        <v>28097.730400000004</v>
      </c>
      <c r="BM27" s="32">
        <v>29048.971099999995</v>
      </c>
      <c r="BN27" s="32">
        <v>29963.580900000001</v>
      </c>
      <c r="BO27" s="32">
        <v>30872.765800000005</v>
      </c>
      <c r="BP27" s="32">
        <v>31570.697100000001</v>
      </c>
      <c r="BQ27" s="32">
        <v>32401.680499999988</v>
      </c>
      <c r="BR27" s="32">
        <v>33172.915000000001</v>
      </c>
      <c r="BS27" s="32">
        <v>33730.2068</v>
      </c>
      <c r="BT27" s="32">
        <v>34583.597099999992</v>
      </c>
      <c r="BU27" s="32">
        <v>35321.6754</v>
      </c>
      <c r="BV27" s="32">
        <v>36267.576799999988</v>
      </c>
      <c r="BW27" s="32">
        <v>36983.182200000003</v>
      </c>
      <c r="BX27" s="32">
        <v>37701.230299999996</v>
      </c>
      <c r="BY27" s="32">
        <v>38339.161100000005</v>
      </c>
      <c r="BZ27" s="32">
        <v>39040.102599999998</v>
      </c>
      <c r="CA27" s="32">
        <v>39644.584199999998</v>
      </c>
      <c r="CB27" s="32">
        <v>40284.635500000004</v>
      </c>
      <c r="CC27" s="32">
        <v>41050.126299999989</v>
      </c>
      <c r="CD27" s="32">
        <v>41494.570399999997</v>
      </c>
      <c r="CE27" s="32">
        <v>42131.893599999989</v>
      </c>
      <c r="CF27" s="33">
        <v>172376.87710000001</v>
      </c>
    </row>
    <row r="28" spans="1:166" ht="11.25" customHeight="1" x14ac:dyDescent="0.2">
      <c r="A28" s="2" t="s">
        <v>20</v>
      </c>
      <c r="B28" s="25" t="s">
        <v>98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0.46300000000000002</v>
      </c>
      <c r="X28" s="6">
        <v>0.46300000000000002</v>
      </c>
      <c r="Y28" s="6">
        <v>1.2181999999999999</v>
      </c>
      <c r="Z28" s="6">
        <v>1.2181999999999999</v>
      </c>
      <c r="AA28" s="6">
        <v>1.61</v>
      </c>
      <c r="AB28" s="6">
        <v>2.0133000000000001</v>
      </c>
      <c r="AC28" s="6">
        <v>2.0133000000000001</v>
      </c>
      <c r="AD28" s="6">
        <v>2.0133000000000001</v>
      </c>
      <c r="AE28" s="6">
        <v>2.0669</v>
      </c>
      <c r="AF28" s="6">
        <v>2.5973000000000002</v>
      </c>
      <c r="AG28" s="6">
        <v>2.5973000000000002</v>
      </c>
      <c r="AH28" s="6">
        <v>2.5973000000000002</v>
      </c>
      <c r="AI28" s="6">
        <v>2.6755999999999998</v>
      </c>
      <c r="AJ28" s="6">
        <v>2.6755999999999998</v>
      </c>
      <c r="AK28" s="6">
        <v>2.6755999999999998</v>
      </c>
      <c r="AL28" s="6">
        <v>2.6755999999999998</v>
      </c>
      <c r="AM28" s="6">
        <v>3.3989000000000003</v>
      </c>
      <c r="AN28" s="6">
        <v>3.3989000000000003</v>
      </c>
      <c r="AO28" s="6">
        <v>4.6228999999999996</v>
      </c>
      <c r="AP28" s="6">
        <v>5.4008000000000003</v>
      </c>
      <c r="AQ28" s="6">
        <v>5.7546999999999997</v>
      </c>
      <c r="AR28" s="6">
        <v>5.7546999999999997</v>
      </c>
      <c r="AS28" s="6">
        <v>5.7546999999999997</v>
      </c>
      <c r="AT28" s="6">
        <v>7.6159999999999997</v>
      </c>
      <c r="AU28" s="6">
        <v>8.2122000000000011</v>
      </c>
      <c r="AV28" s="6">
        <v>8.2122000000000011</v>
      </c>
      <c r="AW28" s="6">
        <v>9.9846000000000004</v>
      </c>
      <c r="AX28" s="6">
        <v>12.582100000000001</v>
      </c>
      <c r="AY28" s="6">
        <v>12.582100000000001</v>
      </c>
      <c r="AZ28" s="6">
        <v>12.582100000000001</v>
      </c>
      <c r="BA28" s="6">
        <v>12.582100000000001</v>
      </c>
      <c r="BB28" s="6">
        <v>12.582100000000001</v>
      </c>
      <c r="BC28" s="6">
        <v>12.714499999999999</v>
      </c>
      <c r="BD28" s="6">
        <v>13.206200000000001</v>
      </c>
      <c r="BE28" s="6">
        <v>13.206200000000001</v>
      </c>
      <c r="BF28" s="6">
        <v>13.206200000000001</v>
      </c>
      <c r="BG28" s="6">
        <v>13.206200000000001</v>
      </c>
      <c r="BH28" s="6">
        <v>13.206200000000001</v>
      </c>
      <c r="BI28" s="6">
        <v>13.206200000000001</v>
      </c>
      <c r="BJ28" s="6">
        <v>13.206200000000001</v>
      </c>
      <c r="BK28" s="6">
        <v>13.206200000000001</v>
      </c>
      <c r="BL28" s="6">
        <v>13.206200000000001</v>
      </c>
      <c r="BM28" s="6">
        <v>13.206200000000001</v>
      </c>
      <c r="BN28" s="6">
        <v>13.5328</v>
      </c>
      <c r="BO28" s="6">
        <v>14.263299999999999</v>
      </c>
      <c r="BP28" s="6">
        <v>16.1311</v>
      </c>
      <c r="BQ28" s="6">
        <v>17.764200000000002</v>
      </c>
      <c r="BR28" s="6">
        <v>18.0108</v>
      </c>
      <c r="BS28" s="6">
        <v>18.3672</v>
      </c>
      <c r="BT28" s="6">
        <v>19.956599999999998</v>
      </c>
      <c r="BU28" s="6">
        <v>20.311599999999999</v>
      </c>
      <c r="BV28" s="6">
        <v>20.311599999999999</v>
      </c>
      <c r="BW28" s="6">
        <v>20.4253</v>
      </c>
      <c r="BX28" s="6">
        <v>20.7517</v>
      </c>
      <c r="BY28" s="6">
        <v>20.9497</v>
      </c>
      <c r="BZ28" s="6">
        <v>23.453299999999999</v>
      </c>
      <c r="CA28" s="6">
        <v>26.812099999999997</v>
      </c>
      <c r="CB28" s="6">
        <v>29.2759</v>
      </c>
      <c r="CC28" s="6">
        <v>29.2759</v>
      </c>
      <c r="CD28" s="6">
        <v>29.736099999999997</v>
      </c>
      <c r="CE28" s="6">
        <v>31.627599999999997</v>
      </c>
      <c r="CF28" s="14">
        <v>133.25810000000001</v>
      </c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</row>
    <row r="29" spans="1:166" ht="12" x14ac:dyDescent="0.2">
      <c r="A29" s="2" t="s">
        <v>0</v>
      </c>
      <c r="B29" s="25" t="s">
        <v>99</v>
      </c>
      <c r="C29" s="6">
        <v>0</v>
      </c>
      <c r="D29" s="6">
        <v>0</v>
      </c>
      <c r="E29" s="6">
        <v>0</v>
      </c>
      <c r="F29" s="6">
        <v>0.26539999999999997</v>
      </c>
      <c r="G29" s="6">
        <v>2.4199000000000002</v>
      </c>
      <c r="H29" s="6">
        <v>65.350499999999997</v>
      </c>
      <c r="I29" s="6">
        <v>72.031199999999998</v>
      </c>
      <c r="J29" s="6">
        <v>80.56819999999999</v>
      </c>
      <c r="K29" s="6">
        <v>92.191000000000003</v>
      </c>
      <c r="L29" s="6">
        <v>101.12219999999999</v>
      </c>
      <c r="M29" s="6">
        <v>111.43719999999999</v>
      </c>
      <c r="N29" s="6">
        <v>133.38249999999999</v>
      </c>
      <c r="O29" s="6">
        <v>149.053</v>
      </c>
      <c r="P29" s="6">
        <v>160.56210000000002</v>
      </c>
      <c r="Q29" s="6">
        <v>175.2467</v>
      </c>
      <c r="R29" s="6">
        <v>195.63399999999999</v>
      </c>
      <c r="S29" s="6">
        <v>212.5341</v>
      </c>
      <c r="T29" s="6">
        <v>241.7552</v>
      </c>
      <c r="U29" s="6">
        <v>575.5924</v>
      </c>
      <c r="V29" s="6">
        <v>594.63109999999995</v>
      </c>
      <c r="W29" s="6">
        <v>813.13169999999991</v>
      </c>
      <c r="X29" s="6">
        <v>877.68280000000004</v>
      </c>
      <c r="Y29" s="6">
        <v>988.86109999999996</v>
      </c>
      <c r="Z29" s="6">
        <v>1041.8416999999999</v>
      </c>
      <c r="AA29" s="6">
        <v>1125.5136</v>
      </c>
      <c r="AB29" s="6">
        <v>1604.797</v>
      </c>
      <c r="AC29" s="6">
        <v>1703.596</v>
      </c>
      <c r="AD29" s="6">
        <v>1955.8003999999999</v>
      </c>
      <c r="AE29" s="6">
        <v>2160.6882000000001</v>
      </c>
      <c r="AF29" s="6">
        <v>2393.6117999999997</v>
      </c>
      <c r="AG29" s="6">
        <v>2660.3073999999997</v>
      </c>
      <c r="AH29" s="6">
        <v>2792.1192999999998</v>
      </c>
      <c r="AI29" s="6">
        <v>3141.7511</v>
      </c>
      <c r="AJ29" s="6">
        <v>3263.6522999999997</v>
      </c>
      <c r="AK29" s="6">
        <v>3427.9364999999998</v>
      </c>
      <c r="AL29" s="6">
        <v>3752.0712999999996</v>
      </c>
      <c r="AM29" s="6">
        <v>3906.9250999999999</v>
      </c>
      <c r="AN29" s="6">
        <v>4065.1480000000001</v>
      </c>
      <c r="AO29" s="6">
        <v>4159.8787000000002</v>
      </c>
      <c r="AP29" s="6">
        <v>4278.9779000000008</v>
      </c>
      <c r="AQ29" s="6">
        <v>4462.1565999999993</v>
      </c>
      <c r="AR29" s="6">
        <v>4579.8630999999996</v>
      </c>
      <c r="AS29" s="6">
        <v>4738.5577999999996</v>
      </c>
      <c r="AT29" s="6">
        <v>4854.6210999999994</v>
      </c>
      <c r="AU29" s="6">
        <v>4974.6610999999994</v>
      </c>
      <c r="AV29" s="6">
        <v>5076.7322999999997</v>
      </c>
      <c r="AW29" s="6">
        <v>5195.1072000000004</v>
      </c>
      <c r="AX29" s="6">
        <v>5365.1686</v>
      </c>
      <c r="AY29" s="6">
        <v>5495.9779000000008</v>
      </c>
      <c r="AZ29" s="6">
        <v>5636.0177000000003</v>
      </c>
      <c r="BA29" s="6">
        <v>5822.1453000000001</v>
      </c>
      <c r="BB29" s="6">
        <v>5932.4434000000001</v>
      </c>
      <c r="BC29" s="6">
        <v>6066.0844000000006</v>
      </c>
      <c r="BD29" s="6">
        <v>6177.8384000000005</v>
      </c>
      <c r="BE29" s="6">
        <v>6301.4465</v>
      </c>
      <c r="BF29" s="6">
        <v>6379.0045999999993</v>
      </c>
      <c r="BG29" s="6">
        <v>6494.3330999999998</v>
      </c>
      <c r="BH29" s="6">
        <v>6709.5932999999995</v>
      </c>
      <c r="BI29" s="6">
        <v>6816.8945000000003</v>
      </c>
      <c r="BJ29" s="6">
        <v>6955.8779999999997</v>
      </c>
      <c r="BK29" s="6">
        <v>7063.9219999999996</v>
      </c>
      <c r="BL29" s="6">
        <v>7327.2377000000006</v>
      </c>
      <c r="BM29" s="6">
        <v>7604.1268</v>
      </c>
      <c r="BN29" s="6">
        <v>7822.8824999999997</v>
      </c>
      <c r="BO29" s="6">
        <v>8037.5486000000001</v>
      </c>
      <c r="BP29" s="6">
        <v>8212.3672000000006</v>
      </c>
      <c r="BQ29" s="6">
        <v>8420.1530999999995</v>
      </c>
      <c r="BR29" s="6">
        <v>8608.6246999999985</v>
      </c>
      <c r="BS29" s="6">
        <v>8765.3474000000006</v>
      </c>
      <c r="BT29" s="6">
        <v>8940.9476999999988</v>
      </c>
      <c r="BU29" s="6">
        <v>9113.697900000001</v>
      </c>
      <c r="BV29" s="6">
        <v>9332.9394000000011</v>
      </c>
      <c r="BW29" s="6">
        <v>9512.0706999999984</v>
      </c>
      <c r="BX29" s="6">
        <v>9711.2135999999991</v>
      </c>
      <c r="BY29" s="6">
        <v>9894.0254999999997</v>
      </c>
      <c r="BZ29" s="6">
        <v>10066.7165</v>
      </c>
      <c r="CA29" s="6">
        <v>10243.8858</v>
      </c>
      <c r="CB29" s="6">
        <v>10417.709500000001</v>
      </c>
      <c r="CC29" s="6">
        <v>10589.564699999999</v>
      </c>
      <c r="CD29" s="6">
        <v>10724.3982</v>
      </c>
      <c r="CE29" s="6">
        <v>10893.437900000001</v>
      </c>
      <c r="CF29" s="14">
        <v>48086.790700000005</v>
      </c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</row>
    <row r="30" spans="1:166" ht="12" x14ac:dyDescent="0.2">
      <c r="A30" s="2" t="s">
        <v>1</v>
      </c>
      <c r="B30" s="25" t="s">
        <v>100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0.13109999999999999</v>
      </c>
      <c r="J30" s="6">
        <v>0.13109999999999999</v>
      </c>
      <c r="K30" s="6">
        <v>0.13109999999999999</v>
      </c>
      <c r="L30" s="6">
        <v>0.13109999999999999</v>
      </c>
      <c r="M30" s="6">
        <v>0.33850000000000002</v>
      </c>
      <c r="N30" s="6">
        <v>0.33850000000000002</v>
      </c>
      <c r="O30" s="6">
        <v>0.33850000000000002</v>
      </c>
      <c r="P30" s="6">
        <v>0.33850000000000002</v>
      </c>
      <c r="Q30" s="6">
        <v>0.33850000000000002</v>
      </c>
      <c r="R30" s="6">
        <v>0.85970000000000002</v>
      </c>
      <c r="S30" s="6">
        <v>0.99370000000000003</v>
      </c>
      <c r="T30" s="6">
        <v>0.99370000000000003</v>
      </c>
      <c r="U30" s="6">
        <v>1.7672999999999999</v>
      </c>
      <c r="V30" s="6">
        <v>2.1951000000000001</v>
      </c>
      <c r="W30" s="6">
        <v>3.8308</v>
      </c>
      <c r="X30" s="6">
        <v>5.0564</v>
      </c>
      <c r="Y30" s="6">
        <v>7.0958999999999994</v>
      </c>
      <c r="Z30" s="6">
        <v>9.446299999999999</v>
      </c>
      <c r="AA30" s="6">
        <v>11.0189</v>
      </c>
      <c r="AB30" s="6">
        <v>27.554500000000001</v>
      </c>
      <c r="AC30" s="6">
        <v>31.6753</v>
      </c>
      <c r="AD30" s="6">
        <v>44.680900000000001</v>
      </c>
      <c r="AE30" s="6">
        <v>53.228900000000003</v>
      </c>
      <c r="AF30" s="6">
        <v>58.543300000000002</v>
      </c>
      <c r="AG30" s="6">
        <v>64.573800000000006</v>
      </c>
      <c r="AH30" s="6">
        <v>67.450999999999993</v>
      </c>
      <c r="AI30" s="6">
        <v>75.909100000000009</v>
      </c>
      <c r="AJ30" s="6">
        <v>83.711300000000008</v>
      </c>
      <c r="AK30" s="6">
        <v>88.3964</v>
      </c>
      <c r="AL30" s="6">
        <v>100.2346</v>
      </c>
      <c r="AM30" s="6">
        <v>103.78760000000001</v>
      </c>
      <c r="AN30" s="6">
        <v>110.8365</v>
      </c>
      <c r="AO30" s="6">
        <v>114.94930000000001</v>
      </c>
      <c r="AP30" s="6">
        <v>117.6148</v>
      </c>
      <c r="AQ30" s="6">
        <v>123.3361</v>
      </c>
      <c r="AR30" s="6">
        <v>126.9949</v>
      </c>
      <c r="AS30" s="6">
        <v>130.73869999999999</v>
      </c>
      <c r="AT30" s="6">
        <v>133.71799999999999</v>
      </c>
      <c r="AU30" s="6">
        <v>137.672</v>
      </c>
      <c r="AV30" s="6">
        <v>141.03389999999999</v>
      </c>
      <c r="AW30" s="6">
        <v>143.80600000000001</v>
      </c>
      <c r="AX30" s="6">
        <v>148.28270000000001</v>
      </c>
      <c r="AY30" s="6">
        <v>151.31729999999999</v>
      </c>
      <c r="AZ30" s="6">
        <v>154.20910000000001</v>
      </c>
      <c r="BA30" s="6">
        <v>158.77189999999999</v>
      </c>
      <c r="BB30" s="6">
        <v>161.75020000000001</v>
      </c>
      <c r="BC30" s="6">
        <v>164.96460000000002</v>
      </c>
      <c r="BD30" s="6">
        <v>167.69759999999999</v>
      </c>
      <c r="BE30" s="6">
        <v>171.2594</v>
      </c>
      <c r="BF30" s="6">
        <v>173.2508</v>
      </c>
      <c r="BG30" s="6">
        <v>175.6763</v>
      </c>
      <c r="BH30" s="6">
        <v>178.24700000000001</v>
      </c>
      <c r="BI30" s="6">
        <v>181.32329999999999</v>
      </c>
      <c r="BJ30" s="6">
        <v>183.63729999999998</v>
      </c>
      <c r="BK30" s="6">
        <v>185.46629999999999</v>
      </c>
      <c r="BL30" s="6">
        <v>195.1823</v>
      </c>
      <c r="BM30" s="6">
        <v>201.59179999999998</v>
      </c>
      <c r="BN30" s="6">
        <v>204.99250000000001</v>
      </c>
      <c r="BO30" s="6">
        <v>209.8169</v>
      </c>
      <c r="BP30" s="6">
        <v>214.99760000000001</v>
      </c>
      <c r="BQ30" s="6">
        <v>221.22220000000002</v>
      </c>
      <c r="BR30" s="6">
        <v>227.40179999999998</v>
      </c>
      <c r="BS30" s="6">
        <v>234.1729</v>
      </c>
      <c r="BT30" s="6">
        <v>238.37120000000002</v>
      </c>
      <c r="BU30" s="6">
        <v>243.48249999999999</v>
      </c>
      <c r="BV30" s="6">
        <v>249.92439999999999</v>
      </c>
      <c r="BW30" s="6">
        <v>256.9427</v>
      </c>
      <c r="BX30" s="6">
        <v>262.7672</v>
      </c>
      <c r="BY30" s="6">
        <v>264.39800000000002</v>
      </c>
      <c r="BZ30" s="6">
        <v>269.8845</v>
      </c>
      <c r="CA30" s="6">
        <v>274.04359999999997</v>
      </c>
      <c r="CB30" s="6">
        <v>279.83979999999997</v>
      </c>
      <c r="CC30" s="6">
        <v>286.23379999999997</v>
      </c>
      <c r="CD30" s="6">
        <v>291.19130000000001</v>
      </c>
      <c r="CE30" s="6">
        <v>296.42399999999998</v>
      </c>
      <c r="CF30" s="14">
        <v>1387.1333999999999</v>
      </c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</row>
    <row r="31" spans="1:166" ht="12" x14ac:dyDescent="0.2">
      <c r="A31" s="2" t="s">
        <v>2</v>
      </c>
      <c r="B31" s="25" t="s">
        <v>101</v>
      </c>
      <c r="C31" s="6">
        <v>0</v>
      </c>
      <c r="D31" s="6">
        <v>0</v>
      </c>
      <c r="E31" s="6">
        <v>0</v>
      </c>
      <c r="F31" s="6">
        <v>1.012</v>
      </c>
      <c r="G31" s="6">
        <v>1.012</v>
      </c>
      <c r="H31" s="6">
        <v>4.9511000000000003</v>
      </c>
      <c r="I31" s="6">
        <v>5.7736999999999998</v>
      </c>
      <c r="J31" s="6">
        <v>6.3810000000000002</v>
      </c>
      <c r="K31" s="6">
        <v>7.4611000000000001</v>
      </c>
      <c r="L31" s="6">
        <v>9.1452999999999989</v>
      </c>
      <c r="M31" s="6">
        <v>10.245899999999999</v>
      </c>
      <c r="N31" s="6">
        <v>11.2416</v>
      </c>
      <c r="O31" s="6">
        <v>11.2416</v>
      </c>
      <c r="P31" s="6">
        <v>12.7851</v>
      </c>
      <c r="Q31" s="6">
        <v>14.417999999999999</v>
      </c>
      <c r="R31" s="6">
        <v>16.786300000000001</v>
      </c>
      <c r="S31" s="6">
        <v>22.9619</v>
      </c>
      <c r="T31" s="6">
        <v>27.986599999999999</v>
      </c>
      <c r="U31" s="6">
        <v>55.107999999999997</v>
      </c>
      <c r="V31" s="6">
        <v>57.1843</v>
      </c>
      <c r="W31" s="6">
        <v>99.067599999999999</v>
      </c>
      <c r="X31" s="6">
        <v>116.2103</v>
      </c>
      <c r="Y31" s="6">
        <v>141.5256</v>
      </c>
      <c r="Z31" s="6">
        <v>146.94629999999998</v>
      </c>
      <c r="AA31" s="6">
        <v>173.72910000000002</v>
      </c>
      <c r="AB31" s="6">
        <v>279.48149999999998</v>
      </c>
      <c r="AC31" s="6">
        <v>289.91970000000003</v>
      </c>
      <c r="AD31" s="6">
        <v>313.57190000000003</v>
      </c>
      <c r="AE31" s="6">
        <v>349.45440000000002</v>
      </c>
      <c r="AF31" s="6">
        <v>390.55099999999999</v>
      </c>
      <c r="AG31" s="6">
        <v>424.58550000000002</v>
      </c>
      <c r="AH31" s="6">
        <v>467.82420000000002</v>
      </c>
      <c r="AI31" s="6">
        <v>624.23050000000001</v>
      </c>
      <c r="AJ31" s="6">
        <v>703.20640000000003</v>
      </c>
      <c r="AK31" s="6">
        <v>749.27459999999996</v>
      </c>
      <c r="AL31" s="6">
        <v>898.1635</v>
      </c>
      <c r="AM31" s="6">
        <v>1076.3579999999999</v>
      </c>
      <c r="AN31" s="6">
        <v>1221.2797</v>
      </c>
      <c r="AO31" s="6">
        <v>1267.3244999999999</v>
      </c>
      <c r="AP31" s="6">
        <v>1304.3044</v>
      </c>
      <c r="AQ31" s="6">
        <v>1411.5096000000001</v>
      </c>
      <c r="AR31" s="6">
        <v>1509.8336000000002</v>
      </c>
      <c r="AS31" s="6">
        <v>1796.5216</v>
      </c>
      <c r="AT31" s="6">
        <v>1884.7907</v>
      </c>
      <c r="AU31" s="6">
        <v>2005.4875</v>
      </c>
      <c r="AV31" s="6">
        <v>2070.9713999999999</v>
      </c>
      <c r="AW31" s="6">
        <v>2198.0394000000001</v>
      </c>
      <c r="AX31" s="6">
        <v>2348.2354</v>
      </c>
      <c r="AY31" s="6">
        <v>2486.6949</v>
      </c>
      <c r="AZ31" s="6">
        <v>2643.3326000000002</v>
      </c>
      <c r="BA31" s="6">
        <v>2864.5933999999997</v>
      </c>
      <c r="BB31" s="6">
        <v>3026.3845000000001</v>
      </c>
      <c r="BC31" s="6">
        <v>3301.8482000000004</v>
      </c>
      <c r="BD31" s="6">
        <v>3472.0722000000001</v>
      </c>
      <c r="BE31" s="6">
        <v>3583.3123999999998</v>
      </c>
      <c r="BF31" s="6">
        <v>3703.6007</v>
      </c>
      <c r="BG31" s="6">
        <v>3864.0025000000001</v>
      </c>
      <c r="BH31" s="6">
        <v>4013.6639</v>
      </c>
      <c r="BI31" s="6">
        <v>4180.9110000000001</v>
      </c>
      <c r="BJ31" s="6">
        <v>4353.8375999999998</v>
      </c>
      <c r="BK31" s="6">
        <v>4481.5002999999997</v>
      </c>
      <c r="BL31" s="6">
        <v>4897.1325999999999</v>
      </c>
      <c r="BM31" s="6">
        <v>5165.4332999999997</v>
      </c>
      <c r="BN31" s="6">
        <v>5492.8624</v>
      </c>
      <c r="BO31" s="6">
        <v>5725.1049000000003</v>
      </c>
      <c r="BP31" s="6">
        <v>5952.6417000000001</v>
      </c>
      <c r="BQ31" s="6">
        <v>6176.5923000000003</v>
      </c>
      <c r="BR31" s="6">
        <v>6404.2375000000002</v>
      </c>
      <c r="BS31" s="6">
        <v>6535.4632000000001</v>
      </c>
      <c r="BT31" s="6">
        <v>6823.3492999999999</v>
      </c>
      <c r="BU31" s="6">
        <v>6992.4479000000001</v>
      </c>
      <c r="BV31" s="6">
        <v>7274.2412000000004</v>
      </c>
      <c r="BW31" s="6">
        <v>7483.9057999999995</v>
      </c>
      <c r="BX31" s="6">
        <v>7678.2512000000006</v>
      </c>
      <c r="BY31" s="6">
        <v>7911.8292000000001</v>
      </c>
      <c r="BZ31" s="6">
        <v>8133.2287999999999</v>
      </c>
      <c r="CA31" s="6">
        <v>8311.9344999999994</v>
      </c>
      <c r="CB31" s="6">
        <v>8492.4544000000005</v>
      </c>
      <c r="CC31" s="6">
        <v>8775.8035999999993</v>
      </c>
      <c r="CD31" s="6">
        <v>8880.650599999999</v>
      </c>
      <c r="CE31" s="6">
        <v>9142.0589</v>
      </c>
      <c r="CF31" s="14">
        <v>54897.686999999998</v>
      </c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</row>
    <row r="32" spans="1:166" ht="12" x14ac:dyDescent="0.2">
      <c r="A32" s="2" t="s">
        <v>3</v>
      </c>
      <c r="B32" s="25" t="s">
        <v>102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0.30360000000000004</v>
      </c>
      <c r="O32" s="6">
        <v>0.30360000000000004</v>
      </c>
      <c r="P32" s="6">
        <v>0.30360000000000004</v>
      </c>
      <c r="Q32" s="6">
        <v>0.30360000000000004</v>
      </c>
      <c r="R32" s="6">
        <v>0.30360000000000004</v>
      </c>
      <c r="S32" s="6">
        <v>0.30360000000000004</v>
      </c>
      <c r="T32" s="6">
        <v>0.30360000000000004</v>
      </c>
      <c r="U32" s="6">
        <v>0.91339999999999999</v>
      </c>
      <c r="V32" s="6">
        <v>0.91339999999999999</v>
      </c>
      <c r="W32" s="6">
        <v>0.91339999999999999</v>
      </c>
      <c r="X32" s="6">
        <v>0.91339999999999999</v>
      </c>
      <c r="Y32" s="6">
        <v>1.3264</v>
      </c>
      <c r="Z32" s="6">
        <v>1.3264</v>
      </c>
      <c r="AA32" s="6">
        <v>1.3264</v>
      </c>
      <c r="AB32" s="6">
        <v>5.9180000000000001</v>
      </c>
      <c r="AC32" s="6">
        <v>6.2350000000000003</v>
      </c>
      <c r="AD32" s="6">
        <v>9.9002999999999997</v>
      </c>
      <c r="AE32" s="6">
        <v>11.372999999999999</v>
      </c>
      <c r="AF32" s="6">
        <v>11.8437</v>
      </c>
      <c r="AG32" s="6">
        <v>13.8584</v>
      </c>
      <c r="AH32" s="6">
        <v>14.837</v>
      </c>
      <c r="AI32" s="6">
        <v>19.4391</v>
      </c>
      <c r="AJ32" s="6">
        <v>21.878400000000003</v>
      </c>
      <c r="AK32" s="6">
        <v>24.677400000000002</v>
      </c>
      <c r="AL32" s="6">
        <v>29.7117</v>
      </c>
      <c r="AM32" s="6">
        <v>30.555299999999999</v>
      </c>
      <c r="AN32" s="6">
        <v>30.555299999999999</v>
      </c>
      <c r="AO32" s="6">
        <v>32.062899999999999</v>
      </c>
      <c r="AP32" s="6">
        <v>43.099800000000002</v>
      </c>
      <c r="AQ32" s="6">
        <v>55.124199999999995</v>
      </c>
      <c r="AR32" s="6">
        <v>58.335699999999996</v>
      </c>
      <c r="AS32" s="6">
        <v>64.205199999999991</v>
      </c>
      <c r="AT32" s="6">
        <v>65.151499999999999</v>
      </c>
      <c r="AU32" s="6">
        <v>76.909399999999991</v>
      </c>
      <c r="AV32" s="6">
        <v>79.595199999999991</v>
      </c>
      <c r="AW32" s="6">
        <v>80.75739999999999</v>
      </c>
      <c r="AX32" s="6">
        <v>81.709699999999998</v>
      </c>
      <c r="AY32" s="6">
        <v>85.829100000000011</v>
      </c>
      <c r="AZ32" s="6">
        <v>87.169200000000004</v>
      </c>
      <c r="BA32" s="6">
        <v>93.8626</v>
      </c>
      <c r="BB32" s="6">
        <v>96.400800000000004</v>
      </c>
      <c r="BC32" s="6">
        <v>100.65389999999999</v>
      </c>
      <c r="BD32" s="6">
        <v>101.84269999999999</v>
      </c>
      <c r="BE32" s="6">
        <v>102.76430000000001</v>
      </c>
      <c r="BF32" s="6">
        <v>104.19030000000001</v>
      </c>
      <c r="BG32" s="6">
        <v>105.0595</v>
      </c>
      <c r="BH32" s="6">
        <v>105.27380000000001</v>
      </c>
      <c r="BI32" s="6">
        <v>106.64060000000001</v>
      </c>
      <c r="BJ32" s="6">
        <v>106.7758</v>
      </c>
      <c r="BK32" s="6">
        <v>108.9932</v>
      </c>
      <c r="BL32" s="6">
        <v>115.7433</v>
      </c>
      <c r="BM32" s="6">
        <v>122.5001</v>
      </c>
      <c r="BN32" s="6">
        <v>132.58520000000001</v>
      </c>
      <c r="BO32" s="6">
        <v>141.49039999999999</v>
      </c>
      <c r="BP32" s="6">
        <v>153.36879999999999</v>
      </c>
      <c r="BQ32" s="6">
        <v>167.06789999999998</v>
      </c>
      <c r="BR32" s="6">
        <v>171.57570000000001</v>
      </c>
      <c r="BS32" s="6">
        <v>175.73410000000001</v>
      </c>
      <c r="BT32" s="6">
        <v>178.33850000000001</v>
      </c>
      <c r="BU32" s="6">
        <v>178.6729</v>
      </c>
      <c r="BV32" s="6">
        <v>191.2448</v>
      </c>
      <c r="BW32" s="6">
        <v>201.62299999999999</v>
      </c>
      <c r="BX32" s="6">
        <v>208.0984</v>
      </c>
      <c r="BY32" s="6">
        <v>208.59989999999999</v>
      </c>
      <c r="BZ32" s="6">
        <v>217.874</v>
      </c>
      <c r="CA32" s="6">
        <v>223.01689999999999</v>
      </c>
      <c r="CB32" s="6">
        <v>225.989</v>
      </c>
      <c r="CC32" s="6">
        <v>228.45839999999998</v>
      </c>
      <c r="CD32" s="6">
        <v>230.553</v>
      </c>
      <c r="CE32" s="6">
        <v>230.989</v>
      </c>
      <c r="CF32" s="14">
        <v>1598.0828999999999</v>
      </c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</row>
    <row r="33" spans="1:166" ht="12" x14ac:dyDescent="0.2">
      <c r="A33" s="2" t="s">
        <v>4</v>
      </c>
      <c r="B33" s="25" t="s">
        <v>103</v>
      </c>
      <c r="C33" s="6">
        <v>0.34320000000000001</v>
      </c>
      <c r="D33" s="6">
        <v>0.34320000000000001</v>
      </c>
      <c r="E33" s="6">
        <v>0.34320000000000001</v>
      </c>
      <c r="F33" s="6">
        <v>0.34320000000000001</v>
      </c>
      <c r="G33" s="6">
        <v>0.34320000000000001</v>
      </c>
      <c r="H33" s="6">
        <v>0.8004</v>
      </c>
      <c r="I33" s="6">
        <v>0.8004</v>
      </c>
      <c r="J33" s="6">
        <v>0.8004</v>
      </c>
      <c r="K33" s="6">
        <v>0.8004</v>
      </c>
      <c r="L33" s="6">
        <v>0.8004</v>
      </c>
      <c r="M33" s="6">
        <v>0.9234</v>
      </c>
      <c r="N33" s="6">
        <v>0.9234</v>
      </c>
      <c r="O33" s="6">
        <v>0.9234</v>
      </c>
      <c r="P33" s="6">
        <v>1.0409999999999999</v>
      </c>
      <c r="Q33" s="6">
        <v>2.2850000000000001</v>
      </c>
      <c r="R33" s="6">
        <v>2.3929</v>
      </c>
      <c r="S33" s="6">
        <v>3.2128000000000001</v>
      </c>
      <c r="T33" s="6">
        <v>4.8586</v>
      </c>
      <c r="U33" s="6">
        <v>13.969100000000001</v>
      </c>
      <c r="V33" s="6">
        <v>14.497</v>
      </c>
      <c r="W33" s="6">
        <v>25.238</v>
      </c>
      <c r="X33" s="6">
        <v>26.847300000000001</v>
      </c>
      <c r="Y33" s="6">
        <v>30.8687</v>
      </c>
      <c r="Z33" s="6">
        <v>33.015999999999998</v>
      </c>
      <c r="AA33" s="6">
        <v>38.238599999999998</v>
      </c>
      <c r="AB33" s="6">
        <v>56.089800000000004</v>
      </c>
      <c r="AC33" s="6">
        <v>62.757899999999999</v>
      </c>
      <c r="AD33" s="6">
        <v>82.948700000000002</v>
      </c>
      <c r="AE33" s="6">
        <v>98.604500000000002</v>
      </c>
      <c r="AF33" s="6">
        <v>118.83439999999999</v>
      </c>
      <c r="AG33" s="6">
        <v>144.49549999999999</v>
      </c>
      <c r="AH33" s="6">
        <v>159.4744</v>
      </c>
      <c r="AI33" s="6">
        <v>179.45420000000001</v>
      </c>
      <c r="AJ33" s="6">
        <v>193.20179999999999</v>
      </c>
      <c r="AK33" s="6">
        <v>212.4786</v>
      </c>
      <c r="AL33" s="6">
        <v>253.803</v>
      </c>
      <c r="AM33" s="6">
        <v>274.72859999999997</v>
      </c>
      <c r="AN33" s="6">
        <v>296.84249999999997</v>
      </c>
      <c r="AO33" s="6">
        <v>329.42440000000005</v>
      </c>
      <c r="AP33" s="6">
        <v>340.57509999999996</v>
      </c>
      <c r="AQ33" s="6">
        <v>366.53209999999996</v>
      </c>
      <c r="AR33" s="6">
        <v>372.93470000000002</v>
      </c>
      <c r="AS33" s="6">
        <v>402.44569999999999</v>
      </c>
      <c r="AT33" s="6">
        <v>450.96699999999998</v>
      </c>
      <c r="AU33" s="6">
        <v>463.3417</v>
      </c>
      <c r="AV33" s="6">
        <v>474.91390000000001</v>
      </c>
      <c r="AW33" s="6">
        <v>495.08749999999998</v>
      </c>
      <c r="AX33" s="6">
        <v>551.87630000000001</v>
      </c>
      <c r="AY33" s="6">
        <v>628.57140000000004</v>
      </c>
      <c r="AZ33" s="6">
        <v>895.70460000000003</v>
      </c>
      <c r="BA33" s="6">
        <v>928.56719999999996</v>
      </c>
      <c r="BB33" s="6">
        <v>945.62840000000006</v>
      </c>
      <c r="BC33" s="6">
        <v>993.01639999999998</v>
      </c>
      <c r="BD33" s="6">
        <v>1005.3363000000001</v>
      </c>
      <c r="BE33" s="6">
        <v>1014.623</v>
      </c>
      <c r="BF33" s="6">
        <v>1032.7579000000001</v>
      </c>
      <c r="BG33" s="6">
        <v>1062.0535</v>
      </c>
      <c r="BH33" s="6">
        <v>1092.4404</v>
      </c>
      <c r="BI33" s="6">
        <v>1107.1108000000002</v>
      </c>
      <c r="BJ33" s="6">
        <v>1151.2458000000001</v>
      </c>
      <c r="BK33" s="6">
        <v>1182.9211</v>
      </c>
      <c r="BL33" s="6">
        <v>1264.8589999999999</v>
      </c>
      <c r="BM33" s="6">
        <v>1291.8318999999999</v>
      </c>
      <c r="BN33" s="6">
        <v>1309.5543</v>
      </c>
      <c r="BO33" s="6">
        <v>1358.6558</v>
      </c>
      <c r="BP33" s="6">
        <v>1383.0581999999999</v>
      </c>
      <c r="BQ33" s="6">
        <v>1444.4775</v>
      </c>
      <c r="BR33" s="6">
        <v>1471.5178000000001</v>
      </c>
      <c r="BS33" s="6">
        <v>1504.9013</v>
      </c>
      <c r="BT33" s="6">
        <v>1540.3951000000002</v>
      </c>
      <c r="BU33" s="6">
        <v>1608.433</v>
      </c>
      <c r="BV33" s="6">
        <v>1635.7648000000002</v>
      </c>
      <c r="BW33" s="6">
        <v>1655.277</v>
      </c>
      <c r="BX33" s="6">
        <v>1681.6268</v>
      </c>
      <c r="BY33" s="6">
        <v>1694.7891999999999</v>
      </c>
      <c r="BZ33" s="6">
        <v>1707.3289</v>
      </c>
      <c r="CA33" s="6">
        <v>1734.9085</v>
      </c>
      <c r="CB33" s="6">
        <v>1756.2391</v>
      </c>
      <c r="CC33" s="6">
        <v>1779.3788999999999</v>
      </c>
      <c r="CD33" s="6">
        <v>1788.0216</v>
      </c>
      <c r="CE33" s="6">
        <v>1801.2809</v>
      </c>
      <c r="CF33" s="14">
        <v>3344.4752000000003</v>
      </c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</row>
    <row r="34" spans="1:166" ht="12" x14ac:dyDescent="0.2">
      <c r="A34" s="2" t="s">
        <v>5</v>
      </c>
      <c r="B34" s="25" t="s">
        <v>104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0.4536</v>
      </c>
      <c r="N34" s="6">
        <v>0.4536</v>
      </c>
      <c r="O34" s="6">
        <v>0.4536</v>
      </c>
      <c r="P34" s="6">
        <v>0.4536</v>
      </c>
      <c r="Q34" s="6">
        <v>0.4536</v>
      </c>
      <c r="R34" s="6">
        <v>0.91039999999999999</v>
      </c>
      <c r="S34" s="6">
        <v>1.5905</v>
      </c>
      <c r="T34" s="6">
        <v>2.8076999999999996</v>
      </c>
      <c r="U34" s="6">
        <v>18.907700000000002</v>
      </c>
      <c r="V34" s="6">
        <v>20.927599999999998</v>
      </c>
      <c r="W34" s="6">
        <v>23.875799999999998</v>
      </c>
      <c r="X34" s="6">
        <v>28.118200000000002</v>
      </c>
      <c r="Y34" s="6">
        <v>34.581400000000002</v>
      </c>
      <c r="Z34" s="6">
        <v>42.750699999999995</v>
      </c>
      <c r="AA34" s="6">
        <v>52.502499999999998</v>
      </c>
      <c r="AB34" s="6">
        <v>80.415000000000006</v>
      </c>
      <c r="AC34" s="6">
        <v>95.05</v>
      </c>
      <c r="AD34" s="6">
        <v>139.09960000000001</v>
      </c>
      <c r="AE34" s="6">
        <v>196.5241</v>
      </c>
      <c r="AF34" s="6">
        <v>278.41000000000003</v>
      </c>
      <c r="AG34" s="6">
        <v>347.76159999999999</v>
      </c>
      <c r="AH34" s="6">
        <v>384.13209999999998</v>
      </c>
      <c r="AI34" s="6">
        <v>430.38729999999998</v>
      </c>
      <c r="AJ34" s="6">
        <v>447.33459999999997</v>
      </c>
      <c r="AK34" s="6">
        <v>476.4579</v>
      </c>
      <c r="AL34" s="6">
        <v>551.94819999999993</v>
      </c>
      <c r="AM34" s="6">
        <v>568.73119999999994</v>
      </c>
      <c r="AN34" s="6">
        <v>615.72580000000005</v>
      </c>
      <c r="AO34" s="6">
        <v>638.80830000000003</v>
      </c>
      <c r="AP34" s="6">
        <v>688.7331999999999</v>
      </c>
      <c r="AQ34" s="6">
        <v>725.51459999999997</v>
      </c>
      <c r="AR34" s="6">
        <v>752.12019999999995</v>
      </c>
      <c r="AS34" s="6">
        <v>789.154</v>
      </c>
      <c r="AT34" s="6">
        <v>808.47759999999994</v>
      </c>
      <c r="AU34" s="6">
        <v>874.3347</v>
      </c>
      <c r="AV34" s="6">
        <v>904.09349999999995</v>
      </c>
      <c r="AW34" s="6">
        <v>949.63580000000002</v>
      </c>
      <c r="AX34" s="6">
        <v>995.72430000000008</v>
      </c>
      <c r="AY34" s="6">
        <v>1015.1347</v>
      </c>
      <c r="AZ34" s="6">
        <v>1068.7163</v>
      </c>
      <c r="BA34" s="6">
        <v>1103.1804999999999</v>
      </c>
      <c r="BB34" s="6">
        <v>1152.5241000000001</v>
      </c>
      <c r="BC34" s="6">
        <v>1192.5691000000002</v>
      </c>
      <c r="BD34" s="6">
        <v>1221.7151999999999</v>
      </c>
      <c r="BE34" s="6">
        <v>1260.2498999999998</v>
      </c>
      <c r="BF34" s="6">
        <v>1285.4531000000002</v>
      </c>
      <c r="BG34" s="6">
        <v>1311.8232</v>
      </c>
      <c r="BH34" s="6">
        <v>1399.4884999999999</v>
      </c>
      <c r="BI34" s="6">
        <v>1420.0816</v>
      </c>
      <c r="BJ34" s="6">
        <v>1466.4253000000001</v>
      </c>
      <c r="BK34" s="6">
        <v>1478.9181999999998</v>
      </c>
      <c r="BL34" s="6">
        <v>1519.1985</v>
      </c>
      <c r="BM34" s="6">
        <v>1564.5797</v>
      </c>
      <c r="BN34" s="6">
        <v>1610.5944999999999</v>
      </c>
      <c r="BO34" s="6">
        <v>1631.3922</v>
      </c>
      <c r="BP34" s="6">
        <v>1661.8916000000002</v>
      </c>
      <c r="BQ34" s="6">
        <v>1683.8593000000001</v>
      </c>
      <c r="BR34" s="6">
        <v>1713.6258</v>
      </c>
      <c r="BS34" s="6">
        <v>1738.0097000000001</v>
      </c>
      <c r="BT34" s="6">
        <v>1775.4423000000002</v>
      </c>
      <c r="BU34" s="6">
        <v>1815.9915000000001</v>
      </c>
      <c r="BV34" s="6">
        <v>1847.2075</v>
      </c>
      <c r="BW34" s="6">
        <v>1871.9719</v>
      </c>
      <c r="BX34" s="6">
        <v>1912.3616000000002</v>
      </c>
      <c r="BY34" s="6">
        <v>1936.1518000000001</v>
      </c>
      <c r="BZ34" s="6">
        <v>1963.3015</v>
      </c>
      <c r="CA34" s="6">
        <v>1971.673</v>
      </c>
      <c r="CB34" s="6">
        <v>2023.5076999999999</v>
      </c>
      <c r="CC34" s="6">
        <v>2033.1714999999999</v>
      </c>
      <c r="CD34" s="6">
        <v>2056.1021999999998</v>
      </c>
      <c r="CE34" s="6">
        <v>2065.9081999999999</v>
      </c>
      <c r="CF34" s="14">
        <v>3025.4368999999997</v>
      </c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</row>
    <row r="35" spans="1:166" ht="12" x14ac:dyDescent="0.2">
      <c r="A35" s="2" t="s">
        <v>6</v>
      </c>
      <c r="B35" s="25" t="s">
        <v>105</v>
      </c>
      <c r="C35" s="6">
        <v>0</v>
      </c>
      <c r="D35" s="6">
        <v>4.7600000000000003E-2</v>
      </c>
      <c r="E35" s="6">
        <v>4.7600000000000003E-2</v>
      </c>
      <c r="F35" s="6">
        <v>11.967600000000001</v>
      </c>
      <c r="G35" s="6">
        <v>11.967600000000001</v>
      </c>
      <c r="H35" s="6">
        <v>17.054299999999998</v>
      </c>
      <c r="I35" s="6">
        <v>17.101900000000001</v>
      </c>
      <c r="J35" s="6">
        <v>17.101900000000001</v>
      </c>
      <c r="K35" s="6">
        <v>17.619599999999998</v>
      </c>
      <c r="L35" s="6">
        <v>17.9435</v>
      </c>
      <c r="M35" s="6">
        <v>18.814799999999998</v>
      </c>
      <c r="N35" s="6">
        <v>18.9817</v>
      </c>
      <c r="O35" s="6">
        <v>19.7193</v>
      </c>
      <c r="P35" s="6">
        <v>19.896099999999997</v>
      </c>
      <c r="Q35" s="6">
        <v>20.886900000000001</v>
      </c>
      <c r="R35" s="6">
        <v>21.6676</v>
      </c>
      <c r="S35" s="6">
        <v>21.798999999999999</v>
      </c>
      <c r="T35" s="6">
        <v>23.620999999999999</v>
      </c>
      <c r="U35" s="6">
        <v>48.235199999999999</v>
      </c>
      <c r="V35" s="6">
        <v>50.481499999999997</v>
      </c>
      <c r="W35" s="6">
        <v>71.171899999999994</v>
      </c>
      <c r="X35" s="6">
        <v>84.447699999999998</v>
      </c>
      <c r="Y35" s="6">
        <v>91.344100000000012</v>
      </c>
      <c r="Z35" s="6">
        <v>95.453800000000001</v>
      </c>
      <c r="AA35" s="6">
        <v>100.2388</v>
      </c>
      <c r="AB35" s="6">
        <v>132.4323</v>
      </c>
      <c r="AC35" s="6">
        <v>143.9599</v>
      </c>
      <c r="AD35" s="6">
        <v>168.7765</v>
      </c>
      <c r="AE35" s="6">
        <v>184.61120000000003</v>
      </c>
      <c r="AF35" s="6">
        <v>209.387</v>
      </c>
      <c r="AG35" s="6">
        <v>239.93439999999998</v>
      </c>
      <c r="AH35" s="6">
        <v>295.39400000000001</v>
      </c>
      <c r="AI35" s="6">
        <v>335.70190000000002</v>
      </c>
      <c r="AJ35" s="6">
        <v>363.41419999999999</v>
      </c>
      <c r="AK35" s="6">
        <v>394.4513</v>
      </c>
      <c r="AL35" s="6">
        <v>460.35159999999996</v>
      </c>
      <c r="AM35" s="6">
        <v>479.24670000000003</v>
      </c>
      <c r="AN35" s="6">
        <v>526.15280000000007</v>
      </c>
      <c r="AO35" s="6">
        <v>548.41489999999999</v>
      </c>
      <c r="AP35" s="6">
        <v>593.55499999999995</v>
      </c>
      <c r="AQ35" s="6">
        <v>632.44949999999994</v>
      </c>
      <c r="AR35" s="6">
        <v>689.01159999999993</v>
      </c>
      <c r="AS35" s="6">
        <v>776.07680000000005</v>
      </c>
      <c r="AT35" s="6">
        <v>827.10759999999993</v>
      </c>
      <c r="AU35" s="6">
        <v>862.7867</v>
      </c>
      <c r="AV35" s="6">
        <v>908.28740000000005</v>
      </c>
      <c r="AW35" s="6">
        <v>956.66909999999996</v>
      </c>
      <c r="AX35" s="6">
        <v>1044.9811</v>
      </c>
      <c r="AY35" s="6">
        <v>1114.492</v>
      </c>
      <c r="AZ35" s="6">
        <v>1176.3199</v>
      </c>
      <c r="BA35" s="6">
        <v>1197.2961</v>
      </c>
      <c r="BB35" s="6">
        <v>1222.5497</v>
      </c>
      <c r="BC35" s="6">
        <v>1251.6007</v>
      </c>
      <c r="BD35" s="6">
        <v>1287.8671999999999</v>
      </c>
      <c r="BE35" s="6">
        <v>1307.8696</v>
      </c>
      <c r="BF35" s="6">
        <v>1315.4516000000001</v>
      </c>
      <c r="BG35" s="6">
        <v>1330.0323999999998</v>
      </c>
      <c r="BH35" s="6">
        <v>1353.6929</v>
      </c>
      <c r="BI35" s="6">
        <v>1410.9018999999998</v>
      </c>
      <c r="BJ35" s="6">
        <v>1456.5768999999998</v>
      </c>
      <c r="BK35" s="6">
        <v>1473.4608999999998</v>
      </c>
      <c r="BL35" s="6">
        <v>1519.2603999999999</v>
      </c>
      <c r="BM35" s="6">
        <v>1552.3130000000001</v>
      </c>
      <c r="BN35" s="6">
        <v>1587.2008000000001</v>
      </c>
      <c r="BO35" s="6">
        <v>1653.2845</v>
      </c>
      <c r="BP35" s="6">
        <v>1691.5543</v>
      </c>
      <c r="BQ35" s="6">
        <v>1719.9122</v>
      </c>
      <c r="BR35" s="6">
        <v>1751.5683999999999</v>
      </c>
      <c r="BS35" s="6">
        <v>1772.1992</v>
      </c>
      <c r="BT35" s="6">
        <v>1807.9963</v>
      </c>
      <c r="BU35" s="6">
        <v>1843.876</v>
      </c>
      <c r="BV35" s="6">
        <v>1884.9059999999999</v>
      </c>
      <c r="BW35" s="6">
        <v>1932.4188999999999</v>
      </c>
      <c r="BX35" s="6">
        <v>1944.3814</v>
      </c>
      <c r="BY35" s="6">
        <v>1970.1487999999999</v>
      </c>
      <c r="BZ35" s="6">
        <v>2014.3483999999999</v>
      </c>
      <c r="CA35" s="6">
        <v>2024.5793000000001</v>
      </c>
      <c r="CB35" s="6">
        <v>2047.4302</v>
      </c>
      <c r="CC35" s="6">
        <v>2076.1768000000002</v>
      </c>
      <c r="CD35" s="6">
        <v>2090.8973999999998</v>
      </c>
      <c r="CE35" s="6">
        <v>2103.7461000000003</v>
      </c>
      <c r="CF35" s="14">
        <v>6700.0199000000002</v>
      </c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</row>
    <row r="36" spans="1:166" ht="12" x14ac:dyDescent="0.2">
      <c r="A36" s="2" t="s">
        <v>7</v>
      </c>
      <c r="B36" s="25" t="s">
        <v>106</v>
      </c>
      <c r="C36" s="6">
        <v>0</v>
      </c>
      <c r="D36" s="6">
        <v>0</v>
      </c>
      <c r="E36" s="6">
        <v>9.5000000000000001E-2</v>
      </c>
      <c r="F36" s="6">
        <v>9.5000000000000001E-2</v>
      </c>
      <c r="G36" s="6">
        <v>9.5000000000000001E-2</v>
      </c>
      <c r="H36" s="6">
        <v>4.5271999999999997</v>
      </c>
      <c r="I36" s="6">
        <v>4.8671000000000006</v>
      </c>
      <c r="J36" s="6">
        <v>4.8671000000000006</v>
      </c>
      <c r="K36" s="6">
        <v>4.8671000000000006</v>
      </c>
      <c r="L36" s="6">
        <v>5.6556999999999995</v>
      </c>
      <c r="M36" s="6">
        <v>7.5810000000000004</v>
      </c>
      <c r="N36" s="6">
        <v>11.7401</v>
      </c>
      <c r="O36" s="6">
        <v>11.7401</v>
      </c>
      <c r="P36" s="6">
        <v>11.7401</v>
      </c>
      <c r="Q36" s="6">
        <v>11.9491</v>
      </c>
      <c r="R36" s="6">
        <v>12.3104</v>
      </c>
      <c r="S36" s="6">
        <v>12.3515</v>
      </c>
      <c r="T36" s="6">
        <v>12.578100000000001</v>
      </c>
      <c r="U36" s="6">
        <v>40.854500000000002</v>
      </c>
      <c r="V36" s="6">
        <v>50.971699999999998</v>
      </c>
      <c r="W36" s="6">
        <v>60.660299999999999</v>
      </c>
      <c r="X36" s="6">
        <v>62.443100000000001</v>
      </c>
      <c r="Y36" s="6">
        <v>64.542199999999994</v>
      </c>
      <c r="Z36" s="6">
        <v>67.307199999999995</v>
      </c>
      <c r="AA36" s="6">
        <v>70.966200000000001</v>
      </c>
      <c r="AB36" s="6">
        <v>106.32860000000001</v>
      </c>
      <c r="AC36" s="6">
        <v>111.04819999999999</v>
      </c>
      <c r="AD36" s="6">
        <v>119.6387</v>
      </c>
      <c r="AE36" s="6">
        <v>126.0706</v>
      </c>
      <c r="AF36" s="6">
        <v>132.87260000000001</v>
      </c>
      <c r="AG36" s="6">
        <v>138.8493</v>
      </c>
      <c r="AH36" s="6">
        <v>151.76239999999999</v>
      </c>
      <c r="AI36" s="6">
        <v>158.1455</v>
      </c>
      <c r="AJ36" s="6">
        <v>165.37989999999999</v>
      </c>
      <c r="AK36" s="6">
        <v>178.74260000000001</v>
      </c>
      <c r="AL36" s="6">
        <v>195.17250000000001</v>
      </c>
      <c r="AM36" s="6">
        <v>204.59920000000002</v>
      </c>
      <c r="AN36" s="6">
        <v>287.28679999999997</v>
      </c>
      <c r="AO36" s="6">
        <v>296.2808</v>
      </c>
      <c r="AP36" s="6">
        <v>306.27459999999996</v>
      </c>
      <c r="AQ36" s="6">
        <v>319.73950000000002</v>
      </c>
      <c r="AR36" s="6">
        <v>325.85429999999997</v>
      </c>
      <c r="AS36" s="6">
        <v>344.88759999999996</v>
      </c>
      <c r="AT36" s="6">
        <v>348.81040000000002</v>
      </c>
      <c r="AU36" s="6">
        <v>355.68979999999999</v>
      </c>
      <c r="AV36" s="6">
        <v>368.4726</v>
      </c>
      <c r="AW36" s="6">
        <v>384.10809999999998</v>
      </c>
      <c r="AX36" s="6">
        <v>397.98020000000002</v>
      </c>
      <c r="AY36" s="6">
        <v>405.75720000000001</v>
      </c>
      <c r="AZ36" s="6">
        <v>424.22090000000003</v>
      </c>
      <c r="BA36" s="6">
        <v>435.70350000000002</v>
      </c>
      <c r="BB36" s="6">
        <v>446.37470000000002</v>
      </c>
      <c r="BC36" s="6">
        <v>470.47990000000004</v>
      </c>
      <c r="BD36" s="6">
        <v>481.63350000000003</v>
      </c>
      <c r="BE36" s="6">
        <v>493.06299999999999</v>
      </c>
      <c r="BF36" s="6">
        <v>499.7328</v>
      </c>
      <c r="BG36" s="6">
        <v>528.76330000000007</v>
      </c>
      <c r="BH36" s="6">
        <v>555.12639999999999</v>
      </c>
      <c r="BI36" s="6">
        <v>578.60090000000002</v>
      </c>
      <c r="BJ36" s="6">
        <v>597.46100000000001</v>
      </c>
      <c r="BK36" s="6">
        <v>610.45950000000005</v>
      </c>
      <c r="BL36" s="6">
        <v>629.44569999999999</v>
      </c>
      <c r="BM36" s="6">
        <v>651.62919999999997</v>
      </c>
      <c r="BN36" s="6">
        <v>669.29</v>
      </c>
      <c r="BO36" s="6">
        <v>682.86950000000002</v>
      </c>
      <c r="BP36" s="6">
        <v>705.56050000000005</v>
      </c>
      <c r="BQ36" s="6">
        <v>725.33619999999996</v>
      </c>
      <c r="BR36" s="6">
        <v>749.30959999999993</v>
      </c>
      <c r="BS36" s="6">
        <v>762.1508</v>
      </c>
      <c r="BT36" s="6">
        <v>786.38530000000003</v>
      </c>
      <c r="BU36" s="6">
        <v>802.64890000000003</v>
      </c>
      <c r="BV36" s="6">
        <v>819.07500000000005</v>
      </c>
      <c r="BW36" s="6">
        <v>874.75509999999997</v>
      </c>
      <c r="BX36" s="6">
        <v>894.66069999999991</v>
      </c>
      <c r="BY36" s="6">
        <v>917.20830000000001</v>
      </c>
      <c r="BZ36" s="6">
        <v>938.24869999999999</v>
      </c>
      <c r="CA36" s="6">
        <v>963.25189999999998</v>
      </c>
      <c r="CB36" s="6">
        <v>975.21190000000001</v>
      </c>
      <c r="CC36" s="6">
        <v>1003.317</v>
      </c>
      <c r="CD36" s="6">
        <v>1024.8355999999999</v>
      </c>
      <c r="CE36" s="6">
        <v>1034.4069999999999</v>
      </c>
      <c r="CF36" s="14">
        <v>6092.5659000000005</v>
      </c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</row>
    <row r="37" spans="1:166" ht="12" x14ac:dyDescent="0.2">
      <c r="A37" s="2" t="s">
        <v>8</v>
      </c>
      <c r="B37" s="25" t="s">
        <v>107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0.21190000000000001</v>
      </c>
      <c r="L37" s="6">
        <v>0.21190000000000001</v>
      </c>
      <c r="M37" s="6">
        <v>0.33850000000000002</v>
      </c>
      <c r="N37" s="6">
        <v>2.4815</v>
      </c>
      <c r="O37" s="6">
        <v>4.4563999999999995</v>
      </c>
      <c r="P37" s="6">
        <v>5.7498000000000005</v>
      </c>
      <c r="Q37" s="6">
        <v>7.6713000000000005</v>
      </c>
      <c r="R37" s="6">
        <v>7.9716000000000005</v>
      </c>
      <c r="S37" s="6">
        <v>9.4196000000000009</v>
      </c>
      <c r="T37" s="6">
        <v>10.835799999999999</v>
      </c>
      <c r="U37" s="6">
        <v>17.327400000000001</v>
      </c>
      <c r="V37" s="6">
        <v>17.484200000000001</v>
      </c>
      <c r="W37" s="6">
        <v>18.369599999999998</v>
      </c>
      <c r="X37" s="6">
        <v>18.4177</v>
      </c>
      <c r="Y37" s="6">
        <v>19.772599999999997</v>
      </c>
      <c r="Z37" s="6">
        <v>20.447599999999998</v>
      </c>
      <c r="AA37" s="6">
        <v>20.447599999999998</v>
      </c>
      <c r="AB37" s="6">
        <v>21.582000000000001</v>
      </c>
      <c r="AC37" s="6">
        <v>25.913599999999999</v>
      </c>
      <c r="AD37" s="6">
        <v>26.395499999999998</v>
      </c>
      <c r="AE37" s="6">
        <v>27.065000000000001</v>
      </c>
      <c r="AF37" s="6">
        <v>27.1447</v>
      </c>
      <c r="AG37" s="6">
        <v>28.374299999999998</v>
      </c>
      <c r="AH37" s="6">
        <v>28.532799999999998</v>
      </c>
      <c r="AI37" s="6">
        <v>30.7254</v>
      </c>
      <c r="AJ37" s="6">
        <v>31.132900000000003</v>
      </c>
      <c r="AK37" s="6">
        <v>33.683500000000002</v>
      </c>
      <c r="AL37" s="6">
        <v>34.030300000000004</v>
      </c>
      <c r="AM37" s="6">
        <v>36.367100000000001</v>
      </c>
      <c r="AN37" s="6">
        <v>37.211400000000005</v>
      </c>
      <c r="AO37" s="6">
        <v>38.357500000000002</v>
      </c>
      <c r="AP37" s="6">
        <v>43.075800000000001</v>
      </c>
      <c r="AQ37" s="6">
        <v>47.215400000000002</v>
      </c>
      <c r="AR37" s="6">
        <v>48.187800000000003</v>
      </c>
      <c r="AS37" s="6">
        <v>62.633400000000002</v>
      </c>
      <c r="AT37" s="6">
        <v>63.290800000000004</v>
      </c>
      <c r="AU37" s="6">
        <v>66.088499999999996</v>
      </c>
      <c r="AV37" s="6">
        <v>66.410800000000009</v>
      </c>
      <c r="AW37" s="6">
        <v>70.251100000000008</v>
      </c>
      <c r="AX37" s="6">
        <v>70.481200000000001</v>
      </c>
      <c r="AY37" s="6">
        <v>70.481200000000001</v>
      </c>
      <c r="AZ37" s="6">
        <v>74.329800000000006</v>
      </c>
      <c r="BA37" s="6">
        <v>74.329800000000006</v>
      </c>
      <c r="BB37" s="6">
        <v>74.329800000000006</v>
      </c>
      <c r="BC37" s="6">
        <v>76.796999999999997</v>
      </c>
      <c r="BD37" s="6">
        <v>79.037000000000006</v>
      </c>
      <c r="BE37" s="6">
        <v>79.037000000000006</v>
      </c>
      <c r="BF37" s="6">
        <v>79.140100000000004</v>
      </c>
      <c r="BG37" s="6">
        <v>79.140100000000004</v>
      </c>
      <c r="BH37" s="6">
        <v>79.308600000000013</v>
      </c>
      <c r="BI37" s="6">
        <v>80.36630000000001</v>
      </c>
      <c r="BJ37" s="6">
        <v>80.478300000000004</v>
      </c>
      <c r="BK37" s="6">
        <v>80.604699999999994</v>
      </c>
      <c r="BL37" s="6">
        <v>81.434899999999999</v>
      </c>
      <c r="BM37" s="6">
        <v>82.540800000000004</v>
      </c>
      <c r="BN37" s="6">
        <v>82.871300000000005</v>
      </c>
      <c r="BO37" s="6">
        <v>84.837000000000003</v>
      </c>
      <c r="BP37" s="6">
        <v>87.828699999999998</v>
      </c>
      <c r="BQ37" s="6">
        <v>102.6148</v>
      </c>
      <c r="BR37" s="6">
        <v>103.8677</v>
      </c>
      <c r="BS37" s="6">
        <v>104.0527</v>
      </c>
      <c r="BT37" s="6">
        <v>104.9627</v>
      </c>
      <c r="BU37" s="6">
        <v>105.72410000000001</v>
      </c>
      <c r="BV37" s="6">
        <v>114.75619999999999</v>
      </c>
      <c r="BW37" s="6">
        <v>115.8301</v>
      </c>
      <c r="BX37" s="6">
        <v>117.06830000000001</v>
      </c>
      <c r="BY37" s="6">
        <v>118.8716</v>
      </c>
      <c r="BZ37" s="6">
        <v>119.08330000000001</v>
      </c>
      <c r="CA37" s="6">
        <v>119.68780000000001</v>
      </c>
      <c r="CB37" s="6">
        <v>120.61139999999999</v>
      </c>
      <c r="CC37" s="6">
        <v>120.61139999999999</v>
      </c>
      <c r="CD37" s="6">
        <v>121.3582</v>
      </c>
      <c r="CE37" s="6">
        <v>121.60889999999999</v>
      </c>
      <c r="CF37" s="14">
        <v>419.51</v>
      </c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</row>
    <row r="38" spans="1:166" ht="12" x14ac:dyDescent="0.2">
      <c r="A38" s="2" t="s">
        <v>9</v>
      </c>
      <c r="B38" s="25" t="s">
        <v>108</v>
      </c>
      <c r="C38" s="6">
        <v>0</v>
      </c>
      <c r="D38" s="6">
        <v>0</v>
      </c>
      <c r="E38" s="6">
        <v>0.79020000000000001</v>
      </c>
      <c r="F38" s="6">
        <v>0.79020000000000001</v>
      </c>
      <c r="G38" s="6">
        <v>0.79020000000000001</v>
      </c>
      <c r="H38" s="6">
        <v>3.5553000000000003</v>
      </c>
      <c r="I38" s="6">
        <v>4.2103999999999999</v>
      </c>
      <c r="J38" s="6">
        <v>4.7293000000000003</v>
      </c>
      <c r="K38" s="6">
        <v>4.7293000000000003</v>
      </c>
      <c r="L38" s="6">
        <v>4.9923999999999999</v>
      </c>
      <c r="M38" s="6">
        <v>5.7401</v>
      </c>
      <c r="N38" s="6">
        <v>6.6463000000000001</v>
      </c>
      <c r="O38" s="6">
        <v>7.1623000000000001</v>
      </c>
      <c r="P38" s="6">
        <v>7.3780000000000001</v>
      </c>
      <c r="Q38" s="6">
        <v>7.4506999999999994</v>
      </c>
      <c r="R38" s="6">
        <v>7.5978000000000003</v>
      </c>
      <c r="S38" s="6">
        <v>7.9083000000000006</v>
      </c>
      <c r="T38" s="6">
        <v>8.3902000000000001</v>
      </c>
      <c r="U38" s="6">
        <v>13.0053</v>
      </c>
      <c r="V38" s="6">
        <v>13.2614</v>
      </c>
      <c r="W38" s="6">
        <v>18.575099999999999</v>
      </c>
      <c r="X38" s="6">
        <v>20.942400000000003</v>
      </c>
      <c r="Y38" s="6">
        <v>25.757999999999999</v>
      </c>
      <c r="Z38" s="6">
        <v>26.9483</v>
      </c>
      <c r="AA38" s="6">
        <v>30.489099999999997</v>
      </c>
      <c r="AB38" s="6">
        <v>36.953900000000004</v>
      </c>
      <c r="AC38" s="6">
        <v>39.821199999999997</v>
      </c>
      <c r="AD38" s="6">
        <v>43.718699999999998</v>
      </c>
      <c r="AE38" s="6">
        <v>47.9953</v>
      </c>
      <c r="AF38" s="6">
        <v>58.649800000000006</v>
      </c>
      <c r="AG38" s="6">
        <v>62.735599999999998</v>
      </c>
      <c r="AH38" s="6">
        <v>67.463800000000006</v>
      </c>
      <c r="AI38" s="6">
        <v>76.500100000000003</v>
      </c>
      <c r="AJ38" s="6">
        <v>79.122</v>
      </c>
      <c r="AK38" s="6">
        <v>81.509699999999995</v>
      </c>
      <c r="AL38" s="6">
        <v>90.235600000000005</v>
      </c>
      <c r="AM38" s="6">
        <v>108.58319999999999</v>
      </c>
      <c r="AN38" s="6">
        <v>114.1597</v>
      </c>
      <c r="AO38" s="6">
        <v>119.4109</v>
      </c>
      <c r="AP38" s="6">
        <v>122.155</v>
      </c>
      <c r="AQ38" s="6">
        <v>128.1788</v>
      </c>
      <c r="AR38" s="6">
        <v>136.01179999999999</v>
      </c>
      <c r="AS38" s="6">
        <v>147.86589999999998</v>
      </c>
      <c r="AT38" s="6">
        <v>153.49079999999998</v>
      </c>
      <c r="AU38" s="6">
        <v>156.81039999999999</v>
      </c>
      <c r="AV38" s="6">
        <v>159.47389999999999</v>
      </c>
      <c r="AW38" s="6">
        <v>166.36589999999998</v>
      </c>
      <c r="AX38" s="6">
        <v>182.61120000000003</v>
      </c>
      <c r="AY38" s="6">
        <v>187.53629999999998</v>
      </c>
      <c r="AZ38" s="6">
        <v>191.9426</v>
      </c>
      <c r="BA38" s="6">
        <v>197.5909</v>
      </c>
      <c r="BB38" s="6">
        <v>200.35570000000001</v>
      </c>
      <c r="BC38" s="6">
        <v>203.81659999999999</v>
      </c>
      <c r="BD38" s="6">
        <v>206.8158</v>
      </c>
      <c r="BE38" s="6">
        <v>208.57939999999999</v>
      </c>
      <c r="BF38" s="6">
        <v>212.90379999999999</v>
      </c>
      <c r="BG38" s="6">
        <v>222.78710000000001</v>
      </c>
      <c r="BH38" s="6">
        <v>227.5635</v>
      </c>
      <c r="BI38" s="6">
        <v>232.70079999999999</v>
      </c>
      <c r="BJ38" s="6">
        <v>238.99820000000003</v>
      </c>
      <c r="BK38" s="6">
        <v>242.01310000000001</v>
      </c>
      <c r="BL38" s="6">
        <v>249.90179999999998</v>
      </c>
      <c r="BM38" s="6">
        <v>258.1474</v>
      </c>
      <c r="BN38" s="6">
        <v>271.77640000000002</v>
      </c>
      <c r="BO38" s="6">
        <v>276.20269999999999</v>
      </c>
      <c r="BP38" s="6">
        <v>280.94929999999999</v>
      </c>
      <c r="BQ38" s="6">
        <v>286.81240000000003</v>
      </c>
      <c r="BR38" s="6">
        <v>294.75059999999996</v>
      </c>
      <c r="BS38" s="6">
        <v>299.21709999999996</v>
      </c>
      <c r="BT38" s="6">
        <v>308.84899999999999</v>
      </c>
      <c r="BU38" s="6">
        <v>314.16640000000001</v>
      </c>
      <c r="BV38" s="6">
        <v>324.36490000000003</v>
      </c>
      <c r="BW38" s="6">
        <v>333.97270000000003</v>
      </c>
      <c r="BX38" s="6">
        <v>340.2835</v>
      </c>
      <c r="BY38" s="6">
        <v>347.62190000000004</v>
      </c>
      <c r="BZ38" s="6">
        <v>354.45009999999996</v>
      </c>
      <c r="CA38" s="6">
        <v>359.67230000000001</v>
      </c>
      <c r="CB38" s="6">
        <v>373.24079999999998</v>
      </c>
      <c r="CC38" s="6">
        <v>382.59740000000005</v>
      </c>
      <c r="CD38" s="6">
        <v>388.8664</v>
      </c>
      <c r="CE38" s="6">
        <v>396.63690000000003</v>
      </c>
      <c r="CF38" s="14">
        <v>1706.3506</v>
      </c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</row>
    <row r="39" spans="1:166" ht="12" x14ac:dyDescent="0.2">
      <c r="A39" s="2" t="s">
        <v>10</v>
      </c>
      <c r="B39" s="25" t="s">
        <v>109</v>
      </c>
      <c r="C39" s="6">
        <v>0</v>
      </c>
      <c r="D39" s="6">
        <v>0</v>
      </c>
      <c r="E39" s="6">
        <v>16.186</v>
      </c>
      <c r="F39" s="6">
        <v>16.336600000000001</v>
      </c>
      <c r="G39" s="6">
        <v>16.336600000000001</v>
      </c>
      <c r="H39" s="6">
        <v>20.448599999999999</v>
      </c>
      <c r="I39" s="6">
        <v>20.448599999999999</v>
      </c>
      <c r="J39" s="6">
        <v>21.5732</v>
      </c>
      <c r="K39" s="6">
        <v>22.452999999999999</v>
      </c>
      <c r="L39" s="6">
        <v>22.8263</v>
      </c>
      <c r="M39" s="6">
        <v>26.650299999999998</v>
      </c>
      <c r="N39" s="6">
        <v>32.751300000000001</v>
      </c>
      <c r="O39" s="6">
        <v>33.915999999999997</v>
      </c>
      <c r="P39" s="6">
        <v>36.073300000000003</v>
      </c>
      <c r="Q39" s="6">
        <v>40.109199999999994</v>
      </c>
      <c r="R39" s="6">
        <v>40.369</v>
      </c>
      <c r="S39" s="6">
        <v>40.736199999999997</v>
      </c>
      <c r="T39" s="6">
        <v>42.956699999999998</v>
      </c>
      <c r="U39" s="6">
        <v>142.45489999999998</v>
      </c>
      <c r="V39" s="6">
        <v>152.08000000000001</v>
      </c>
      <c r="W39" s="6">
        <v>197.8329</v>
      </c>
      <c r="X39" s="6">
        <v>202.8398</v>
      </c>
      <c r="Y39" s="6">
        <v>210.87</v>
      </c>
      <c r="Z39" s="6">
        <v>221.9092</v>
      </c>
      <c r="AA39" s="6">
        <v>231.30429999999998</v>
      </c>
      <c r="AB39" s="6">
        <v>361.11750000000001</v>
      </c>
      <c r="AC39" s="6">
        <v>395.96570000000003</v>
      </c>
      <c r="AD39" s="6">
        <v>468.04090000000002</v>
      </c>
      <c r="AE39" s="6">
        <v>548.99969999999996</v>
      </c>
      <c r="AF39" s="6">
        <v>597.43209999999999</v>
      </c>
      <c r="AG39" s="6">
        <v>698.82759999999996</v>
      </c>
      <c r="AH39" s="6">
        <v>841.2953</v>
      </c>
      <c r="AI39" s="6">
        <v>1002.9416</v>
      </c>
      <c r="AJ39" s="6">
        <v>1039.2570000000001</v>
      </c>
      <c r="AK39" s="6">
        <v>1116.4641999999999</v>
      </c>
      <c r="AL39" s="6">
        <v>1286.0596</v>
      </c>
      <c r="AM39" s="6">
        <v>1375.0781999999999</v>
      </c>
      <c r="AN39" s="6">
        <v>1485.7228</v>
      </c>
      <c r="AO39" s="6">
        <v>1516.9428</v>
      </c>
      <c r="AP39" s="6">
        <v>1645.2437</v>
      </c>
      <c r="AQ39" s="6">
        <v>1735.6911</v>
      </c>
      <c r="AR39" s="6">
        <v>1784.2436</v>
      </c>
      <c r="AS39" s="6">
        <v>1955.4549</v>
      </c>
      <c r="AT39" s="6">
        <v>2000.8673999999999</v>
      </c>
      <c r="AU39" s="6">
        <v>2020.8626000000002</v>
      </c>
      <c r="AV39" s="6">
        <v>2087.8681999999999</v>
      </c>
      <c r="AW39" s="6">
        <v>2147.1086</v>
      </c>
      <c r="AX39" s="6">
        <v>2269.3481000000002</v>
      </c>
      <c r="AY39" s="6">
        <v>2338.1952000000001</v>
      </c>
      <c r="AZ39" s="6">
        <v>2484.7725</v>
      </c>
      <c r="BA39" s="6">
        <v>2517.4005000000002</v>
      </c>
      <c r="BB39" s="6">
        <v>2541.1815999999999</v>
      </c>
      <c r="BC39" s="6">
        <v>2571.0374999999999</v>
      </c>
      <c r="BD39" s="6">
        <v>2619.1851000000001</v>
      </c>
      <c r="BE39" s="6">
        <v>2661.3332</v>
      </c>
      <c r="BF39" s="6">
        <v>2678.1533999999997</v>
      </c>
      <c r="BG39" s="6">
        <v>2691.1415999999999</v>
      </c>
      <c r="BH39" s="6">
        <v>2715.1802000000002</v>
      </c>
      <c r="BI39" s="6">
        <v>2725.7737000000002</v>
      </c>
      <c r="BJ39" s="6">
        <v>2794.3393999999998</v>
      </c>
      <c r="BK39" s="6">
        <v>2808.2401</v>
      </c>
      <c r="BL39" s="6">
        <v>2842.1497999999997</v>
      </c>
      <c r="BM39" s="6">
        <v>2880.3411000000001</v>
      </c>
      <c r="BN39" s="6">
        <v>2908.6259</v>
      </c>
      <c r="BO39" s="6">
        <v>2986.3398999999999</v>
      </c>
      <c r="BP39" s="6">
        <v>3000.8988999999997</v>
      </c>
      <c r="BQ39" s="6">
        <v>3018.8972000000003</v>
      </c>
      <c r="BR39" s="6">
        <v>3040.8105</v>
      </c>
      <c r="BS39" s="6">
        <v>3067.7391000000002</v>
      </c>
      <c r="BT39" s="6">
        <v>3105.3872999999999</v>
      </c>
      <c r="BU39" s="6">
        <v>3128.7069000000001</v>
      </c>
      <c r="BV39" s="6">
        <v>3182.4393999999998</v>
      </c>
      <c r="BW39" s="6">
        <v>3207.7804000000001</v>
      </c>
      <c r="BX39" s="6">
        <v>3268.6887000000002</v>
      </c>
      <c r="BY39" s="6">
        <v>3275.9740999999999</v>
      </c>
      <c r="BZ39" s="6">
        <v>3288.1936000000001</v>
      </c>
      <c r="CA39" s="6">
        <v>3312.7987000000003</v>
      </c>
      <c r="CB39" s="6">
        <v>3327.0473999999999</v>
      </c>
      <c r="CC39" s="6">
        <v>3401.4105</v>
      </c>
      <c r="CD39" s="6">
        <v>3413.5361000000003</v>
      </c>
      <c r="CE39" s="6">
        <v>3441.4087999999997</v>
      </c>
      <c r="CF39" s="14">
        <v>8504.2945999999993</v>
      </c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</row>
    <row r="40" spans="1:166" ht="12" x14ac:dyDescent="0.2">
      <c r="A40" s="2" t="s">
        <v>11</v>
      </c>
      <c r="B40" s="25" t="s">
        <v>110</v>
      </c>
      <c r="C40" s="6">
        <v>1.839</v>
      </c>
      <c r="D40" s="6">
        <v>5.0128999999999992</v>
      </c>
      <c r="E40" s="6">
        <v>7.2563000000000004</v>
      </c>
      <c r="F40" s="6">
        <v>7.2563000000000004</v>
      </c>
      <c r="G40" s="6">
        <v>7.7154999999999996</v>
      </c>
      <c r="H40" s="6">
        <v>17.198700000000002</v>
      </c>
      <c r="I40" s="6">
        <v>25.571099999999998</v>
      </c>
      <c r="J40" s="6">
        <v>25.571099999999998</v>
      </c>
      <c r="K40" s="6">
        <v>25.998799999999999</v>
      </c>
      <c r="L40" s="6">
        <v>26.9893</v>
      </c>
      <c r="M40" s="6">
        <v>27.8123</v>
      </c>
      <c r="N40" s="6">
        <v>37.178199999999997</v>
      </c>
      <c r="O40" s="6">
        <v>37.8887</v>
      </c>
      <c r="P40" s="6">
        <v>37.8887</v>
      </c>
      <c r="Q40" s="6">
        <v>39.964599999999997</v>
      </c>
      <c r="R40" s="6">
        <v>44.548400000000001</v>
      </c>
      <c r="S40" s="6">
        <v>48.296999999999997</v>
      </c>
      <c r="T40" s="6">
        <v>48.514300000000006</v>
      </c>
      <c r="U40" s="6">
        <v>147.1524</v>
      </c>
      <c r="V40" s="6">
        <v>150.37189999999998</v>
      </c>
      <c r="W40" s="6">
        <v>188.00320000000002</v>
      </c>
      <c r="X40" s="6">
        <v>198.7028</v>
      </c>
      <c r="Y40" s="6">
        <v>227.77590000000001</v>
      </c>
      <c r="Z40" s="6">
        <v>232.23609999999999</v>
      </c>
      <c r="AA40" s="6">
        <v>262.25220000000002</v>
      </c>
      <c r="AB40" s="6">
        <v>399.93849999999998</v>
      </c>
      <c r="AC40" s="6">
        <v>422.19309999999996</v>
      </c>
      <c r="AD40" s="6">
        <v>480.8526</v>
      </c>
      <c r="AE40" s="6">
        <v>507.39240000000001</v>
      </c>
      <c r="AF40" s="6">
        <v>535.60890000000006</v>
      </c>
      <c r="AG40" s="6">
        <v>592.37330000000009</v>
      </c>
      <c r="AH40" s="6">
        <v>631.7559</v>
      </c>
      <c r="AI40" s="6">
        <v>714.67190000000005</v>
      </c>
      <c r="AJ40" s="6">
        <v>752.67009999999993</v>
      </c>
      <c r="AK40" s="6">
        <v>813.32759999999996</v>
      </c>
      <c r="AL40" s="6">
        <v>926.25360000000001</v>
      </c>
      <c r="AM40" s="6">
        <v>984.79079999999999</v>
      </c>
      <c r="AN40" s="6">
        <v>1069.7033000000001</v>
      </c>
      <c r="AO40" s="6">
        <v>1123.8755000000001</v>
      </c>
      <c r="AP40" s="6">
        <v>1165.1283999999998</v>
      </c>
      <c r="AQ40" s="6">
        <v>1218.2273</v>
      </c>
      <c r="AR40" s="6">
        <v>1254.5062</v>
      </c>
      <c r="AS40" s="6">
        <v>1404.8154</v>
      </c>
      <c r="AT40" s="6">
        <v>1433.9382000000001</v>
      </c>
      <c r="AU40" s="6">
        <v>1496.5958999999998</v>
      </c>
      <c r="AV40" s="6">
        <v>1531.0563</v>
      </c>
      <c r="AW40" s="6">
        <v>1796.1231</v>
      </c>
      <c r="AX40" s="6">
        <v>2030.0528999999999</v>
      </c>
      <c r="AY40" s="6">
        <v>2081.3908000000001</v>
      </c>
      <c r="AZ40" s="6">
        <v>2166.6635000000001</v>
      </c>
      <c r="BA40" s="6">
        <v>2201.6669999999999</v>
      </c>
      <c r="BB40" s="6">
        <v>2252.5936000000002</v>
      </c>
      <c r="BC40" s="6">
        <v>2304.4492</v>
      </c>
      <c r="BD40" s="6">
        <v>2340.0978999999998</v>
      </c>
      <c r="BE40" s="6">
        <v>2357.2878999999998</v>
      </c>
      <c r="BF40" s="6">
        <v>2366.1963999999998</v>
      </c>
      <c r="BG40" s="6">
        <v>2393.6237000000001</v>
      </c>
      <c r="BH40" s="6">
        <v>2419.1313999999998</v>
      </c>
      <c r="BI40" s="6">
        <v>2428.5263999999997</v>
      </c>
      <c r="BJ40" s="6">
        <v>2460.1534999999999</v>
      </c>
      <c r="BK40" s="6">
        <v>2478.3391000000001</v>
      </c>
      <c r="BL40" s="6">
        <v>2515.2946000000002</v>
      </c>
      <c r="BM40" s="6">
        <v>2556.9319</v>
      </c>
      <c r="BN40" s="6">
        <v>2621.6864999999998</v>
      </c>
      <c r="BO40" s="6">
        <v>2655.268</v>
      </c>
      <c r="BP40" s="6">
        <v>2682.2440000000001</v>
      </c>
      <c r="BQ40" s="6">
        <v>2717.0120000000002</v>
      </c>
      <c r="BR40" s="6">
        <v>2760.3429999999998</v>
      </c>
      <c r="BS40" s="6">
        <v>2778.9947000000002</v>
      </c>
      <c r="BT40" s="6">
        <v>2843.9029</v>
      </c>
      <c r="BU40" s="6">
        <v>2891.1031000000003</v>
      </c>
      <c r="BV40" s="6">
        <v>2949.8038999999999</v>
      </c>
      <c r="BW40" s="6">
        <v>2980.9976000000001</v>
      </c>
      <c r="BX40" s="6">
        <v>3023.1633999999999</v>
      </c>
      <c r="BY40" s="6">
        <v>3043.4854</v>
      </c>
      <c r="BZ40" s="6">
        <v>3090.0904</v>
      </c>
      <c r="CA40" s="6">
        <v>3104.2003</v>
      </c>
      <c r="CB40" s="6">
        <v>3113.9474</v>
      </c>
      <c r="CC40" s="6">
        <v>3130.2784999999999</v>
      </c>
      <c r="CD40" s="6">
        <v>3147.6562000000004</v>
      </c>
      <c r="CE40" s="6">
        <v>3170.6633999999999</v>
      </c>
      <c r="CF40" s="14">
        <v>7083.6849000000002</v>
      </c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</row>
    <row r="41" spans="1:166" ht="12" x14ac:dyDescent="0.2">
      <c r="A41" s="2" t="s">
        <v>12</v>
      </c>
      <c r="B41" s="25" t="s">
        <v>111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0.18280000000000002</v>
      </c>
      <c r="I41" s="6">
        <v>0.18280000000000002</v>
      </c>
      <c r="J41" s="6">
        <v>0.44350000000000001</v>
      </c>
      <c r="K41" s="6">
        <v>0.44350000000000001</v>
      </c>
      <c r="L41" s="6">
        <v>0.44350000000000001</v>
      </c>
      <c r="M41" s="6">
        <v>0.52679999999999993</v>
      </c>
      <c r="N41" s="6">
        <v>0.52679999999999993</v>
      </c>
      <c r="O41" s="6">
        <v>0.75700000000000001</v>
      </c>
      <c r="P41" s="6">
        <v>0.75700000000000001</v>
      </c>
      <c r="Q41" s="6">
        <v>0.75700000000000001</v>
      </c>
      <c r="R41" s="6">
        <v>0.75700000000000001</v>
      </c>
      <c r="S41" s="6">
        <v>0.75700000000000001</v>
      </c>
      <c r="T41" s="6">
        <v>0.75700000000000001</v>
      </c>
      <c r="U41" s="6">
        <v>2.2153</v>
      </c>
      <c r="V41" s="6">
        <v>2.2153</v>
      </c>
      <c r="W41" s="6">
        <v>2.8919999999999999</v>
      </c>
      <c r="X41" s="6">
        <v>2.8919999999999999</v>
      </c>
      <c r="Y41" s="6">
        <v>5.6950000000000003</v>
      </c>
      <c r="Z41" s="6">
        <v>6.1257999999999999</v>
      </c>
      <c r="AA41" s="6">
        <v>6.3271000000000006</v>
      </c>
      <c r="AB41" s="6">
        <v>7.7523999999999997</v>
      </c>
      <c r="AC41" s="6">
        <v>7.8158000000000003</v>
      </c>
      <c r="AD41" s="6">
        <v>9.8505000000000003</v>
      </c>
      <c r="AE41" s="6">
        <v>10.131500000000001</v>
      </c>
      <c r="AF41" s="6">
        <v>11.262</v>
      </c>
      <c r="AG41" s="6">
        <v>12.741299999999999</v>
      </c>
      <c r="AH41" s="6">
        <v>12.925799999999999</v>
      </c>
      <c r="AI41" s="6">
        <v>14.6294</v>
      </c>
      <c r="AJ41" s="6">
        <v>21.692400000000003</v>
      </c>
      <c r="AK41" s="6">
        <v>23.979700000000001</v>
      </c>
      <c r="AL41" s="6">
        <v>27.075299999999999</v>
      </c>
      <c r="AM41" s="6">
        <v>34.910499999999999</v>
      </c>
      <c r="AN41" s="6">
        <v>38.484999999999999</v>
      </c>
      <c r="AO41" s="6">
        <v>52.9726</v>
      </c>
      <c r="AP41" s="6">
        <v>54.822099999999999</v>
      </c>
      <c r="AQ41" s="6">
        <v>57.165099999999995</v>
      </c>
      <c r="AR41" s="6">
        <v>57.353300000000004</v>
      </c>
      <c r="AS41" s="6">
        <v>60.7682</v>
      </c>
      <c r="AT41" s="6">
        <v>61.4148</v>
      </c>
      <c r="AU41" s="6">
        <v>65.399500000000003</v>
      </c>
      <c r="AV41" s="6">
        <v>69.875699999999995</v>
      </c>
      <c r="AW41" s="6">
        <v>70.895300000000006</v>
      </c>
      <c r="AX41" s="6">
        <v>74.887299999999996</v>
      </c>
      <c r="AY41" s="6">
        <v>78.133600000000001</v>
      </c>
      <c r="AZ41" s="6">
        <v>83.134500000000003</v>
      </c>
      <c r="BA41" s="6">
        <v>83.369</v>
      </c>
      <c r="BB41" s="6">
        <v>84.028100000000009</v>
      </c>
      <c r="BC41" s="6">
        <v>88.4101</v>
      </c>
      <c r="BD41" s="6">
        <v>88.4101</v>
      </c>
      <c r="BE41" s="6">
        <v>90.607100000000003</v>
      </c>
      <c r="BF41" s="6">
        <v>93.546300000000002</v>
      </c>
      <c r="BG41" s="6">
        <v>94.944800000000001</v>
      </c>
      <c r="BH41" s="6">
        <v>96.731100000000012</v>
      </c>
      <c r="BI41" s="6">
        <v>96.89739999999999</v>
      </c>
      <c r="BJ41" s="6">
        <v>99.170199999999994</v>
      </c>
      <c r="BK41" s="6">
        <v>102.917</v>
      </c>
      <c r="BL41" s="6">
        <v>107.3557</v>
      </c>
      <c r="BM41" s="6">
        <v>116.05460000000001</v>
      </c>
      <c r="BN41" s="6">
        <v>116.64960000000001</v>
      </c>
      <c r="BO41" s="6">
        <v>116.9586</v>
      </c>
      <c r="BP41" s="6">
        <v>119.29600000000001</v>
      </c>
      <c r="BQ41" s="6">
        <v>121.1066</v>
      </c>
      <c r="BR41" s="6">
        <v>126.92230000000001</v>
      </c>
      <c r="BS41" s="6">
        <v>127.3035</v>
      </c>
      <c r="BT41" s="6">
        <v>129.78739999999999</v>
      </c>
      <c r="BU41" s="6">
        <v>132.4819</v>
      </c>
      <c r="BV41" s="6">
        <v>133.1139</v>
      </c>
      <c r="BW41" s="6">
        <v>133.55620000000002</v>
      </c>
      <c r="BX41" s="6">
        <v>135.179</v>
      </c>
      <c r="BY41" s="6">
        <v>137.88290000000001</v>
      </c>
      <c r="BZ41" s="6">
        <v>139.0231</v>
      </c>
      <c r="CA41" s="6">
        <v>139.14829999999998</v>
      </c>
      <c r="CB41" s="6">
        <v>140.13729999999998</v>
      </c>
      <c r="CC41" s="6">
        <v>152.12279999999998</v>
      </c>
      <c r="CD41" s="6">
        <v>152.65450000000001</v>
      </c>
      <c r="CE41" s="6">
        <v>153.1842</v>
      </c>
      <c r="CF41" s="14">
        <v>515.1626</v>
      </c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</row>
    <row r="42" spans="1:166" ht="12" x14ac:dyDescent="0.2">
      <c r="A42" s="2" t="s">
        <v>13</v>
      </c>
      <c r="B42" s="25" t="s">
        <v>112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8.48E-2</v>
      </c>
      <c r="I42" s="6">
        <v>8.48E-2</v>
      </c>
      <c r="J42" s="6">
        <v>8.48E-2</v>
      </c>
      <c r="K42" s="6">
        <v>8.48E-2</v>
      </c>
      <c r="L42" s="6">
        <v>8.48E-2</v>
      </c>
      <c r="M42" s="6">
        <v>8.48E-2</v>
      </c>
      <c r="N42" s="6">
        <v>8.48E-2</v>
      </c>
      <c r="O42" s="6">
        <v>8.48E-2</v>
      </c>
      <c r="P42" s="6">
        <v>8.48E-2</v>
      </c>
      <c r="Q42" s="6">
        <v>8.48E-2</v>
      </c>
      <c r="R42" s="6">
        <v>8.48E-2</v>
      </c>
      <c r="S42" s="6">
        <v>8.48E-2</v>
      </c>
      <c r="T42" s="6">
        <v>8.48E-2</v>
      </c>
      <c r="U42" s="6">
        <v>8.48E-2</v>
      </c>
      <c r="V42" s="6">
        <v>0.45319999999999999</v>
      </c>
      <c r="W42" s="6">
        <v>0.6542</v>
      </c>
      <c r="X42" s="6">
        <v>1.8057999999999998</v>
      </c>
      <c r="Y42" s="6">
        <v>8.3321000000000005</v>
      </c>
      <c r="Z42" s="6">
        <v>8.3321000000000005</v>
      </c>
      <c r="AA42" s="6">
        <v>9.2547999999999995</v>
      </c>
      <c r="AB42" s="6">
        <v>10.8772</v>
      </c>
      <c r="AC42" s="6">
        <v>10.8772</v>
      </c>
      <c r="AD42" s="6">
        <v>11.078200000000001</v>
      </c>
      <c r="AE42" s="6">
        <v>11.136899999999999</v>
      </c>
      <c r="AF42" s="6">
        <v>12.275399999999999</v>
      </c>
      <c r="AG42" s="6">
        <v>12.814500000000001</v>
      </c>
      <c r="AH42" s="6">
        <v>14.0619</v>
      </c>
      <c r="AI42" s="6">
        <v>15.410299999999999</v>
      </c>
      <c r="AJ42" s="6">
        <v>16.551200000000001</v>
      </c>
      <c r="AK42" s="6">
        <v>24.5351</v>
      </c>
      <c r="AL42" s="6">
        <v>30.419</v>
      </c>
      <c r="AM42" s="6">
        <v>31.425900000000002</v>
      </c>
      <c r="AN42" s="6">
        <v>40.728999999999999</v>
      </c>
      <c r="AO42" s="6">
        <v>45.6708</v>
      </c>
      <c r="AP42" s="6">
        <v>46.296599999999998</v>
      </c>
      <c r="AQ42" s="6">
        <v>48.268699999999995</v>
      </c>
      <c r="AR42" s="6">
        <v>52.0715</v>
      </c>
      <c r="AS42" s="6">
        <v>55.093900000000005</v>
      </c>
      <c r="AT42" s="6">
        <v>57.2667</v>
      </c>
      <c r="AU42" s="6">
        <v>57.425699999999999</v>
      </c>
      <c r="AV42" s="6">
        <v>58.126800000000003</v>
      </c>
      <c r="AW42" s="6">
        <v>60.134699999999995</v>
      </c>
      <c r="AX42" s="6">
        <v>60.978900000000003</v>
      </c>
      <c r="AY42" s="6">
        <v>63.198300000000003</v>
      </c>
      <c r="AZ42" s="6">
        <v>86.796700000000001</v>
      </c>
      <c r="BA42" s="6">
        <v>88.015199999999993</v>
      </c>
      <c r="BB42" s="6">
        <v>89.790499999999994</v>
      </c>
      <c r="BC42" s="6">
        <v>90.3994</v>
      </c>
      <c r="BD42" s="6">
        <v>90.542199999999994</v>
      </c>
      <c r="BE42" s="6">
        <v>94.6494</v>
      </c>
      <c r="BF42" s="6">
        <v>95.509199999999993</v>
      </c>
      <c r="BG42" s="6">
        <v>102.21430000000001</v>
      </c>
      <c r="BH42" s="6">
        <v>104.2787</v>
      </c>
      <c r="BI42" s="6">
        <v>105.0455</v>
      </c>
      <c r="BJ42" s="6">
        <v>108.53830000000001</v>
      </c>
      <c r="BK42" s="6">
        <v>114.1777</v>
      </c>
      <c r="BL42" s="6">
        <v>115.0838</v>
      </c>
      <c r="BM42" s="6">
        <v>115.82719999999999</v>
      </c>
      <c r="BN42" s="6">
        <v>115.82719999999999</v>
      </c>
      <c r="BO42" s="6">
        <v>116.11960000000001</v>
      </c>
      <c r="BP42" s="6">
        <v>118.0621</v>
      </c>
      <c r="BQ42" s="6">
        <v>119.73689999999999</v>
      </c>
      <c r="BR42" s="6">
        <v>121.81739999999999</v>
      </c>
      <c r="BS42" s="6">
        <v>122.05839999999999</v>
      </c>
      <c r="BT42" s="6">
        <v>124.56639999999999</v>
      </c>
      <c r="BU42" s="6">
        <v>126.80860000000001</v>
      </c>
      <c r="BV42" s="6">
        <v>131.07939999999999</v>
      </c>
      <c r="BW42" s="6">
        <v>133.00179999999997</v>
      </c>
      <c r="BX42" s="6">
        <v>134.52010000000001</v>
      </c>
      <c r="BY42" s="6">
        <v>134.62729999999999</v>
      </c>
      <c r="BZ42" s="6">
        <v>140.078</v>
      </c>
      <c r="CA42" s="6">
        <v>148.26079999999999</v>
      </c>
      <c r="CB42" s="6">
        <v>148.4616</v>
      </c>
      <c r="CC42" s="6">
        <v>148.4616</v>
      </c>
      <c r="CD42" s="6">
        <v>148.9853</v>
      </c>
      <c r="CE42" s="6">
        <v>148.9853</v>
      </c>
      <c r="CF42" s="14">
        <v>376.35899999999998</v>
      </c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</row>
    <row r="43" spans="1:166" ht="12" x14ac:dyDescent="0.2">
      <c r="A43" s="2" t="s">
        <v>14</v>
      </c>
      <c r="B43" s="25" t="s">
        <v>113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2.4948999999999999</v>
      </c>
      <c r="I43" s="6">
        <v>2.4948999999999999</v>
      </c>
      <c r="J43" s="6">
        <v>2.4948999999999999</v>
      </c>
      <c r="K43" s="6">
        <v>2.4948999999999999</v>
      </c>
      <c r="L43" s="6">
        <v>2.4948999999999999</v>
      </c>
      <c r="M43" s="6">
        <v>2.7349000000000001</v>
      </c>
      <c r="N43" s="6">
        <v>15.329499999999999</v>
      </c>
      <c r="O43" s="6">
        <v>15.329499999999999</v>
      </c>
      <c r="P43" s="6">
        <v>15.329499999999999</v>
      </c>
      <c r="Q43" s="6">
        <v>16.961299999999998</v>
      </c>
      <c r="R43" s="6">
        <v>17.698</v>
      </c>
      <c r="S43" s="6">
        <v>17.4405</v>
      </c>
      <c r="T43" s="6">
        <v>20.149699999999999</v>
      </c>
      <c r="U43" s="6">
        <v>27.702599999999997</v>
      </c>
      <c r="V43" s="6">
        <v>30.220800000000001</v>
      </c>
      <c r="W43" s="6">
        <v>45.3705</v>
      </c>
      <c r="X43" s="6">
        <v>45.3705</v>
      </c>
      <c r="Y43" s="6">
        <v>45.755300000000005</v>
      </c>
      <c r="Z43" s="6">
        <v>46.520499999999998</v>
      </c>
      <c r="AA43" s="6">
        <v>47.823699999999995</v>
      </c>
      <c r="AB43" s="6">
        <v>88.614100000000008</v>
      </c>
      <c r="AC43" s="6">
        <v>88.614100000000008</v>
      </c>
      <c r="AD43" s="6">
        <v>92.160499999999999</v>
      </c>
      <c r="AE43" s="6">
        <v>97.4285</v>
      </c>
      <c r="AF43" s="6">
        <v>106.89</v>
      </c>
      <c r="AG43" s="6">
        <v>113.244</v>
      </c>
      <c r="AH43" s="6">
        <v>113.244</v>
      </c>
      <c r="AI43" s="6">
        <v>122.657</v>
      </c>
      <c r="AJ43" s="6">
        <v>132.63849999999999</v>
      </c>
      <c r="AK43" s="6">
        <v>141.91679999999999</v>
      </c>
      <c r="AL43" s="6">
        <v>152.28829999999999</v>
      </c>
      <c r="AM43" s="6">
        <v>177.45160000000001</v>
      </c>
      <c r="AN43" s="6">
        <v>185.0179</v>
      </c>
      <c r="AO43" s="6">
        <v>187.6379</v>
      </c>
      <c r="AP43" s="6">
        <v>195.35920000000002</v>
      </c>
      <c r="AQ43" s="6">
        <v>201.74529999999999</v>
      </c>
      <c r="AR43" s="6">
        <v>207.9067</v>
      </c>
      <c r="AS43" s="6">
        <v>247.3938</v>
      </c>
      <c r="AT43" s="6">
        <v>261.49680000000001</v>
      </c>
      <c r="AU43" s="6">
        <v>268.6216</v>
      </c>
      <c r="AV43" s="6">
        <v>278.64759999999995</v>
      </c>
      <c r="AW43" s="6">
        <v>291.70330000000001</v>
      </c>
      <c r="AX43" s="6">
        <v>302.1268</v>
      </c>
      <c r="AY43" s="6">
        <v>315.78899999999999</v>
      </c>
      <c r="AZ43" s="6">
        <v>334.25029999999998</v>
      </c>
      <c r="BA43" s="6">
        <v>348.48680000000002</v>
      </c>
      <c r="BB43" s="6">
        <v>365.67509999999999</v>
      </c>
      <c r="BC43" s="6">
        <v>372.8218</v>
      </c>
      <c r="BD43" s="6">
        <v>378.62099999999998</v>
      </c>
      <c r="BE43" s="6">
        <v>392.04840000000002</v>
      </c>
      <c r="BF43" s="6">
        <v>404.81270000000001</v>
      </c>
      <c r="BG43" s="6">
        <v>437.03229999999996</v>
      </c>
      <c r="BH43" s="6">
        <v>446.51429999999999</v>
      </c>
      <c r="BI43" s="6">
        <v>460.66679999999997</v>
      </c>
      <c r="BJ43" s="6">
        <v>468.22949999999997</v>
      </c>
      <c r="BK43" s="6">
        <v>476.67040000000003</v>
      </c>
      <c r="BL43" s="6">
        <v>513.44229999999993</v>
      </c>
      <c r="BM43" s="6">
        <v>552.97249999999997</v>
      </c>
      <c r="BN43" s="6">
        <v>579.83530000000007</v>
      </c>
      <c r="BO43" s="6">
        <v>618.72019999999998</v>
      </c>
      <c r="BP43" s="6">
        <v>645.5874</v>
      </c>
      <c r="BQ43" s="6">
        <v>680.37850000000003</v>
      </c>
      <c r="BR43" s="6">
        <v>709.78340000000003</v>
      </c>
      <c r="BS43" s="6">
        <v>722.99869999999999</v>
      </c>
      <c r="BT43" s="6">
        <v>734.16419999999994</v>
      </c>
      <c r="BU43" s="6">
        <v>760.9194</v>
      </c>
      <c r="BV43" s="6">
        <v>793.84050000000002</v>
      </c>
      <c r="BW43" s="6">
        <v>809.93230000000005</v>
      </c>
      <c r="BX43" s="6">
        <v>827.63440000000003</v>
      </c>
      <c r="BY43" s="6">
        <v>833.90369999999996</v>
      </c>
      <c r="BZ43" s="6">
        <v>855.76780000000008</v>
      </c>
      <c r="CA43" s="6">
        <v>883.6801999999999</v>
      </c>
      <c r="CB43" s="6">
        <v>913.33569999999997</v>
      </c>
      <c r="CC43" s="6">
        <v>930.27480000000003</v>
      </c>
      <c r="CD43" s="6">
        <v>937.4307</v>
      </c>
      <c r="CE43" s="6">
        <v>941.75350000000003</v>
      </c>
      <c r="CF43" s="14">
        <v>5644.9146000000001</v>
      </c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</row>
    <row r="44" spans="1:166" ht="12" x14ac:dyDescent="0.2">
      <c r="A44" s="2" t="s">
        <v>15</v>
      </c>
      <c r="B44" s="25" t="s">
        <v>114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0.25600000000000001</v>
      </c>
      <c r="I44" s="6">
        <v>0.25600000000000001</v>
      </c>
      <c r="J44" s="6">
        <v>0.25600000000000001</v>
      </c>
      <c r="K44" s="6">
        <v>0.42980000000000002</v>
      </c>
      <c r="L44" s="6">
        <v>0.42980000000000002</v>
      </c>
      <c r="M44" s="6">
        <v>0.42980000000000002</v>
      </c>
      <c r="N44" s="6">
        <v>0.77060000000000006</v>
      </c>
      <c r="O44" s="6">
        <v>0.77060000000000006</v>
      </c>
      <c r="P44" s="6">
        <v>0.77060000000000006</v>
      </c>
      <c r="Q44" s="6">
        <v>0.90610000000000002</v>
      </c>
      <c r="R44" s="6">
        <v>0.90610000000000002</v>
      </c>
      <c r="S44" s="6">
        <v>0.90610000000000002</v>
      </c>
      <c r="T44" s="6">
        <v>1.2090000000000001</v>
      </c>
      <c r="U44" s="6">
        <v>2.9058999999999999</v>
      </c>
      <c r="V44" s="6">
        <v>2.9058999999999999</v>
      </c>
      <c r="W44" s="6">
        <v>3.2357</v>
      </c>
      <c r="X44" s="6">
        <v>4.9516</v>
      </c>
      <c r="Y44" s="6">
        <v>5.9451999999999998</v>
      </c>
      <c r="Z44" s="6">
        <v>6.1681999999999997</v>
      </c>
      <c r="AA44" s="6">
        <v>6.1681999999999997</v>
      </c>
      <c r="AB44" s="6">
        <v>8.5727000000000011</v>
      </c>
      <c r="AC44" s="6">
        <v>11.676500000000001</v>
      </c>
      <c r="AD44" s="6">
        <v>15.2735</v>
      </c>
      <c r="AE44" s="6">
        <v>16.595099999999999</v>
      </c>
      <c r="AF44" s="6">
        <v>18.1496</v>
      </c>
      <c r="AG44" s="6">
        <v>19.313800000000001</v>
      </c>
      <c r="AH44" s="6">
        <v>22.758200000000002</v>
      </c>
      <c r="AI44" s="6">
        <v>36.508400000000002</v>
      </c>
      <c r="AJ44" s="6">
        <v>36.9221</v>
      </c>
      <c r="AK44" s="6">
        <v>39.215400000000002</v>
      </c>
      <c r="AL44" s="6">
        <v>39.994800000000005</v>
      </c>
      <c r="AM44" s="6">
        <v>43.941300000000005</v>
      </c>
      <c r="AN44" s="6">
        <v>45.849299999999999</v>
      </c>
      <c r="AO44" s="6">
        <v>45.849299999999999</v>
      </c>
      <c r="AP44" s="6">
        <v>46.668500000000002</v>
      </c>
      <c r="AQ44" s="6">
        <v>47.135899999999999</v>
      </c>
      <c r="AR44" s="6">
        <v>50.531300000000002</v>
      </c>
      <c r="AS44" s="6">
        <v>69.733899999999991</v>
      </c>
      <c r="AT44" s="6">
        <v>73.104100000000003</v>
      </c>
      <c r="AU44" s="6">
        <v>88.438399999999987</v>
      </c>
      <c r="AV44" s="6">
        <v>92.30510000000001</v>
      </c>
      <c r="AW44" s="6">
        <v>98.746300000000005</v>
      </c>
      <c r="AX44" s="6">
        <v>111.2548</v>
      </c>
      <c r="AY44" s="6">
        <v>118.80119999999999</v>
      </c>
      <c r="AZ44" s="6">
        <v>133.7893</v>
      </c>
      <c r="BA44" s="6">
        <v>137.60079999999999</v>
      </c>
      <c r="BB44" s="6">
        <v>147.39439999999999</v>
      </c>
      <c r="BC44" s="6">
        <v>203.74329999999998</v>
      </c>
      <c r="BD44" s="6">
        <v>206.06310000000002</v>
      </c>
      <c r="BE44" s="6">
        <v>210.31529999999998</v>
      </c>
      <c r="BF44" s="6">
        <v>241.7379</v>
      </c>
      <c r="BG44" s="6">
        <v>252.3279</v>
      </c>
      <c r="BH44" s="6">
        <v>272.74590000000001</v>
      </c>
      <c r="BI44" s="6">
        <v>274.95370000000003</v>
      </c>
      <c r="BJ44" s="6">
        <v>310.80940000000004</v>
      </c>
      <c r="BK44" s="6">
        <v>326.1234</v>
      </c>
      <c r="BL44" s="6">
        <v>348.2201</v>
      </c>
      <c r="BM44" s="6">
        <v>361.91640000000001</v>
      </c>
      <c r="BN44" s="6">
        <v>390.4846</v>
      </c>
      <c r="BO44" s="6">
        <v>421.72919999999999</v>
      </c>
      <c r="BP44" s="6">
        <v>434.08409999999998</v>
      </c>
      <c r="BQ44" s="6">
        <v>463.76499999999999</v>
      </c>
      <c r="BR44" s="6">
        <v>499.29340000000002</v>
      </c>
      <c r="BS44" s="6">
        <v>510.50390000000004</v>
      </c>
      <c r="BT44" s="6">
        <v>545.7478000000001</v>
      </c>
      <c r="BU44" s="6">
        <v>590.19399999999996</v>
      </c>
      <c r="BV44" s="6">
        <v>643.24830000000009</v>
      </c>
      <c r="BW44" s="6">
        <v>653.17230000000006</v>
      </c>
      <c r="BX44" s="6">
        <v>659.3741</v>
      </c>
      <c r="BY44" s="6">
        <v>669.58940000000007</v>
      </c>
      <c r="BZ44" s="6">
        <v>681.08319999999992</v>
      </c>
      <c r="CA44" s="6">
        <v>685.34530000000007</v>
      </c>
      <c r="CB44" s="6">
        <v>713.16600000000005</v>
      </c>
      <c r="CC44" s="6">
        <v>713.74199999999996</v>
      </c>
      <c r="CD44" s="6">
        <v>732.50250000000005</v>
      </c>
      <c r="CE44" s="6">
        <v>734.77730000000008</v>
      </c>
      <c r="CF44" s="14">
        <v>2305.3407999999999</v>
      </c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</row>
    <row r="45" spans="1:166" ht="12" x14ac:dyDescent="0.2">
      <c r="A45" s="2" t="s">
        <v>16</v>
      </c>
      <c r="B45" s="25" t="s">
        <v>115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0.27150000000000002</v>
      </c>
      <c r="O45" s="6">
        <v>0.27150000000000002</v>
      </c>
      <c r="P45" s="6">
        <v>0.27150000000000002</v>
      </c>
      <c r="Q45" s="6">
        <v>0.27150000000000002</v>
      </c>
      <c r="R45" s="6">
        <v>0.27150000000000002</v>
      </c>
      <c r="S45" s="6">
        <v>0.27150000000000002</v>
      </c>
      <c r="T45" s="6">
        <v>0.52929999999999999</v>
      </c>
      <c r="U45" s="6">
        <v>0.81379999999999997</v>
      </c>
      <c r="V45" s="6">
        <v>1.5304</v>
      </c>
      <c r="W45" s="6">
        <v>1.5304</v>
      </c>
      <c r="X45" s="6">
        <v>1.8460999999999999</v>
      </c>
      <c r="Y45" s="6">
        <v>1.8460999999999999</v>
      </c>
      <c r="Z45" s="6">
        <v>1.8460999999999999</v>
      </c>
      <c r="AA45" s="6">
        <v>1.8460999999999999</v>
      </c>
      <c r="AB45" s="6">
        <v>3.5904000000000003</v>
      </c>
      <c r="AC45" s="6">
        <v>3.8809999999999998</v>
      </c>
      <c r="AD45" s="6">
        <v>5.1970000000000001</v>
      </c>
      <c r="AE45" s="6">
        <v>5.1970000000000001</v>
      </c>
      <c r="AF45" s="6">
        <v>16.5138</v>
      </c>
      <c r="AG45" s="6">
        <v>16.5138</v>
      </c>
      <c r="AH45" s="6">
        <v>16.643699999999999</v>
      </c>
      <c r="AI45" s="6">
        <v>19.081599999999998</v>
      </c>
      <c r="AJ45" s="6">
        <v>19.081599999999998</v>
      </c>
      <c r="AK45" s="6">
        <v>19.081599999999998</v>
      </c>
      <c r="AL45" s="6">
        <v>19.873000000000001</v>
      </c>
      <c r="AM45" s="6">
        <v>22.091699999999999</v>
      </c>
      <c r="AN45" s="6">
        <v>80.933499999999995</v>
      </c>
      <c r="AO45" s="6">
        <v>80.933499999999995</v>
      </c>
      <c r="AP45" s="6">
        <v>80.933499999999995</v>
      </c>
      <c r="AQ45" s="6">
        <v>84.200800000000001</v>
      </c>
      <c r="AR45" s="6">
        <v>85.372399999999999</v>
      </c>
      <c r="AS45" s="6">
        <v>86.104600000000005</v>
      </c>
      <c r="AT45" s="6">
        <v>86.104600000000005</v>
      </c>
      <c r="AU45" s="6">
        <v>86.104600000000005</v>
      </c>
      <c r="AV45" s="6">
        <v>89.395899999999997</v>
      </c>
      <c r="AW45" s="6">
        <v>89.395899999999997</v>
      </c>
      <c r="AX45" s="6">
        <v>109.1135</v>
      </c>
      <c r="AY45" s="6">
        <v>112.4237</v>
      </c>
      <c r="AZ45" s="6">
        <v>114.6093</v>
      </c>
      <c r="BA45" s="6">
        <v>114.6093</v>
      </c>
      <c r="BB45" s="6">
        <v>115.2847</v>
      </c>
      <c r="BC45" s="6">
        <v>117.3279</v>
      </c>
      <c r="BD45" s="6">
        <v>117.3279</v>
      </c>
      <c r="BE45" s="6">
        <v>117.3279</v>
      </c>
      <c r="BF45" s="6">
        <v>120.70639999999999</v>
      </c>
      <c r="BG45" s="6">
        <v>120.70639999999999</v>
      </c>
      <c r="BH45" s="6">
        <v>121.408</v>
      </c>
      <c r="BI45" s="6">
        <v>137.6763</v>
      </c>
      <c r="BJ45" s="6">
        <v>138.56889999999999</v>
      </c>
      <c r="BK45" s="6">
        <v>143.25210000000001</v>
      </c>
      <c r="BL45" s="6">
        <v>145.70089999999999</v>
      </c>
      <c r="BM45" s="6">
        <v>145.70089999999999</v>
      </c>
      <c r="BN45" s="6">
        <v>149.13589999999999</v>
      </c>
      <c r="BO45" s="6">
        <v>155.88550000000001</v>
      </c>
      <c r="BP45" s="6">
        <v>156.9829</v>
      </c>
      <c r="BQ45" s="6">
        <v>157.08870000000002</v>
      </c>
      <c r="BR45" s="6">
        <v>171.2895</v>
      </c>
      <c r="BS45" s="6">
        <v>171.2895</v>
      </c>
      <c r="BT45" s="6">
        <v>176.19039999999998</v>
      </c>
      <c r="BU45" s="6">
        <v>177.1859</v>
      </c>
      <c r="BV45" s="6">
        <v>177.1859</v>
      </c>
      <c r="BW45" s="6">
        <v>177.1859</v>
      </c>
      <c r="BX45" s="6">
        <v>181.47810000000001</v>
      </c>
      <c r="BY45" s="6">
        <v>181.47810000000001</v>
      </c>
      <c r="BZ45" s="6">
        <v>181.47810000000001</v>
      </c>
      <c r="CA45" s="6">
        <v>182.95870000000002</v>
      </c>
      <c r="CB45" s="6">
        <v>182.95870000000002</v>
      </c>
      <c r="CC45" s="6">
        <v>182.95870000000002</v>
      </c>
      <c r="CD45" s="6">
        <v>182.95870000000002</v>
      </c>
      <c r="CE45" s="6">
        <v>183.51489999999998</v>
      </c>
      <c r="CF45" s="14">
        <v>638.85080000000005</v>
      </c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</row>
    <row r="46" spans="1:166" ht="12" x14ac:dyDescent="0.2">
      <c r="A46" s="2" t="s">
        <v>17</v>
      </c>
      <c r="B46" s="25" t="s">
        <v>116</v>
      </c>
      <c r="C46" s="6">
        <v>0.3342</v>
      </c>
      <c r="D46" s="6">
        <v>0.62570000000000003</v>
      </c>
      <c r="E46" s="6">
        <v>0.62570000000000003</v>
      </c>
      <c r="F46" s="6">
        <v>1.7542</v>
      </c>
      <c r="G46" s="6">
        <v>1.9902</v>
      </c>
      <c r="H46" s="6">
        <v>75.820999999999998</v>
      </c>
      <c r="I46" s="6">
        <v>84.332499999999996</v>
      </c>
      <c r="J46" s="6">
        <v>91.195999999999998</v>
      </c>
      <c r="K46" s="6">
        <v>100.51639999999999</v>
      </c>
      <c r="L46" s="6">
        <v>107.791</v>
      </c>
      <c r="M46" s="6"/>
      <c r="N46" s="6">
        <v>129.57749999999999</v>
      </c>
      <c r="O46" s="6">
        <v>138.06289999999998</v>
      </c>
      <c r="P46" s="6">
        <v>146.56479999999999</v>
      </c>
      <c r="Q46" s="6">
        <v>152.44499999999999</v>
      </c>
      <c r="R46" s="6">
        <v>163.6097</v>
      </c>
      <c r="S46" s="6">
        <v>175.4864</v>
      </c>
      <c r="T46" s="6">
        <v>188.98420000000002</v>
      </c>
      <c r="U46" s="6">
        <v>385.46679999999998</v>
      </c>
      <c r="V46" s="6">
        <v>400.30740000000003</v>
      </c>
      <c r="W46" s="6">
        <v>558.81009999999992</v>
      </c>
      <c r="X46" s="6">
        <v>587.62159999999994</v>
      </c>
      <c r="Y46" s="6">
        <v>667.86490000000003</v>
      </c>
      <c r="Z46" s="6">
        <v>692.02359999999999</v>
      </c>
      <c r="AA46" s="6">
        <v>742.82269999999994</v>
      </c>
      <c r="AB46" s="6">
        <v>1160.1295</v>
      </c>
      <c r="AC46" s="6">
        <v>1218.7137</v>
      </c>
      <c r="AD46" s="6">
        <v>1303.7337</v>
      </c>
      <c r="AE46" s="6">
        <v>1367.5317</v>
      </c>
      <c r="AF46" s="6">
        <v>1449.2672</v>
      </c>
      <c r="AG46" s="6">
        <v>1515.5429999999999</v>
      </c>
      <c r="AH46" s="6">
        <v>1563.3552</v>
      </c>
      <c r="AI46" s="6">
        <v>1735.6079999999999</v>
      </c>
      <c r="AJ46" s="6">
        <v>1778.4128000000001</v>
      </c>
      <c r="AK46" s="6">
        <v>1839.7260000000001</v>
      </c>
      <c r="AL46" s="6">
        <v>1991.3913</v>
      </c>
      <c r="AM46" s="6">
        <v>2075.9013999999997</v>
      </c>
      <c r="AN46" s="6">
        <v>2154.9168999999997</v>
      </c>
      <c r="AO46" s="6">
        <v>2204.8422</v>
      </c>
      <c r="AP46" s="6">
        <v>2263.7600000000002</v>
      </c>
      <c r="AQ46" s="6">
        <v>2348.8661000000002</v>
      </c>
      <c r="AR46" s="6">
        <v>2400.1439</v>
      </c>
      <c r="AS46" s="6">
        <v>2483.9867999999997</v>
      </c>
      <c r="AT46" s="6">
        <v>2537.8705</v>
      </c>
      <c r="AU46" s="6">
        <v>2591.5607999999997</v>
      </c>
      <c r="AV46" s="6">
        <v>2646.0128999999997</v>
      </c>
      <c r="AW46" s="6">
        <v>2701.4667000000004</v>
      </c>
      <c r="AX46" s="6">
        <v>2772.7935000000002</v>
      </c>
      <c r="AY46" s="6">
        <v>2819.3613</v>
      </c>
      <c r="AZ46" s="6">
        <v>2871.2097999999996</v>
      </c>
      <c r="BA46" s="6">
        <v>2927.3804</v>
      </c>
      <c r="BB46" s="6">
        <v>2968.1957000000002</v>
      </c>
      <c r="BC46" s="6">
        <v>3028.9546</v>
      </c>
      <c r="BD46" s="6">
        <v>3072.5291000000002</v>
      </c>
      <c r="BE46" s="6">
        <v>3115.1152999999999</v>
      </c>
      <c r="BF46" s="6">
        <v>3144.0520000000001</v>
      </c>
      <c r="BG46" s="6">
        <v>3194.3908999999999</v>
      </c>
      <c r="BH46" s="6">
        <v>3255.4607000000001</v>
      </c>
      <c r="BI46" s="6">
        <v>3303.1738999999998</v>
      </c>
      <c r="BJ46" s="6">
        <v>3346.1066000000001</v>
      </c>
      <c r="BK46" s="6">
        <v>3387.2159999999999</v>
      </c>
      <c r="BL46" s="6">
        <v>3500.4531000000002</v>
      </c>
      <c r="BM46" s="6">
        <v>3605.9335000000001</v>
      </c>
      <c r="BN46" s="6">
        <v>3672.5337999999997</v>
      </c>
      <c r="BO46" s="6">
        <v>3770.0830000000001</v>
      </c>
      <c r="BP46" s="6">
        <v>3834.6517000000003</v>
      </c>
      <c r="BQ46" s="6">
        <v>3930.7898999999998</v>
      </c>
      <c r="BR46" s="6">
        <v>4000.0904999999998</v>
      </c>
      <c r="BS46" s="6">
        <v>4088.7472000000002</v>
      </c>
      <c r="BT46" s="6">
        <v>4161.9750000000004</v>
      </c>
      <c r="BU46" s="6">
        <v>4234.1302999999998</v>
      </c>
      <c r="BV46" s="6">
        <v>4314.5689000000002</v>
      </c>
      <c r="BW46" s="6">
        <v>4379.1399000000001</v>
      </c>
      <c r="BX46" s="6">
        <v>4446.4995999999992</v>
      </c>
      <c r="BY46" s="6">
        <v>4522.5919000000004</v>
      </c>
      <c r="BZ46" s="6">
        <v>4595.0598</v>
      </c>
      <c r="CA46" s="6">
        <v>4669.3315999999995</v>
      </c>
      <c r="CB46" s="6">
        <v>4731.9562000000005</v>
      </c>
      <c r="CC46" s="6">
        <v>4811.0084000000006</v>
      </c>
      <c r="CD46" s="6">
        <v>4873.3622000000005</v>
      </c>
      <c r="CE46" s="6">
        <v>4958.0111999999999</v>
      </c>
      <c r="CF46" s="14">
        <v>18815.732</v>
      </c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</row>
    <row r="47" spans="1:166" ht="12" x14ac:dyDescent="0.2">
      <c r="A47" s="2" t="s">
        <v>18</v>
      </c>
      <c r="B47" s="25" t="s">
        <v>117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9.4E-2</v>
      </c>
      <c r="I47" s="6">
        <v>9.4E-2</v>
      </c>
      <c r="J47" s="6">
        <v>9.4E-2</v>
      </c>
      <c r="K47" s="6">
        <v>9.4E-2</v>
      </c>
      <c r="L47" s="6">
        <v>9.4E-2</v>
      </c>
      <c r="M47" s="6">
        <v>9.4E-2</v>
      </c>
      <c r="N47" s="6">
        <v>0.1802</v>
      </c>
      <c r="O47" s="6">
        <v>0.1802</v>
      </c>
      <c r="P47" s="6">
        <v>0.1802</v>
      </c>
      <c r="Q47" s="6">
        <v>0.1802</v>
      </c>
      <c r="R47" s="6">
        <v>0.50339999999999996</v>
      </c>
      <c r="S47" s="6">
        <v>0.50339999999999996</v>
      </c>
      <c r="T47" s="6">
        <v>0.50339999999999996</v>
      </c>
      <c r="U47" s="6">
        <v>1.2510999999999999</v>
      </c>
      <c r="V47" s="6">
        <v>1.2510999999999999</v>
      </c>
      <c r="W47" s="6">
        <v>1.454</v>
      </c>
      <c r="X47" s="6">
        <v>1.8137999999999999</v>
      </c>
      <c r="Y47" s="6">
        <v>1.8137999999999999</v>
      </c>
      <c r="Z47" s="6">
        <v>2.3331</v>
      </c>
      <c r="AA47" s="6">
        <v>2.3331</v>
      </c>
      <c r="AB47" s="6">
        <v>3.5188999999999999</v>
      </c>
      <c r="AC47" s="6">
        <v>4.2063999999999995</v>
      </c>
      <c r="AD47" s="6">
        <v>5.0946000000000007</v>
      </c>
      <c r="AE47" s="6">
        <v>5.3289999999999997</v>
      </c>
      <c r="AF47" s="6">
        <v>6.0741000000000005</v>
      </c>
      <c r="AG47" s="6">
        <v>7.7981999999999996</v>
      </c>
      <c r="AH47" s="6">
        <v>8.4502999999999986</v>
      </c>
      <c r="AI47" s="6">
        <v>11.6874</v>
      </c>
      <c r="AJ47" s="6">
        <v>13.273399999999999</v>
      </c>
      <c r="AK47" s="6">
        <v>13.506</v>
      </c>
      <c r="AL47" s="6">
        <v>14.830299999999999</v>
      </c>
      <c r="AM47" s="6">
        <v>16.463200000000001</v>
      </c>
      <c r="AN47" s="6">
        <v>18.060099999999998</v>
      </c>
      <c r="AO47" s="6">
        <v>19.254300000000001</v>
      </c>
      <c r="AP47" s="6">
        <v>19.724599999999999</v>
      </c>
      <c r="AQ47" s="6">
        <v>22.900599999999997</v>
      </c>
      <c r="AR47" s="6">
        <v>23.0715</v>
      </c>
      <c r="AS47" s="6">
        <v>24.6279</v>
      </c>
      <c r="AT47" s="6">
        <v>24.983000000000001</v>
      </c>
      <c r="AU47" s="6">
        <v>24.983000000000001</v>
      </c>
      <c r="AV47" s="6">
        <v>26.1127</v>
      </c>
      <c r="AW47" s="6">
        <v>29.096700000000002</v>
      </c>
      <c r="AX47" s="6">
        <v>31.703200000000002</v>
      </c>
      <c r="AY47" s="6">
        <v>32.253599999999999</v>
      </c>
      <c r="AZ47" s="6">
        <v>32.253599999999999</v>
      </c>
      <c r="BA47" s="6">
        <v>35.104099999999995</v>
      </c>
      <c r="BB47" s="6">
        <v>35.9544</v>
      </c>
      <c r="BC47" s="6">
        <v>36.7273</v>
      </c>
      <c r="BD47" s="6">
        <v>37.299099999999996</v>
      </c>
      <c r="BE47" s="6">
        <v>37.957900000000002</v>
      </c>
      <c r="BF47" s="6">
        <v>39.186399999999999</v>
      </c>
      <c r="BG47" s="6">
        <v>41.417999999999999</v>
      </c>
      <c r="BH47" s="6">
        <v>42.423000000000002</v>
      </c>
      <c r="BI47" s="6">
        <v>42.423000000000002</v>
      </c>
      <c r="BJ47" s="6">
        <v>42.544599999999996</v>
      </c>
      <c r="BK47" s="6">
        <v>44.207800000000006</v>
      </c>
      <c r="BL47" s="6">
        <v>45.604900000000001</v>
      </c>
      <c r="BM47" s="6">
        <v>48.569600000000001</v>
      </c>
      <c r="BN47" s="6">
        <v>52.047800000000002</v>
      </c>
      <c r="BO47" s="6">
        <v>55.8626</v>
      </c>
      <c r="BP47" s="6">
        <v>56.495400000000004</v>
      </c>
      <c r="BQ47" s="6">
        <v>63.4514</v>
      </c>
      <c r="BR47" s="6">
        <v>63.806699999999999</v>
      </c>
      <c r="BS47" s="6">
        <v>65.411900000000003</v>
      </c>
      <c r="BT47" s="6">
        <v>69.44619999999999</v>
      </c>
      <c r="BU47" s="6">
        <v>70.522800000000004</v>
      </c>
      <c r="BV47" s="6">
        <v>72.210899999999995</v>
      </c>
      <c r="BW47" s="6">
        <v>72.389499999999998</v>
      </c>
      <c r="BX47" s="6">
        <v>73.939899999999994</v>
      </c>
      <c r="BY47" s="6">
        <v>74.7316</v>
      </c>
      <c r="BZ47" s="6">
        <v>79.733100000000007</v>
      </c>
      <c r="CA47" s="6">
        <v>83.221399999999988</v>
      </c>
      <c r="CB47" s="6">
        <v>89.610600000000005</v>
      </c>
      <c r="CC47" s="6">
        <v>89.914100000000005</v>
      </c>
      <c r="CD47" s="6">
        <v>91.790800000000004</v>
      </c>
      <c r="CE47" s="6">
        <v>93.068399999999997</v>
      </c>
      <c r="CF47" s="14">
        <v>462.82509999999996</v>
      </c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</row>
    <row r="48" spans="1:166" ht="12" x14ac:dyDescent="0.2">
      <c r="A48" s="2" t="s">
        <v>21</v>
      </c>
      <c r="B48" s="25" t="s">
        <v>118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0.30769999999999997</v>
      </c>
      <c r="AO48" s="6">
        <v>0.30769999999999997</v>
      </c>
      <c r="AP48" s="6">
        <v>0.30769999999999997</v>
      </c>
      <c r="AQ48" s="6">
        <v>0.51439999999999997</v>
      </c>
      <c r="AR48" s="6">
        <v>0.51439999999999997</v>
      </c>
      <c r="AS48" s="6">
        <v>0.51439999999999997</v>
      </c>
      <c r="AT48" s="6">
        <v>0.51439999999999997</v>
      </c>
      <c r="AU48" s="6">
        <v>0.51439999999999997</v>
      </c>
      <c r="AV48" s="6">
        <v>0.9385</v>
      </c>
      <c r="AW48" s="6">
        <v>0.9385</v>
      </c>
      <c r="AX48" s="6">
        <v>0.9385</v>
      </c>
      <c r="AY48" s="6">
        <v>0.9385</v>
      </c>
      <c r="AZ48" s="6">
        <v>0.9385</v>
      </c>
      <c r="BA48" s="6">
        <v>1.5523</v>
      </c>
      <c r="BB48" s="6">
        <v>1.5523</v>
      </c>
      <c r="BC48" s="6">
        <v>1.5523</v>
      </c>
      <c r="BD48" s="6">
        <v>1.5523</v>
      </c>
      <c r="BE48" s="6">
        <v>1.5523</v>
      </c>
      <c r="BF48" s="6">
        <v>1.5523</v>
      </c>
      <c r="BG48" s="6">
        <v>1.5523</v>
      </c>
      <c r="BH48" s="6">
        <v>1.5523</v>
      </c>
      <c r="BI48" s="6">
        <v>1.5523</v>
      </c>
      <c r="BJ48" s="6">
        <v>1.5523</v>
      </c>
      <c r="BK48" s="6">
        <v>1.5523</v>
      </c>
      <c r="BL48" s="6">
        <v>1.5523</v>
      </c>
      <c r="BM48" s="6">
        <v>1.5523</v>
      </c>
      <c r="BN48" s="6">
        <v>1.5523</v>
      </c>
      <c r="BO48" s="6">
        <v>1.5523</v>
      </c>
      <c r="BP48" s="6">
        <v>1.5523</v>
      </c>
      <c r="BQ48" s="6">
        <v>1.5523</v>
      </c>
      <c r="BR48" s="6">
        <v>1.5523</v>
      </c>
      <c r="BS48" s="6">
        <v>1.6471</v>
      </c>
      <c r="BT48" s="6">
        <v>1.6471</v>
      </c>
      <c r="BU48" s="6">
        <v>1.6471</v>
      </c>
      <c r="BV48" s="6">
        <v>1.6471</v>
      </c>
      <c r="BW48" s="6">
        <v>1.6471</v>
      </c>
      <c r="BX48" s="6">
        <v>1.6471</v>
      </c>
      <c r="BY48" s="6">
        <v>1.6471</v>
      </c>
      <c r="BZ48" s="6">
        <v>2.0118</v>
      </c>
      <c r="CA48" s="6">
        <v>2.0118</v>
      </c>
      <c r="CB48" s="6">
        <v>2.0118</v>
      </c>
      <c r="CC48" s="6">
        <v>2.0118</v>
      </c>
      <c r="CD48" s="6">
        <v>2.0118</v>
      </c>
      <c r="CE48" s="6">
        <v>2.0118</v>
      </c>
      <c r="CF48" s="14">
        <v>7.3453999999999997</v>
      </c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</row>
    <row r="49" spans="1:166" ht="12" x14ac:dyDescent="0.2">
      <c r="A49" s="2" t="s">
        <v>19</v>
      </c>
      <c r="B49" s="25" t="s">
        <v>119</v>
      </c>
      <c r="C49" s="6">
        <v>0.23699999999999999</v>
      </c>
      <c r="D49" s="6">
        <v>0.31230000000000002</v>
      </c>
      <c r="E49" s="6">
        <v>0.47660000000000002</v>
      </c>
      <c r="F49" s="6">
        <v>0.61639999999999995</v>
      </c>
      <c r="G49" s="6">
        <v>0.61639999999999995</v>
      </c>
      <c r="H49" s="6">
        <v>1.3431999999999999</v>
      </c>
      <c r="I49" s="6">
        <v>1.4145000000000001</v>
      </c>
      <c r="J49" s="6">
        <v>1.4754</v>
      </c>
      <c r="K49" s="6">
        <v>1.6133</v>
      </c>
      <c r="L49" s="6">
        <v>1.7116</v>
      </c>
      <c r="M49" s="6">
        <v>1.8342000000000001</v>
      </c>
      <c r="N49" s="6">
        <v>2.0205000000000002</v>
      </c>
      <c r="O49" s="6">
        <v>2.0536999999999996</v>
      </c>
      <c r="P49" s="6">
        <v>3.0804999999999998</v>
      </c>
      <c r="Q49" s="6">
        <v>3.0804999999999998</v>
      </c>
      <c r="R49" s="6">
        <v>2.7833999999999999</v>
      </c>
      <c r="S49" s="6">
        <v>3.4208000000000003</v>
      </c>
      <c r="T49" s="6">
        <v>3.4208000000000003</v>
      </c>
      <c r="U49" s="6">
        <v>18.6526</v>
      </c>
      <c r="V49" s="6">
        <v>22.242900000000002</v>
      </c>
      <c r="W49" s="6">
        <v>23.740099999999998</v>
      </c>
      <c r="X49" s="6">
        <v>24.8886</v>
      </c>
      <c r="Y49" s="6">
        <v>27.4465</v>
      </c>
      <c r="Z49" s="6">
        <v>31.0427</v>
      </c>
      <c r="AA49" s="6">
        <v>33.232099999999996</v>
      </c>
      <c r="AB49" s="6">
        <v>37.471199999999996</v>
      </c>
      <c r="AC49" s="6">
        <v>40.117699999999999</v>
      </c>
      <c r="AD49" s="6">
        <v>41.8399</v>
      </c>
      <c r="AE49" s="6">
        <v>44.455100000000002</v>
      </c>
      <c r="AF49" s="6">
        <v>46.7376</v>
      </c>
      <c r="AG49" s="6">
        <v>51.743300000000005</v>
      </c>
      <c r="AH49" s="6">
        <v>55.830400000000004</v>
      </c>
      <c r="AI49" s="6">
        <v>58.275800000000004</v>
      </c>
      <c r="AJ49" s="6">
        <v>60.592599999999997</v>
      </c>
      <c r="AK49" s="6">
        <v>62.506699999999995</v>
      </c>
      <c r="AL49" s="6">
        <v>70.39</v>
      </c>
      <c r="AM49" s="6">
        <v>77.7864</v>
      </c>
      <c r="AN49" s="6">
        <v>90.784600000000012</v>
      </c>
      <c r="AO49" s="6">
        <v>92.725800000000007</v>
      </c>
      <c r="AP49" s="6">
        <v>94.712399999999988</v>
      </c>
      <c r="AQ49" s="6">
        <v>103.39110000000001</v>
      </c>
      <c r="AR49" s="6">
        <v>105.3359</v>
      </c>
      <c r="AS49" s="6">
        <v>109.46239999999999</v>
      </c>
      <c r="AT49" s="6">
        <v>112.2471</v>
      </c>
      <c r="AU49" s="6">
        <v>114.93219999999999</v>
      </c>
      <c r="AV49" s="6">
        <v>117.3801</v>
      </c>
      <c r="AW49" s="6">
        <v>119.57210000000001</v>
      </c>
      <c r="AX49" s="6">
        <v>122.30719999999999</v>
      </c>
      <c r="AY49" s="6">
        <v>124.9738</v>
      </c>
      <c r="AZ49" s="6">
        <v>128.51429999999999</v>
      </c>
      <c r="BA49" s="6">
        <v>129.67080000000001</v>
      </c>
      <c r="BB49" s="6">
        <v>135.31070000000003</v>
      </c>
      <c r="BC49" s="6">
        <v>137.06810000000002</v>
      </c>
      <c r="BD49" s="6">
        <v>137.5899</v>
      </c>
      <c r="BE49" s="6">
        <v>138.92529999999999</v>
      </c>
      <c r="BF49" s="6">
        <v>141.053</v>
      </c>
      <c r="BG49" s="6">
        <v>141.48129999999998</v>
      </c>
      <c r="BH49" s="6">
        <v>142.5506</v>
      </c>
      <c r="BI49" s="6">
        <v>143.22489999999999</v>
      </c>
      <c r="BJ49" s="6">
        <v>146.2499</v>
      </c>
      <c r="BK49" s="6">
        <v>147.50790000000001</v>
      </c>
      <c r="BL49" s="6">
        <v>150.2705</v>
      </c>
      <c r="BM49" s="6">
        <v>155.27089999999998</v>
      </c>
      <c r="BN49" s="6">
        <v>157.05929999999998</v>
      </c>
      <c r="BO49" s="6">
        <v>158.78110000000001</v>
      </c>
      <c r="BP49" s="6">
        <v>160.49329999999998</v>
      </c>
      <c r="BQ49" s="6">
        <v>162.0899</v>
      </c>
      <c r="BR49" s="6">
        <v>162.71559999999999</v>
      </c>
      <c r="BS49" s="6">
        <v>163.8972</v>
      </c>
      <c r="BT49" s="6">
        <v>165.7884</v>
      </c>
      <c r="BU49" s="6">
        <v>168.52270000000001</v>
      </c>
      <c r="BV49" s="6">
        <v>173.7028</v>
      </c>
      <c r="BW49" s="6">
        <v>175.18600000000001</v>
      </c>
      <c r="BX49" s="6">
        <v>177.64150000000001</v>
      </c>
      <c r="BY49" s="6">
        <v>178.65570000000002</v>
      </c>
      <c r="BZ49" s="6">
        <v>179.66570000000002</v>
      </c>
      <c r="CA49" s="6">
        <v>180.16139999999999</v>
      </c>
      <c r="CB49" s="6">
        <v>180.4931</v>
      </c>
      <c r="CC49" s="6">
        <v>183.3537</v>
      </c>
      <c r="CD49" s="6">
        <v>185.071</v>
      </c>
      <c r="CE49" s="6">
        <v>186.38939999999999</v>
      </c>
      <c r="CF49" s="14">
        <v>631.05669999999998</v>
      </c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</row>
    <row r="50" spans="1:166" s="22" customFormat="1" ht="12" x14ac:dyDescent="0.2">
      <c r="A50" s="30" t="s">
        <v>122</v>
      </c>
      <c r="B50" s="30"/>
      <c r="C50" s="32">
        <f>SUM(C51:C81)</f>
        <v>264.13284724369998</v>
      </c>
      <c r="D50" s="32">
        <f t="shared" ref="D50:BO50" si="78">SUM(D51:D81)</f>
        <v>1084.1961674460999</v>
      </c>
      <c r="E50" s="32">
        <f t="shared" si="78"/>
        <v>1639.4242427052998</v>
      </c>
      <c r="F50" s="32">
        <f t="shared" si="78"/>
        <v>2890.3134870169001</v>
      </c>
      <c r="G50" s="32">
        <f t="shared" si="78"/>
        <v>3540.4827905780999</v>
      </c>
      <c r="H50" s="32">
        <f t="shared" si="78"/>
        <v>13535.335940795601</v>
      </c>
      <c r="I50" s="32">
        <f t="shared" si="78"/>
        <v>15522.666251812099</v>
      </c>
      <c r="J50" s="32">
        <f t="shared" si="78"/>
        <v>17887.122985829195</v>
      </c>
      <c r="K50" s="32">
        <f t="shared" si="78"/>
        <v>25228.740581791099</v>
      </c>
      <c r="L50" s="32">
        <f t="shared" si="78"/>
        <v>28227.4801890204</v>
      </c>
      <c r="M50" s="32">
        <f t="shared" si="78"/>
        <v>34182.918002379403</v>
      </c>
      <c r="N50" s="32">
        <f t="shared" si="78"/>
        <v>38732.810465527393</v>
      </c>
      <c r="O50" s="32">
        <f t="shared" si="78"/>
        <v>41983.429010710992</v>
      </c>
      <c r="P50" s="32">
        <f t="shared" si="78"/>
        <v>44683.746775089196</v>
      </c>
      <c r="Q50" s="32">
        <f t="shared" si="78"/>
        <v>46911.529463455001</v>
      </c>
      <c r="R50" s="32">
        <f t="shared" si="78"/>
        <v>51289.098691809006</v>
      </c>
      <c r="S50" s="32">
        <f t="shared" si="78"/>
        <v>54128.100375612798</v>
      </c>
      <c r="T50" s="32">
        <f t="shared" si="78"/>
        <v>56252.530345879</v>
      </c>
      <c r="U50" s="32">
        <f t="shared" si="78"/>
        <v>67342.536686550011</v>
      </c>
      <c r="V50" s="32">
        <f t="shared" si="78"/>
        <v>71092.520549297988</v>
      </c>
      <c r="W50" s="32">
        <f t="shared" si="78"/>
        <v>88496.824955488017</v>
      </c>
      <c r="X50" s="32">
        <f t="shared" si="78"/>
        <v>91556.828796999995</v>
      </c>
      <c r="Y50" s="32">
        <f t="shared" si="78"/>
        <v>100233</v>
      </c>
      <c r="Z50" s="32">
        <f t="shared" si="78"/>
        <v>102908.76104731949</v>
      </c>
      <c r="AA50" s="32">
        <f t="shared" si="78"/>
        <v>109339.9977117439</v>
      </c>
      <c r="AB50" s="32">
        <f t="shared" si="78"/>
        <v>142434.90676738307</v>
      </c>
      <c r="AC50" s="32">
        <f t="shared" si="78"/>
        <v>146427.62646802209</v>
      </c>
      <c r="AD50" s="32">
        <f t="shared" si="78"/>
        <v>151824.78145334742</v>
      </c>
      <c r="AE50" s="32">
        <f t="shared" si="78"/>
        <v>155071.74360797985</v>
      </c>
      <c r="AF50" s="32">
        <f t="shared" si="78"/>
        <v>161512.9364666637</v>
      </c>
      <c r="AG50" s="32">
        <f t="shared" si="78"/>
        <v>166207.01544916409</v>
      </c>
      <c r="AH50" s="32">
        <f t="shared" si="78"/>
        <v>170064.74072942187</v>
      </c>
      <c r="AI50" s="32">
        <f t="shared" si="78"/>
        <v>180050.1431557282</v>
      </c>
      <c r="AJ50" s="32">
        <f t="shared" si="78"/>
        <v>181998.29599288816</v>
      </c>
      <c r="AK50" s="32">
        <f t="shared" si="78"/>
        <v>184600.16814962603</v>
      </c>
      <c r="AL50" s="32">
        <f t="shared" si="78"/>
        <v>188906.74898022023</v>
      </c>
      <c r="AM50" s="32">
        <f t="shared" si="78"/>
        <v>192537.15545580452</v>
      </c>
      <c r="AN50" s="32">
        <f t="shared" si="78"/>
        <v>195557.21075087818</v>
      </c>
      <c r="AO50" s="32">
        <f t="shared" si="78"/>
        <v>197557.62763825699</v>
      </c>
      <c r="AP50" s="32">
        <f t="shared" si="78"/>
        <v>200220.96922191716</v>
      </c>
      <c r="AQ50" s="32">
        <f t="shared" si="78"/>
        <v>203980.62123321608</v>
      </c>
      <c r="AR50" s="32">
        <f t="shared" si="78"/>
        <v>205775.37947937133</v>
      </c>
      <c r="AS50" s="32">
        <f t="shared" si="78"/>
        <v>208429.08129288151</v>
      </c>
      <c r="AT50" s="32">
        <f t="shared" si="78"/>
        <v>210764.08674269103</v>
      </c>
      <c r="AU50" s="32">
        <f t="shared" si="78"/>
        <v>213412.80185445852</v>
      </c>
      <c r="AV50" s="32">
        <f t="shared" si="78"/>
        <v>215136.03297651969</v>
      </c>
      <c r="AW50" s="32">
        <f t="shared" si="78"/>
        <v>217841.31647518621</v>
      </c>
      <c r="AX50" s="32">
        <f t="shared" si="78"/>
        <v>220839.54111412968</v>
      </c>
      <c r="AY50" s="32">
        <f t="shared" si="78"/>
        <v>223605.62665838929</v>
      </c>
      <c r="AZ50" s="32">
        <f t="shared" si="78"/>
        <v>225998.69956311712</v>
      </c>
      <c r="BA50" s="32">
        <f t="shared" si="78"/>
        <v>227844.74263994509</v>
      </c>
      <c r="BB50" s="32">
        <f t="shared" si="78"/>
        <v>230071.98894892947</v>
      </c>
      <c r="BC50" s="32">
        <f t="shared" si="78"/>
        <v>232830.80380791341</v>
      </c>
      <c r="BD50" s="32">
        <f t="shared" si="78"/>
        <v>235057.27598774576</v>
      </c>
      <c r="BE50" s="32">
        <f t="shared" si="78"/>
        <v>237651.50774306493</v>
      </c>
      <c r="BF50" s="32">
        <f t="shared" si="78"/>
        <v>239469.28344644478</v>
      </c>
      <c r="BG50" s="32">
        <f t="shared" si="78"/>
        <v>242178.62569856163</v>
      </c>
      <c r="BH50" s="32">
        <f t="shared" si="78"/>
        <v>245023.97080923172</v>
      </c>
      <c r="BI50" s="32">
        <f t="shared" si="78"/>
        <v>247010.41922075819</v>
      </c>
      <c r="BJ50" s="32">
        <f t="shared" si="78"/>
        <v>250312.02402540279</v>
      </c>
      <c r="BK50" s="32">
        <f t="shared" si="78"/>
        <v>252126.587651056</v>
      </c>
      <c r="BL50" s="32">
        <f t="shared" si="78"/>
        <v>256828.13284024072</v>
      </c>
      <c r="BM50" s="32">
        <f t="shared" si="78"/>
        <v>262413.7987388366</v>
      </c>
      <c r="BN50" s="32">
        <f t="shared" si="78"/>
        <v>266357.56650200201</v>
      </c>
      <c r="BO50" s="32">
        <f t="shared" si="78"/>
        <v>271610.83933961333</v>
      </c>
      <c r="BP50" s="32">
        <f t="shared" ref="BP50:CF50" si="79">SUM(BP51:BP81)</f>
        <v>275357.57411006675</v>
      </c>
      <c r="BQ50" s="32">
        <f t="shared" si="79"/>
        <v>279950.85124345677</v>
      </c>
      <c r="BR50" s="32">
        <f t="shared" si="79"/>
        <v>284344.30855913059</v>
      </c>
      <c r="BS50" s="32">
        <f t="shared" si="79"/>
        <v>288120.91414560546</v>
      </c>
      <c r="BT50" s="32">
        <f t="shared" si="79"/>
        <v>292113.33536286652</v>
      </c>
      <c r="BU50" s="32">
        <f t="shared" si="79"/>
        <v>295959.0981729491</v>
      </c>
      <c r="BV50" s="32">
        <f t="shared" si="79"/>
        <v>299927.38445986324</v>
      </c>
      <c r="BW50" s="32">
        <f t="shared" si="79"/>
        <v>303736.13120683556</v>
      </c>
      <c r="BX50" s="32">
        <f t="shared" si="79"/>
        <v>307133.3923336913</v>
      </c>
      <c r="BY50" s="32">
        <f t="shared" si="79"/>
        <v>312342.75285917998</v>
      </c>
      <c r="BZ50" s="32">
        <f t="shared" si="79"/>
        <v>315982.93865175766</v>
      </c>
      <c r="CA50" s="32">
        <f t="shared" si="79"/>
        <v>319174.94539145549</v>
      </c>
      <c r="CB50" s="32">
        <f t="shared" si="79"/>
        <v>322253.45363740227</v>
      </c>
      <c r="CC50" s="32">
        <f t="shared" si="79"/>
        <v>326293.66790317371</v>
      </c>
      <c r="CD50" s="32">
        <f t="shared" si="79"/>
        <v>328909.28793994093</v>
      </c>
      <c r="CE50" s="32">
        <f t="shared" si="79"/>
        <v>332317.74176240223</v>
      </c>
      <c r="CF50" s="33">
        <f t="shared" si="79"/>
        <v>1129465.4489439998</v>
      </c>
    </row>
    <row r="51" spans="1:166" x14ac:dyDescent="0.2">
      <c r="A51" s="7" t="s">
        <v>42</v>
      </c>
      <c r="B51" s="20" t="s">
        <v>66</v>
      </c>
      <c r="C51" s="6">
        <v>6.6005897999999999E-3</v>
      </c>
      <c r="D51" s="6">
        <v>9.6388000000000012E-3</v>
      </c>
      <c r="E51" s="6">
        <v>1.3458900499999999E-2</v>
      </c>
      <c r="F51" s="6">
        <v>2.1450500500000001E-2</v>
      </c>
      <c r="G51" s="6">
        <v>4.4478500400000003E-2</v>
      </c>
      <c r="H51" s="6">
        <v>7.3195599400000005E-2</v>
      </c>
      <c r="I51" s="6">
        <v>0.1129</v>
      </c>
      <c r="J51" s="6">
        <v>0.1318839966</v>
      </c>
      <c r="K51" s="6">
        <v>0.16290999759999999</v>
      </c>
      <c r="L51" s="6">
        <v>0.1824410034</v>
      </c>
      <c r="M51" s="6">
        <v>0.2036359985</v>
      </c>
      <c r="N51" s="6">
        <v>0.22353798830000002</v>
      </c>
      <c r="O51" s="6">
        <v>0.24373500979999999</v>
      </c>
      <c r="P51" s="6">
        <v>0.26113100589999999</v>
      </c>
      <c r="Q51" s="6">
        <v>0.27733601070000002</v>
      </c>
      <c r="R51" s="6">
        <v>0.2991860107</v>
      </c>
      <c r="S51" s="6">
        <v>0.3169340088</v>
      </c>
      <c r="T51" s="6">
        <v>0.33892800299999998</v>
      </c>
      <c r="U51" s="6">
        <v>0.35954799799999998</v>
      </c>
      <c r="V51" s="6">
        <v>0.37507700199999999</v>
      </c>
      <c r="W51" s="6">
        <v>0.39603200700000002</v>
      </c>
      <c r="X51" s="6">
        <v>0.41756799999999999</v>
      </c>
      <c r="Y51" s="9">
        <v>0</v>
      </c>
      <c r="Z51" s="6">
        <v>0.46043300780000002</v>
      </c>
      <c r="AA51" s="6">
        <v>0.47919902339999998</v>
      </c>
      <c r="AB51" s="6">
        <v>0.50575400390000003</v>
      </c>
      <c r="AC51" s="6">
        <v>0.52265600590000005</v>
      </c>
      <c r="AD51" s="6">
        <v>0.55443100590000005</v>
      </c>
      <c r="AE51" s="6">
        <v>0.57429101559999995</v>
      </c>
      <c r="AF51" s="6">
        <v>0.60217900390000001</v>
      </c>
      <c r="AG51" s="6">
        <v>0.63136000979999995</v>
      </c>
      <c r="AH51" s="6">
        <v>0.67117299799999997</v>
      </c>
      <c r="AI51" s="6">
        <v>0.7148990234</v>
      </c>
      <c r="AJ51" s="6">
        <v>0.7422259766</v>
      </c>
      <c r="AK51" s="6">
        <v>0.95859902340000003</v>
      </c>
      <c r="AL51" s="6">
        <v>1.0665200195</v>
      </c>
      <c r="AM51" s="6">
        <v>1.1303000000000001</v>
      </c>
      <c r="AN51" s="6">
        <v>1.2422</v>
      </c>
      <c r="AO51" s="6">
        <v>1.3101599609000001</v>
      </c>
      <c r="AP51" s="6">
        <v>1.3954900391</v>
      </c>
      <c r="AQ51" s="6">
        <v>1.4865799805</v>
      </c>
      <c r="AR51" s="6">
        <v>1.5184599609</v>
      </c>
      <c r="AS51" s="6">
        <v>1.6084700194999999</v>
      </c>
      <c r="AT51" s="6">
        <v>1.6442699218999999</v>
      </c>
      <c r="AU51" s="6">
        <v>1.6799300781000002</v>
      </c>
      <c r="AV51" s="6">
        <v>1.7026099609000001</v>
      </c>
      <c r="AW51" s="6">
        <v>1.7270199218999998</v>
      </c>
      <c r="AX51" s="6">
        <v>1.7518099609000002</v>
      </c>
      <c r="AY51" s="6">
        <v>1.7701</v>
      </c>
      <c r="AZ51" s="6">
        <v>1.7884099609000002</v>
      </c>
      <c r="BA51" s="6">
        <v>1.8017400391</v>
      </c>
      <c r="BB51" s="6">
        <v>1.8182199218999999</v>
      </c>
      <c r="BC51" s="6">
        <v>1.8343199218999999</v>
      </c>
      <c r="BD51" s="6">
        <v>1.8458900390999999</v>
      </c>
      <c r="BE51" s="6">
        <v>1.8588400391</v>
      </c>
      <c r="BF51" s="6">
        <v>1.8729400391</v>
      </c>
      <c r="BG51" s="6">
        <v>1.89395</v>
      </c>
      <c r="BH51" s="6">
        <v>1.9110499999999999</v>
      </c>
      <c r="BI51" s="6">
        <v>1.9211800781000001</v>
      </c>
      <c r="BJ51" s="6">
        <v>1.9310300781000003</v>
      </c>
      <c r="BK51" s="6">
        <v>1.9364199218999998</v>
      </c>
      <c r="BL51" s="6">
        <v>1.9469800781000002</v>
      </c>
      <c r="BM51" s="6">
        <v>1.9520500000000001</v>
      </c>
      <c r="BN51" s="6">
        <v>1.9547400390999998</v>
      </c>
      <c r="BO51" s="6">
        <v>1.9570900390999999</v>
      </c>
      <c r="BP51" s="6">
        <v>1.95835</v>
      </c>
      <c r="BQ51" s="6">
        <v>1.9591800781000002</v>
      </c>
      <c r="BR51" s="6">
        <v>1.9598800781000001</v>
      </c>
      <c r="BS51" s="6">
        <v>1.9600099609000001</v>
      </c>
      <c r="BT51" s="6">
        <v>1.9601599609</v>
      </c>
      <c r="BU51" s="6">
        <v>1.9601599609</v>
      </c>
      <c r="BV51" s="6">
        <v>1.9602099609000001</v>
      </c>
      <c r="BW51" s="6">
        <v>1.9602099609000001</v>
      </c>
      <c r="BX51" s="6">
        <v>1.9602099609000001</v>
      </c>
      <c r="BY51" s="6">
        <v>1.9602099609000001</v>
      </c>
      <c r="BZ51" s="6">
        <v>1.9602099609000001</v>
      </c>
      <c r="CA51" s="6">
        <v>1.9602099609000001</v>
      </c>
      <c r="CB51" s="6">
        <v>1.9602099609000001</v>
      </c>
      <c r="CC51" s="6">
        <v>1.9602099609000001</v>
      </c>
      <c r="CD51" s="6">
        <v>1.9602099609000001</v>
      </c>
      <c r="CE51" s="6">
        <v>1.9602099609000001</v>
      </c>
      <c r="CF51" s="14">
        <v>1.9602090000000001</v>
      </c>
    </row>
    <row r="52" spans="1:166" x14ac:dyDescent="0.2">
      <c r="A52" s="7" t="s">
        <v>43</v>
      </c>
      <c r="B52" s="20" t="s">
        <v>67</v>
      </c>
      <c r="C52" s="6">
        <v>60.985735900900004</v>
      </c>
      <c r="D52" s="6">
        <v>86.451516992199998</v>
      </c>
      <c r="E52" s="6">
        <v>120.7046330078</v>
      </c>
      <c r="F52" s="6">
        <v>150.09274003910002</v>
      </c>
      <c r="G52" s="6">
        <v>195.06264999999999</v>
      </c>
      <c r="H52" s="6">
        <v>218.86924003909999</v>
      </c>
      <c r="I52" s="6">
        <v>251.21143007809999</v>
      </c>
      <c r="J52" s="6">
        <v>272.23480000000001</v>
      </c>
      <c r="K52" s="6">
        <v>308.14823984380001</v>
      </c>
      <c r="L52" s="6">
        <v>335.20341015630004</v>
      </c>
      <c r="M52" s="6">
        <v>381.70301015630002</v>
      </c>
      <c r="N52" s="6">
        <v>428.66338007810003</v>
      </c>
      <c r="O52" s="6">
        <v>483.45153984379999</v>
      </c>
      <c r="P52" s="6">
        <v>542.45256015630002</v>
      </c>
      <c r="Q52" s="6">
        <v>591.08146015630007</v>
      </c>
      <c r="R52" s="6">
        <v>649.13035000000002</v>
      </c>
      <c r="S52" s="6">
        <v>703.67200000000003</v>
      </c>
      <c r="T52" s="6">
        <v>766.89343980000001</v>
      </c>
      <c r="U52" s="6">
        <v>817.11357029999999</v>
      </c>
      <c r="V52" s="6">
        <v>856.99451020000004</v>
      </c>
      <c r="W52" s="6">
        <v>906.38456020000001</v>
      </c>
      <c r="X52" s="6">
        <v>955.56230000000005</v>
      </c>
      <c r="Y52" s="9">
        <v>1011</v>
      </c>
      <c r="Z52" s="6">
        <v>1045.3896500000001</v>
      </c>
      <c r="AA52" s="6">
        <v>1086.7465398437998</v>
      </c>
      <c r="AB52" s="6">
        <v>1135.0167398438</v>
      </c>
      <c r="AC52" s="6">
        <v>1165.8166703125</v>
      </c>
      <c r="AD52" s="6">
        <v>1210.1112000000001</v>
      </c>
      <c r="AE52" s="6">
        <v>1239.1005101562998</v>
      </c>
      <c r="AF52" s="6">
        <v>1274.9899898438</v>
      </c>
      <c r="AG52" s="6">
        <v>1320.8201898437999</v>
      </c>
      <c r="AH52" s="6">
        <v>1348.4106203125</v>
      </c>
      <c r="AI52" s="6">
        <v>1388.1797101563</v>
      </c>
      <c r="AJ52" s="6">
        <v>1413.9419</v>
      </c>
      <c r="AK52" s="6">
        <v>1447.9493</v>
      </c>
      <c r="AL52" s="6">
        <v>1484.8222000000001</v>
      </c>
      <c r="AM52" s="6">
        <v>1508.1374000000001</v>
      </c>
      <c r="AN52" s="6">
        <v>1539.7949000000001</v>
      </c>
      <c r="AO52" s="6">
        <v>1559.2435</v>
      </c>
      <c r="AP52" s="6">
        <v>1583.7237</v>
      </c>
      <c r="AQ52" s="6">
        <v>1611.1994999999999</v>
      </c>
      <c r="AR52" s="6">
        <v>1627.7853</v>
      </c>
      <c r="AS52" s="6">
        <v>1654.0553</v>
      </c>
      <c r="AT52" s="6">
        <v>1673.9203</v>
      </c>
      <c r="AU52" s="6">
        <v>1693.3262999999999</v>
      </c>
      <c r="AV52" s="6">
        <v>1709.5037</v>
      </c>
      <c r="AW52" s="6">
        <v>1727.9331</v>
      </c>
      <c r="AX52" s="6">
        <v>1747.4219000000001</v>
      </c>
      <c r="AY52" s="6">
        <v>1763.3474000000001</v>
      </c>
      <c r="AZ52" s="6">
        <v>1778.2063000000001</v>
      </c>
      <c r="BA52" s="6">
        <v>1790.9646</v>
      </c>
      <c r="BB52" s="6">
        <v>1808.2630999999999</v>
      </c>
      <c r="BC52" s="6">
        <v>1824.9543000000001</v>
      </c>
      <c r="BD52" s="6">
        <v>1838.7814000000001</v>
      </c>
      <c r="BE52" s="6">
        <v>1852.4866</v>
      </c>
      <c r="BF52" s="6">
        <v>1862.4322999999999</v>
      </c>
      <c r="BG52" s="6">
        <v>1874.4028000000001</v>
      </c>
      <c r="BH52" s="6">
        <v>1888.7695000000001</v>
      </c>
      <c r="BI52" s="6">
        <v>1900.5220999999999</v>
      </c>
      <c r="BJ52" s="6">
        <v>1912.1927000000001</v>
      </c>
      <c r="BK52" s="6">
        <v>1921.1665</v>
      </c>
      <c r="BL52" s="6">
        <v>1955.1424</v>
      </c>
      <c r="BM52" s="6">
        <v>1976.4811999999999</v>
      </c>
      <c r="BN52" s="6">
        <v>1995.6999000000001</v>
      </c>
      <c r="BO52" s="6">
        <v>2023.0352</v>
      </c>
      <c r="BP52" s="6">
        <v>2040.3652999999999</v>
      </c>
      <c r="BQ52" s="6">
        <v>2065.9441000000002</v>
      </c>
      <c r="BR52" s="6">
        <v>2083.1502</v>
      </c>
      <c r="BS52" s="6">
        <v>2100.4376999999999</v>
      </c>
      <c r="BT52" s="6">
        <v>2119.6875</v>
      </c>
      <c r="BU52" s="6">
        <v>2135.1597999999999</v>
      </c>
      <c r="BV52" s="6">
        <v>2154.9144999999999</v>
      </c>
      <c r="BW52" s="6">
        <v>2170.6644999999999</v>
      </c>
      <c r="BX52" s="6">
        <v>2186.5084999999999</v>
      </c>
      <c r="BY52" s="6">
        <v>2200.2271000000001</v>
      </c>
      <c r="BZ52" s="6">
        <v>2216.3895000000002</v>
      </c>
      <c r="CA52" s="6">
        <v>2232.5319</v>
      </c>
      <c r="CB52" s="6">
        <v>2258.2175999999999</v>
      </c>
      <c r="CC52" s="6">
        <v>2274.3980000000001</v>
      </c>
      <c r="CD52" s="6">
        <v>2288.3467999999998</v>
      </c>
      <c r="CE52" s="6">
        <v>2306.7563</v>
      </c>
      <c r="CF52" s="14">
        <v>3575.6469520000001</v>
      </c>
    </row>
    <row r="53" spans="1:166" x14ac:dyDescent="0.2">
      <c r="A53" s="7" t="s">
        <v>44</v>
      </c>
      <c r="B53" s="20" t="s">
        <v>68</v>
      </c>
      <c r="C53" s="6">
        <v>0.10261628209999998</v>
      </c>
      <c r="D53" s="6">
        <v>0.46343110919999997</v>
      </c>
      <c r="E53" s="6">
        <v>0.78580949710000003</v>
      </c>
      <c r="F53" s="6">
        <v>0.94122301480000004</v>
      </c>
      <c r="G53" s="6">
        <v>1.2014762794</v>
      </c>
      <c r="H53" s="6">
        <v>1.3896005432</v>
      </c>
      <c r="I53" s="6">
        <v>1.7261548836000002</v>
      </c>
      <c r="J53" s="6">
        <v>2.0130776688000003</v>
      </c>
      <c r="K53" s="6">
        <v>10.502030979899999</v>
      </c>
      <c r="L53" s="6">
        <v>11.0095090042</v>
      </c>
      <c r="M53" s="6">
        <v>11.7404852859</v>
      </c>
      <c r="N53" s="6">
        <v>12.606567511</v>
      </c>
      <c r="O53" s="6">
        <v>13.152111419699999</v>
      </c>
      <c r="P53" s="6">
        <v>13.896503002899999</v>
      </c>
      <c r="Q53" s="6">
        <v>14.218769006299999</v>
      </c>
      <c r="R53" s="6">
        <v>14.8781849976</v>
      </c>
      <c r="S53" s="6">
        <v>15.217697998</v>
      </c>
      <c r="T53" s="6">
        <v>15.559872</v>
      </c>
      <c r="U53" s="6">
        <v>16.534715970000001</v>
      </c>
      <c r="V53" s="6">
        <v>16.706581979999999</v>
      </c>
      <c r="W53" s="6">
        <v>16.940648970000002</v>
      </c>
      <c r="X53" s="6">
        <v>17.167809999999999</v>
      </c>
      <c r="Y53" s="9">
        <v>17</v>
      </c>
      <c r="Z53" s="6">
        <v>17.5788780273</v>
      </c>
      <c r="AA53" s="6">
        <v>17.708800976599999</v>
      </c>
      <c r="AB53" s="6">
        <v>18.585654101599999</v>
      </c>
      <c r="AC53" s="6">
        <v>18.716929101600002</v>
      </c>
      <c r="AD53" s="6">
        <v>18.985559082000002</v>
      </c>
      <c r="AE53" s="6">
        <v>19.368145996099997</v>
      </c>
      <c r="AF53" s="6">
        <v>19.696201953100001</v>
      </c>
      <c r="AG53" s="6">
        <v>21.679967871099997</v>
      </c>
      <c r="AH53" s="6">
        <v>22.592749121099999</v>
      </c>
      <c r="AI53" s="6">
        <v>24.789702050799999</v>
      </c>
      <c r="AJ53" s="6">
        <v>25.661029101600001</v>
      </c>
      <c r="AK53" s="6">
        <v>27.912640136700002</v>
      </c>
      <c r="AL53" s="6">
        <v>35.188569921899997</v>
      </c>
      <c r="AM53" s="6">
        <v>35.909840039099997</v>
      </c>
      <c r="AN53" s="6">
        <v>36.9259099609</v>
      </c>
      <c r="AO53" s="6">
        <v>37.374009960900004</v>
      </c>
      <c r="AP53" s="6">
        <v>37.813559960900001</v>
      </c>
      <c r="AQ53" s="6">
        <v>38.234450000000002</v>
      </c>
      <c r="AR53" s="6">
        <v>38.478000000000002</v>
      </c>
      <c r="AS53" s="6">
        <v>38.786250000000003</v>
      </c>
      <c r="AT53" s="6">
        <v>39.010919921899998</v>
      </c>
      <c r="AU53" s="6">
        <v>39.244059960900003</v>
      </c>
      <c r="AV53" s="6">
        <v>39.3818099609</v>
      </c>
      <c r="AW53" s="6">
        <v>39.534060156300001</v>
      </c>
      <c r="AX53" s="6">
        <v>39.6698199219</v>
      </c>
      <c r="AY53" s="6">
        <v>39.8057800781</v>
      </c>
      <c r="AZ53" s="6">
        <v>40.009399999999999</v>
      </c>
      <c r="BA53" s="6">
        <v>40.350069921900001</v>
      </c>
      <c r="BB53" s="6">
        <v>40.549119921900001</v>
      </c>
      <c r="BC53" s="6">
        <v>41.200260156299997</v>
      </c>
      <c r="BD53" s="6">
        <v>42.131739843799998</v>
      </c>
      <c r="BE53" s="6">
        <v>61.454799999999999</v>
      </c>
      <c r="BF53" s="6">
        <v>62.558399999999999</v>
      </c>
      <c r="BG53" s="6">
        <v>64.051000000000002</v>
      </c>
      <c r="BH53" s="6">
        <v>89.345399999999998</v>
      </c>
      <c r="BI53" s="6">
        <v>92.918899999999994</v>
      </c>
      <c r="BJ53" s="6">
        <v>95.197299999999998</v>
      </c>
      <c r="BK53" s="6">
        <v>96.417199999999994</v>
      </c>
      <c r="BL53" s="6">
        <v>98.612499999999997</v>
      </c>
      <c r="BM53" s="6">
        <v>99.952100000000002</v>
      </c>
      <c r="BN53" s="6">
        <v>100.7731</v>
      </c>
      <c r="BO53" s="6">
        <v>101.75839999999999</v>
      </c>
      <c r="BP53" s="6">
        <v>102.21250000000001</v>
      </c>
      <c r="BQ53" s="6">
        <v>102.66540000000001</v>
      </c>
      <c r="BR53" s="6">
        <v>103.0551</v>
      </c>
      <c r="BS53" s="6">
        <v>103.3052</v>
      </c>
      <c r="BT53" s="6">
        <v>103.6648</v>
      </c>
      <c r="BU53" s="6">
        <v>104.0715</v>
      </c>
      <c r="BV53" s="6">
        <v>104.3537</v>
      </c>
      <c r="BW53" s="6">
        <v>104.566</v>
      </c>
      <c r="BX53" s="6">
        <v>104.7861</v>
      </c>
      <c r="BY53" s="6">
        <v>105.1981</v>
      </c>
      <c r="BZ53" s="6">
        <v>106.1217</v>
      </c>
      <c r="CA53" s="6">
        <v>106.3725</v>
      </c>
      <c r="CB53" s="6">
        <v>106.5913</v>
      </c>
      <c r="CC53" s="6">
        <v>106.8496</v>
      </c>
      <c r="CD53" s="6">
        <v>107.0639</v>
      </c>
      <c r="CE53" s="6">
        <v>107.2484</v>
      </c>
      <c r="CF53" s="14">
        <v>336.309707</v>
      </c>
    </row>
    <row r="54" spans="1:166" x14ac:dyDescent="0.2">
      <c r="A54" s="7" t="s">
        <v>38</v>
      </c>
      <c r="B54" s="20" t="s">
        <v>69</v>
      </c>
      <c r="C54" s="6">
        <v>8.9794295999999999E-3</v>
      </c>
      <c r="D54" s="6">
        <v>2.0152380000000001E-2</v>
      </c>
      <c r="E54" s="6">
        <v>6.3347198500000007E-2</v>
      </c>
      <c r="F54" s="6">
        <v>9.40090809E-2</v>
      </c>
      <c r="G54" s="6">
        <v>0.21275360110000002</v>
      </c>
      <c r="H54" s="6">
        <v>2.5425589995999998</v>
      </c>
      <c r="I54" s="6">
        <v>2.7811529021999997</v>
      </c>
      <c r="J54" s="6">
        <v>4.3126139160000001</v>
      </c>
      <c r="K54" s="6">
        <v>8.3287831054999995</v>
      </c>
      <c r="L54" s="6">
        <v>9.6004399413999995</v>
      </c>
      <c r="M54" s="6">
        <v>11.273046777299999</v>
      </c>
      <c r="N54" s="6">
        <v>13.4915011719</v>
      </c>
      <c r="O54" s="6">
        <v>14.5746</v>
      </c>
      <c r="P54" s="6">
        <v>15.739770019500002</v>
      </c>
      <c r="Q54" s="6">
        <v>16.8117099609</v>
      </c>
      <c r="R54" s="6">
        <v>18.1921998047</v>
      </c>
      <c r="S54" s="6">
        <v>19.891460156299999</v>
      </c>
      <c r="T54" s="6">
        <v>21.96932988</v>
      </c>
      <c r="U54" s="6">
        <v>35.304900000000004</v>
      </c>
      <c r="V54" s="6">
        <v>37.059220310000001</v>
      </c>
      <c r="W54" s="6">
        <v>84.354799999999997</v>
      </c>
      <c r="X54" s="6">
        <v>88.785430000000005</v>
      </c>
      <c r="Y54" s="9">
        <v>103</v>
      </c>
      <c r="Z54" s="6">
        <v>107.76531015629999</v>
      </c>
      <c r="AA54" s="6">
        <v>122.67483984379999</v>
      </c>
      <c r="AB54" s="6">
        <v>172.5836601563</v>
      </c>
      <c r="AC54" s="6">
        <v>180.0361898438</v>
      </c>
      <c r="AD54" s="6">
        <v>194.67500000000001</v>
      </c>
      <c r="AE54" s="6">
        <v>205.63669999999999</v>
      </c>
      <c r="AF54" s="6">
        <v>224.9194</v>
      </c>
      <c r="AG54" s="6">
        <v>240.334</v>
      </c>
      <c r="AH54" s="6">
        <v>250.12479999999999</v>
      </c>
      <c r="AI54" s="6">
        <v>267.04809999999998</v>
      </c>
      <c r="AJ54" s="6">
        <v>277.79750000000001</v>
      </c>
      <c r="AK54" s="6">
        <v>289.20479999999998</v>
      </c>
      <c r="AL54" s="6">
        <v>313.96589999999998</v>
      </c>
      <c r="AM54" s="6">
        <v>324.81630000000001</v>
      </c>
      <c r="AN54" s="6">
        <v>340.59050000000002</v>
      </c>
      <c r="AO54" s="6">
        <v>349.77620000000002</v>
      </c>
      <c r="AP54" s="6">
        <v>361.47329999999999</v>
      </c>
      <c r="AQ54" s="6">
        <v>376.54300000000001</v>
      </c>
      <c r="AR54" s="6">
        <v>386.22829999999999</v>
      </c>
      <c r="AS54" s="6">
        <v>405.97149999999999</v>
      </c>
      <c r="AT54" s="6">
        <v>418.34190000000001</v>
      </c>
      <c r="AU54" s="6">
        <v>430.71629999999999</v>
      </c>
      <c r="AV54" s="6">
        <v>439.71159999999998</v>
      </c>
      <c r="AW54" s="6">
        <v>452.60180000000003</v>
      </c>
      <c r="AX54" s="6">
        <v>468.28469999999999</v>
      </c>
      <c r="AY54" s="6">
        <v>479.05869999999999</v>
      </c>
      <c r="AZ54" s="6">
        <v>490.37970000000001</v>
      </c>
      <c r="BA54" s="6">
        <v>506.85239999999999</v>
      </c>
      <c r="BB54" s="6">
        <v>521.8365</v>
      </c>
      <c r="BC54" s="6">
        <v>534.18460000000005</v>
      </c>
      <c r="BD54" s="6">
        <v>544.5471</v>
      </c>
      <c r="BE54" s="6">
        <v>554.25980000000004</v>
      </c>
      <c r="BF54" s="6">
        <v>561.20410000000004</v>
      </c>
      <c r="BG54" s="6">
        <v>571.58079999999995</v>
      </c>
      <c r="BH54" s="6">
        <v>582.51900000000001</v>
      </c>
      <c r="BI54" s="6">
        <v>594.28589999999997</v>
      </c>
      <c r="BJ54" s="6">
        <v>604.07370000000003</v>
      </c>
      <c r="BK54" s="6">
        <v>611.8519</v>
      </c>
      <c r="BL54" s="6">
        <v>632.34910000000002</v>
      </c>
      <c r="BM54" s="6">
        <v>649.15060000000005</v>
      </c>
      <c r="BN54" s="6">
        <v>669.36659999999995</v>
      </c>
      <c r="BO54" s="6">
        <v>692.1069</v>
      </c>
      <c r="BP54" s="6">
        <v>709.34979999999996</v>
      </c>
      <c r="BQ54" s="6">
        <v>731.27760000000001</v>
      </c>
      <c r="BR54" s="6">
        <v>749.61890000000005</v>
      </c>
      <c r="BS54" s="6">
        <v>764.29200000000003</v>
      </c>
      <c r="BT54" s="6">
        <v>783.06560000000002</v>
      </c>
      <c r="BU54" s="6">
        <v>803.75549999999998</v>
      </c>
      <c r="BV54" s="6">
        <v>823.1377</v>
      </c>
      <c r="BW54" s="6">
        <v>842.31219999999996</v>
      </c>
      <c r="BX54" s="6">
        <v>860.78589999999997</v>
      </c>
      <c r="BY54" s="6">
        <v>887.11500000000001</v>
      </c>
      <c r="BZ54" s="6">
        <v>906.08199999999999</v>
      </c>
      <c r="CA54" s="6">
        <v>922.05200000000002</v>
      </c>
      <c r="CB54" s="6">
        <v>938.44799999999998</v>
      </c>
      <c r="CC54" s="6">
        <v>957.45399999999995</v>
      </c>
      <c r="CD54" s="6">
        <v>971.55100000000004</v>
      </c>
      <c r="CE54" s="6">
        <v>987.26900000000001</v>
      </c>
      <c r="CF54" s="14">
        <v>5463.643951</v>
      </c>
    </row>
    <row r="55" spans="1:166" x14ac:dyDescent="0.2">
      <c r="A55" s="7" t="s">
        <v>39</v>
      </c>
      <c r="B55" s="20" t="s">
        <v>70</v>
      </c>
      <c r="C55" s="6">
        <v>4.4673920000000005E-4</v>
      </c>
      <c r="D55" s="6">
        <v>1.32582753E-2</v>
      </c>
      <c r="E55" s="6">
        <v>2.17926152E-2</v>
      </c>
      <c r="F55" s="6">
        <v>2.6089864299999998E-2</v>
      </c>
      <c r="G55" s="6">
        <v>3.2859458299999998E-2</v>
      </c>
      <c r="H55" s="6">
        <v>0.86784744570000005</v>
      </c>
      <c r="I55" s="6">
        <v>1.1119196289</v>
      </c>
      <c r="J55" s="6">
        <v>1.2909878699999999</v>
      </c>
      <c r="K55" s="6">
        <v>1.5472404526000001</v>
      </c>
      <c r="L55" s="6">
        <v>1.6846626991</v>
      </c>
      <c r="M55" s="6">
        <v>2.2191322617</v>
      </c>
      <c r="N55" s="6">
        <v>4.1082764206000002</v>
      </c>
      <c r="O55" s="6">
        <v>4.9497957244999995</v>
      </c>
      <c r="P55" s="6">
        <v>5.9395370543999997</v>
      </c>
      <c r="Q55" s="6">
        <v>6.5318261536</v>
      </c>
      <c r="R55" s="6">
        <v>6.9920624511999998</v>
      </c>
      <c r="S55" s="6">
        <v>7.4268193023999993</v>
      </c>
      <c r="T55" s="6">
        <v>7.8922665070000004</v>
      </c>
      <c r="U55" s="6">
        <v>33.139114800000002</v>
      </c>
      <c r="V55" s="6">
        <v>34.122260599999997</v>
      </c>
      <c r="W55" s="6">
        <v>37.154987300000002</v>
      </c>
      <c r="X55" s="6">
        <v>39.18638</v>
      </c>
      <c r="Y55" s="9">
        <v>45</v>
      </c>
      <c r="Z55" s="6">
        <v>47.199717993199997</v>
      </c>
      <c r="AA55" s="6">
        <v>49.490107031299999</v>
      </c>
      <c r="AB55" s="6">
        <v>70.618778051800007</v>
      </c>
      <c r="AC55" s="6">
        <v>72.878564038099995</v>
      </c>
      <c r="AD55" s="6">
        <v>77.388442968800007</v>
      </c>
      <c r="AE55" s="6">
        <v>80.013230078100008</v>
      </c>
      <c r="AF55" s="6">
        <v>82.720570117199998</v>
      </c>
      <c r="AG55" s="6">
        <v>89.697000195299992</v>
      </c>
      <c r="AH55" s="6">
        <v>94.2894597656</v>
      </c>
      <c r="AI55" s="6">
        <v>102.06569003909999</v>
      </c>
      <c r="AJ55" s="6">
        <v>106.48969003910001</v>
      </c>
      <c r="AK55" s="6">
        <v>116.9044199219</v>
      </c>
      <c r="AL55" s="6">
        <v>137.74678007809999</v>
      </c>
      <c r="AM55" s="6">
        <v>153.90116015629999</v>
      </c>
      <c r="AN55" s="6">
        <v>174.45803984379998</v>
      </c>
      <c r="AO55" s="6">
        <v>187.15112031250001</v>
      </c>
      <c r="AP55" s="6">
        <v>200.46360000000001</v>
      </c>
      <c r="AQ55" s="6">
        <v>216.47569999999999</v>
      </c>
      <c r="AR55" s="6">
        <v>224.62629999999999</v>
      </c>
      <c r="AS55" s="6">
        <v>240.89789999999999</v>
      </c>
      <c r="AT55" s="6">
        <v>250.43770000000001</v>
      </c>
      <c r="AU55" s="6">
        <v>259.72539999999998</v>
      </c>
      <c r="AV55" s="6">
        <v>266.13319999999999</v>
      </c>
      <c r="AW55" s="6">
        <v>276.3494</v>
      </c>
      <c r="AX55" s="6">
        <v>292.27390000000003</v>
      </c>
      <c r="AY55" s="6">
        <v>303.27940000000001</v>
      </c>
      <c r="AZ55" s="6">
        <v>312.04509999999999</v>
      </c>
      <c r="BA55" s="6">
        <v>318.16000000000003</v>
      </c>
      <c r="BB55" s="6">
        <v>328.8329</v>
      </c>
      <c r="BC55" s="6">
        <v>338.02440000000001</v>
      </c>
      <c r="BD55" s="6">
        <v>348.00170000000003</v>
      </c>
      <c r="BE55" s="6">
        <v>355.94040000000001</v>
      </c>
      <c r="BF55" s="6">
        <v>361.1558</v>
      </c>
      <c r="BG55" s="6">
        <v>368.99579999999997</v>
      </c>
      <c r="BH55" s="6">
        <v>378.1311</v>
      </c>
      <c r="BI55" s="6">
        <v>386.69940000000003</v>
      </c>
      <c r="BJ55" s="6">
        <v>394.82780000000002</v>
      </c>
      <c r="BK55" s="6">
        <v>400.67660000000001</v>
      </c>
      <c r="BL55" s="6">
        <v>420.95010000000002</v>
      </c>
      <c r="BM55" s="6">
        <v>438.21890000000002</v>
      </c>
      <c r="BN55" s="6">
        <v>455.33969999999999</v>
      </c>
      <c r="BO55" s="6">
        <v>476.47250000000003</v>
      </c>
      <c r="BP55" s="6">
        <v>493.29989999999998</v>
      </c>
      <c r="BQ55" s="6">
        <v>519.62239999999997</v>
      </c>
      <c r="BR55" s="6">
        <v>543.87300000000005</v>
      </c>
      <c r="BS55" s="6">
        <v>562.07730000000004</v>
      </c>
      <c r="BT55" s="6">
        <v>582.49469999999997</v>
      </c>
      <c r="BU55" s="6">
        <v>598.43190000000004</v>
      </c>
      <c r="BV55" s="6">
        <v>618.06129999999996</v>
      </c>
      <c r="BW55" s="6">
        <v>632.81330000000003</v>
      </c>
      <c r="BX55" s="6">
        <v>646.34799999999996</v>
      </c>
      <c r="BY55" s="6">
        <v>663.18399999999997</v>
      </c>
      <c r="BZ55" s="6">
        <v>679.62599999999998</v>
      </c>
      <c r="CA55" s="6">
        <v>694.55799999999999</v>
      </c>
      <c r="CB55" s="6">
        <v>709.70399999999995</v>
      </c>
      <c r="CC55" s="6">
        <v>720.87699999999995</v>
      </c>
      <c r="CD55" s="6">
        <v>730.89599999999996</v>
      </c>
      <c r="CE55" s="6">
        <v>743.09799999999996</v>
      </c>
      <c r="CF55" s="14">
        <v>2396.8868520000001</v>
      </c>
    </row>
    <row r="56" spans="1:166" x14ac:dyDescent="0.2">
      <c r="A56" s="7" t="s">
        <v>40</v>
      </c>
      <c r="B56" s="20" t="s">
        <v>71</v>
      </c>
      <c r="C56" s="6">
        <v>0</v>
      </c>
      <c r="D56" s="6">
        <v>1.78685843E-2</v>
      </c>
      <c r="E56" s="6">
        <v>2.85309072E-2</v>
      </c>
      <c r="F56" s="6">
        <v>3.1949994500000002E-2</v>
      </c>
      <c r="G56" s="6">
        <v>3.62734392E-2</v>
      </c>
      <c r="H56" s="6">
        <v>3.8449391600000001E-2</v>
      </c>
      <c r="I56" s="6">
        <v>4.2209620000000003E-2</v>
      </c>
      <c r="J56" s="6">
        <v>4.8582449300000004E-2</v>
      </c>
      <c r="K56" s="6">
        <v>6.1357810199999994E-2</v>
      </c>
      <c r="L56" s="6">
        <v>8.1790687599999995E-2</v>
      </c>
      <c r="M56" s="6">
        <v>0.15025563510000001</v>
      </c>
      <c r="N56" s="6">
        <v>0.17008019870000002</v>
      </c>
      <c r="O56" s="6">
        <v>0.19422300419999999</v>
      </c>
      <c r="P56" s="6">
        <v>0.22111570280000001</v>
      </c>
      <c r="Q56" s="6">
        <v>0.2439632004</v>
      </c>
      <c r="R56" s="6">
        <v>0.27158399960000001</v>
      </c>
      <c r="S56" s="6">
        <v>0.2955394958</v>
      </c>
      <c r="T56" s="6">
        <v>0.34813168999999999</v>
      </c>
      <c r="U56" s="6">
        <v>0.419830698</v>
      </c>
      <c r="V56" s="6">
        <v>0.47031289399999998</v>
      </c>
      <c r="W56" s="6">
        <v>15.311926100000001</v>
      </c>
      <c r="X56" s="6">
        <v>15.62064</v>
      </c>
      <c r="Y56" s="9">
        <v>16</v>
      </c>
      <c r="Z56" s="6">
        <v>16.5053200073</v>
      </c>
      <c r="AA56" s="6">
        <v>17.966532043499999</v>
      </c>
      <c r="AB56" s="6">
        <v>26.4475440796</v>
      </c>
      <c r="AC56" s="6">
        <v>29.049187988299998</v>
      </c>
      <c r="AD56" s="6">
        <v>31.281487915</v>
      </c>
      <c r="AE56" s="6">
        <v>32.759023999</v>
      </c>
      <c r="AF56" s="6">
        <v>34.9167239258</v>
      </c>
      <c r="AG56" s="6">
        <v>37.680242822300002</v>
      </c>
      <c r="AH56" s="6">
        <v>42.9206681641</v>
      </c>
      <c r="AI56" s="6">
        <v>47.755949023399999</v>
      </c>
      <c r="AJ56" s="6">
        <v>51.5144800781</v>
      </c>
      <c r="AK56" s="6">
        <v>55.915300000000002</v>
      </c>
      <c r="AL56" s="6">
        <v>63.652030078100005</v>
      </c>
      <c r="AM56" s="6">
        <v>65.943690039099991</v>
      </c>
      <c r="AN56" s="6">
        <v>71.7704199219</v>
      </c>
      <c r="AO56" s="6">
        <v>75.182119921899996</v>
      </c>
      <c r="AP56" s="6">
        <v>79.445730078099999</v>
      </c>
      <c r="AQ56" s="6">
        <v>85.540610156300005</v>
      </c>
      <c r="AR56" s="6">
        <v>88.360679687499996</v>
      </c>
      <c r="AS56" s="6">
        <v>93.263810156299996</v>
      </c>
      <c r="AT56" s="6">
        <v>96.248939843800002</v>
      </c>
      <c r="AU56" s="6">
        <v>98.648700000000005</v>
      </c>
      <c r="AV56" s="6">
        <v>100.6216</v>
      </c>
      <c r="AW56" s="6">
        <v>102.6605</v>
      </c>
      <c r="AX56" s="6">
        <v>104.7247</v>
      </c>
      <c r="AY56" s="6">
        <v>106.2144</v>
      </c>
      <c r="AZ56" s="6">
        <v>107.8604</v>
      </c>
      <c r="BA56" s="6">
        <v>108.96420000000001</v>
      </c>
      <c r="BB56" s="6">
        <v>110.2736</v>
      </c>
      <c r="BC56" s="6">
        <v>112.1538</v>
      </c>
      <c r="BD56" s="6">
        <v>115.17230000000001</v>
      </c>
      <c r="BE56" s="6">
        <v>116.4697</v>
      </c>
      <c r="BF56" s="6">
        <v>117.89409999999999</v>
      </c>
      <c r="BG56" s="6">
        <v>119.22929999999999</v>
      </c>
      <c r="BH56" s="6">
        <v>120.9209</v>
      </c>
      <c r="BI56" s="6">
        <v>122.62730000000001</v>
      </c>
      <c r="BJ56" s="6">
        <v>124.0424</v>
      </c>
      <c r="BK56" s="6">
        <v>125.3134</v>
      </c>
      <c r="BL56" s="6">
        <v>128.18520000000001</v>
      </c>
      <c r="BM56" s="6">
        <v>131.11949999999999</v>
      </c>
      <c r="BN56" s="6">
        <v>134.96369999999999</v>
      </c>
      <c r="BO56" s="6">
        <v>138.62200000000001</v>
      </c>
      <c r="BP56" s="6">
        <v>142.05690000000001</v>
      </c>
      <c r="BQ56" s="6">
        <v>145.655</v>
      </c>
      <c r="BR56" s="6">
        <v>149.86850000000001</v>
      </c>
      <c r="BS56" s="6">
        <v>152.614</v>
      </c>
      <c r="BT56" s="6">
        <v>155.88630000000001</v>
      </c>
      <c r="BU56" s="6">
        <v>158.3826</v>
      </c>
      <c r="BV56" s="6">
        <v>160.80090000000001</v>
      </c>
      <c r="BW56" s="6">
        <v>162.88820000000001</v>
      </c>
      <c r="BX56" s="6">
        <v>164.4966</v>
      </c>
      <c r="BY56" s="6">
        <v>165.7218</v>
      </c>
      <c r="BZ56" s="6">
        <v>167.5188</v>
      </c>
      <c r="CA56" s="6">
        <v>169.13319999999999</v>
      </c>
      <c r="CB56" s="6">
        <v>170.44200000000001</v>
      </c>
      <c r="CC56" s="6">
        <v>171.85890000000001</v>
      </c>
      <c r="CD56" s="6">
        <v>174.16980000000001</v>
      </c>
      <c r="CE56" s="6">
        <v>175.66990000000001</v>
      </c>
      <c r="CF56" s="14">
        <v>441.53028399999999</v>
      </c>
    </row>
    <row r="57" spans="1:166" x14ac:dyDescent="0.2">
      <c r="A57" s="7" t="s">
        <v>41</v>
      </c>
      <c r="B57" s="20" t="s">
        <v>72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9.6312402300000002E-2</v>
      </c>
      <c r="S57" s="6">
        <v>0.1705670044</v>
      </c>
      <c r="T57" s="6">
        <v>0.28945700699999999</v>
      </c>
      <c r="U57" s="6">
        <v>0.40379699699999999</v>
      </c>
      <c r="V57" s="6">
        <v>0.491454004</v>
      </c>
      <c r="W57" s="6">
        <v>0.62382002000000003</v>
      </c>
      <c r="X57" s="6">
        <v>0.77461100000000005</v>
      </c>
      <c r="Y57" s="9">
        <v>1</v>
      </c>
      <c r="Z57" s="6">
        <v>1.1315999999999999</v>
      </c>
      <c r="AA57" s="6">
        <v>1.3468200195</v>
      </c>
      <c r="AB57" s="6">
        <v>1.6477800781000003</v>
      </c>
      <c r="AC57" s="6">
        <v>1.8218199218999998</v>
      </c>
      <c r="AD57" s="6">
        <v>2.0973400391000001</v>
      </c>
      <c r="AE57" s="6">
        <v>2.2754599609000001</v>
      </c>
      <c r="AF57" s="6">
        <v>2.6229599609000003</v>
      </c>
      <c r="AG57" s="6">
        <v>3.0305599609000002</v>
      </c>
      <c r="AH57" s="6">
        <v>3.3586199219000004</v>
      </c>
      <c r="AI57" s="6">
        <v>4.6959299804999999</v>
      </c>
      <c r="AJ57" s="6">
        <v>5.3295690430000002</v>
      </c>
      <c r="AK57" s="6">
        <v>6.5547299805000003</v>
      </c>
      <c r="AL57" s="6">
        <v>7.7702701171999999</v>
      </c>
      <c r="AM57" s="6">
        <v>8.3863199219000002</v>
      </c>
      <c r="AN57" s="6">
        <v>9.1753300781</v>
      </c>
      <c r="AO57" s="6">
        <v>9.7441798827999992</v>
      </c>
      <c r="AP57" s="6">
        <v>10.546819921900001</v>
      </c>
      <c r="AQ57" s="6">
        <v>11.501749999999999</v>
      </c>
      <c r="AR57" s="6">
        <v>12.107910351600001</v>
      </c>
      <c r="AS57" s="6">
        <v>13.0284</v>
      </c>
      <c r="AT57" s="6">
        <v>13.83615</v>
      </c>
      <c r="AU57" s="6">
        <v>14.6965199219</v>
      </c>
      <c r="AV57" s="6">
        <v>15.439309960899999</v>
      </c>
      <c r="AW57" s="6">
        <v>16.276159960899999</v>
      </c>
      <c r="AX57" s="6">
        <v>17.13205</v>
      </c>
      <c r="AY57" s="6">
        <v>18.230339843799999</v>
      </c>
      <c r="AZ57" s="6">
        <v>19.1204699219</v>
      </c>
      <c r="BA57" s="6">
        <v>19.899869921899999</v>
      </c>
      <c r="BB57" s="6">
        <v>20.902380078099998</v>
      </c>
      <c r="BC57" s="6">
        <v>21.982639843800001</v>
      </c>
      <c r="BD57" s="6">
        <v>22.7248601563</v>
      </c>
      <c r="BE57" s="6">
        <v>23.342130078099999</v>
      </c>
      <c r="BF57" s="6">
        <v>23.720169921900002</v>
      </c>
      <c r="BG57" s="6">
        <v>24.119700000000002</v>
      </c>
      <c r="BH57" s="6">
        <v>24.657939843800001</v>
      </c>
      <c r="BI57" s="6">
        <v>25.3066</v>
      </c>
      <c r="BJ57" s="6">
        <v>26.270060156300001</v>
      </c>
      <c r="BK57" s="6">
        <v>26.665469921900002</v>
      </c>
      <c r="BL57" s="6">
        <v>28.043539843800001</v>
      </c>
      <c r="BM57" s="6">
        <v>29.347860156300001</v>
      </c>
      <c r="BN57" s="6">
        <v>30.461070312499999</v>
      </c>
      <c r="BO57" s="6">
        <v>31.647310156300001</v>
      </c>
      <c r="BP57" s="6">
        <v>32.679579687500002</v>
      </c>
      <c r="BQ57" s="6">
        <v>33.997750000000003</v>
      </c>
      <c r="BR57" s="6">
        <v>35.256500000000003</v>
      </c>
      <c r="BS57" s="6">
        <v>36.799599999999998</v>
      </c>
      <c r="BT57" s="6">
        <v>38.443300000000001</v>
      </c>
      <c r="BU57" s="6">
        <v>39.333500000000001</v>
      </c>
      <c r="BV57" s="6">
        <v>40.231900000000003</v>
      </c>
      <c r="BW57" s="6">
        <v>41.8416</v>
      </c>
      <c r="BX57" s="6">
        <v>44.678600000000003</v>
      </c>
      <c r="BY57" s="6">
        <v>49.624600000000001</v>
      </c>
      <c r="BZ57" s="6">
        <v>52.631799999999998</v>
      </c>
      <c r="CA57" s="6">
        <v>55.233199999999997</v>
      </c>
      <c r="CB57" s="6">
        <v>57.917900000000003</v>
      </c>
      <c r="CC57" s="6">
        <v>60.170900000000003</v>
      </c>
      <c r="CD57" s="6">
        <v>63.004600000000003</v>
      </c>
      <c r="CE57" s="6">
        <v>68.187700000000007</v>
      </c>
      <c r="CF57" s="14">
        <v>311.81606799999997</v>
      </c>
    </row>
    <row r="58" spans="1:166" x14ac:dyDescent="0.2">
      <c r="A58" s="7" t="s">
        <v>27</v>
      </c>
      <c r="B58" s="20" t="s">
        <v>73</v>
      </c>
      <c r="C58" s="6">
        <v>10.3634819214</v>
      </c>
      <c r="D58" s="6">
        <v>21.043778076200002</v>
      </c>
      <c r="E58" s="6">
        <v>38.990503710900001</v>
      </c>
      <c r="F58" s="6">
        <v>57.072492615499996</v>
      </c>
      <c r="G58" s="6">
        <v>86.93961992189999</v>
      </c>
      <c r="H58" s="6">
        <v>436.48759999999999</v>
      </c>
      <c r="I58" s="6">
        <v>805.03380000000004</v>
      </c>
      <c r="J58" s="6">
        <v>1135.8119999999999</v>
      </c>
      <c r="K58" s="6">
        <v>2797.0810000000001</v>
      </c>
      <c r="L58" s="6">
        <v>3190.2660000000001</v>
      </c>
      <c r="M58" s="6">
        <v>4013.194</v>
      </c>
      <c r="N58" s="6">
        <v>4670.0810000000001</v>
      </c>
      <c r="O58" s="6">
        <v>5195.4859999999999</v>
      </c>
      <c r="P58" s="6">
        <v>5805.6570000000002</v>
      </c>
      <c r="Q58" s="6">
        <v>6208.35</v>
      </c>
      <c r="R58" s="6">
        <v>6815.2209999999995</v>
      </c>
      <c r="S58" s="6">
        <v>7220.8090000000002</v>
      </c>
      <c r="T58" s="6">
        <v>7664.1970000000001</v>
      </c>
      <c r="U58" s="6">
        <v>8551.07</v>
      </c>
      <c r="V58" s="6">
        <v>9238.5040000000008</v>
      </c>
      <c r="W58" s="6">
        <v>9811.2970000000005</v>
      </c>
      <c r="X58" s="6">
        <v>10372.4</v>
      </c>
      <c r="Y58" s="9">
        <v>11358</v>
      </c>
      <c r="Z58" s="6">
        <v>12046.574000000001</v>
      </c>
      <c r="AA58" s="6">
        <v>12874.46</v>
      </c>
      <c r="AB58" s="6">
        <v>14512.22</v>
      </c>
      <c r="AC58" s="6">
        <v>14881.1896</v>
      </c>
      <c r="AD58" s="6">
        <v>15702.3004</v>
      </c>
      <c r="AE58" s="6">
        <v>16364.8</v>
      </c>
      <c r="AF58" s="6">
        <v>17017.650399999999</v>
      </c>
      <c r="AG58" s="6">
        <v>17505.920399999999</v>
      </c>
      <c r="AH58" s="6">
        <v>17972.830000000002</v>
      </c>
      <c r="AI58" s="6">
        <v>18529.18</v>
      </c>
      <c r="AJ58" s="6">
        <v>18844.070400000001</v>
      </c>
      <c r="AK58" s="6">
        <v>19374.899600000001</v>
      </c>
      <c r="AL58" s="6">
        <v>19992.52</v>
      </c>
      <c r="AM58" s="6">
        <v>20486.349600000001</v>
      </c>
      <c r="AN58" s="6">
        <v>21013.819599999999</v>
      </c>
      <c r="AO58" s="6">
        <v>21345.73</v>
      </c>
      <c r="AP58" s="6">
        <v>21826.499599999999</v>
      </c>
      <c r="AQ58" s="6">
        <v>22497.1996</v>
      </c>
      <c r="AR58" s="6">
        <v>22842</v>
      </c>
      <c r="AS58" s="6">
        <v>23394.310399999998</v>
      </c>
      <c r="AT58" s="6">
        <v>23926.329600000001</v>
      </c>
      <c r="AU58" s="6">
        <v>24400.36</v>
      </c>
      <c r="AV58" s="6">
        <v>24767.52</v>
      </c>
      <c r="AW58" s="6">
        <v>25316.55</v>
      </c>
      <c r="AX58" s="6">
        <v>25954.580399999999</v>
      </c>
      <c r="AY58" s="6">
        <v>26424.409599999999</v>
      </c>
      <c r="AZ58" s="6">
        <v>26971.3596</v>
      </c>
      <c r="BA58" s="6">
        <v>27384.36</v>
      </c>
      <c r="BB58" s="6">
        <v>27913.510399999999</v>
      </c>
      <c r="BC58" s="6">
        <v>28484.6404</v>
      </c>
      <c r="BD58" s="6">
        <v>29009.0288</v>
      </c>
      <c r="BE58" s="6">
        <v>29593.3796</v>
      </c>
      <c r="BF58" s="6">
        <v>30035.360000000001</v>
      </c>
      <c r="BG58" s="6">
        <v>30524.731199999998</v>
      </c>
      <c r="BH58" s="6">
        <v>31108.850399999999</v>
      </c>
      <c r="BI58" s="6">
        <v>31790.259600000001</v>
      </c>
      <c r="BJ58" s="6">
        <v>32249.0504</v>
      </c>
      <c r="BK58" s="6">
        <v>32671.4408</v>
      </c>
      <c r="BL58" s="6">
        <v>33707.839999999997</v>
      </c>
      <c r="BM58" s="6">
        <v>34704.2192</v>
      </c>
      <c r="BN58" s="6">
        <v>35631.169600000001</v>
      </c>
      <c r="BO58" s="6">
        <v>36715.828800000003</v>
      </c>
      <c r="BP58" s="6">
        <v>37556.910400000001</v>
      </c>
      <c r="BQ58" s="6">
        <v>38585.32</v>
      </c>
      <c r="BR58" s="6">
        <v>39629.731200000002</v>
      </c>
      <c r="BS58" s="6">
        <v>40501.739200000004</v>
      </c>
      <c r="BT58" s="6">
        <v>41474.1296</v>
      </c>
      <c r="BU58" s="6">
        <v>42290.779199999997</v>
      </c>
      <c r="BV58" s="6">
        <v>43162.270400000001</v>
      </c>
      <c r="BW58" s="6">
        <v>43912.948799999998</v>
      </c>
      <c r="BX58" s="6">
        <v>44590.080399999999</v>
      </c>
      <c r="BY58" s="6">
        <v>45384.1</v>
      </c>
      <c r="BZ58" s="6">
        <v>46211.5</v>
      </c>
      <c r="CA58" s="6">
        <v>46907.529600000002</v>
      </c>
      <c r="CB58" s="6">
        <v>47701.999199999998</v>
      </c>
      <c r="CC58" s="6">
        <v>48406.000800000002</v>
      </c>
      <c r="CD58" s="6">
        <v>49033.7</v>
      </c>
      <c r="CE58" s="6">
        <v>49673.3</v>
      </c>
      <c r="CF58" s="14">
        <v>336325.87544199999</v>
      </c>
    </row>
    <row r="59" spans="1:166" x14ac:dyDescent="0.2">
      <c r="A59" s="7" t="s">
        <v>28</v>
      </c>
      <c r="B59" s="20" t="s">
        <v>74</v>
      </c>
      <c r="C59" s="6">
        <v>0</v>
      </c>
      <c r="D59" s="6">
        <v>3.5431298800000004E-2</v>
      </c>
      <c r="E59" s="6">
        <v>4.6190911100000002E-2</v>
      </c>
      <c r="F59" s="6">
        <v>5.2756951100000005E-2</v>
      </c>
      <c r="G59" s="6">
        <v>0.92915178909999996</v>
      </c>
      <c r="H59" s="6">
        <v>6.5091993908000001</v>
      </c>
      <c r="I59" s="6">
        <v>6.5929158859000001</v>
      </c>
      <c r="J59" s="6">
        <v>6.6471400168999999</v>
      </c>
      <c r="K59" s="6">
        <v>9.9533671631000011</v>
      </c>
      <c r="L59" s="6">
        <v>12.1522498047</v>
      </c>
      <c r="M59" s="6">
        <v>21.379119921899999</v>
      </c>
      <c r="N59" s="6">
        <v>24.108520312500001</v>
      </c>
      <c r="O59" s="6">
        <v>26.430050000000001</v>
      </c>
      <c r="P59" s="6">
        <v>28.882820312500002</v>
      </c>
      <c r="Q59" s="6">
        <v>30.727550000000001</v>
      </c>
      <c r="R59" s="6">
        <v>38.475039843799998</v>
      </c>
      <c r="S59" s="6">
        <v>43.187210156299997</v>
      </c>
      <c r="T59" s="6">
        <v>47.134599999999999</v>
      </c>
      <c r="U59" s="6">
        <v>67.847089839999995</v>
      </c>
      <c r="V59" s="6">
        <v>76.0321</v>
      </c>
      <c r="W59" s="6">
        <v>81.158610159999995</v>
      </c>
      <c r="X59" s="6">
        <v>84.978449999999995</v>
      </c>
      <c r="Y59" s="9">
        <v>89</v>
      </c>
      <c r="Z59" s="6">
        <v>91.697689843800006</v>
      </c>
      <c r="AA59" s="6">
        <v>96.759580078100001</v>
      </c>
      <c r="AB59" s="6">
        <v>189.41390000000001</v>
      </c>
      <c r="AC59" s="6">
        <v>196.87119999999999</v>
      </c>
      <c r="AD59" s="6">
        <v>206.5282</v>
      </c>
      <c r="AE59" s="6">
        <v>212.3468</v>
      </c>
      <c r="AF59" s="6">
        <v>220.4898</v>
      </c>
      <c r="AG59" s="6">
        <v>227.41829999999999</v>
      </c>
      <c r="AH59" s="6">
        <v>242.0702</v>
      </c>
      <c r="AI59" s="6">
        <v>251.04079999999999</v>
      </c>
      <c r="AJ59" s="6">
        <v>256.73599999999999</v>
      </c>
      <c r="AK59" s="6">
        <v>269.8997</v>
      </c>
      <c r="AL59" s="6">
        <v>279.15120000000002</v>
      </c>
      <c r="AM59" s="6">
        <v>285.02769999999998</v>
      </c>
      <c r="AN59" s="6">
        <v>293.38049999999998</v>
      </c>
      <c r="AO59" s="6">
        <v>298.07940000000002</v>
      </c>
      <c r="AP59" s="6">
        <v>304.03989999999999</v>
      </c>
      <c r="AQ59" s="6">
        <v>316.13990000000001</v>
      </c>
      <c r="AR59" s="6">
        <v>321.01819999999998</v>
      </c>
      <c r="AS59" s="6">
        <v>332.69600000000003</v>
      </c>
      <c r="AT59" s="6">
        <v>343.74430000000001</v>
      </c>
      <c r="AU59" s="6">
        <v>355.74619999999999</v>
      </c>
      <c r="AV59" s="6">
        <v>363.57380000000001</v>
      </c>
      <c r="AW59" s="6">
        <v>374.20249999999999</v>
      </c>
      <c r="AX59" s="6">
        <v>382.24029999999999</v>
      </c>
      <c r="AY59" s="6">
        <v>392.16050000000001</v>
      </c>
      <c r="AZ59" s="6">
        <v>398.47590000000002</v>
      </c>
      <c r="BA59" s="6">
        <v>403.3571</v>
      </c>
      <c r="BB59" s="6">
        <v>409.35230000000001</v>
      </c>
      <c r="BC59" s="6">
        <v>417.68380000000002</v>
      </c>
      <c r="BD59" s="6">
        <v>426.387</v>
      </c>
      <c r="BE59" s="6">
        <v>434.88</v>
      </c>
      <c r="BF59" s="6">
        <v>444.34100000000001</v>
      </c>
      <c r="BG59" s="6">
        <v>452.339</v>
      </c>
      <c r="BH59" s="6">
        <v>461.35300000000001</v>
      </c>
      <c r="BI59" s="6">
        <v>479.334</v>
      </c>
      <c r="BJ59" s="6">
        <v>488.17</v>
      </c>
      <c r="BK59" s="6">
        <v>494.98399999999998</v>
      </c>
      <c r="BL59" s="6">
        <v>508.66899999999998</v>
      </c>
      <c r="BM59" s="6">
        <v>523.84699999999998</v>
      </c>
      <c r="BN59" s="6">
        <v>540.96799999999996</v>
      </c>
      <c r="BO59" s="6">
        <v>559.81100000000004</v>
      </c>
      <c r="BP59" s="6">
        <v>575.84</v>
      </c>
      <c r="BQ59" s="6">
        <v>605.72799999999995</v>
      </c>
      <c r="BR59" s="6">
        <v>629.52700000000004</v>
      </c>
      <c r="BS59" s="6">
        <v>649.11500000000001</v>
      </c>
      <c r="BT59" s="6">
        <v>674.42200000000003</v>
      </c>
      <c r="BU59" s="6">
        <v>693.57899999999995</v>
      </c>
      <c r="BV59" s="6">
        <v>712.447</v>
      </c>
      <c r="BW59" s="6">
        <v>730.49599999999998</v>
      </c>
      <c r="BX59" s="6">
        <v>748.85500000000002</v>
      </c>
      <c r="BY59" s="6">
        <v>763.66200000000003</v>
      </c>
      <c r="BZ59" s="6">
        <v>781.54300000000001</v>
      </c>
      <c r="CA59" s="6">
        <v>801.274</v>
      </c>
      <c r="CB59" s="6">
        <v>819.42100000000005</v>
      </c>
      <c r="CC59" s="6">
        <v>863.06</v>
      </c>
      <c r="CD59" s="6">
        <v>879.827</v>
      </c>
      <c r="CE59" s="6">
        <v>898.14</v>
      </c>
      <c r="CF59" s="14">
        <v>17407.291054000001</v>
      </c>
    </row>
    <row r="60" spans="1:166" x14ac:dyDescent="0.2">
      <c r="A60" s="7" t="s">
        <v>29</v>
      </c>
      <c r="B60" s="20" t="s">
        <v>75</v>
      </c>
      <c r="C60" s="6">
        <v>0.53610542880000001</v>
      </c>
      <c r="D60" s="6">
        <v>1.3969704434999999</v>
      </c>
      <c r="E60" s="6">
        <v>6.5775565029999994</v>
      </c>
      <c r="F60" s="6">
        <v>9.9469264248999991</v>
      </c>
      <c r="G60" s="6">
        <v>15.445706893700001</v>
      </c>
      <c r="H60" s="6">
        <v>23.6851601563</v>
      </c>
      <c r="I60" s="6">
        <v>32.3568101563</v>
      </c>
      <c r="J60" s="6">
        <v>47.466500000000003</v>
      </c>
      <c r="K60" s="6">
        <v>155.95865000000001</v>
      </c>
      <c r="L60" s="6">
        <v>183.67080000000001</v>
      </c>
      <c r="M60" s="6">
        <v>227.88740000000001</v>
      </c>
      <c r="N60" s="6">
        <v>246.65549999999999</v>
      </c>
      <c r="O60" s="6">
        <v>263.45069999999998</v>
      </c>
      <c r="P60" s="6">
        <v>295.5575</v>
      </c>
      <c r="Q60" s="6">
        <v>306.9348</v>
      </c>
      <c r="R60" s="6">
        <v>339.1463</v>
      </c>
      <c r="S60" s="6">
        <v>369.39060000000001</v>
      </c>
      <c r="T60" s="6">
        <v>392.9556</v>
      </c>
      <c r="U60" s="6">
        <v>427.61090000000002</v>
      </c>
      <c r="V60" s="6">
        <v>440.6619</v>
      </c>
      <c r="W60" s="6">
        <v>452.93759999999997</v>
      </c>
      <c r="X60" s="6">
        <v>488.255</v>
      </c>
      <c r="Y60" s="9">
        <v>515</v>
      </c>
      <c r="Z60" s="6">
        <v>528.53819999999996</v>
      </c>
      <c r="AA60" s="6">
        <v>541.54989999999998</v>
      </c>
      <c r="AB60" s="6">
        <v>683.154</v>
      </c>
      <c r="AC60" s="6">
        <v>717.72400000000005</v>
      </c>
      <c r="AD60" s="6">
        <v>733.14</v>
      </c>
      <c r="AE60" s="6">
        <v>742.99900000000002</v>
      </c>
      <c r="AF60" s="6">
        <v>760.88199999999995</v>
      </c>
      <c r="AG60" s="6">
        <v>778.07500000000005</v>
      </c>
      <c r="AH60" s="6">
        <v>818.14300000000003</v>
      </c>
      <c r="AI60" s="6">
        <v>879.654</v>
      </c>
      <c r="AJ60" s="6">
        <v>889.58100000000002</v>
      </c>
      <c r="AK60" s="6">
        <v>902.71400000000006</v>
      </c>
      <c r="AL60" s="6">
        <v>924.697</v>
      </c>
      <c r="AM60" s="6">
        <v>935.95100000000002</v>
      </c>
      <c r="AN60" s="6">
        <v>950.95699999999999</v>
      </c>
      <c r="AO60" s="6">
        <v>962.62</v>
      </c>
      <c r="AP60" s="6">
        <v>972.73400000000004</v>
      </c>
      <c r="AQ60" s="6">
        <v>984.69100000000003</v>
      </c>
      <c r="AR60" s="6">
        <v>992.16099999999994</v>
      </c>
      <c r="AS60" s="6">
        <v>1003.842</v>
      </c>
      <c r="AT60" s="6">
        <v>1014.774</v>
      </c>
      <c r="AU60" s="6">
        <v>1023.025</v>
      </c>
      <c r="AV60" s="6">
        <v>1028.73</v>
      </c>
      <c r="AW60" s="6">
        <v>1043.0219999999999</v>
      </c>
      <c r="AX60" s="6">
        <v>1055.732</v>
      </c>
      <c r="AY60" s="6">
        <v>1069.355</v>
      </c>
      <c r="AZ60" s="6">
        <v>1080.587</v>
      </c>
      <c r="BA60" s="6">
        <v>1086.693</v>
      </c>
      <c r="BB60" s="6">
        <v>1099.9369999999999</v>
      </c>
      <c r="BC60" s="6">
        <v>1114.5820000000001</v>
      </c>
      <c r="BD60" s="6">
        <v>1123.47</v>
      </c>
      <c r="BE60" s="6">
        <v>1133.7660000000001</v>
      </c>
      <c r="BF60" s="6">
        <v>1140.088</v>
      </c>
      <c r="BG60" s="6">
        <v>1148.558</v>
      </c>
      <c r="BH60" s="6">
        <v>1158.682</v>
      </c>
      <c r="BI60" s="6">
        <v>1165.796</v>
      </c>
      <c r="BJ60" s="6">
        <v>1184.0940000000001</v>
      </c>
      <c r="BK60" s="6">
        <v>1203.8409999999999</v>
      </c>
      <c r="BL60" s="6">
        <v>1224.5609999999999</v>
      </c>
      <c r="BM60" s="6">
        <v>1238.5730000000001</v>
      </c>
      <c r="BN60" s="6">
        <v>1259.566</v>
      </c>
      <c r="BO60" s="6">
        <v>1282.566</v>
      </c>
      <c r="BP60" s="6">
        <v>1299.1579999999999</v>
      </c>
      <c r="BQ60" s="6">
        <v>1319.1420000000001</v>
      </c>
      <c r="BR60" s="6">
        <v>1337.7560000000001</v>
      </c>
      <c r="BS60" s="6">
        <v>1356.59</v>
      </c>
      <c r="BT60" s="6">
        <v>1374.614</v>
      </c>
      <c r="BU60" s="6">
        <v>1393.2850000000001</v>
      </c>
      <c r="BV60" s="6">
        <v>1414.9549999999999</v>
      </c>
      <c r="BW60" s="6">
        <v>1434.2739999999999</v>
      </c>
      <c r="BX60" s="6">
        <v>1451.598</v>
      </c>
      <c r="BY60" s="6">
        <v>1468.7370000000001</v>
      </c>
      <c r="BZ60" s="6">
        <v>1488.481</v>
      </c>
      <c r="CA60" s="6">
        <v>1505.0740000000001</v>
      </c>
      <c r="CB60" s="6">
        <v>1518.02</v>
      </c>
      <c r="CC60" s="6">
        <v>1531.953</v>
      </c>
      <c r="CD60" s="6">
        <v>1544.38</v>
      </c>
      <c r="CE60" s="6">
        <v>1559.13</v>
      </c>
      <c r="CF60" s="14">
        <v>4861.3750659999996</v>
      </c>
    </row>
    <row r="61" spans="1:166" x14ac:dyDescent="0.2">
      <c r="A61" s="7" t="s">
        <v>50</v>
      </c>
      <c r="B61" s="20" t="s">
        <v>569</v>
      </c>
      <c r="C61" s="6">
        <v>6.4308170399999989E-2</v>
      </c>
      <c r="D61" s="6">
        <v>1.2789608002000001</v>
      </c>
      <c r="E61" s="6">
        <v>1.8030990355999998</v>
      </c>
      <c r="F61" s="6">
        <v>2.2532700439000002</v>
      </c>
      <c r="G61" s="6">
        <v>4.2750571045000001</v>
      </c>
      <c r="H61" s="6">
        <v>7.5153861327999998</v>
      </c>
      <c r="I61" s="6">
        <v>10.518445752</v>
      </c>
      <c r="J61" s="6">
        <v>11.051480224600001</v>
      </c>
      <c r="K61" s="6">
        <v>11.3721710449</v>
      </c>
      <c r="L61" s="6">
        <v>11.5170249512</v>
      </c>
      <c r="M61" s="6">
        <v>11.732800878899999</v>
      </c>
      <c r="N61" s="6">
        <v>11.891615722700001</v>
      </c>
      <c r="O61" s="6">
        <v>12.118815039100001</v>
      </c>
      <c r="P61" s="6">
        <v>16.337483105499999</v>
      </c>
      <c r="Q61" s="6">
        <v>16.593588964800002</v>
      </c>
      <c r="R61" s="6">
        <v>17.0712200195</v>
      </c>
      <c r="S61" s="6">
        <v>17.6642200195</v>
      </c>
      <c r="T61" s="6">
        <v>18.292750000000002</v>
      </c>
      <c r="U61" s="6">
        <v>122.45598990000001</v>
      </c>
      <c r="V61" s="6">
        <v>131.30206010000001</v>
      </c>
      <c r="W61" s="6">
        <v>143.82122010000001</v>
      </c>
      <c r="X61" s="6">
        <v>153.29839999999999</v>
      </c>
      <c r="Y61" s="9">
        <v>162</v>
      </c>
      <c r="Z61" s="6">
        <v>167.64461015629999</v>
      </c>
      <c r="AA61" s="6">
        <v>173.30875</v>
      </c>
      <c r="AB61" s="6">
        <v>182.46269003910001</v>
      </c>
      <c r="AC61" s="6">
        <v>186.92166992190002</v>
      </c>
      <c r="AD61" s="6">
        <v>194.04329999999999</v>
      </c>
      <c r="AE61" s="6">
        <v>198.39419003910001</v>
      </c>
      <c r="AF61" s="6">
        <v>206.0992699219</v>
      </c>
      <c r="AG61" s="6">
        <v>213.60674003909998</v>
      </c>
      <c r="AH61" s="6">
        <v>217.78120996090001</v>
      </c>
      <c r="AI61" s="6">
        <v>224.53903007809998</v>
      </c>
      <c r="AJ61" s="6">
        <v>228.7552898438</v>
      </c>
      <c r="AK61" s="6">
        <v>240.84845000000001</v>
      </c>
      <c r="AL61" s="6">
        <v>261.4123800781</v>
      </c>
      <c r="AM61" s="6">
        <v>267.57963984380001</v>
      </c>
      <c r="AN61" s="6">
        <v>282.97971992190003</v>
      </c>
      <c r="AO61" s="6">
        <v>288.45780000000002</v>
      </c>
      <c r="AP61" s="6">
        <v>294.88990000000001</v>
      </c>
      <c r="AQ61" s="6">
        <v>304.63867031249998</v>
      </c>
      <c r="AR61" s="6">
        <v>310.63827968750002</v>
      </c>
      <c r="AS61" s="6">
        <v>318.8229</v>
      </c>
      <c r="AT61" s="6">
        <v>324.40969999999999</v>
      </c>
      <c r="AU61" s="6">
        <v>330.76350000000002</v>
      </c>
      <c r="AV61" s="6">
        <v>336.37240000000003</v>
      </c>
      <c r="AW61" s="6">
        <v>343.83080000000001</v>
      </c>
      <c r="AX61" s="6">
        <v>350.82549999999998</v>
      </c>
      <c r="AY61" s="6">
        <v>359.4085</v>
      </c>
      <c r="AZ61" s="6">
        <v>382.55239999999998</v>
      </c>
      <c r="BA61" s="6">
        <v>390.7525</v>
      </c>
      <c r="BB61" s="6">
        <v>395.48700000000002</v>
      </c>
      <c r="BC61" s="6">
        <v>409.50839999999999</v>
      </c>
      <c r="BD61" s="6">
        <v>418.2749</v>
      </c>
      <c r="BE61" s="6">
        <v>427.22739999999999</v>
      </c>
      <c r="BF61" s="6">
        <v>433.08390000000003</v>
      </c>
      <c r="BG61" s="6">
        <v>436.68799999999999</v>
      </c>
      <c r="BH61" s="6">
        <v>444.84249999999997</v>
      </c>
      <c r="BI61" s="6">
        <v>449.73559999999998</v>
      </c>
      <c r="BJ61" s="6">
        <v>455.4683</v>
      </c>
      <c r="BK61" s="6">
        <v>458.77449999999999</v>
      </c>
      <c r="BL61" s="6">
        <v>465.87920000000003</v>
      </c>
      <c r="BM61" s="6">
        <v>472.89890000000003</v>
      </c>
      <c r="BN61" s="6">
        <v>484.36900000000003</v>
      </c>
      <c r="BO61" s="6">
        <v>497.76569999999998</v>
      </c>
      <c r="BP61" s="6">
        <v>505.65980000000002</v>
      </c>
      <c r="BQ61" s="6">
        <v>513.25429999999994</v>
      </c>
      <c r="BR61" s="6">
        <v>524.73680000000002</v>
      </c>
      <c r="BS61" s="6">
        <v>537.57719999999995</v>
      </c>
      <c r="BT61" s="6">
        <v>566.55989999999997</v>
      </c>
      <c r="BU61" s="6">
        <v>572.69200000000001</v>
      </c>
      <c r="BV61" s="6">
        <v>583.5222</v>
      </c>
      <c r="BW61" s="6">
        <v>591.71839999999997</v>
      </c>
      <c r="BX61" s="6">
        <v>615.54700000000003</v>
      </c>
      <c r="BY61" s="6">
        <v>627.37199999999996</v>
      </c>
      <c r="BZ61" s="6">
        <v>634.58699999999999</v>
      </c>
      <c r="CA61" s="6">
        <v>639.94399999999996</v>
      </c>
      <c r="CB61" s="6">
        <v>644.10400000000004</v>
      </c>
      <c r="CC61" s="6">
        <v>649.77099999999996</v>
      </c>
      <c r="CD61" s="6">
        <v>653.80200000000002</v>
      </c>
      <c r="CE61" s="6">
        <v>659.577</v>
      </c>
      <c r="CF61" s="14">
        <v>1497.110551</v>
      </c>
    </row>
    <row r="62" spans="1:166" x14ac:dyDescent="0.2">
      <c r="A62" s="7" t="s">
        <v>51</v>
      </c>
      <c r="B62" s="20" t="s">
        <v>76</v>
      </c>
      <c r="C62" s="6">
        <v>0.34101188000000004</v>
      </c>
      <c r="D62" s="6">
        <v>0.75066811230000008</v>
      </c>
      <c r="E62" s="6">
        <v>1.1186579667000001</v>
      </c>
      <c r="F62" s="6">
        <v>1.4066881697</v>
      </c>
      <c r="G62" s="6">
        <v>1.5087408423999999</v>
      </c>
      <c r="H62" s="6">
        <v>5.1938689209</v>
      </c>
      <c r="I62" s="6">
        <v>5.6911539185000004</v>
      </c>
      <c r="J62" s="6">
        <v>5.9979961181999997</v>
      </c>
      <c r="K62" s="6">
        <v>6.7733671143</v>
      </c>
      <c r="L62" s="6">
        <v>7.3220578368999991</v>
      </c>
      <c r="M62" s="6">
        <v>7.7565760741999998</v>
      </c>
      <c r="N62" s="6">
        <v>8.5530919188999999</v>
      </c>
      <c r="O62" s="6">
        <v>9.0491029785000006</v>
      </c>
      <c r="P62" s="6">
        <v>9.5865156250000005</v>
      </c>
      <c r="Q62" s="6">
        <v>10.1094527832</v>
      </c>
      <c r="R62" s="6">
        <v>10.6698131348</v>
      </c>
      <c r="S62" s="6">
        <v>11.288792334</v>
      </c>
      <c r="T62" s="6">
        <v>12.02263516</v>
      </c>
      <c r="U62" s="6">
        <v>23.11836714</v>
      </c>
      <c r="V62" s="6">
        <v>23.92705093</v>
      </c>
      <c r="W62" s="6">
        <v>29.536968989999998</v>
      </c>
      <c r="X62" s="6">
        <v>30.88064</v>
      </c>
      <c r="Y62" s="9">
        <v>34</v>
      </c>
      <c r="Z62" s="6">
        <v>36.956203027299999</v>
      </c>
      <c r="AA62" s="6">
        <v>39.837529980500001</v>
      </c>
      <c r="AB62" s="6">
        <v>50.881740039099995</v>
      </c>
      <c r="AC62" s="6">
        <v>54.631390039099998</v>
      </c>
      <c r="AD62" s="6">
        <v>61.351780078100006</v>
      </c>
      <c r="AE62" s="6">
        <v>67.072290039099997</v>
      </c>
      <c r="AF62" s="6">
        <v>73.864619921900001</v>
      </c>
      <c r="AG62" s="6">
        <v>86.592489843799996</v>
      </c>
      <c r="AH62" s="6">
        <v>93.480089843800002</v>
      </c>
      <c r="AI62" s="6">
        <v>104.51676015629999</v>
      </c>
      <c r="AJ62" s="6">
        <v>110.30331992190001</v>
      </c>
      <c r="AK62" s="6">
        <v>129.6832898438</v>
      </c>
      <c r="AL62" s="6">
        <v>147.5043</v>
      </c>
      <c r="AM62" s="6">
        <v>157.78704999999999</v>
      </c>
      <c r="AN62" s="6">
        <v>175.7410398438</v>
      </c>
      <c r="AO62" s="6">
        <v>188.18881015629998</v>
      </c>
      <c r="AP62" s="6">
        <v>200.6016398438</v>
      </c>
      <c r="AQ62" s="6">
        <v>214.75567968749999</v>
      </c>
      <c r="AR62" s="6">
        <v>221.0557</v>
      </c>
      <c r="AS62" s="6">
        <v>235.0598</v>
      </c>
      <c r="AT62" s="6">
        <v>242.7038</v>
      </c>
      <c r="AU62" s="6">
        <v>248.17060000000001</v>
      </c>
      <c r="AV62" s="6">
        <v>252.2621</v>
      </c>
      <c r="AW62" s="6">
        <v>261.53809999999999</v>
      </c>
      <c r="AX62" s="6">
        <v>269.04500000000002</v>
      </c>
      <c r="AY62" s="6">
        <v>275.67910000000001</v>
      </c>
      <c r="AZ62" s="6">
        <v>286.91050000000001</v>
      </c>
      <c r="BA62" s="6">
        <v>292.96539999999999</v>
      </c>
      <c r="BB62" s="6">
        <v>300.3143</v>
      </c>
      <c r="BC62" s="6">
        <v>308.08800000000002</v>
      </c>
      <c r="BD62" s="6">
        <v>313.34219999999999</v>
      </c>
      <c r="BE62" s="6">
        <v>318.58519999999999</v>
      </c>
      <c r="BF62" s="6">
        <v>321.81380000000001</v>
      </c>
      <c r="BG62" s="6">
        <v>325.58479999999997</v>
      </c>
      <c r="BH62" s="6">
        <v>330.44139999999999</v>
      </c>
      <c r="BI62" s="6">
        <v>333.14240000000001</v>
      </c>
      <c r="BJ62" s="6">
        <v>335.53190000000001</v>
      </c>
      <c r="BK62" s="6">
        <v>337.25080000000003</v>
      </c>
      <c r="BL62" s="6">
        <v>342.55160000000001</v>
      </c>
      <c r="BM62" s="6">
        <v>347.39699999999999</v>
      </c>
      <c r="BN62" s="6">
        <v>350.84440000000001</v>
      </c>
      <c r="BO62" s="6">
        <v>355.24900000000002</v>
      </c>
      <c r="BP62" s="6">
        <v>359.23219999999998</v>
      </c>
      <c r="BQ62" s="6">
        <v>365.39280000000002</v>
      </c>
      <c r="BR62" s="6">
        <v>372.24439999999998</v>
      </c>
      <c r="BS62" s="6">
        <v>378.73009999999999</v>
      </c>
      <c r="BT62" s="6">
        <v>383.73090000000002</v>
      </c>
      <c r="BU62" s="6">
        <v>387.37329999999997</v>
      </c>
      <c r="BV62" s="6">
        <v>392.0367</v>
      </c>
      <c r="BW62" s="6">
        <v>398.35120000000001</v>
      </c>
      <c r="BX62" s="6">
        <v>403.50909999999999</v>
      </c>
      <c r="BY62" s="6">
        <v>410.00049999999999</v>
      </c>
      <c r="BZ62" s="6">
        <v>414.4325</v>
      </c>
      <c r="CA62" s="6">
        <v>419.18700000000001</v>
      </c>
      <c r="CB62" s="6">
        <v>423.78559999999999</v>
      </c>
      <c r="CC62" s="6">
        <v>429.21129999999999</v>
      </c>
      <c r="CD62" s="6">
        <v>433.2106</v>
      </c>
      <c r="CE62" s="6">
        <v>436.19240000000002</v>
      </c>
      <c r="CF62" s="14">
        <v>812.38105199999995</v>
      </c>
    </row>
    <row r="63" spans="1:166" x14ac:dyDescent="0.2">
      <c r="A63" s="7" t="s">
        <v>45</v>
      </c>
      <c r="B63" s="20" t="s">
        <v>77</v>
      </c>
      <c r="C63" s="6">
        <v>2.0516913489999999</v>
      </c>
      <c r="D63" s="6">
        <v>2.5700092346000001</v>
      </c>
      <c r="E63" s="6">
        <v>3.0284891663</v>
      </c>
      <c r="F63" s="6">
        <v>3.4202977401999997</v>
      </c>
      <c r="G63" s="6">
        <v>4.3024161376999999</v>
      </c>
      <c r="H63" s="6">
        <v>7.6098398314999995</v>
      </c>
      <c r="I63" s="6">
        <v>8.5475018310999999</v>
      </c>
      <c r="J63" s="6">
        <v>8.9319098144999991</v>
      </c>
      <c r="K63" s="6">
        <v>9.3346250488000013</v>
      </c>
      <c r="L63" s="6">
        <v>9.7539320067999995</v>
      </c>
      <c r="M63" s="6">
        <v>10.3048423584</v>
      </c>
      <c r="N63" s="6">
        <v>11.7422</v>
      </c>
      <c r="O63" s="6">
        <v>12.4846220215</v>
      </c>
      <c r="P63" s="6">
        <v>13.402308056599999</v>
      </c>
      <c r="Q63" s="6">
        <v>14.1233080078</v>
      </c>
      <c r="R63" s="6">
        <v>15.639360058599999</v>
      </c>
      <c r="S63" s="6">
        <v>16.6668201172</v>
      </c>
      <c r="T63" s="6">
        <v>18.535369920000001</v>
      </c>
      <c r="U63" s="6">
        <v>36.740010159999997</v>
      </c>
      <c r="V63" s="6">
        <v>39.546550000000003</v>
      </c>
      <c r="W63" s="6">
        <v>45.795219920000001</v>
      </c>
      <c r="X63" s="6">
        <v>49.135719999999999</v>
      </c>
      <c r="Y63" s="9">
        <v>57</v>
      </c>
      <c r="Z63" s="6">
        <v>60.486900390600006</v>
      </c>
      <c r="AA63" s="6">
        <v>67.327849999999998</v>
      </c>
      <c r="AB63" s="6">
        <v>89.6035296875</v>
      </c>
      <c r="AC63" s="6">
        <v>96.420500000000004</v>
      </c>
      <c r="AD63" s="6">
        <v>107.4794</v>
      </c>
      <c r="AE63" s="6">
        <v>118.77200000000001</v>
      </c>
      <c r="AF63" s="6">
        <v>129.06270000000001</v>
      </c>
      <c r="AG63" s="6">
        <v>150.08850000000001</v>
      </c>
      <c r="AH63" s="6">
        <v>160.96969999999999</v>
      </c>
      <c r="AI63" s="6">
        <v>186.30350000000001</v>
      </c>
      <c r="AJ63" s="6">
        <v>199.20099999999999</v>
      </c>
      <c r="AK63" s="6">
        <v>214.81530000000001</v>
      </c>
      <c r="AL63" s="6">
        <v>243.8134</v>
      </c>
      <c r="AM63" s="6">
        <v>262.76650000000001</v>
      </c>
      <c r="AN63" s="6">
        <v>304.9477</v>
      </c>
      <c r="AO63" s="6">
        <v>321.22980000000001</v>
      </c>
      <c r="AP63" s="6">
        <v>343.03219999999999</v>
      </c>
      <c r="AQ63" s="6">
        <v>365.43689999999998</v>
      </c>
      <c r="AR63" s="6">
        <v>380.92169999999999</v>
      </c>
      <c r="AS63" s="6">
        <v>406.01319999999998</v>
      </c>
      <c r="AT63" s="6">
        <v>428.30650000000003</v>
      </c>
      <c r="AU63" s="6">
        <v>444.67989999999998</v>
      </c>
      <c r="AV63" s="6">
        <v>456.76679999999999</v>
      </c>
      <c r="AW63" s="6">
        <v>481.64179999999999</v>
      </c>
      <c r="AX63" s="6">
        <v>507.87700000000001</v>
      </c>
      <c r="AY63" s="6">
        <v>531.0172</v>
      </c>
      <c r="AZ63" s="6">
        <v>548.39639999999997</v>
      </c>
      <c r="BA63" s="6">
        <v>562.04060000000004</v>
      </c>
      <c r="BB63" s="6">
        <v>577.67809999999997</v>
      </c>
      <c r="BC63" s="6">
        <v>597.30399999999997</v>
      </c>
      <c r="BD63" s="6">
        <v>610.6653</v>
      </c>
      <c r="BE63" s="6">
        <v>623.12739999999997</v>
      </c>
      <c r="BF63" s="6">
        <v>632.33230000000003</v>
      </c>
      <c r="BG63" s="6">
        <v>643.15390000000002</v>
      </c>
      <c r="BH63" s="6">
        <v>655.69600000000003</v>
      </c>
      <c r="BI63" s="6">
        <v>665.3</v>
      </c>
      <c r="BJ63" s="6">
        <v>674.17499999999995</v>
      </c>
      <c r="BK63" s="6">
        <v>680.22</v>
      </c>
      <c r="BL63" s="6">
        <v>698.28700000000003</v>
      </c>
      <c r="BM63" s="6">
        <v>715.59100000000001</v>
      </c>
      <c r="BN63" s="6">
        <v>729.99599999999998</v>
      </c>
      <c r="BO63" s="6">
        <v>744.21100000000001</v>
      </c>
      <c r="BP63" s="6">
        <v>756.94500000000005</v>
      </c>
      <c r="BQ63" s="6">
        <v>771.72199999999998</v>
      </c>
      <c r="BR63" s="6">
        <v>787.68200000000002</v>
      </c>
      <c r="BS63" s="6">
        <v>800.28599999999994</v>
      </c>
      <c r="BT63" s="6">
        <v>815.07299999999998</v>
      </c>
      <c r="BU63" s="6">
        <v>826.17899999999997</v>
      </c>
      <c r="BV63" s="6">
        <v>841.06100000000004</v>
      </c>
      <c r="BW63" s="6">
        <v>854.28300000000002</v>
      </c>
      <c r="BX63" s="6">
        <v>866.60199999999998</v>
      </c>
      <c r="BY63" s="6">
        <v>877.00099999999998</v>
      </c>
      <c r="BZ63" s="6">
        <v>888.625</v>
      </c>
      <c r="CA63" s="6">
        <v>899.95799999999997</v>
      </c>
      <c r="CB63" s="6">
        <v>910.03</v>
      </c>
      <c r="CC63" s="6">
        <v>921.11</v>
      </c>
      <c r="CD63" s="6">
        <v>930.97199999999998</v>
      </c>
      <c r="CE63" s="6">
        <v>941.77200000000005</v>
      </c>
      <c r="CF63" s="14">
        <v>2805.0231330000001</v>
      </c>
    </row>
    <row r="64" spans="1:166" x14ac:dyDescent="0.2">
      <c r="A64" s="7" t="s">
        <v>30</v>
      </c>
      <c r="B64" s="20" t="s">
        <v>78</v>
      </c>
      <c r="C64" s="6">
        <v>0.30659140360000003</v>
      </c>
      <c r="D64" s="6">
        <v>1.4099493607</v>
      </c>
      <c r="E64" s="6">
        <v>2.0225032989999998</v>
      </c>
      <c r="F64" s="6">
        <v>3.6847084960999998</v>
      </c>
      <c r="G64" s="6">
        <v>11.5219410156</v>
      </c>
      <c r="H64" s="6">
        <v>19.259549902300002</v>
      </c>
      <c r="I64" s="6">
        <v>41.1689699219</v>
      </c>
      <c r="J64" s="6">
        <v>130.4813203125</v>
      </c>
      <c r="K64" s="6">
        <v>306.77645000000001</v>
      </c>
      <c r="L64" s="6">
        <v>441.71609999999998</v>
      </c>
      <c r="M64" s="6">
        <v>580.40615000000003</v>
      </c>
      <c r="N64" s="6">
        <v>654.68977968750005</v>
      </c>
      <c r="O64" s="6">
        <v>712.08600000000001</v>
      </c>
      <c r="P64" s="6">
        <v>749.68089999999995</v>
      </c>
      <c r="Q64" s="6">
        <v>775.28229999999996</v>
      </c>
      <c r="R64" s="6">
        <v>802.88810000000001</v>
      </c>
      <c r="S64" s="6">
        <v>821.23329999999999</v>
      </c>
      <c r="T64" s="6">
        <v>835.10559999999998</v>
      </c>
      <c r="U64" s="6">
        <v>908.93529999999998</v>
      </c>
      <c r="V64" s="6">
        <v>916.26800000000003</v>
      </c>
      <c r="W64" s="6">
        <v>934.43560000000002</v>
      </c>
      <c r="X64" s="6">
        <v>947.49739999999997</v>
      </c>
      <c r="Y64" s="9">
        <v>962</v>
      </c>
      <c r="Z64" s="6">
        <v>973.04700000000003</v>
      </c>
      <c r="AA64" s="6">
        <v>1019.7016</v>
      </c>
      <c r="AB64" s="6">
        <v>1074.0579</v>
      </c>
      <c r="AC64" s="6">
        <v>1098.9014999999999</v>
      </c>
      <c r="AD64" s="6">
        <v>1112.4721999999999</v>
      </c>
      <c r="AE64" s="6">
        <v>1128.0165999999999</v>
      </c>
      <c r="AF64" s="6">
        <v>1139.999</v>
      </c>
      <c r="AG64" s="6">
        <v>1162.174</v>
      </c>
      <c r="AH64" s="6">
        <v>1184.127</v>
      </c>
      <c r="AI64" s="6">
        <v>1202.0730000000001</v>
      </c>
      <c r="AJ64" s="6">
        <v>1208.6010000000001</v>
      </c>
      <c r="AK64" s="6">
        <v>1219.7190000000001</v>
      </c>
      <c r="AL64" s="6">
        <v>1229.779</v>
      </c>
      <c r="AM64" s="6">
        <v>1238.3989999999999</v>
      </c>
      <c r="AN64" s="6">
        <v>1269.6469999999999</v>
      </c>
      <c r="AO64" s="6">
        <v>1275.4949999999999</v>
      </c>
      <c r="AP64" s="6">
        <v>1284.5129999999999</v>
      </c>
      <c r="AQ64" s="6">
        <v>1305.8209999999999</v>
      </c>
      <c r="AR64" s="6">
        <v>1313.164</v>
      </c>
      <c r="AS64" s="6">
        <v>1327.6559999999999</v>
      </c>
      <c r="AT64" s="6">
        <v>1337.0219999999999</v>
      </c>
      <c r="AU64" s="6">
        <v>1344.6</v>
      </c>
      <c r="AV64" s="6">
        <v>1349.9459999999999</v>
      </c>
      <c r="AW64" s="6">
        <v>1361.0840000000001</v>
      </c>
      <c r="AX64" s="6">
        <v>1372.2860000000001</v>
      </c>
      <c r="AY64" s="6">
        <v>1383.931</v>
      </c>
      <c r="AZ64" s="6">
        <v>1483.377</v>
      </c>
      <c r="BA64" s="6">
        <v>1491.0509999999999</v>
      </c>
      <c r="BB64" s="6">
        <v>1498.4169999999999</v>
      </c>
      <c r="BC64" s="6">
        <v>1510.0419999999999</v>
      </c>
      <c r="BD64" s="6">
        <v>1545.39</v>
      </c>
      <c r="BE64" s="6">
        <v>1554.6679999999999</v>
      </c>
      <c r="BF64" s="6">
        <v>1562.26</v>
      </c>
      <c r="BG64" s="6">
        <v>1572.5129999999999</v>
      </c>
      <c r="BH64" s="6">
        <v>1580.001</v>
      </c>
      <c r="BI64" s="6">
        <v>1585.83</v>
      </c>
      <c r="BJ64" s="6">
        <v>1597.9749999999999</v>
      </c>
      <c r="BK64" s="6">
        <v>1603.3009999999999</v>
      </c>
      <c r="BL64" s="6">
        <v>1616.047</v>
      </c>
      <c r="BM64" s="6">
        <v>1643.7660000000001</v>
      </c>
      <c r="BN64" s="6">
        <v>1668.9649999999999</v>
      </c>
      <c r="BO64" s="6">
        <v>1689.07</v>
      </c>
      <c r="BP64" s="6">
        <v>1699.529</v>
      </c>
      <c r="BQ64" s="6">
        <v>1723.8869999999999</v>
      </c>
      <c r="BR64" s="6">
        <v>1739.096</v>
      </c>
      <c r="BS64" s="6">
        <v>1749.4480000000001</v>
      </c>
      <c r="BT64" s="6">
        <v>1764.1759999999999</v>
      </c>
      <c r="BU64" s="6">
        <v>1773.7809999999999</v>
      </c>
      <c r="BV64" s="6">
        <v>1787.1189999999999</v>
      </c>
      <c r="BW64" s="6">
        <v>1811.7809999999999</v>
      </c>
      <c r="BX64" s="6">
        <v>1827.2349999999999</v>
      </c>
      <c r="BY64" s="6">
        <v>1842.4269999999999</v>
      </c>
      <c r="BZ64" s="6">
        <v>1854.2280000000001</v>
      </c>
      <c r="CA64" s="6">
        <v>1867.704</v>
      </c>
      <c r="CB64" s="6">
        <v>1880.8209999999999</v>
      </c>
      <c r="CC64" s="6">
        <v>1897.3209999999999</v>
      </c>
      <c r="CD64" s="6">
        <v>1920.056</v>
      </c>
      <c r="CE64" s="6">
        <v>1931.557</v>
      </c>
      <c r="CF64" s="14">
        <v>3736.2628030000001</v>
      </c>
    </row>
    <row r="65" spans="1:84" x14ac:dyDescent="0.2">
      <c r="A65" s="7" t="s">
        <v>46</v>
      </c>
      <c r="B65" s="20" t="s">
        <v>79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6.9750399999999994E-4</v>
      </c>
      <c r="L65" s="6">
        <v>1.2906799300000001E-2</v>
      </c>
      <c r="M65" s="6">
        <v>2.85290009E-2</v>
      </c>
      <c r="N65" s="6">
        <v>3.7817700199999998E-2</v>
      </c>
      <c r="O65" s="6">
        <v>5.3542700200000001E-2</v>
      </c>
      <c r="P65" s="6">
        <v>6.4915899700000002E-2</v>
      </c>
      <c r="Q65" s="6">
        <v>7.3455102499999994E-2</v>
      </c>
      <c r="R65" s="6">
        <v>8.1792297399999991E-2</v>
      </c>
      <c r="S65" s="6">
        <v>9.1986901900000001E-2</v>
      </c>
      <c r="T65" s="6">
        <v>0.104103003</v>
      </c>
      <c r="U65" s="6">
        <v>0.115201001</v>
      </c>
      <c r="V65" s="6">
        <v>0.12346800500000001</v>
      </c>
      <c r="W65" s="6">
        <v>0.26655500500000001</v>
      </c>
      <c r="X65" s="6">
        <v>0.28146399999999999</v>
      </c>
      <c r="Y65" s="9">
        <v>0</v>
      </c>
      <c r="Z65" s="6">
        <v>0.31107700199999999</v>
      </c>
      <c r="AA65" s="6">
        <v>0.33905800780000001</v>
      </c>
      <c r="AB65" s="6">
        <v>0.36472500000000002</v>
      </c>
      <c r="AC65" s="6">
        <v>0.3895790039</v>
      </c>
      <c r="AD65" s="6">
        <v>0.41868798829999998</v>
      </c>
      <c r="AE65" s="6">
        <v>0.43894101559999998</v>
      </c>
      <c r="AF65" s="6">
        <v>0.46117998049999998</v>
      </c>
      <c r="AG65" s="6">
        <v>0.4930419922</v>
      </c>
      <c r="AH65" s="6">
        <v>0.51529501950000001</v>
      </c>
      <c r="AI65" s="6">
        <v>0.55180800779999994</v>
      </c>
      <c r="AJ65" s="6">
        <v>0.57394999999999996</v>
      </c>
      <c r="AK65" s="6">
        <v>0.60745000000000005</v>
      </c>
      <c r="AL65" s="6">
        <v>0.64594199220000004</v>
      </c>
      <c r="AM65" s="6">
        <v>0.68681499020000003</v>
      </c>
      <c r="AN65" s="6">
        <v>0.80354586709999998</v>
      </c>
      <c r="AO65" s="6">
        <v>0.85505623799999997</v>
      </c>
      <c r="AP65" s="6">
        <v>0.92191400840000004</v>
      </c>
      <c r="AQ65" s="6">
        <v>0.99147864900000005</v>
      </c>
      <c r="AR65" s="6">
        <v>1.0646710749999999</v>
      </c>
      <c r="AS65" s="6">
        <v>1.7559026379</v>
      </c>
      <c r="AT65" s="6">
        <v>1.8855245481000003</v>
      </c>
      <c r="AU65" s="6">
        <v>2.4150949951</v>
      </c>
      <c r="AV65" s="6">
        <v>2.5378039551000002</v>
      </c>
      <c r="AW65" s="6">
        <v>2.7144659179999997</v>
      </c>
      <c r="AX65" s="6">
        <v>2.8979679688000002</v>
      </c>
      <c r="AY65" s="6">
        <v>3.0298219238000001</v>
      </c>
      <c r="AZ65" s="6">
        <v>3.1634032081000001</v>
      </c>
      <c r="BA65" s="6">
        <v>3.2543486821999998</v>
      </c>
      <c r="BB65" s="6">
        <v>3.3807233893999999</v>
      </c>
      <c r="BC65" s="6">
        <v>3.5404238860999997</v>
      </c>
      <c r="BD65" s="6">
        <v>3.9359163161999997</v>
      </c>
      <c r="BE65" s="6">
        <v>4.1775782333000002</v>
      </c>
      <c r="BF65" s="6">
        <v>4.7771944610999997</v>
      </c>
      <c r="BG65" s="6">
        <v>4.9001215225000001</v>
      </c>
      <c r="BH65" s="6">
        <v>5.1231715606999995</v>
      </c>
      <c r="BI65" s="6">
        <v>5.2897286560000003</v>
      </c>
      <c r="BJ65" s="6">
        <v>5.4671301758000004</v>
      </c>
      <c r="BK65" s="6">
        <v>5.5942753234999998</v>
      </c>
      <c r="BL65" s="6">
        <v>5.8865314635999999</v>
      </c>
      <c r="BM65" s="6">
        <v>6.1085445984</v>
      </c>
      <c r="BN65" s="6">
        <v>6.2695172974000002</v>
      </c>
      <c r="BO65" s="6">
        <v>6.595738678</v>
      </c>
      <c r="BP65" s="6">
        <v>7.3549339600000003</v>
      </c>
      <c r="BQ65" s="6">
        <v>7.8431761230000001</v>
      </c>
      <c r="BR65" s="6">
        <v>8.0292661621000008</v>
      </c>
      <c r="BS65" s="6">
        <v>8.1711657715000001</v>
      </c>
      <c r="BT65" s="6">
        <v>8.3338560058999995</v>
      </c>
      <c r="BU65" s="6">
        <v>8.4759858887000004</v>
      </c>
      <c r="BV65" s="6">
        <v>8.6399060059000004</v>
      </c>
      <c r="BW65" s="6">
        <v>8.8483259277000013</v>
      </c>
      <c r="BX65" s="6">
        <v>9.0158661621</v>
      </c>
      <c r="BY65" s="6">
        <v>9.1888060059000001</v>
      </c>
      <c r="BZ65" s="6">
        <v>9.4173458496000002</v>
      </c>
      <c r="CA65" s="6">
        <v>9.7002462402000003</v>
      </c>
      <c r="CB65" s="6">
        <v>9.9752161621000006</v>
      </c>
      <c r="CC65" s="6">
        <v>10.3754458496</v>
      </c>
      <c r="CD65" s="6">
        <v>10.725035693399999</v>
      </c>
      <c r="CE65" s="6">
        <v>11.035156005899999</v>
      </c>
      <c r="CF65" s="14">
        <v>154.549857</v>
      </c>
    </row>
    <row r="66" spans="1:84" x14ac:dyDescent="0.2">
      <c r="A66" s="7" t="s">
        <v>47</v>
      </c>
      <c r="B66" s="20" t="s">
        <v>80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10.553000000000001</v>
      </c>
      <c r="V66" s="6">
        <v>10.5954</v>
      </c>
      <c r="W66" s="6">
        <v>10.634</v>
      </c>
      <c r="X66" s="6">
        <v>10.6595</v>
      </c>
      <c r="Y66" s="9">
        <v>11</v>
      </c>
      <c r="Z66" s="6">
        <v>10.6829</v>
      </c>
      <c r="AA66" s="6">
        <v>10.6978869003</v>
      </c>
      <c r="AB66" s="6">
        <v>10.698870300299999</v>
      </c>
      <c r="AC66" s="6">
        <v>10.699665899700001</v>
      </c>
      <c r="AD66" s="6">
        <v>10.7008105723</v>
      </c>
      <c r="AE66" s="6">
        <v>10.7018079217</v>
      </c>
      <c r="AF66" s="6">
        <v>10.7022248841</v>
      </c>
      <c r="AG66" s="6">
        <v>10.8886641037</v>
      </c>
      <c r="AH66" s="6">
        <v>10.893577902200001</v>
      </c>
      <c r="AI66" s="6">
        <v>10.901767100499999</v>
      </c>
      <c r="AJ66" s="6">
        <v>10.9069192978</v>
      </c>
      <c r="AK66" s="6">
        <v>10.9130285934</v>
      </c>
      <c r="AL66" s="6">
        <v>10.9200050919</v>
      </c>
      <c r="AM66" s="6">
        <v>10.9236786987</v>
      </c>
      <c r="AN66" s="6">
        <v>11.5847828979</v>
      </c>
      <c r="AO66" s="6">
        <v>11.5891035889</v>
      </c>
      <c r="AP66" s="6">
        <v>11.597063908399999</v>
      </c>
      <c r="AQ66" s="6">
        <v>11.604098793</v>
      </c>
      <c r="AR66" s="6">
        <v>11.6094283035</v>
      </c>
      <c r="AS66" s="6">
        <v>11.615788412499999</v>
      </c>
      <c r="AT66" s="6">
        <v>11.6224622955</v>
      </c>
      <c r="AU66" s="6">
        <v>11.6296215118</v>
      </c>
      <c r="AV66" s="6">
        <v>11.635972796600001</v>
      </c>
      <c r="AW66" s="6">
        <v>11.6472634064</v>
      </c>
      <c r="AX66" s="6">
        <v>11.660763299599999</v>
      </c>
      <c r="AY66" s="6">
        <v>11.671788296499999</v>
      </c>
      <c r="AZ66" s="6">
        <v>11.6863666962</v>
      </c>
      <c r="BA66" s="6">
        <v>11.6985589874</v>
      </c>
      <c r="BB66" s="6">
        <v>11.721130203200001</v>
      </c>
      <c r="BC66" s="6">
        <v>12.1682271912</v>
      </c>
      <c r="BD66" s="6">
        <v>12.2384832947</v>
      </c>
      <c r="BE66" s="6">
        <v>12.326315710399999</v>
      </c>
      <c r="BF66" s="6">
        <v>12.430061993400001</v>
      </c>
      <c r="BG66" s="6">
        <v>12.5236849976</v>
      </c>
      <c r="BH66" s="6">
        <v>12.654707006800001</v>
      </c>
      <c r="BI66" s="6">
        <v>12.7825290161</v>
      </c>
      <c r="BJ66" s="6">
        <v>12.892325012200001</v>
      </c>
      <c r="BK66" s="6">
        <v>12.9941089844</v>
      </c>
      <c r="BL66" s="6">
        <v>13.2244760132</v>
      </c>
      <c r="BM66" s="6">
        <v>13.485366992199999</v>
      </c>
      <c r="BN66" s="6">
        <v>13.756547009300002</v>
      </c>
      <c r="BO66" s="6">
        <v>14.145137011700001</v>
      </c>
      <c r="BP66" s="6">
        <v>14.322826000999999</v>
      </c>
      <c r="BQ66" s="6">
        <v>14.5013949707</v>
      </c>
      <c r="BR66" s="6">
        <v>14.838222973600001</v>
      </c>
      <c r="BS66" s="6">
        <v>15.010053027300001</v>
      </c>
      <c r="BT66" s="6">
        <v>15.434581958000001</v>
      </c>
      <c r="BU66" s="6">
        <v>15.6772669922</v>
      </c>
      <c r="BV66" s="6">
        <v>16.032604931599998</v>
      </c>
      <c r="BW66" s="6">
        <v>16.524725048800001</v>
      </c>
      <c r="BX66" s="6">
        <v>16.9641120605</v>
      </c>
      <c r="BY66" s="6">
        <v>17.213027978499998</v>
      </c>
      <c r="BZ66" s="6">
        <v>17.481091064499999</v>
      </c>
      <c r="CA66" s="6">
        <v>17.8594499023</v>
      </c>
      <c r="CB66" s="6">
        <v>18.133016943400001</v>
      </c>
      <c r="CC66" s="6">
        <v>18.367381835899998</v>
      </c>
      <c r="CD66" s="6">
        <v>18.5541740723</v>
      </c>
      <c r="CE66" s="6">
        <v>18.739639990200001</v>
      </c>
      <c r="CF66" s="14">
        <v>363.83656300000001</v>
      </c>
    </row>
    <row r="67" spans="1:84" x14ac:dyDescent="0.2">
      <c r="A67" s="7" t="s">
        <v>36</v>
      </c>
      <c r="B67" s="20" t="s">
        <v>81</v>
      </c>
      <c r="C67" s="6">
        <v>166.69470000000001</v>
      </c>
      <c r="D67" s="6">
        <v>938.93349999999998</v>
      </c>
      <c r="E67" s="6">
        <v>1411.7782</v>
      </c>
      <c r="F67" s="6">
        <v>2498.7536244995003</v>
      </c>
      <c r="G67" s="6">
        <v>3037.3090000000002</v>
      </c>
      <c r="H67" s="6">
        <v>4906.8540000000003</v>
      </c>
      <c r="I67" s="6">
        <v>6168.83</v>
      </c>
      <c r="J67" s="6">
        <v>7397.74</v>
      </c>
      <c r="K67" s="6">
        <v>11704.1</v>
      </c>
      <c r="L67" s="6">
        <v>13578.0504</v>
      </c>
      <c r="M67" s="6">
        <v>17148.8796</v>
      </c>
      <c r="N67" s="6">
        <v>20241.669999999998</v>
      </c>
      <c r="O67" s="6">
        <v>22540.285</v>
      </c>
      <c r="P67" s="6">
        <v>24140.560799999999</v>
      </c>
      <c r="Q67" s="6">
        <v>25601.2192</v>
      </c>
      <c r="R67" s="6">
        <v>28857.069200000002</v>
      </c>
      <c r="S67" s="6">
        <v>30543.3</v>
      </c>
      <c r="T67" s="6">
        <v>31749.08</v>
      </c>
      <c r="U67" s="6">
        <v>36393.300000000003</v>
      </c>
      <c r="V67" s="6">
        <v>39050.190399999999</v>
      </c>
      <c r="W67" s="6">
        <v>42077.2808</v>
      </c>
      <c r="X67" s="6">
        <v>43806.28</v>
      </c>
      <c r="Y67" s="9">
        <v>47313</v>
      </c>
      <c r="Z67" s="6">
        <v>48725.900800000003</v>
      </c>
      <c r="AA67" s="6">
        <v>51635.5</v>
      </c>
      <c r="AB67" s="6">
        <v>60768.800000000003</v>
      </c>
      <c r="AC67" s="6">
        <v>62232.499199999998</v>
      </c>
      <c r="AD67" s="6">
        <v>64600.800000000003</v>
      </c>
      <c r="AE67" s="6">
        <v>66011.768200000006</v>
      </c>
      <c r="AF67" s="6">
        <v>68367.299199999994</v>
      </c>
      <c r="AG67" s="6">
        <v>70037.299199999994</v>
      </c>
      <c r="AH67" s="6">
        <v>72350</v>
      </c>
      <c r="AI67" s="6">
        <v>74736</v>
      </c>
      <c r="AJ67" s="6">
        <v>75453.299199999994</v>
      </c>
      <c r="AK67" s="6">
        <v>76357.097599999994</v>
      </c>
      <c r="AL67" s="6">
        <v>77797.2</v>
      </c>
      <c r="AM67" s="6">
        <v>78984.601599999995</v>
      </c>
      <c r="AN67" s="6">
        <v>80014.8</v>
      </c>
      <c r="AO67" s="6">
        <v>80748.399999999994</v>
      </c>
      <c r="AP67" s="6">
        <v>81790</v>
      </c>
      <c r="AQ67" s="6">
        <v>83278.900800000003</v>
      </c>
      <c r="AR67" s="6">
        <v>83837.857999999993</v>
      </c>
      <c r="AS67" s="6">
        <v>84644</v>
      </c>
      <c r="AT67" s="6">
        <v>85362.598400000003</v>
      </c>
      <c r="AU67" s="6">
        <v>86080.998399999997</v>
      </c>
      <c r="AV67" s="6">
        <v>86579.403200000001</v>
      </c>
      <c r="AW67" s="6">
        <v>87459.700800000006</v>
      </c>
      <c r="AX67" s="6">
        <v>88234.300799999997</v>
      </c>
      <c r="AY67" s="6">
        <v>89042</v>
      </c>
      <c r="AZ67" s="6">
        <v>89712.502399999998</v>
      </c>
      <c r="BA67" s="6">
        <v>90228.998399999997</v>
      </c>
      <c r="BB67" s="6">
        <v>90864.3024</v>
      </c>
      <c r="BC67" s="6">
        <v>91652.099199999997</v>
      </c>
      <c r="BD67" s="6">
        <v>92261.2</v>
      </c>
      <c r="BE67" s="6">
        <v>92956</v>
      </c>
      <c r="BF67" s="6">
        <v>93431.097599999994</v>
      </c>
      <c r="BG67" s="6">
        <v>94084.8992</v>
      </c>
      <c r="BH67" s="6">
        <v>94885.4</v>
      </c>
      <c r="BI67" s="6">
        <v>94786.902400000006</v>
      </c>
      <c r="BJ67" s="6">
        <v>96498.198399999994</v>
      </c>
      <c r="BK67" s="6">
        <v>97003.398400000005</v>
      </c>
      <c r="BL67" s="6">
        <v>98255.8992</v>
      </c>
      <c r="BM67" s="6">
        <v>99571.1008</v>
      </c>
      <c r="BN67" s="6">
        <v>100500.3008</v>
      </c>
      <c r="BO67" s="6">
        <v>101849.29919999999</v>
      </c>
      <c r="BP67" s="6">
        <v>102751.3024</v>
      </c>
      <c r="BQ67" s="6">
        <v>103925.9008</v>
      </c>
      <c r="BR67" s="6">
        <v>105024.6</v>
      </c>
      <c r="BS67" s="6">
        <v>105947.1008</v>
      </c>
      <c r="BT67" s="6">
        <v>106985.6992</v>
      </c>
      <c r="BU67" s="6">
        <v>108125.9008</v>
      </c>
      <c r="BV67" s="6">
        <v>109260.49920000001</v>
      </c>
      <c r="BW67" s="6">
        <v>110475.1008</v>
      </c>
      <c r="BX67" s="6">
        <v>111407.9008</v>
      </c>
      <c r="BY67" s="6">
        <v>112658.8</v>
      </c>
      <c r="BZ67" s="6">
        <v>113668.60159999999</v>
      </c>
      <c r="CA67" s="6">
        <v>114673.3008</v>
      </c>
      <c r="CB67" s="6">
        <v>115682.29919999999</v>
      </c>
      <c r="CC67" s="6">
        <v>116612.39840000001</v>
      </c>
      <c r="CD67" s="6">
        <v>117355.2</v>
      </c>
      <c r="CE67" s="6">
        <v>118217.70239999999</v>
      </c>
      <c r="CF67" s="14">
        <v>253367.37699300001</v>
      </c>
    </row>
    <row r="68" spans="1:84" x14ac:dyDescent="0.2">
      <c r="A68" s="7" t="s">
        <v>37</v>
      </c>
      <c r="B68" s="20" t="s">
        <v>82</v>
      </c>
      <c r="C68" s="6">
        <v>22.411533500099999</v>
      </c>
      <c r="D68" s="6">
        <v>28.8632875351</v>
      </c>
      <c r="E68" s="6">
        <v>50.759772001599998</v>
      </c>
      <c r="F68" s="6">
        <v>160.58207084049999</v>
      </c>
      <c r="G68" s="6">
        <v>178.83024316410001</v>
      </c>
      <c r="H68" s="6">
        <v>7794.1193000000003</v>
      </c>
      <c r="I68" s="6">
        <v>8072.9573</v>
      </c>
      <c r="J68" s="6">
        <v>8734.8065000000006</v>
      </c>
      <c r="K68" s="6">
        <v>9743.2662999999993</v>
      </c>
      <c r="L68" s="6">
        <v>10266.230600000001</v>
      </c>
      <c r="M68" s="6">
        <v>11563.300800000001</v>
      </c>
      <c r="N68" s="6">
        <v>12185.7997</v>
      </c>
      <c r="O68" s="6">
        <v>12457.487999999999</v>
      </c>
      <c r="P68" s="6">
        <v>12789.448399999999</v>
      </c>
      <c r="Q68" s="6">
        <v>13044.375099999999</v>
      </c>
      <c r="R68" s="6">
        <v>13377.53</v>
      </c>
      <c r="S68" s="6">
        <v>13979.522000000001</v>
      </c>
      <c r="T68" s="6">
        <v>14292.537</v>
      </c>
      <c r="U68" s="6">
        <v>18968.132799999999</v>
      </c>
      <c r="V68" s="6">
        <v>19251.252</v>
      </c>
      <c r="W68" s="6">
        <v>32546.339</v>
      </c>
      <c r="X68" s="6">
        <v>33099.68</v>
      </c>
      <c r="Y68" s="9">
        <v>36789</v>
      </c>
      <c r="Z68" s="6">
        <v>37214.983800000002</v>
      </c>
      <c r="AA68" s="6">
        <v>39634.319199999998</v>
      </c>
      <c r="AB68" s="6">
        <v>60437.229200000002</v>
      </c>
      <c r="AC68" s="6">
        <v>62353.8508</v>
      </c>
      <c r="AD68" s="6">
        <v>64178.528400000003</v>
      </c>
      <c r="AE68" s="6">
        <v>64989.090655004897</v>
      </c>
      <c r="AF68" s="6">
        <v>68002.261599999998</v>
      </c>
      <c r="AG68" s="6">
        <v>70121.420800000007</v>
      </c>
      <c r="AH68" s="6">
        <v>70886.4424</v>
      </c>
      <c r="AI68" s="6">
        <v>77301.969200000007</v>
      </c>
      <c r="AJ68" s="6">
        <v>77988.289199999999</v>
      </c>
      <c r="AK68" s="6">
        <v>78812.388399999996</v>
      </c>
      <c r="AL68" s="6">
        <v>80451.47</v>
      </c>
      <c r="AM68" s="6">
        <v>82080.080799999996</v>
      </c>
      <c r="AN68" s="6">
        <v>83084.1924</v>
      </c>
      <c r="AO68" s="6">
        <v>83782.839200000002</v>
      </c>
      <c r="AP68" s="6">
        <v>84633.877600000007</v>
      </c>
      <c r="AQ68" s="6">
        <v>85845.3992</v>
      </c>
      <c r="AR68" s="6">
        <v>86509.887400000007</v>
      </c>
      <c r="AS68" s="6">
        <v>87406.423200000005</v>
      </c>
      <c r="AT68" s="6">
        <v>88216.83</v>
      </c>
      <c r="AU68" s="6">
        <v>89406.718399999998</v>
      </c>
      <c r="AV68" s="6">
        <v>90058.559999999998</v>
      </c>
      <c r="AW68" s="6">
        <v>91036.820800000001</v>
      </c>
      <c r="AX68" s="6">
        <v>92267.361600000004</v>
      </c>
      <c r="AY68" s="6">
        <v>93466.7408</v>
      </c>
      <c r="AZ68" s="6">
        <v>94255.5432</v>
      </c>
      <c r="BA68" s="6">
        <v>94885.276800000007</v>
      </c>
      <c r="BB68" s="6">
        <v>95686.8508</v>
      </c>
      <c r="BC68" s="6">
        <v>96772.709199999998</v>
      </c>
      <c r="BD68" s="6">
        <v>97601.248399999997</v>
      </c>
      <c r="BE68" s="6">
        <v>98658.152400000006</v>
      </c>
      <c r="BF68" s="6">
        <v>99379.617599999998</v>
      </c>
      <c r="BG68" s="6">
        <v>100706.2908</v>
      </c>
      <c r="BH68" s="6">
        <v>101832.66280000001</v>
      </c>
      <c r="BI68" s="6">
        <v>103015.4676</v>
      </c>
      <c r="BJ68" s="6">
        <v>103907.3716</v>
      </c>
      <c r="BK68" s="6">
        <v>104607.7564</v>
      </c>
      <c r="BL68" s="6">
        <v>106549.71</v>
      </c>
      <c r="BM68" s="6">
        <v>109339.40119999999</v>
      </c>
      <c r="BN68" s="6">
        <v>111031.2708</v>
      </c>
      <c r="BO68" s="6">
        <v>113407.3028</v>
      </c>
      <c r="BP68" s="6">
        <v>115071.1716</v>
      </c>
      <c r="BQ68" s="6">
        <v>117013.5784</v>
      </c>
      <c r="BR68" s="6">
        <v>118865.37</v>
      </c>
      <c r="BS68" s="6">
        <v>120502.46</v>
      </c>
      <c r="BT68" s="6">
        <v>122076.97319999999</v>
      </c>
      <c r="BU68" s="6">
        <v>123628.4584</v>
      </c>
      <c r="BV68" s="6">
        <v>125171.3548</v>
      </c>
      <c r="BW68" s="6">
        <v>126646.3648</v>
      </c>
      <c r="BX68" s="6">
        <v>128069.5984</v>
      </c>
      <c r="BY68" s="6">
        <v>130876.166</v>
      </c>
      <c r="BZ68" s="6">
        <v>132335.8652</v>
      </c>
      <c r="CA68" s="6">
        <v>133493.9056</v>
      </c>
      <c r="CB68" s="6">
        <v>134461.07519999999</v>
      </c>
      <c r="CC68" s="6">
        <v>136524.08240000001</v>
      </c>
      <c r="CD68" s="6">
        <v>137485.8768</v>
      </c>
      <c r="CE68" s="6">
        <v>139080.42000000001</v>
      </c>
      <c r="CF68" s="14">
        <v>438016.79741200001</v>
      </c>
    </row>
    <row r="69" spans="1:84" x14ac:dyDescent="0.2">
      <c r="A69" s="7" t="s">
        <v>31</v>
      </c>
      <c r="B69" s="20" t="s">
        <v>94</v>
      </c>
      <c r="C69" s="6">
        <v>6.2398997999999995E-3</v>
      </c>
      <c r="D69" s="6">
        <v>0.27940700680000002</v>
      </c>
      <c r="E69" s="6">
        <v>0.45213701170000004</v>
      </c>
      <c r="F69" s="6">
        <v>0.51054501950000009</v>
      </c>
      <c r="G69" s="6">
        <v>0.60439301759999997</v>
      </c>
      <c r="H69" s="6">
        <v>0.67592900389999999</v>
      </c>
      <c r="I69" s="6">
        <v>0.84103373640000012</v>
      </c>
      <c r="J69" s="6">
        <v>6.6490153888999997</v>
      </c>
      <c r="K69" s="6">
        <v>18.995652243800002</v>
      </c>
      <c r="L69" s="6">
        <v>19.831720878599999</v>
      </c>
      <c r="M69" s="6">
        <v>21.5801953217</v>
      </c>
      <c r="N69" s="6">
        <v>24.599117157000002</v>
      </c>
      <c r="O69" s="6">
        <v>26.976812213099997</v>
      </c>
      <c r="P69" s="6">
        <v>29.731273840299998</v>
      </c>
      <c r="Q69" s="6">
        <v>33.146452685500002</v>
      </c>
      <c r="R69" s="6">
        <v>37.310745849599996</v>
      </c>
      <c r="S69" s="6">
        <v>40.688350976599999</v>
      </c>
      <c r="T69" s="6">
        <v>46.600556009999998</v>
      </c>
      <c r="U69" s="6">
        <v>167.72829899999999</v>
      </c>
      <c r="V69" s="6">
        <v>170.16276999999999</v>
      </c>
      <c r="W69" s="6">
        <v>200.11100999999999</v>
      </c>
      <c r="X69" s="6">
        <v>225.53919999999999</v>
      </c>
      <c r="Y69" s="9">
        <v>415</v>
      </c>
      <c r="Z69" s="6">
        <v>421.04161992189995</v>
      </c>
      <c r="AA69" s="6">
        <v>435.36758007810005</v>
      </c>
      <c r="AB69" s="6">
        <v>615.69899999999996</v>
      </c>
      <c r="AC69" s="6">
        <v>622.97400000000005</v>
      </c>
      <c r="AD69" s="6">
        <v>649.72299999999996</v>
      </c>
      <c r="AE69" s="6">
        <v>726.79300000000001</v>
      </c>
      <c r="AF69" s="6">
        <v>786.20500000000004</v>
      </c>
      <c r="AG69" s="6">
        <v>800.64300000000003</v>
      </c>
      <c r="AH69" s="6">
        <v>825.41800000000001</v>
      </c>
      <c r="AI69" s="6">
        <v>872.07799999999997</v>
      </c>
      <c r="AJ69" s="6">
        <v>888.91899999999998</v>
      </c>
      <c r="AK69" s="6">
        <v>903.93600000000004</v>
      </c>
      <c r="AL69" s="6">
        <v>973.95299999999997</v>
      </c>
      <c r="AM69" s="6">
        <v>987.24199999999996</v>
      </c>
      <c r="AN69" s="6">
        <v>1020.138</v>
      </c>
      <c r="AO69" s="6">
        <v>1026.578</v>
      </c>
      <c r="AP69" s="6">
        <v>1042.2860000000001</v>
      </c>
      <c r="AQ69" s="6">
        <v>1060.93</v>
      </c>
      <c r="AR69" s="6">
        <v>1075.296</v>
      </c>
      <c r="AS69" s="6">
        <v>1086.9739999999999</v>
      </c>
      <c r="AT69" s="6">
        <v>1093.626</v>
      </c>
      <c r="AU69" s="6">
        <v>1100.7270000000001</v>
      </c>
      <c r="AV69" s="6">
        <v>1105.25</v>
      </c>
      <c r="AW69" s="6">
        <v>1111.8610000000001</v>
      </c>
      <c r="AX69" s="6">
        <v>1128.269</v>
      </c>
      <c r="AY69" s="6">
        <v>1140.0840000000001</v>
      </c>
      <c r="AZ69" s="6">
        <v>1147.0650000000001</v>
      </c>
      <c r="BA69" s="6">
        <v>1186.318</v>
      </c>
      <c r="BB69" s="6">
        <v>1192.19</v>
      </c>
      <c r="BC69" s="6">
        <v>1199.4449999999999</v>
      </c>
      <c r="BD69" s="6">
        <v>1206.2660000000001</v>
      </c>
      <c r="BE69" s="6">
        <v>1212.962</v>
      </c>
      <c r="BF69" s="6">
        <v>1221.7370000000001</v>
      </c>
      <c r="BG69" s="6">
        <v>1241.5350000000001</v>
      </c>
      <c r="BH69" s="6">
        <v>1250.98</v>
      </c>
      <c r="BI69" s="6">
        <v>1257.442</v>
      </c>
      <c r="BJ69" s="6">
        <v>1263.567</v>
      </c>
      <c r="BK69" s="6">
        <v>1269.481</v>
      </c>
      <c r="BL69" s="6">
        <v>1289.575</v>
      </c>
      <c r="BM69" s="6">
        <v>1304.9010000000001</v>
      </c>
      <c r="BN69" s="6">
        <v>1318.204</v>
      </c>
      <c r="BO69" s="6">
        <v>1339.415</v>
      </c>
      <c r="BP69" s="6">
        <v>1350.605</v>
      </c>
      <c r="BQ69" s="6">
        <v>1372.2750000000001</v>
      </c>
      <c r="BR69" s="6">
        <v>1396.7929999999999</v>
      </c>
      <c r="BS69" s="6">
        <v>1406.6469999999999</v>
      </c>
      <c r="BT69" s="6">
        <v>1419.4480000000001</v>
      </c>
      <c r="BU69" s="6">
        <v>1438.9359999999999</v>
      </c>
      <c r="BV69" s="6">
        <v>1457.633</v>
      </c>
      <c r="BW69" s="6">
        <v>1479.9760000000001</v>
      </c>
      <c r="BX69" s="6">
        <v>1497.0450000000001</v>
      </c>
      <c r="BY69" s="6">
        <v>1511.8620000000001</v>
      </c>
      <c r="BZ69" s="6">
        <v>1524.7460000000001</v>
      </c>
      <c r="CA69" s="6">
        <v>1536.4760000000001</v>
      </c>
      <c r="CB69" s="6">
        <v>1550.182</v>
      </c>
      <c r="CC69" s="6">
        <v>1561.7449999999999</v>
      </c>
      <c r="CD69" s="6">
        <v>1577.184</v>
      </c>
      <c r="CE69" s="6">
        <v>1587.5340000000001</v>
      </c>
      <c r="CF69" s="14">
        <v>5509.9162130000004</v>
      </c>
    </row>
    <row r="70" spans="1:84" x14ac:dyDescent="0.2">
      <c r="A70" s="7" t="s">
        <v>32</v>
      </c>
      <c r="B70" s="20" t="s">
        <v>83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7.6652901000000004E-3</v>
      </c>
      <c r="Q70" s="6">
        <v>0.20389200439999999</v>
      </c>
      <c r="R70" s="6">
        <v>25.010899999999999</v>
      </c>
      <c r="S70" s="6">
        <v>31.610700000000001</v>
      </c>
      <c r="T70" s="6">
        <v>40.491100000000003</v>
      </c>
      <c r="U70" s="6">
        <v>46.25</v>
      </c>
      <c r="V70" s="6">
        <v>48.767400000000002</v>
      </c>
      <c r="W70" s="6">
        <v>58.560200000000002</v>
      </c>
      <c r="X70" s="6">
        <v>60.246200000000002</v>
      </c>
      <c r="Y70" s="9">
        <v>62</v>
      </c>
      <c r="Z70" s="6">
        <v>62.090699999999998</v>
      </c>
      <c r="AA70" s="6">
        <v>62.521599999999999</v>
      </c>
      <c r="AB70" s="6">
        <v>228.154</v>
      </c>
      <c r="AC70" s="6">
        <v>228.34800000000001</v>
      </c>
      <c r="AD70" s="6">
        <v>253.751</v>
      </c>
      <c r="AE70" s="6">
        <v>253.988</v>
      </c>
      <c r="AF70" s="6">
        <v>257.553</v>
      </c>
      <c r="AG70" s="6">
        <v>258.12400000000002</v>
      </c>
      <c r="AH70" s="6">
        <v>258.53699999999998</v>
      </c>
      <c r="AI70" s="6">
        <v>269.05099999999999</v>
      </c>
      <c r="AJ70" s="6">
        <v>269.42099999999999</v>
      </c>
      <c r="AK70" s="6">
        <v>269.81599999999997</v>
      </c>
      <c r="AL70" s="6">
        <v>279.72556699219996</v>
      </c>
      <c r="AM70" s="6">
        <v>288.64382800289997</v>
      </c>
      <c r="AN70" s="6">
        <v>289.29182700199999</v>
      </c>
      <c r="AO70" s="6">
        <v>289.71911201169996</v>
      </c>
      <c r="AP70" s="6">
        <v>290.87044804689998</v>
      </c>
      <c r="AQ70" s="6">
        <v>291.34197001950002</v>
      </c>
      <c r="AR70" s="6">
        <v>291.58722998050001</v>
      </c>
      <c r="AS70" s="6">
        <v>291.95569003909998</v>
      </c>
      <c r="AT70" s="6">
        <v>292.27514003909999</v>
      </c>
      <c r="AU70" s="6">
        <v>292.8034400391</v>
      </c>
      <c r="AV70" s="6">
        <v>293.16315996090003</v>
      </c>
      <c r="AW70" s="6">
        <v>293.62175000000002</v>
      </c>
      <c r="AX70" s="6">
        <v>294.06844999999998</v>
      </c>
      <c r="AY70" s="6">
        <v>294.44295</v>
      </c>
      <c r="AZ70" s="6">
        <v>295.01522998050001</v>
      </c>
      <c r="BA70" s="6">
        <v>295.32007001950001</v>
      </c>
      <c r="BB70" s="6">
        <v>297.2936900391</v>
      </c>
      <c r="BC70" s="6">
        <v>297.80932998050002</v>
      </c>
      <c r="BD70" s="6">
        <v>298.2646900391</v>
      </c>
      <c r="BE70" s="6">
        <v>303.78149999999999</v>
      </c>
      <c r="BF70" s="6">
        <v>304.45775996099997</v>
      </c>
      <c r="BG70" s="6">
        <v>308.28757001999998</v>
      </c>
      <c r="BH70" s="6">
        <v>309.52620996100001</v>
      </c>
      <c r="BI70" s="6">
        <v>313.66176992199996</v>
      </c>
      <c r="BJ70" s="6">
        <v>317.73659003900002</v>
      </c>
      <c r="BK70" s="6">
        <v>319.63835996099999</v>
      </c>
      <c r="BL70" s="6">
        <v>330.760819922</v>
      </c>
      <c r="BM70" s="6">
        <v>341.96868007800003</v>
      </c>
      <c r="BN70" s="6">
        <v>347.70798007799999</v>
      </c>
      <c r="BO70" s="6">
        <v>357.60800982199999</v>
      </c>
      <c r="BP70" s="6">
        <v>362.86324434400001</v>
      </c>
      <c r="BQ70" s="6">
        <v>369.94000419899999</v>
      </c>
      <c r="BR70" s="6">
        <v>377.13258591300001</v>
      </c>
      <c r="BS70" s="6">
        <v>390.76236284200002</v>
      </c>
      <c r="BT70" s="6">
        <v>405.878631934</v>
      </c>
      <c r="BU70" s="6">
        <v>418.51825307600001</v>
      </c>
      <c r="BV70" s="6">
        <v>432.50779882800003</v>
      </c>
      <c r="BW70" s="6">
        <v>441.069084863</v>
      </c>
      <c r="BX70" s="6">
        <v>447.58691533199993</v>
      </c>
      <c r="BY70" s="6">
        <v>459.53650517599999</v>
      </c>
      <c r="BZ70" s="6">
        <v>464.05387470699998</v>
      </c>
      <c r="CA70" s="6">
        <v>467.66044502</v>
      </c>
      <c r="CB70" s="6">
        <v>470.26862470699996</v>
      </c>
      <c r="CC70" s="6">
        <v>472.74221533199994</v>
      </c>
      <c r="CD70" s="6">
        <v>475.25257998000001</v>
      </c>
      <c r="CE70" s="6">
        <v>478.45732500000003</v>
      </c>
      <c r="CF70" s="14">
        <v>2043.9623750000001</v>
      </c>
    </row>
    <row r="71" spans="1:84" x14ac:dyDescent="0.2">
      <c r="A71" s="7" t="s">
        <v>33</v>
      </c>
      <c r="B71" s="20" t="s">
        <v>84</v>
      </c>
      <c r="C71" s="6">
        <v>9.8776000000000001E-6</v>
      </c>
      <c r="D71" s="6">
        <v>9.8776000000000001E-6</v>
      </c>
      <c r="E71" s="6">
        <v>9.8776000000000001E-6</v>
      </c>
      <c r="F71" s="6">
        <v>9.8776000000000001E-6</v>
      </c>
      <c r="G71" s="6">
        <v>9.8776000000000001E-6</v>
      </c>
      <c r="H71" s="6">
        <v>3.8894500000000001</v>
      </c>
      <c r="I71" s="6">
        <v>4.2013499999999997</v>
      </c>
      <c r="J71" s="6">
        <v>4.3064</v>
      </c>
      <c r="K71" s="6">
        <v>4.6290310058999999</v>
      </c>
      <c r="L71" s="6">
        <v>5.6876840698000004</v>
      </c>
      <c r="M71" s="6">
        <v>6.778065966799999</v>
      </c>
      <c r="N71" s="6">
        <v>7.4547189696999991</v>
      </c>
      <c r="O71" s="6">
        <v>8.1151871582000012</v>
      </c>
      <c r="P71" s="6">
        <v>8.5606470214999995</v>
      </c>
      <c r="Q71" s="6">
        <v>8.8994111815999997</v>
      </c>
      <c r="R71" s="6">
        <v>9.5623691405999995</v>
      </c>
      <c r="S71" s="6">
        <v>10.2057333008</v>
      </c>
      <c r="T71" s="6">
        <v>12.02202969</v>
      </c>
      <c r="U71" s="6">
        <v>43.402950099999998</v>
      </c>
      <c r="V71" s="6">
        <v>44.485319920000002</v>
      </c>
      <c r="W71" s="6">
        <v>58.497380079999999</v>
      </c>
      <c r="X71" s="6">
        <v>60.820689999999999</v>
      </c>
      <c r="Y71" s="9">
        <v>72</v>
      </c>
      <c r="Z71" s="6">
        <v>74.455150000000003</v>
      </c>
      <c r="AA71" s="6">
        <v>78.363049609399994</v>
      </c>
      <c r="AB71" s="6">
        <v>105.68355</v>
      </c>
      <c r="AC71" s="6">
        <v>109.8800902344</v>
      </c>
      <c r="AD71" s="6">
        <v>114.7492203125</v>
      </c>
      <c r="AE71" s="6">
        <v>117.5819703125</v>
      </c>
      <c r="AF71" s="6">
        <v>122.95366015629999</v>
      </c>
      <c r="AG71" s="6">
        <v>126.59729023440001</v>
      </c>
      <c r="AH71" s="6">
        <v>135.81586015629998</v>
      </c>
      <c r="AI71" s="6">
        <v>157.69152968750001</v>
      </c>
      <c r="AJ71" s="6">
        <v>160.14161015629998</v>
      </c>
      <c r="AK71" s="6">
        <v>163.3777101563</v>
      </c>
      <c r="AL71" s="6">
        <v>171.28386015629999</v>
      </c>
      <c r="AM71" s="6">
        <v>180.1840898438</v>
      </c>
      <c r="AN71" s="6">
        <v>184.68015</v>
      </c>
      <c r="AO71" s="6">
        <v>187.5385</v>
      </c>
      <c r="AP71" s="6">
        <v>190.4005601563</v>
      </c>
      <c r="AQ71" s="6">
        <v>194.4315898438</v>
      </c>
      <c r="AR71" s="6">
        <v>197.2921</v>
      </c>
      <c r="AS71" s="6">
        <v>203.81819999999999</v>
      </c>
      <c r="AT71" s="6">
        <v>206.90790000000001</v>
      </c>
      <c r="AU71" s="6">
        <v>209.92240000000001</v>
      </c>
      <c r="AV71" s="6">
        <v>212.0624</v>
      </c>
      <c r="AW71" s="6">
        <v>216.0797</v>
      </c>
      <c r="AX71" s="6">
        <v>220.51169999999999</v>
      </c>
      <c r="AY71" s="6">
        <v>223.42590000000001</v>
      </c>
      <c r="AZ71" s="6">
        <v>226.4409</v>
      </c>
      <c r="BA71" s="6">
        <v>229.13640000000001</v>
      </c>
      <c r="BB71" s="6">
        <v>233.06989999999999</v>
      </c>
      <c r="BC71" s="6">
        <v>237.47640000000001</v>
      </c>
      <c r="BD71" s="6">
        <v>240.34540000000001</v>
      </c>
      <c r="BE71" s="6">
        <v>243.15219999999999</v>
      </c>
      <c r="BF71" s="6">
        <v>245.3116</v>
      </c>
      <c r="BG71" s="6">
        <v>248.24340000000001</v>
      </c>
      <c r="BH71" s="6">
        <v>251.70910000000001</v>
      </c>
      <c r="BI71" s="6">
        <v>255.32730000000001</v>
      </c>
      <c r="BJ71" s="6">
        <v>257.46629999999999</v>
      </c>
      <c r="BK71" s="6">
        <v>259.45440000000002</v>
      </c>
      <c r="BL71" s="6">
        <v>264.91520000000003</v>
      </c>
      <c r="BM71" s="6">
        <v>280.81849999999997</v>
      </c>
      <c r="BN71" s="6">
        <v>285.98849999999999</v>
      </c>
      <c r="BO71" s="6">
        <v>292.45119999999997</v>
      </c>
      <c r="BP71" s="6">
        <v>297.44110000000001</v>
      </c>
      <c r="BQ71" s="6">
        <v>303.36239999999998</v>
      </c>
      <c r="BR71" s="6">
        <v>308.4221</v>
      </c>
      <c r="BS71" s="6">
        <v>313.12439999999998</v>
      </c>
      <c r="BT71" s="6">
        <v>318.3193</v>
      </c>
      <c r="BU71" s="6">
        <v>322.63220000000001</v>
      </c>
      <c r="BV71" s="6">
        <v>329.97809999999998</v>
      </c>
      <c r="BW71" s="6">
        <v>334.78289999999998</v>
      </c>
      <c r="BX71" s="6">
        <v>339.99889999999999</v>
      </c>
      <c r="BY71" s="6">
        <v>346.2457</v>
      </c>
      <c r="BZ71" s="6">
        <v>354.81720000000001</v>
      </c>
      <c r="CA71" s="6">
        <v>362.08449999999999</v>
      </c>
      <c r="CB71" s="6">
        <v>367.85469999999998</v>
      </c>
      <c r="CC71" s="6">
        <v>374.85419999999999</v>
      </c>
      <c r="CD71" s="6">
        <v>380.14760000000001</v>
      </c>
      <c r="CE71" s="6">
        <v>386.4606</v>
      </c>
      <c r="CF71" s="14">
        <v>3141.6713650000002</v>
      </c>
    </row>
    <row r="72" spans="1:84" x14ac:dyDescent="0.2">
      <c r="A72" s="7" t="s">
        <v>34</v>
      </c>
      <c r="B72" s="20" t="s">
        <v>85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0.79171699220000002</v>
      </c>
      <c r="BJ72" s="6">
        <v>0.80589702149999998</v>
      </c>
      <c r="BK72" s="6">
        <v>0.81844702150000004</v>
      </c>
      <c r="BL72" s="6">
        <v>0.85828603520000002</v>
      </c>
      <c r="BM72" s="6">
        <v>0.88668398439999996</v>
      </c>
      <c r="BN72" s="6">
        <v>0.9338900390999999</v>
      </c>
      <c r="BO72" s="6">
        <v>0.99472900389999996</v>
      </c>
      <c r="BP72" s="6">
        <v>1.0487200194999999</v>
      </c>
      <c r="BQ72" s="6">
        <v>1.0891599609</v>
      </c>
      <c r="BR72" s="6">
        <v>1.1474500000000001</v>
      </c>
      <c r="BS72" s="6">
        <v>1.2048200194999998</v>
      </c>
      <c r="BT72" s="6">
        <v>1.3089299805000001</v>
      </c>
      <c r="BU72" s="6">
        <v>1.3833</v>
      </c>
      <c r="BV72" s="6">
        <v>1.3904900390999999</v>
      </c>
      <c r="BW72" s="6">
        <v>1.3905599609000001</v>
      </c>
      <c r="BX72" s="6">
        <v>1.3905599609000001</v>
      </c>
      <c r="BY72" s="6">
        <v>1.3905599609000001</v>
      </c>
      <c r="BZ72" s="6">
        <v>1.3905599609000001</v>
      </c>
      <c r="CA72" s="6">
        <v>1.3905599609000001</v>
      </c>
      <c r="CB72" s="6">
        <v>1.3905599609000001</v>
      </c>
      <c r="CC72" s="6">
        <v>1.3905599609000001</v>
      </c>
      <c r="CD72" s="6">
        <v>1.3905599609000001</v>
      </c>
      <c r="CE72" s="6">
        <v>1.3905599609000001</v>
      </c>
      <c r="CF72" s="14">
        <v>64.966469000000004</v>
      </c>
    </row>
    <row r="73" spans="1:84" x14ac:dyDescent="0.2">
      <c r="A73" s="7" t="s">
        <v>35</v>
      </c>
      <c r="B73" s="20" t="s">
        <v>86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0.79371601599999997</v>
      </c>
      <c r="V73" s="6">
        <v>0.797552979</v>
      </c>
      <c r="W73" s="6">
        <v>10.4315</v>
      </c>
      <c r="X73" s="6">
        <v>11.126300000000001</v>
      </c>
      <c r="Y73" s="9">
        <v>12</v>
      </c>
      <c r="Z73" s="6">
        <v>12.0258000416</v>
      </c>
      <c r="AA73" s="6">
        <v>12.472459132999999</v>
      </c>
      <c r="AB73" s="6">
        <v>13.03153573</v>
      </c>
      <c r="AC73" s="6">
        <v>13.28118596</v>
      </c>
      <c r="AD73" s="6">
        <v>13.585539540099999</v>
      </c>
      <c r="AE73" s="6">
        <v>13.709384030199999</v>
      </c>
      <c r="AF73" s="6">
        <v>13.805478839900001</v>
      </c>
      <c r="AG73" s="6">
        <v>13.861270900000001</v>
      </c>
      <c r="AH73" s="6">
        <v>13.8830242004</v>
      </c>
      <c r="AI73" s="6">
        <v>13.925783500699998</v>
      </c>
      <c r="AJ73" s="6">
        <v>13.948162200900001</v>
      </c>
      <c r="AK73" s="6">
        <v>14.012085998499998</v>
      </c>
      <c r="AL73" s="6">
        <v>14.1135200989</v>
      </c>
      <c r="AM73" s="6">
        <v>14.1575982971</v>
      </c>
      <c r="AN73" s="6">
        <v>14.208843402099999</v>
      </c>
      <c r="AO73" s="6">
        <v>14.2425942993</v>
      </c>
      <c r="AP73" s="6">
        <v>14.279335699500001</v>
      </c>
      <c r="AQ73" s="6">
        <v>14.312714001500002</v>
      </c>
      <c r="AR73" s="6">
        <v>14.3315410034</v>
      </c>
      <c r="AS73" s="6">
        <v>14.356543994099999</v>
      </c>
      <c r="AT73" s="6">
        <v>14.376836999499998</v>
      </c>
      <c r="AU73" s="6">
        <v>14.398243005399999</v>
      </c>
      <c r="AV73" s="6">
        <v>14.417384997599999</v>
      </c>
      <c r="AW73" s="6">
        <v>14.4447319946</v>
      </c>
      <c r="AX73" s="6">
        <v>14.4750149902</v>
      </c>
      <c r="AY73" s="6">
        <v>14.501926000999999</v>
      </c>
      <c r="AZ73" s="6">
        <v>14.533775</v>
      </c>
      <c r="BA73" s="6">
        <v>14.564985009799999</v>
      </c>
      <c r="BB73" s="6">
        <v>14.619082006799999</v>
      </c>
      <c r="BC73" s="6">
        <v>14.6857169922</v>
      </c>
      <c r="BD73" s="6">
        <v>14.734860986299999</v>
      </c>
      <c r="BE73" s="6">
        <v>14.781408984400001</v>
      </c>
      <c r="BF73" s="6">
        <v>14.822897998</v>
      </c>
      <c r="BG73" s="6">
        <v>14.868877002</v>
      </c>
      <c r="BH73" s="6">
        <v>14.925162988299999</v>
      </c>
      <c r="BI73" s="6">
        <v>14.966075976600001</v>
      </c>
      <c r="BJ73" s="6">
        <v>15.003143017599999</v>
      </c>
      <c r="BK73" s="6">
        <v>15.02455</v>
      </c>
      <c r="BL73" s="6">
        <v>15.1031069824</v>
      </c>
      <c r="BM73" s="6">
        <v>15.1778830078</v>
      </c>
      <c r="BN73" s="6">
        <v>15.2412570313</v>
      </c>
      <c r="BO73" s="6">
        <v>15.2870349609</v>
      </c>
      <c r="BP73" s="6">
        <v>15.312936035199998</v>
      </c>
      <c r="BQ73" s="6">
        <v>15.3253679688</v>
      </c>
      <c r="BR73" s="6">
        <v>15.328813964800002</v>
      </c>
      <c r="BS73" s="6">
        <v>15.334044042999999</v>
      </c>
      <c r="BT73" s="6">
        <v>15.3405530273</v>
      </c>
      <c r="BU73" s="6">
        <v>15.346916992200001</v>
      </c>
      <c r="BV73" s="6">
        <v>15.353929980499998</v>
      </c>
      <c r="BW73" s="6">
        <v>15.3714110352</v>
      </c>
      <c r="BX73" s="6">
        <v>15.3988700195</v>
      </c>
      <c r="BY73" s="6">
        <v>15.426440039100001</v>
      </c>
      <c r="BZ73" s="6">
        <v>15.4533</v>
      </c>
      <c r="CA73" s="6">
        <v>15.511100000000001</v>
      </c>
      <c r="CB73" s="6">
        <v>15.610849999999999</v>
      </c>
      <c r="CC73" s="6">
        <v>15.7758</v>
      </c>
      <c r="CD73" s="6">
        <v>15.8918599609</v>
      </c>
      <c r="CE73" s="6">
        <v>16.053480078100002</v>
      </c>
      <c r="CF73" s="14">
        <v>150.96497600000001</v>
      </c>
    </row>
    <row r="74" spans="1:84" x14ac:dyDescent="0.2">
      <c r="A74" s="7" t="s">
        <v>48</v>
      </c>
      <c r="B74" s="20" t="s">
        <v>87</v>
      </c>
      <c r="C74" s="6">
        <v>0</v>
      </c>
      <c r="D74" s="6">
        <v>1.3861499999999999E-5</v>
      </c>
      <c r="E74" s="6">
        <v>4.7621699999999998E-5</v>
      </c>
      <c r="F74" s="6">
        <v>6.2858E-5</v>
      </c>
      <c r="G74" s="6">
        <v>2.70492E-4</v>
      </c>
      <c r="H74" s="6">
        <v>3.4508500000000002E-4</v>
      </c>
      <c r="I74" s="6">
        <v>0.4358050383</v>
      </c>
      <c r="J74" s="6">
        <v>0.4445692175</v>
      </c>
      <c r="K74" s="6">
        <v>0.47317308959999999</v>
      </c>
      <c r="L74" s="6">
        <v>0.50186537209999993</v>
      </c>
      <c r="M74" s="6">
        <v>0.52809856760000007</v>
      </c>
      <c r="N74" s="6">
        <v>0.57649093249999994</v>
      </c>
      <c r="O74" s="6">
        <v>0.60682052000000009</v>
      </c>
      <c r="P74" s="6">
        <v>0.64962400360000006</v>
      </c>
      <c r="Q74" s="6">
        <v>0.67922088009999992</v>
      </c>
      <c r="R74" s="6">
        <v>0.70469651789999999</v>
      </c>
      <c r="S74" s="6">
        <v>0.72999661179999997</v>
      </c>
      <c r="T74" s="6">
        <v>0.777924214</v>
      </c>
      <c r="U74" s="6">
        <v>0.85225709800000005</v>
      </c>
      <c r="V74" s="6">
        <v>0.93390649400000003</v>
      </c>
      <c r="W74" s="6">
        <v>1.037963733</v>
      </c>
      <c r="X74" s="6">
        <v>1.226674</v>
      </c>
      <c r="Y74" s="9">
        <v>3</v>
      </c>
      <c r="Z74" s="6">
        <v>3.1334099608999999</v>
      </c>
      <c r="AA74" s="6">
        <v>3.3217700194999997</v>
      </c>
      <c r="AB74" s="6">
        <v>3.6236800780999996</v>
      </c>
      <c r="AC74" s="6">
        <v>3.8228799805000002</v>
      </c>
      <c r="AD74" s="6">
        <v>4.0885799805000005</v>
      </c>
      <c r="AE74" s="6">
        <v>4.2417799805000005</v>
      </c>
      <c r="AF74" s="6">
        <v>5.3817898438</v>
      </c>
      <c r="AG74" s="6">
        <v>5.9991199219000002</v>
      </c>
      <c r="AH74" s="6">
        <v>6.3865300780999998</v>
      </c>
      <c r="AI74" s="6">
        <v>8.1177099608999992</v>
      </c>
      <c r="AJ74" s="6">
        <v>8.9821998047000005</v>
      </c>
      <c r="AK74" s="6">
        <v>9.4755298828000001</v>
      </c>
      <c r="AL74" s="6">
        <v>10.381149755899999</v>
      </c>
      <c r="AM74" s="6">
        <v>11.851551928700001</v>
      </c>
      <c r="AN74" s="6">
        <v>14.776999145500001</v>
      </c>
      <c r="AO74" s="6">
        <v>15.885812011700001</v>
      </c>
      <c r="AP74" s="6">
        <v>17.408301464800001</v>
      </c>
      <c r="AQ74" s="6">
        <v>18.879396997100002</v>
      </c>
      <c r="AR74" s="6">
        <v>20.0763881592</v>
      </c>
      <c r="AS74" s="6">
        <v>21.194946997100001</v>
      </c>
      <c r="AT74" s="6">
        <v>22.135420996099999</v>
      </c>
      <c r="AU74" s="6">
        <v>22.9939110107</v>
      </c>
      <c r="AV74" s="6">
        <v>23.870894995099999</v>
      </c>
      <c r="AW74" s="6">
        <v>24.885699023400001</v>
      </c>
      <c r="AX74" s="6">
        <v>27.882587988299999</v>
      </c>
      <c r="AY74" s="6">
        <v>28.892483007800003</v>
      </c>
      <c r="AZ74" s="6">
        <v>29.776777978500004</v>
      </c>
      <c r="BA74" s="6">
        <v>30.500887011700001</v>
      </c>
      <c r="BB74" s="6">
        <v>31.538072998000001</v>
      </c>
      <c r="BC74" s="6">
        <v>32.725620019499999</v>
      </c>
      <c r="BD74" s="6">
        <v>33.528566992199998</v>
      </c>
      <c r="BE74" s="6">
        <v>34.326179980500001</v>
      </c>
      <c r="BF74" s="6">
        <v>34.941351953099996</v>
      </c>
      <c r="BG74" s="6">
        <v>35.673795019499998</v>
      </c>
      <c r="BH74" s="6">
        <v>36.430517968800004</v>
      </c>
      <c r="BI74" s="6">
        <v>36.99295</v>
      </c>
      <c r="BJ74" s="6">
        <v>37.482109960900004</v>
      </c>
      <c r="BK74" s="6">
        <v>37.895909960899999</v>
      </c>
      <c r="BL74" s="6">
        <v>39.726219921899997</v>
      </c>
      <c r="BM74" s="6">
        <v>40.5607599609</v>
      </c>
      <c r="BN74" s="6">
        <v>41.494980078099999</v>
      </c>
      <c r="BO74" s="6">
        <v>42.087000000000003</v>
      </c>
      <c r="BP74" s="6">
        <v>42.513309960900003</v>
      </c>
      <c r="BQ74" s="6">
        <v>42.967880078100002</v>
      </c>
      <c r="BR74" s="6">
        <v>43.3239800781</v>
      </c>
      <c r="BS74" s="6">
        <v>43.612319921900003</v>
      </c>
      <c r="BT74" s="6">
        <v>45.928100000000001</v>
      </c>
      <c r="BU74" s="6">
        <v>46.1995</v>
      </c>
      <c r="BV74" s="6">
        <v>46.508180078099997</v>
      </c>
      <c r="BW74" s="6">
        <v>46.824319921899999</v>
      </c>
      <c r="BX74" s="6">
        <v>47.194719921900003</v>
      </c>
      <c r="BY74" s="6">
        <v>47.574080078100003</v>
      </c>
      <c r="BZ74" s="6">
        <v>47.9800300781</v>
      </c>
      <c r="CA74" s="6">
        <v>48.711680078100002</v>
      </c>
      <c r="CB74" s="6">
        <v>50.317549999999997</v>
      </c>
      <c r="CC74" s="6">
        <v>50.885269921899997</v>
      </c>
      <c r="CD74" s="6">
        <v>51.68515</v>
      </c>
      <c r="CE74" s="6">
        <v>52.319980078100002</v>
      </c>
      <c r="CF74" s="14">
        <v>730.59083399999997</v>
      </c>
    </row>
    <row r="75" spans="1:84" x14ac:dyDescent="0.2">
      <c r="A75" s="7" t="s">
        <v>49</v>
      </c>
      <c r="B75" s="20" t="s">
        <v>88</v>
      </c>
      <c r="C75" s="6">
        <v>1.52184998E-2</v>
      </c>
      <c r="D75" s="6">
        <v>3.1593099999999999E-2</v>
      </c>
      <c r="E75" s="6">
        <v>4.0150100700000003E-2</v>
      </c>
      <c r="F75" s="6">
        <v>4.7097399899999996E-2</v>
      </c>
      <c r="G75" s="6">
        <v>5.6972900400000005E-2</v>
      </c>
      <c r="H75" s="6">
        <v>6.5967700200000007E-2</v>
      </c>
      <c r="I75" s="6">
        <v>8.0425701900000007E-2</v>
      </c>
      <c r="J75" s="6">
        <v>8.9128002900000003E-2</v>
      </c>
      <c r="K75" s="6">
        <v>0.1138910034</v>
      </c>
      <c r="L75" s="6">
        <v>0.12968900149999998</v>
      </c>
      <c r="M75" s="6">
        <v>0.19698499759999999</v>
      </c>
      <c r="N75" s="6">
        <v>0.23406899410000001</v>
      </c>
      <c r="O75" s="6">
        <v>0.26406699220000002</v>
      </c>
      <c r="P75" s="6">
        <v>0.29073601069999999</v>
      </c>
      <c r="Q75" s="6">
        <v>0.32297600100000001</v>
      </c>
      <c r="R75" s="6">
        <v>0.37005300289999998</v>
      </c>
      <c r="S75" s="6">
        <v>0.41626098629999997</v>
      </c>
      <c r="T75" s="6">
        <v>0.53929449500000004</v>
      </c>
      <c r="U75" s="6">
        <v>0.69527501199999997</v>
      </c>
      <c r="V75" s="6">
        <v>0.82895297899999998</v>
      </c>
      <c r="W75" s="6">
        <v>0.95756799299999995</v>
      </c>
      <c r="X75" s="6">
        <v>1.0643</v>
      </c>
      <c r="Y75" s="9">
        <v>1</v>
      </c>
      <c r="Z75" s="6">
        <v>1.1998210449</v>
      </c>
      <c r="AA75" s="6">
        <v>1.2622250244000002</v>
      </c>
      <c r="AB75" s="6">
        <v>1.3299959594999999</v>
      </c>
      <c r="AC75" s="6">
        <v>1.4062800048999999</v>
      </c>
      <c r="AD75" s="6">
        <v>1.488984021</v>
      </c>
      <c r="AE75" s="6">
        <v>1.5445880005000001</v>
      </c>
      <c r="AF75" s="6">
        <v>1.6122579589999999</v>
      </c>
      <c r="AG75" s="6">
        <v>1.7343209961000001</v>
      </c>
      <c r="AH75" s="6">
        <v>1.7984019775</v>
      </c>
      <c r="AI75" s="6">
        <v>1.9469369629000002</v>
      </c>
      <c r="AJ75" s="6">
        <v>2.0724669555999999</v>
      </c>
      <c r="AK75" s="6">
        <v>2.2158860107000002</v>
      </c>
      <c r="AL75" s="6">
        <v>2.3798459961000002</v>
      </c>
      <c r="AM75" s="6">
        <v>2.5009639647999999</v>
      </c>
      <c r="AN75" s="6">
        <v>2.6893429931999999</v>
      </c>
      <c r="AO75" s="6">
        <v>2.7944099120999999</v>
      </c>
      <c r="AP75" s="6">
        <v>2.9593689453000001</v>
      </c>
      <c r="AQ75" s="6">
        <v>3.0991549316000002</v>
      </c>
      <c r="AR75" s="6">
        <v>3.1776310058999999</v>
      </c>
      <c r="AS75" s="6">
        <v>3.3088609375</v>
      </c>
      <c r="AT75" s="6">
        <v>3.4114679687999998</v>
      </c>
      <c r="AU75" s="6">
        <v>3.5039339354999997</v>
      </c>
      <c r="AV75" s="6">
        <v>3.5678400879000001</v>
      </c>
      <c r="AW75" s="6">
        <v>3.6446849608999998</v>
      </c>
      <c r="AX75" s="6">
        <v>3.7288999999999999</v>
      </c>
      <c r="AY75" s="6">
        <v>3.8037090819999997</v>
      </c>
      <c r="AZ75" s="6">
        <v>3.8707100585999998</v>
      </c>
      <c r="BA75" s="6">
        <v>3.9223900391000002</v>
      </c>
      <c r="BB75" s="6">
        <v>3.9729600586</v>
      </c>
      <c r="BC75" s="6">
        <v>4.0760699219000003</v>
      </c>
      <c r="BD75" s="6">
        <v>4.1511800780999994</v>
      </c>
      <c r="BE75" s="6">
        <v>4.2037900391000003</v>
      </c>
      <c r="BF75" s="6">
        <v>4.2358701172000002</v>
      </c>
      <c r="BG75" s="6">
        <v>4.2789000000000001</v>
      </c>
      <c r="BH75" s="6">
        <v>4.3256499022999995</v>
      </c>
      <c r="BI75" s="6">
        <v>4.3455701172000003</v>
      </c>
      <c r="BJ75" s="6">
        <v>4.3595399413999996</v>
      </c>
      <c r="BK75" s="6">
        <v>4.3653099608999995</v>
      </c>
      <c r="BL75" s="6">
        <v>4.3751799805000005</v>
      </c>
      <c r="BM75" s="6">
        <v>6.0626100585999998</v>
      </c>
      <c r="BN75" s="6">
        <v>6.1967201171999999</v>
      </c>
      <c r="BO75" s="6">
        <v>6.3709899413999995</v>
      </c>
      <c r="BP75" s="6">
        <v>6.5635100586000004</v>
      </c>
      <c r="BQ75" s="6">
        <v>6.8948300781</v>
      </c>
      <c r="BR75" s="6">
        <v>7.1694599608999994</v>
      </c>
      <c r="BS75" s="6">
        <v>7.4223700194999997</v>
      </c>
      <c r="BT75" s="6">
        <v>7.7551500000000004</v>
      </c>
      <c r="BU75" s="6">
        <v>7.9756900390999999</v>
      </c>
      <c r="BV75" s="6">
        <v>8.1320400390999996</v>
      </c>
      <c r="BW75" s="6">
        <v>8.2947701172000006</v>
      </c>
      <c r="BX75" s="6">
        <v>8.360280273399999</v>
      </c>
      <c r="BY75" s="6">
        <v>8.4017299805000007</v>
      </c>
      <c r="BZ75" s="6">
        <v>8.4598401367000005</v>
      </c>
      <c r="CA75" s="6">
        <v>8.5184002930000009</v>
      </c>
      <c r="CB75" s="6">
        <v>8.5655096680000007</v>
      </c>
      <c r="CC75" s="6">
        <v>8.6156203125000008</v>
      </c>
      <c r="CD75" s="6">
        <v>8.7328703124999993</v>
      </c>
      <c r="CE75" s="6">
        <v>9.1096113280999997</v>
      </c>
      <c r="CF75" s="14">
        <v>49.095843000000002</v>
      </c>
    </row>
    <row r="76" spans="1:84" x14ac:dyDescent="0.2">
      <c r="A76" s="7" t="s">
        <v>22</v>
      </c>
      <c r="B76" s="20" t="s">
        <v>89</v>
      </c>
      <c r="C76" s="6">
        <v>6.3253992000000009E-2</v>
      </c>
      <c r="D76" s="6">
        <v>7.2199442699999991E-2</v>
      </c>
      <c r="E76" s="6">
        <v>8.3161560499999995E-2</v>
      </c>
      <c r="F76" s="6">
        <v>8.8826291599999996E-2</v>
      </c>
      <c r="G76" s="6">
        <v>9.8302871299999997E-2</v>
      </c>
      <c r="H76" s="6">
        <v>0.1484241852</v>
      </c>
      <c r="I76" s="6">
        <v>0.22570211749999999</v>
      </c>
      <c r="J76" s="6">
        <v>0.27730194650000001</v>
      </c>
      <c r="K76" s="6">
        <v>0.4078205318</v>
      </c>
      <c r="L76" s="6">
        <v>0.48534124030000003</v>
      </c>
      <c r="M76" s="6">
        <v>0.6197266266</v>
      </c>
      <c r="N76" s="6">
        <v>1.1761791756</v>
      </c>
      <c r="O76" s="6">
        <v>1.2803330771999999</v>
      </c>
      <c r="P76" s="6">
        <v>1.3742163818000002</v>
      </c>
      <c r="Q76" s="6">
        <v>1.9108621201000002</v>
      </c>
      <c r="R76" s="6">
        <v>2.3226350829999998</v>
      </c>
      <c r="S76" s="6">
        <v>3.0546250732</v>
      </c>
      <c r="T76" s="6">
        <v>3.7042399170000002</v>
      </c>
      <c r="U76" s="6">
        <v>6.7466329099999998</v>
      </c>
      <c r="V76" s="6">
        <v>7.1562520510000001</v>
      </c>
      <c r="W76" s="6">
        <v>12.693322999999999</v>
      </c>
      <c r="X76" s="6">
        <v>13.66193</v>
      </c>
      <c r="Y76" s="9">
        <v>16</v>
      </c>
      <c r="Z76" s="6">
        <v>16.777389941400003</v>
      </c>
      <c r="AA76" s="6">
        <v>19.422853955099999</v>
      </c>
      <c r="AB76" s="6">
        <v>39.222850000000001</v>
      </c>
      <c r="AC76" s="6">
        <v>41.380399804699998</v>
      </c>
      <c r="AD76" s="6">
        <v>45.713439843800003</v>
      </c>
      <c r="AE76" s="6">
        <v>51.237980468800004</v>
      </c>
      <c r="AF76" s="6">
        <v>58.161820312499998</v>
      </c>
      <c r="AG76" s="6">
        <v>62.7233203125</v>
      </c>
      <c r="AH76" s="6">
        <v>66.579400000000007</v>
      </c>
      <c r="AI76" s="6">
        <v>74.063299999999998</v>
      </c>
      <c r="AJ76" s="6">
        <v>77.527500000000003</v>
      </c>
      <c r="AK76" s="6">
        <v>82.673900000000003</v>
      </c>
      <c r="AL76" s="6">
        <v>93.290300000000002</v>
      </c>
      <c r="AM76" s="6">
        <v>108.2527</v>
      </c>
      <c r="AN76" s="6">
        <v>121.86490000000001</v>
      </c>
      <c r="AO76" s="6">
        <v>126.9658</v>
      </c>
      <c r="AP76" s="6">
        <v>132.75219999999999</v>
      </c>
      <c r="AQ76" s="6">
        <v>143.30410000000001</v>
      </c>
      <c r="AR76" s="6">
        <v>150.76820000000001</v>
      </c>
      <c r="AS76" s="6">
        <v>175.80549999999999</v>
      </c>
      <c r="AT76" s="6">
        <v>184.2544</v>
      </c>
      <c r="AU76" s="6">
        <v>196.1183</v>
      </c>
      <c r="AV76" s="6">
        <v>203.21960000000001</v>
      </c>
      <c r="AW76" s="6">
        <v>214.149</v>
      </c>
      <c r="AX76" s="6">
        <v>228.3793</v>
      </c>
      <c r="AY76" s="6">
        <v>241.94659999999999</v>
      </c>
      <c r="AZ76" s="6">
        <v>254.5402</v>
      </c>
      <c r="BA76" s="6">
        <v>272.59199999999998</v>
      </c>
      <c r="BB76" s="6">
        <v>284.45280000000002</v>
      </c>
      <c r="BC76" s="6">
        <v>309.09739999999999</v>
      </c>
      <c r="BD76" s="6">
        <v>321.90480000000002</v>
      </c>
      <c r="BE76" s="6">
        <v>333.66849999999999</v>
      </c>
      <c r="BF76" s="6">
        <v>344.7817</v>
      </c>
      <c r="BG76" s="6">
        <v>358.28840000000002</v>
      </c>
      <c r="BH76" s="6">
        <v>374.32400000000001</v>
      </c>
      <c r="BI76" s="6">
        <v>387.30669999999998</v>
      </c>
      <c r="BJ76" s="6">
        <v>401.01089999999999</v>
      </c>
      <c r="BK76" s="6">
        <v>412.52359999999999</v>
      </c>
      <c r="BL76" s="6">
        <v>448.8965</v>
      </c>
      <c r="BM76" s="6">
        <v>477.75380000000001</v>
      </c>
      <c r="BN76" s="6">
        <v>508.84390000000002</v>
      </c>
      <c r="BO76" s="6">
        <v>538.37350000000004</v>
      </c>
      <c r="BP76" s="6">
        <v>562.77300000000002</v>
      </c>
      <c r="BQ76" s="6">
        <v>589.74630000000002</v>
      </c>
      <c r="BR76" s="6">
        <v>611.84090000000003</v>
      </c>
      <c r="BS76" s="6">
        <v>629.35860000000002</v>
      </c>
      <c r="BT76" s="6">
        <v>650.0951</v>
      </c>
      <c r="BU76" s="6">
        <v>669.75250000000005</v>
      </c>
      <c r="BV76" s="6">
        <v>697.7672</v>
      </c>
      <c r="BW76" s="6">
        <v>719.23469999999998</v>
      </c>
      <c r="BX76" s="6">
        <v>740.9393</v>
      </c>
      <c r="BY76" s="6">
        <v>759.57209999999998</v>
      </c>
      <c r="BZ76" s="6">
        <v>779.85</v>
      </c>
      <c r="CA76" s="6">
        <v>800.35900000000004</v>
      </c>
      <c r="CB76" s="6">
        <v>817.197</v>
      </c>
      <c r="CC76" s="6">
        <v>834.70100000000002</v>
      </c>
      <c r="CD76" s="6">
        <v>850.75599999999997</v>
      </c>
      <c r="CE76" s="6">
        <v>867.99800000000005</v>
      </c>
      <c r="CF76" s="14">
        <v>5144.784361</v>
      </c>
    </row>
    <row r="77" spans="1:84" x14ac:dyDescent="0.2">
      <c r="A77" s="7" t="s">
        <v>23</v>
      </c>
      <c r="B77" s="20" t="s">
        <v>90</v>
      </c>
      <c r="C77" s="6">
        <v>3.1550500699999998E-2</v>
      </c>
      <c r="D77" s="6">
        <v>5.2536470799999992E-2</v>
      </c>
      <c r="E77" s="6">
        <v>0.13443320010000001</v>
      </c>
      <c r="F77" s="6">
        <v>0.12425320429999999</v>
      </c>
      <c r="G77" s="6">
        <v>0.3201841949</v>
      </c>
      <c r="H77" s="6">
        <v>14.9808407898</v>
      </c>
      <c r="I77" s="6">
        <v>16.360172997999999</v>
      </c>
      <c r="J77" s="6">
        <v>17.2993490112</v>
      </c>
      <c r="K77" s="6">
        <v>20.695268969699999</v>
      </c>
      <c r="L77" s="6">
        <v>22.877685986299998</v>
      </c>
      <c r="M77" s="6">
        <v>25.782186010699998</v>
      </c>
      <c r="N77" s="6">
        <v>27.911274902300001</v>
      </c>
      <c r="O77" s="6">
        <v>30.438060058600001</v>
      </c>
      <c r="P77" s="6">
        <v>32.934633935500003</v>
      </c>
      <c r="Q77" s="6">
        <v>36.356484863299997</v>
      </c>
      <c r="R77" s="6">
        <v>41.9842501953</v>
      </c>
      <c r="S77" s="6">
        <v>47.2067601563</v>
      </c>
      <c r="T77" s="6">
        <v>54.872280080000003</v>
      </c>
      <c r="U77" s="6">
        <v>112.0902203</v>
      </c>
      <c r="V77" s="6">
        <v>118.2077898</v>
      </c>
      <c r="W77" s="6">
        <v>142.55240000000001</v>
      </c>
      <c r="X77" s="6">
        <v>152.70529999999999</v>
      </c>
      <c r="Y77" s="9">
        <v>182</v>
      </c>
      <c r="Z77" s="6">
        <v>191.5393</v>
      </c>
      <c r="AA77" s="6">
        <v>205.91890000000001</v>
      </c>
      <c r="AB77" s="6">
        <v>330.7525</v>
      </c>
      <c r="AC77" s="6">
        <v>352.93380000000002</v>
      </c>
      <c r="AD77" s="6">
        <v>409.6816</v>
      </c>
      <c r="AE77" s="6">
        <v>457.82510000000002</v>
      </c>
      <c r="AF77" s="6">
        <v>515.49720000000002</v>
      </c>
      <c r="AG77" s="6">
        <v>571.21299999999997</v>
      </c>
      <c r="AH77" s="6">
        <v>602.26379999999995</v>
      </c>
      <c r="AI77" s="6">
        <v>666.27800000000002</v>
      </c>
      <c r="AJ77" s="6">
        <v>693.56</v>
      </c>
      <c r="AK77" s="6">
        <v>730.14700000000005</v>
      </c>
      <c r="AL77" s="6">
        <v>804.64099999999996</v>
      </c>
      <c r="AM77" s="6">
        <v>841.553</v>
      </c>
      <c r="AN77" s="6">
        <v>885.63099999999997</v>
      </c>
      <c r="AO77" s="6">
        <v>911.10400000000004</v>
      </c>
      <c r="AP77" s="6">
        <v>940.06899999999996</v>
      </c>
      <c r="AQ77" s="6">
        <v>987.96</v>
      </c>
      <c r="AR77" s="6">
        <v>1015.006</v>
      </c>
      <c r="AS77" s="6">
        <v>1057.3889999999999</v>
      </c>
      <c r="AT77" s="6">
        <v>1090.2249999999999</v>
      </c>
      <c r="AU77" s="6">
        <v>1121.7260000000001</v>
      </c>
      <c r="AV77" s="6">
        <v>1147.5229999999999</v>
      </c>
      <c r="AW77" s="6">
        <v>1178.5940000000001</v>
      </c>
      <c r="AX77" s="6">
        <v>1213.2180000000001</v>
      </c>
      <c r="AY77" s="6">
        <v>1242.9690000000001</v>
      </c>
      <c r="AZ77" s="6">
        <v>1275.2909999999999</v>
      </c>
      <c r="BA77" s="6">
        <v>1307.5809999999999</v>
      </c>
      <c r="BB77" s="6">
        <v>1334.9870000000001</v>
      </c>
      <c r="BC77" s="6">
        <v>1367.567</v>
      </c>
      <c r="BD77" s="6">
        <v>1393.498</v>
      </c>
      <c r="BE77" s="6">
        <v>1419.239</v>
      </c>
      <c r="BF77" s="6">
        <v>1438.5450000000001</v>
      </c>
      <c r="BG77" s="6">
        <v>1462.9949999999999</v>
      </c>
      <c r="BH77" s="6">
        <v>1500.338</v>
      </c>
      <c r="BI77" s="6">
        <v>1524.297</v>
      </c>
      <c r="BJ77" s="6">
        <v>1551.482</v>
      </c>
      <c r="BK77" s="6">
        <v>1579.7670000000001</v>
      </c>
      <c r="BL77" s="6">
        <v>1634.8320000000001</v>
      </c>
      <c r="BM77" s="6">
        <v>1708.9770000000001</v>
      </c>
      <c r="BN77" s="6">
        <v>1761.5989999999999</v>
      </c>
      <c r="BO77" s="6">
        <v>1809.866</v>
      </c>
      <c r="BP77" s="6">
        <v>1851.1020000000001</v>
      </c>
      <c r="BQ77" s="6">
        <v>1899.2570000000001</v>
      </c>
      <c r="BR77" s="6">
        <v>1943.7670000000001</v>
      </c>
      <c r="BS77" s="6">
        <v>1985.24</v>
      </c>
      <c r="BT77" s="6">
        <v>2025.6179999999999</v>
      </c>
      <c r="BU77" s="6">
        <v>2062.2539999999999</v>
      </c>
      <c r="BV77" s="6">
        <v>2106.3240000000001</v>
      </c>
      <c r="BW77" s="6">
        <v>2143.4490000000001</v>
      </c>
      <c r="BX77" s="6">
        <v>2186.3789999999999</v>
      </c>
      <c r="BY77" s="6">
        <v>2227.2170000000001</v>
      </c>
      <c r="BZ77" s="6">
        <v>2260.4540000000002</v>
      </c>
      <c r="CA77" s="6">
        <v>2295.8359999999998</v>
      </c>
      <c r="CB77" s="6">
        <v>2329.886</v>
      </c>
      <c r="CC77" s="6">
        <v>2366.9340000000002</v>
      </c>
      <c r="CD77" s="6">
        <v>2398.1</v>
      </c>
      <c r="CE77" s="6">
        <v>2430.9569999999999</v>
      </c>
      <c r="CF77" s="14">
        <v>9867.2950760000003</v>
      </c>
    </row>
    <row r="78" spans="1:84" x14ac:dyDescent="0.2">
      <c r="A78" s="7" t="s">
        <v>24</v>
      </c>
      <c r="B78" s="20" t="s">
        <v>95</v>
      </c>
      <c r="C78" s="6">
        <v>3.3184470000000001E-2</v>
      </c>
      <c r="D78" s="6">
        <v>0.1307190231</v>
      </c>
      <c r="E78" s="6">
        <v>0.34652789149999996</v>
      </c>
      <c r="F78" s="6">
        <v>0.41029390409999994</v>
      </c>
      <c r="G78" s="6">
        <v>0.5481571838</v>
      </c>
      <c r="H78" s="6">
        <v>6.8826069458000001</v>
      </c>
      <c r="I78" s="6">
        <v>7.4615826782000001</v>
      </c>
      <c r="J78" s="6">
        <v>8.2087831665</v>
      </c>
      <c r="K78" s="6">
        <v>9.2571088378999988</v>
      </c>
      <c r="L78" s="6">
        <v>9.7823896729000008</v>
      </c>
      <c r="M78" s="6">
        <v>11.106813134799999</v>
      </c>
      <c r="N78" s="6">
        <v>16.461011962899999</v>
      </c>
      <c r="O78" s="6">
        <v>18.246419995099998</v>
      </c>
      <c r="P78" s="6">
        <v>19.901621850600002</v>
      </c>
      <c r="Q78" s="6">
        <v>21.173612158200001</v>
      </c>
      <c r="R78" s="6">
        <v>22.988933837899999</v>
      </c>
      <c r="S78" s="6">
        <v>25.156202148399998</v>
      </c>
      <c r="T78" s="6">
        <v>27.48376133</v>
      </c>
      <c r="U78" s="6">
        <v>89.795620310000004</v>
      </c>
      <c r="V78" s="6">
        <v>95.704340040000005</v>
      </c>
      <c r="W78" s="6">
        <v>119.71550999999999</v>
      </c>
      <c r="X78" s="6">
        <v>126.905</v>
      </c>
      <c r="Y78" s="9">
        <v>142</v>
      </c>
      <c r="Z78" s="6">
        <v>150.55596992190002</v>
      </c>
      <c r="AA78" s="6">
        <v>165.76676015629999</v>
      </c>
      <c r="AB78" s="6">
        <v>247.61391015630002</v>
      </c>
      <c r="AC78" s="6">
        <v>263.64640000000003</v>
      </c>
      <c r="AD78" s="6">
        <v>296.76119999999997</v>
      </c>
      <c r="AE78" s="6">
        <v>318.90550000000002</v>
      </c>
      <c r="AF78" s="6">
        <v>346.42189999999999</v>
      </c>
      <c r="AG78" s="6">
        <v>379.62860000000001</v>
      </c>
      <c r="AH78" s="6">
        <v>404.86579999999998</v>
      </c>
      <c r="AI78" s="6">
        <v>452.93099999999998</v>
      </c>
      <c r="AJ78" s="6">
        <v>480.67450000000002</v>
      </c>
      <c r="AK78" s="6">
        <v>519.68259999999998</v>
      </c>
      <c r="AL78" s="6">
        <v>600.10910000000001</v>
      </c>
      <c r="AM78" s="6">
        <v>630.69780000000003</v>
      </c>
      <c r="AN78" s="6">
        <v>687.53890000000001</v>
      </c>
      <c r="AO78" s="6">
        <v>723.50789999999995</v>
      </c>
      <c r="AP78" s="6">
        <v>763.51210000000003</v>
      </c>
      <c r="AQ78" s="6">
        <v>813.13649999999996</v>
      </c>
      <c r="AR78" s="6">
        <v>840.92449999999997</v>
      </c>
      <c r="AS78" s="6">
        <v>895.16920000000005</v>
      </c>
      <c r="AT78" s="6">
        <v>929.73490000000004</v>
      </c>
      <c r="AU78" s="6">
        <v>962.84900000000005</v>
      </c>
      <c r="AV78" s="6">
        <v>996.91330000000005</v>
      </c>
      <c r="AW78" s="6">
        <v>1041.3811000000001</v>
      </c>
      <c r="AX78" s="6">
        <v>1099.0757000000001</v>
      </c>
      <c r="AY78" s="6">
        <v>1140.7938999999999</v>
      </c>
      <c r="AZ78" s="6">
        <v>1182.6206</v>
      </c>
      <c r="BA78" s="6">
        <v>1214.0410999999999</v>
      </c>
      <c r="BB78" s="6">
        <v>1247.114</v>
      </c>
      <c r="BC78" s="6">
        <v>1284.9449999999999</v>
      </c>
      <c r="BD78" s="6">
        <v>1312.922</v>
      </c>
      <c r="BE78" s="6">
        <v>1338.951</v>
      </c>
      <c r="BF78" s="6">
        <v>1356.442</v>
      </c>
      <c r="BG78" s="6">
        <v>1377.7760000000001</v>
      </c>
      <c r="BH78" s="6">
        <v>1399.759</v>
      </c>
      <c r="BI78" s="6">
        <v>1416.1479999999999</v>
      </c>
      <c r="BJ78" s="6">
        <v>1431.115</v>
      </c>
      <c r="BK78" s="6">
        <v>1445.8689999999999</v>
      </c>
      <c r="BL78" s="6">
        <v>1477.0619999999999</v>
      </c>
      <c r="BM78" s="6">
        <v>1508.2439999999999</v>
      </c>
      <c r="BN78" s="6">
        <v>1533.797</v>
      </c>
      <c r="BO78" s="6">
        <v>1561.3869999999999</v>
      </c>
      <c r="BP78" s="6">
        <v>1582.3510000000001</v>
      </c>
      <c r="BQ78" s="6">
        <v>1608.777</v>
      </c>
      <c r="BR78" s="6">
        <v>1636.5909999999999</v>
      </c>
      <c r="BS78" s="6">
        <v>1659.912</v>
      </c>
      <c r="BT78" s="6">
        <v>1686.66</v>
      </c>
      <c r="BU78" s="6">
        <v>1709.7750000000001</v>
      </c>
      <c r="BV78" s="6">
        <v>1743.635</v>
      </c>
      <c r="BW78" s="6">
        <v>1771.23</v>
      </c>
      <c r="BX78" s="6">
        <v>1794.287</v>
      </c>
      <c r="BY78" s="6">
        <v>1817.124</v>
      </c>
      <c r="BZ78" s="6">
        <v>1839.143</v>
      </c>
      <c r="CA78" s="6">
        <v>1862.3989999999999</v>
      </c>
      <c r="CB78" s="6">
        <v>1881.8689999999999</v>
      </c>
      <c r="CC78" s="6">
        <v>1909.845</v>
      </c>
      <c r="CD78" s="6">
        <v>1930.021</v>
      </c>
      <c r="CE78" s="6">
        <v>1951.49</v>
      </c>
      <c r="CF78" s="14">
        <v>5346.3411500000002</v>
      </c>
    </row>
    <row r="79" spans="1:84" x14ac:dyDescent="0.2">
      <c r="A79" s="7" t="s">
        <v>25</v>
      </c>
      <c r="B79" s="20" t="s">
        <v>91</v>
      </c>
      <c r="C79" s="6">
        <v>9.0990699999999995E-4</v>
      </c>
      <c r="D79" s="6">
        <v>1.3674609999999999E-3</v>
      </c>
      <c r="E79" s="6">
        <v>1.1348307999999999E-3</v>
      </c>
      <c r="F79" s="6">
        <v>1.8498069999999998E-3</v>
      </c>
      <c r="G79" s="6">
        <v>2.2461680000000002E-3</v>
      </c>
      <c r="H79" s="6">
        <v>0.71597114579999999</v>
      </c>
      <c r="I79" s="6">
        <v>0.83783542739999994</v>
      </c>
      <c r="J79" s="6">
        <v>0.89076636009999999</v>
      </c>
      <c r="K79" s="6">
        <v>1.1147951501</v>
      </c>
      <c r="L79" s="6">
        <v>1.2433712407999999</v>
      </c>
      <c r="M79" s="6">
        <v>1.6921708419999999</v>
      </c>
      <c r="N79" s="6">
        <v>2.5394238219999998</v>
      </c>
      <c r="O79" s="6">
        <v>2.9438210753999998</v>
      </c>
      <c r="P79" s="6">
        <v>3.1458320435</v>
      </c>
      <c r="Q79" s="6">
        <v>3.3337119507000001</v>
      </c>
      <c r="R79" s="6">
        <v>3.5503680785999996</v>
      </c>
      <c r="S79" s="6">
        <v>3.8257099975999997</v>
      </c>
      <c r="T79" s="6">
        <v>4.0803271729999997</v>
      </c>
      <c r="U79" s="6">
        <v>13.480900999999999</v>
      </c>
      <c r="V79" s="6">
        <v>14.04738901</v>
      </c>
      <c r="W79" s="6">
        <v>18.762232010000002</v>
      </c>
      <c r="X79" s="6">
        <v>19.925190000000001</v>
      </c>
      <c r="Y79" s="9">
        <v>22</v>
      </c>
      <c r="Z79" s="6">
        <v>22.495576953099999</v>
      </c>
      <c r="AA79" s="6">
        <v>24.762620019500002</v>
      </c>
      <c r="AB79" s="6">
        <v>38.401180078099998</v>
      </c>
      <c r="AC79" s="6">
        <v>39.701209960900002</v>
      </c>
      <c r="AD79" s="6">
        <v>41.80885</v>
      </c>
      <c r="AE79" s="6">
        <v>43.0639599609</v>
      </c>
      <c r="AF79" s="6">
        <v>44.816040039099995</v>
      </c>
      <c r="AG79" s="6">
        <v>46.682470117199998</v>
      </c>
      <c r="AH79" s="6">
        <v>48.347149999999999</v>
      </c>
      <c r="AI79" s="6">
        <v>50.814149999999998</v>
      </c>
      <c r="AJ79" s="6">
        <v>52.060480468800002</v>
      </c>
      <c r="AK79" s="6">
        <v>53.716830078100003</v>
      </c>
      <c r="AL79" s="6">
        <v>62.507139843799997</v>
      </c>
      <c r="AM79" s="6">
        <v>64.701230078100011</v>
      </c>
      <c r="AN79" s="6">
        <v>70.361699999999999</v>
      </c>
      <c r="AO79" s="6">
        <v>72.425749999999994</v>
      </c>
      <c r="AP79" s="6">
        <v>74.847189843799995</v>
      </c>
      <c r="AQ79" s="6">
        <v>77.890389843799994</v>
      </c>
      <c r="AR79" s="6">
        <v>79.765360156300005</v>
      </c>
      <c r="AS79" s="6">
        <v>83.693529687500003</v>
      </c>
      <c r="AT79" s="6">
        <v>86.103210156299994</v>
      </c>
      <c r="AU79" s="6">
        <v>88.714699999999993</v>
      </c>
      <c r="AV79" s="6">
        <v>90.480489843800001</v>
      </c>
      <c r="AW79" s="6">
        <v>94.180239843799995</v>
      </c>
      <c r="AX79" s="6">
        <v>97.381249999999994</v>
      </c>
      <c r="AY79" s="6">
        <v>100.8727601563</v>
      </c>
      <c r="AZ79" s="6">
        <v>103.0094203125</v>
      </c>
      <c r="BA79" s="6">
        <v>106.32222031249999</v>
      </c>
      <c r="BB79" s="6">
        <v>108.8724703125</v>
      </c>
      <c r="BC79" s="6">
        <v>113.1853</v>
      </c>
      <c r="BD79" s="6">
        <v>116.0415</v>
      </c>
      <c r="BE79" s="6">
        <v>119.026</v>
      </c>
      <c r="BF79" s="6">
        <v>121.041</v>
      </c>
      <c r="BG79" s="6">
        <v>125.6327</v>
      </c>
      <c r="BH79" s="6">
        <v>129.7363</v>
      </c>
      <c r="BI79" s="6">
        <v>132.92689999999999</v>
      </c>
      <c r="BJ79" s="6">
        <v>136.32650000000001</v>
      </c>
      <c r="BK79" s="6">
        <v>139.09829999999999</v>
      </c>
      <c r="BL79" s="6">
        <v>146.2397</v>
      </c>
      <c r="BM79" s="6">
        <v>152.06360000000001</v>
      </c>
      <c r="BN79" s="6">
        <v>157.3998</v>
      </c>
      <c r="BO79" s="6">
        <v>163.28809999999999</v>
      </c>
      <c r="BP79" s="6">
        <v>167.49080000000001</v>
      </c>
      <c r="BQ79" s="6">
        <v>171.83500000000001</v>
      </c>
      <c r="BR79" s="6">
        <v>175.76929999999999</v>
      </c>
      <c r="BS79" s="6">
        <v>180.1859</v>
      </c>
      <c r="BT79" s="6">
        <v>183.928</v>
      </c>
      <c r="BU79" s="6">
        <v>187.3869</v>
      </c>
      <c r="BV79" s="6">
        <v>192.42570000000001</v>
      </c>
      <c r="BW79" s="6">
        <v>197.54140000000001</v>
      </c>
      <c r="BX79" s="6">
        <v>202.6832</v>
      </c>
      <c r="BY79" s="6">
        <v>207.73159999999999</v>
      </c>
      <c r="BZ79" s="6">
        <v>213.02709999999999</v>
      </c>
      <c r="CA79" s="6">
        <v>217.81</v>
      </c>
      <c r="CB79" s="6">
        <v>221.63339999999999</v>
      </c>
      <c r="CC79" s="6">
        <v>225.5179</v>
      </c>
      <c r="CD79" s="6">
        <v>229.57239999999999</v>
      </c>
      <c r="CE79" s="6">
        <v>233.59909999999999</v>
      </c>
      <c r="CF79" s="14">
        <v>1038.7208009999999</v>
      </c>
    </row>
    <row r="80" spans="1:84" x14ac:dyDescent="0.2">
      <c r="A80" s="7" t="s">
        <v>26</v>
      </c>
      <c r="B80" s="20" t="s">
        <v>92</v>
      </c>
      <c r="C80" s="6">
        <v>0.10865060269999999</v>
      </c>
      <c r="D80" s="6">
        <v>0.36032011110000001</v>
      </c>
      <c r="E80" s="6">
        <v>0.56799928890000007</v>
      </c>
      <c r="F80" s="6">
        <v>0.63015847820000004</v>
      </c>
      <c r="G80" s="6">
        <v>0.9537621033</v>
      </c>
      <c r="H80" s="6">
        <v>11.7998680176</v>
      </c>
      <c r="I80" s="6">
        <v>13.066239013699999</v>
      </c>
      <c r="J80" s="6">
        <v>15.1137649902</v>
      </c>
      <c r="K80" s="6">
        <v>17.006671093800001</v>
      </c>
      <c r="L80" s="6">
        <v>18.617545947299998</v>
      </c>
      <c r="M80" s="6">
        <v>21.1719899414</v>
      </c>
      <c r="N80" s="6">
        <v>24.551269824200002</v>
      </c>
      <c r="O80" s="6">
        <v>27.353029882800001</v>
      </c>
      <c r="P80" s="6">
        <v>30.4220699219</v>
      </c>
      <c r="Q80" s="6">
        <v>33.655509960900005</v>
      </c>
      <c r="R80" s="6">
        <v>38.426530078100001</v>
      </c>
      <c r="S80" s="6">
        <v>43.039339843800001</v>
      </c>
      <c r="T80" s="6">
        <v>51.403700000000001</v>
      </c>
      <c r="U80" s="6">
        <v>83.844149999999999</v>
      </c>
      <c r="V80" s="6">
        <v>90.969200000000001</v>
      </c>
      <c r="W80" s="6">
        <v>141.52789999999999</v>
      </c>
      <c r="X80" s="6">
        <v>162.63390000000001</v>
      </c>
      <c r="Y80" s="9">
        <v>194</v>
      </c>
      <c r="Z80" s="6">
        <v>213.30009999999999</v>
      </c>
      <c r="AA80" s="6">
        <v>240.76349999999999</v>
      </c>
      <c r="AB80" s="6">
        <v>321.77120000000002</v>
      </c>
      <c r="AC80" s="6">
        <v>343.32350000000002</v>
      </c>
      <c r="AD80" s="6">
        <v>388.69099999999997</v>
      </c>
      <c r="AE80" s="6">
        <v>469.11599999999999</v>
      </c>
      <c r="AF80" s="6">
        <v>535.1472</v>
      </c>
      <c r="AG80" s="6">
        <v>626.80119999999999</v>
      </c>
      <c r="AH80" s="6">
        <v>664.02890000000002</v>
      </c>
      <c r="AI80" s="6">
        <v>712.02869999999996</v>
      </c>
      <c r="AJ80" s="6">
        <v>739.22479999999996</v>
      </c>
      <c r="AK80" s="6">
        <v>782.82449999999994</v>
      </c>
      <c r="AL80" s="6">
        <v>842.93100000000004</v>
      </c>
      <c r="AM80" s="6">
        <v>883.85799999999995</v>
      </c>
      <c r="AN80" s="6">
        <v>930.13699999999994</v>
      </c>
      <c r="AO80" s="6">
        <v>956.86099999999999</v>
      </c>
      <c r="AP80" s="6">
        <v>991.15</v>
      </c>
      <c r="AQ80" s="6">
        <v>1041.588</v>
      </c>
      <c r="AR80" s="6">
        <v>1069.847</v>
      </c>
      <c r="AS80" s="6">
        <v>1126.2650000000001</v>
      </c>
      <c r="AT80" s="6">
        <v>1165.221</v>
      </c>
      <c r="AU80" s="6">
        <v>1207.1420000000001</v>
      </c>
      <c r="AV80" s="6">
        <v>1236.3240000000001</v>
      </c>
      <c r="AW80" s="6">
        <v>1275.4559999999999</v>
      </c>
      <c r="AX80" s="6">
        <v>1325.5640000000001</v>
      </c>
      <c r="AY80" s="6">
        <v>1364.598</v>
      </c>
      <c r="AZ80" s="6">
        <v>1409.827</v>
      </c>
      <c r="BA80" s="6">
        <v>1442.4870000000001</v>
      </c>
      <c r="BB80" s="6">
        <v>1478.039</v>
      </c>
      <c r="BC80" s="6">
        <v>1519.4269999999999</v>
      </c>
      <c r="BD80" s="6">
        <v>1550.549</v>
      </c>
      <c r="BE80" s="6">
        <v>1584.0360000000001</v>
      </c>
      <c r="BF80" s="6">
        <v>1608.2619999999999</v>
      </c>
      <c r="BG80" s="6">
        <v>1643.683</v>
      </c>
      <c r="BH80" s="6">
        <v>1713.415</v>
      </c>
      <c r="BI80" s="6">
        <v>1743.046</v>
      </c>
      <c r="BJ80" s="6">
        <v>1779.5150000000001</v>
      </c>
      <c r="BK80" s="6">
        <v>1804.0709999999999</v>
      </c>
      <c r="BL80" s="6">
        <v>1870.1890000000001</v>
      </c>
      <c r="BM80" s="6">
        <v>1935.981</v>
      </c>
      <c r="BN80" s="6">
        <v>1981.771</v>
      </c>
      <c r="BO80" s="6">
        <v>2034.8779999999999</v>
      </c>
      <c r="BP80" s="6">
        <v>2079.6869999999999</v>
      </c>
      <c r="BQ80" s="6">
        <v>2132.6559999999999</v>
      </c>
      <c r="BR80" s="6">
        <v>2179.6350000000002</v>
      </c>
      <c r="BS80" s="6">
        <v>2223.9549999999999</v>
      </c>
      <c r="BT80" s="6">
        <v>2272.3440000000001</v>
      </c>
      <c r="BU80" s="6">
        <v>2316.8560000000002</v>
      </c>
      <c r="BV80" s="6">
        <v>2367.4659999999999</v>
      </c>
      <c r="BW80" s="6">
        <v>2411.877</v>
      </c>
      <c r="BX80" s="6">
        <v>2453.7689999999998</v>
      </c>
      <c r="BY80" s="6">
        <v>2495.6529999999998</v>
      </c>
      <c r="BZ80" s="6">
        <v>2542.0790000000002</v>
      </c>
      <c r="CA80" s="6">
        <v>2581.6239999999998</v>
      </c>
      <c r="CB80" s="6">
        <v>2616.951</v>
      </c>
      <c r="CC80" s="6">
        <v>2649.9760000000001</v>
      </c>
      <c r="CD80" s="6">
        <v>2678.7739999999999</v>
      </c>
      <c r="CE80" s="6">
        <v>2713.1970000000001</v>
      </c>
      <c r="CF80" s="14">
        <v>7947.4734950000002</v>
      </c>
    </row>
    <row r="81" spans="1:174" s="5" customFormat="1" x14ac:dyDescent="0.2">
      <c r="A81" s="12"/>
      <c r="B81" s="21" t="s">
        <v>93</v>
      </c>
      <c r="C81" s="9">
        <v>2.6899200000000002E-5</v>
      </c>
      <c r="D81" s="9">
        <v>9.5800890999999996E-3</v>
      </c>
      <c r="E81" s="9">
        <v>5.60966013E-2</v>
      </c>
      <c r="F81" s="9">
        <v>0.1200919012</v>
      </c>
      <c r="G81" s="9">
        <v>0.2461236218</v>
      </c>
      <c r="H81" s="9">
        <v>65.161741569099988</v>
      </c>
      <c r="I81" s="9">
        <v>70.473440522199994</v>
      </c>
      <c r="J81" s="9">
        <v>74.877115357999998</v>
      </c>
      <c r="K81" s="9">
        <v>82.679979800400005</v>
      </c>
      <c r="L81" s="9">
        <v>89.868570719900006</v>
      </c>
      <c r="M81" s="9">
        <v>101.3023866211</v>
      </c>
      <c r="N81" s="9">
        <v>112.81434107669999</v>
      </c>
      <c r="O81" s="9">
        <v>121.7066219971</v>
      </c>
      <c r="P81" s="9">
        <v>129.0391948486</v>
      </c>
      <c r="Q81" s="9">
        <v>134.89351030270001</v>
      </c>
      <c r="R81" s="9">
        <v>143.2155050049</v>
      </c>
      <c r="S81" s="9">
        <v>152.02174902339999</v>
      </c>
      <c r="T81" s="9">
        <v>167.29904999999999</v>
      </c>
      <c r="U81" s="9">
        <v>363.70253000000002</v>
      </c>
      <c r="V81" s="9">
        <v>375.83733000000001</v>
      </c>
      <c r="W81" s="9">
        <v>537.30861990000005</v>
      </c>
      <c r="X81" s="9">
        <v>560.11279999999999</v>
      </c>
      <c r="Y81" s="9">
        <v>629</v>
      </c>
      <c r="Z81" s="9">
        <v>647.29211992189994</v>
      </c>
      <c r="AA81" s="9">
        <v>699.84019999999998</v>
      </c>
      <c r="AB81" s="9">
        <v>1065.3308999999999</v>
      </c>
      <c r="AC81" s="9">
        <v>1107.9875999999999</v>
      </c>
      <c r="AD81" s="9">
        <v>1161.8824</v>
      </c>
      <c r="AE81" s="9">
        <v>1189.6085</v>
      </c>
      <c r="AF81" s="9">
        <v>1256.1411000000001</v>
      </c>
      <c r="AG81" s="9">
        <v>1305.1574000000001</v>
      </c>
      <c r="AH81" s="9">
        <v>1337.1963000000001</v>
      </c>
      <c r="AI81" s="9">
        <v>1509.2372</v>
      </c>
      <c r="AJ81" s="9">
        <v>1539.9706000000001</v>
      </c>
      <c r="AK81" s="9">
        <v>1589.3045</v>
      </c>
      <c r="AL81" s="9">
        <v>1668.1079999999999</v>
      </c>
      <c r="AM81" s="9">
        <v>1715.1342999999999</v>
      </c>
      <c r="AN81" s="9">
        <v>1759.0815</v>
      </c>
      <c r="AO81" s="9">
        <v>1786.7393</v>
      </c>
      <c r="AP81" s="9">
        <v>1822.8657000000001</v>
      </c>
      <c r="AQ81" s="9">
        <v>1867.1875</v>
      </c>
      <c r="AR81" s="9">
        <v>1896.8242</v>
      </c>
      <c r="AS81" s="9">
        <v>1939.3440000000001</v>
      </c>
      <c r="AT81" s="9">
        <v>1972.1489999999999</v>
      </c>
      <c r="AU81" s="9">
        <v>2004.759</v>
      </c>
      <c r="AV81" s="9">
        <v>2029.4390000000001</v>
      </c>
      <c r="AW81" s="9">
        <v>2063.1840000000002</v>
      </c>
      <c r="AX81" s="9">
        <v>2106.9209999999998</v>
      </c>
      <c r="AY81" s="9">
        <v>2138.1860000000001</v>
      </c>
      <c r="AZ81" s="9">
        <v>2172.7449999999999</v>
      </c>
      <c r="BA81" s="9">
        <v>2214.5160000000001</v>
      </c>
      <c r="BB81" s="9">
        <v>2252.413</v>
      </c>
      <c r="BC81" s="9">
        <v>2293.6640000000002</v>
      </c>
      <c r="BD81" s="9">
        <v>2326.6840000000002</v>
      </c>
      <c r="BE81" s="9">
        <v>2361.2779999999998</v>
      </c>
      <c r="BF81" s="9">
        <v>2386.6660000000002</v>
      </c>
      <c r="BG81" s="9">
        <v>2420.9079999999999</v>
      </c>
      <c r="BH81" s="9">
        <v>2476.54</v>
      </c>
      <c r="BI81" s="9">
        <v>2509.0459999999998</v>
      </c>
      <c r="BJ81" s="9">
        <v>2549.2249999999999</v>
      </c>
      <c r="BK81" s="9">
        <v>2574.998</v>
      </c>
      <c r="BL81" s="9">
        <v>2651.8150000000001</v>
      </c>
      <c r="BM81" s="9">
        <v>2737.7930000000001</v>
      </c>
      <c r="BN81" s="9">
        <v>2792.3539999999998</v>
      </c>
      <c r="BO81" s="9">
        <v>2861.3890000000001</v>
      </c>
      <c r="BP81" s="9">
        <v>2918.4740000000002</v>
      </c>
      <c r="BQ81" s="9">
        <v>2989.3339999999998</v>
      </c>
      <c r="BR81" s="9">
        <v>3046.9949999999999</v>
      </c>
      <c r="BS81" s="9">
        <v>3096.442</v>
      </c>
      <c r="BT81" s="9">
        <v>3156.3629999999998</v>
      </c>
      <c r="BU81" s="9">
        <v>3204.806</v>
      </c>
      <c r="BV81" s="9">
        <v>3274.8649999999998</v>
      </c>
      <c r="BW81" s="9">
        <v>3327.3530000000001</v>
      </c>
      <c r="BX81" s="9">
        <v>3381.89</v>
      </c>
      <c r="BY81" s="9">
        <v>3437.32</v>
      </c>
      <c r="BZ81" s="9">
        <v>3496.393</v>
      </c>
      <c r="CA81" s="9">
        <v>3559.2869999999998</v>
      </c>
      <c r="CB81" s="9">
        <v>3608.7829999999999</v>
      </c>
      <c r="CC81" s="9">
        <v>3663.4659999999999</v>
      </c>
      <c r="CD81" s="9">
        <v>3708.4839999999999</v>
      </c>
      <c r="CE81" s="9">
        <v>3771.42</v>
      </c>
      <c r="CF81" s="14">
        <v>16553.992037</v>
      </c>
    </row>
    <row r="82" spans="1:174" s="34" customFormat="1" ht="12" x14ac:dyDescent="0.2">
      <c r="A82" s="30" t="s">
        <v>123</v>
      </c>
      <c r="B82" s="30"/>
      <c r="C82" s="32">
        <v>1.791135283</v>
      </c>
      <c r="D82" s="32">
        <v>4.178600101999999</v>
      </c>
      <c r="E82" s="32">
        <v>5.5494591799999995</v>
      </c>
      <c r="F82" s="32">
        <v>40.660937614000005</v>
      </c>
      <c r="G82" s="32">
        <v>45.607450487999998</v>
      </c>
      <c r="H82" s="32">
        <v>285.79666748099999</v>
      </c>
      <c r="I82" s="32">
        <v>318.10280863100002</v>
      </c>
      <c r="J82" s="32">
        <v>353.72101814299998</v>
      </c>
      <c r="K82" s="32">
        <v>457.16449194699999</v>
      </c>
      <c r="L82" s="32">
        <v>490.94428683900003</v>
      </c>
      <c r="M82" s="32">
        <v>573.37953741199988</v>
      </c>
      <c r="N82" s="32">
        <v>636.29104851700004</v>
      </c>
      <c r="O82" s="32">
        <v>680.57383323500005</v>
      </c>
      <c r="P82" s="32">
        <v>728.23602421499993</v>
      </c>
      <c r="Q82" s="32">
        <v>777.96503183700008</v>
      </c>
      <c r="R82" s="32">
        <v>836.43634927800008</v>
      </c>
      <c r="S82" s="32">
        <v>898.73223867399986</v>
      </c>
      <c r="T82" s="32">
        <v>967.80411712699993</v>
      </c>
      <c r="U82" s="32">
        <v>1888.222595022</v>
      </c>
      <c r="V82" s="32">
        <v>2028.0222159040002</v>
      </c>
      <c r="W82" s="32">
        <v>2928.5138265840001</v>
      </c>
      <c r="X82" s="32">
        <v>3079.3637626900004</v>
      </c>
      <c r="Y82" s="32">
        <v>3562.7148101000002</v>
      </c>
      <c r="Z82" s="32">
        <v>3711.7109668509997</v>
      </c>
      <c r="AA82" s="32">
        <v>4031.502800664</v>
      </c>
      <c r="AB82" s="32">
        <v>5791.3073624890012</v>
      </c>
      <c r="AC82" s="32">
        <v>6098.1438404540004</v>
      </c>
      <c r="AD82" s="32">
        <v>6538.3797734359987</v>
      </c>
      <c r="AE82" s="32">
        <v>6846.174216552</v>
      </c>
      <c r="AF82" s="32">
        <v>7333.6553798839996</v>
      </c>
      <c r="AG82" s="32">
        <v>7753.0491140139993</v>
      </c>
      <c r="AH82" s="32">
        <v>8031.9214440919995</v>
      </c>
      <c r="AI82" s="32">
        <v>8877.659477784</v>
      </c>
      <c r="AJ82" s="32">
        <v>9141.6962431639986</v>
      </c>
      <c r="AK82" s="32">
        <v>9530.6481586919999</v>
      </c>
      <c r="AL82" s="32">
        <v>10229.973428956</v>
      </c>
      <c r="AM82" s="32">
        <v>10659.608316161999</v>
      </c>
      <c r="AN82" s="32">
        <v>11207.154343262</v>
      </c>
      <c r="AO82" s="32">
        <v>11494.857259504</v>
      </c>
      <c r="AP82" s="32">
        <v>11849.511686350001</v>
      </c>
      <c r="AQ82" s="32">
        <v>12290.840558162001</v>
      </c>
      <c r="AR82" s="32">
        <v>12547.506488309</v>
      </c>
      <c r="AS82" s="32">
        <v>13021.826704807001</v>
      </c>
      <c r="AT82" s="32">
        <v>13342.309060451</v>
      </c>
      <c r="AU82" s="32">
        <v>13662.564895939999</v>
      </c>
      <c r="AV82" s="32">
        <v>13903.575535060001</v>
      </c>
      <c r="AW82" s="32">
        <v>14263.582924662</v>
      </c>
      <c r="AX82" s="32">
        <v>14686.510873526</v>
      </c>
      <c r="AY82" s="32">
        <v>15026.95633189</v>
      </c>
      <c r="AZ82" s="32">
        <v>15338.552280569</v>
      </c>
      <c r="BA82" s="32">
        <v>15657.317566670999</v>
      </c>
      <c r="BB82" s="32">
        <v>15958.146994339002</v>
      </c>
      <c r="BC82" s="32">
        <v>16290.247738403001</v>
      </c>
      <c r="BD82" s="32">
        <v>16559.829949950999</v>
      </c>
      <c r="BE82" s="32">
        <v>16805.690241955999</v>
      </c>
      <c r="BF82" s="32">
        <v>16991.595380372</v>
      </c>
      <c r="BG82" s="32">
        <v>17252.39955029</v>
      </c>
      <c r="BH82" s="32">
        <v>17576.198740229996</v>
      </c>
      <c r="BI82" s="32">
        <v>17837.055537596996</v>
      </c>
      <c r="BJ82" s="32">
        <v>18104.465660640002</v>
      </c>
      <c r="BK82" s="32">
        <v>18305.371751944003</v>
      </c>
      <c r="BL82" s="32">
        <v>18848.667942378997</v>
      </c>
      <c r="BM82" s="32">
        <v>19370.661916747998</v>
      </c>
      <c r="BN82" s="32">
        <v>19813.955867435998</v>
      </c>
      <c r="BO82" s="32">
        <v>20305.036266770003</v>
      </c>
      <c r="BP82" s="32">
        <v>20701.517009124997</v>
      </c>
      <c r="BQ82" s="32">
        <v>21222.164489310999</v>
      </c>
      <c r="BR82" s="32">
        <v>21663.370003052001</v>
      </c>
      <c r="BS82" s="32">
        <v>22030.561652195996</v>
      </c>
      <c r="BT82" s="32">
        <v>22477.133643161003</v>
      </c>
      <c r="BU82" s="32">
        <v>22870.104721889002</v>
      </c>
      <c r="BV82" s="32">
        <v>23336.074800528</v>
      </c>
      <c r="BW82" s="32">
        <v>23733.289658539001</v>
      </c>
      <c r="BX82" s="32">
        <v>24125.405388026997</v>
      </c>
      <c r="BY82" s="32">
        <v>24608.199985194999</v>
      </c>
      <c r="BZ82" s="32">
        <v>25038.449207367001</v>
      </c>
      <c r="CA82" s="32">
        <v>25400.470527186</v>
      </c>
      <c r="CB82" s="32">
        <v>25742.312135106</v>
      </c>
      <c r="CC82" s="32">
        <v>26080.867006706998</v>
      </c>
      <c r="CD82" s="32">
        <v>26372.282235202998</v>
      </c>
      <c r="CE82" s="32">
        <v>26696.581454925999</v>
      </c>
      <c r="CF82" s="33">
        <v>95374.155060699995</v>
      </c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</row>
    <row r="83" spans="1:174" s="5" customFormat="1" ht="12" x14ac:dyDescent="0.2">
      <c r="A83" s="12" t="s">
        <v>61</v>
      </c>
      <c r="B83" s="12" t="s">
        <v>124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3.6375200000000001E-4</v>
      </c>
      <c r="AP83" s="9">
        <v>5.5329399999999996E-4</v>
      </c>
      <c r="AQ83" s="9">
        <v>1.43713E-3</v>
      </c>
      <c r="AR83" s="9">
        <v>1.33212E-3</v>
      </c>
      <c r="AS83" s="9">
        <v>2.2167699999999999E-3</v>
      </c>
      <c r="AT83" s="9">
        <v>2.6706799999999999E-3</v>
      </c>
      <c r="AU83" s="9">
        <v>4.8923999999999999E-3</v>
      </c>
      <c r="AV83" s="9">
        <v>5.3464000000000003E-3</v>
      </c>
      <c r="AW83" s="9">
        <v>6.4044000000000002E-3</v>
      </c>
      <c r="AX83" s="9">
        <v>6.6608800000000001E-3</v>
      </c>
      <c r="AY83" s="9">
        <v>8.6916300000000005E-3</v>
      </c>
      <c r="AZ83" s="9">
        <v>1.4969900000000001E-2</v>
      </c>
      <c r="BA83" s="9">
        <v>2.9568501000000001E-2</v>
      </c>
      <c r="BB83" s="9">
        <v>0.146654007</v>
      </c>
      <c r="BC83" s="9">
        <v>1.2841700439999999</v>
      </c>
      <c r="BD83" s="9">
        <v>3.46152002</v>
      </c>
      <c r="BE83" s="9">
        <v>6.3959501950000002</v>
      </c>
      <c r="BF83" s="9">
        <v>8.8986103520000004</v>
      </c>
      <c r="BG83" s="9">
        <v>12.081099609000001</v>
      </c>
      <c r="BH83" s="9">
        <v>15.600599609000001</v>
      </c>
      <c r="BI83" s="9">
        <v>17.874699219</v>
      </c>
      <c r="BJ83" s="9">
        <v>19.309599608999999</v>
      </c>
      <c r="BK83" s="9">
        <v>19.893400391</v>
      </c>
      <c r="BL83" s="9">
        <v>20.438900391000001</v>
      </c>
      <c r="BM83" s="9">
        <v>20.787199218999998</v>
      </c>
      <c r="BN83" s="9">
        <v>21.072199218999998</v>
      </c>
      <c r="BO83" s="9">
        <v>22.416199218999999</v>
      </c>
      <c r="BP83" s="9">
        <v>22.6875</v>
      </c>
      <c r="BQ83" s="9">
        <v>22.983400391</v>
      </c>
      <c r="BR83" s="9">
        <v>23.228800781</v>
      </c>
      <c r="BS83" s="9">
        <v>23.481000000000002</v>
      </c>
      <c r="BT83" s="9">
        <v>23.768900390999999</v>
      </c>
      <c r="BU83" s="9">
        <v>23.987900391</v>
      </c>
      <c r="BV83" s="9">
        <v>24.223800781000001</v>
      </c>
      <c r="BW83" s="9">
        <v>24.471900390999998</v>
      </c>
      <c r="BX83" s="9">
        <v>24.694900391000001</v>
      </c>
      <c r="BY83" s="9">
        <v>24.9755</v>
      </c>
      <c r="BZ83" s="9">
        <v>25.323300781</v>
      </c>
      <c r="CA83" s="9">
        <v>25.606900391</v>
      </c>
      <c r="CB83" s="9">
        <v>25.859500000000001</v>
      </c>
      <c r="CC83" s="9">
        <v>26.099800781000003</v>
      </c>
      <c r="CD83" s="9">
        <v>26.290099609000002</v>
      </c>
      <c r="CE83" s="9">
        <v>26.523</v>
      </c>
      <c r="CF83" s="14">
        <v>1002.532198</v>
      </c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</row>
    <row r="84" spans="1:174" s="5" customFormat="1" ht="12" x14ac:dyDescent="0.2">
      <c r="A84" s="12" t="s">
        <v>52</v>
      </c>
      <c r="B84" s="12" t="s">
        <v>125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55.565300780999998</v>
      </c>
      <c r="V84" s="9">
        <v>56.04</v>
      </c>
      <c r="W84" s="9">
        <v>56.655800780999996</v>
      </c>
      <c r="X84" s="9">
        <v>57.446898437999998</v>
      </c>
      <c r="Y84" s="9">
        <v>58.502800780999998</v>
      </c>
      <c r="Z84" s="9">
        <v>59.311800780999995</v>
      </c>
      <c r="AA84" s="9">
        <v>60.135898437999998</v>
      </c>
      <c r="AB84" s="9">
        <v>73.030398438000006</v>
      </c>
      <c r="AC84" s="9">
        <v>74.382999999999996</v>
      </c>
      <c r="AD84" s="9">
        <v>77.305703124999994</v>
      </c>
      <c r="AE84" s="9">
        <v>78.862796875000001</v>
      </c>
      <c r="AF84" s="9">
        <v>82.035398438000001</v>
      </c>
      <c r="AG84" s="9">
        <v>83.934296875000001</v>
      </c>
      <c r="AH84" s="9">
        <v>85.077703124999999</v>
      </c>
      <c r="AI84" s="9">
        <v>86.677296874999996</v>
      </c>
      <c r="AJ84" s="9">
        <v>87.701703124999995</v>
      </c>
      <c r="AK84" s="9">
        <v>88.958398438000003</v>
      </c>
      <c r="AL84" s="9">
        <v>117.294</v>
      </c>
      <c r="AM84" s="9">
        <v>118.247</v>
      </c>
      <c r="AN84" s="9">
        <v>119.68</v>
      </c>
      <c r="AO84" s="9">
        <v>120.599</v>
      </c>
      <c r="AP84" s="9">
        <v>121.758</v>
      </c>
      <c r="AQ84" s="9">
        <v>124.256</v>
      </c>
      <c r="AR84" s="9">
        <v>125.681</v>
      </c>
      <c r="AS84" s="9">
        <v>127.94799999999999</v>
      </c>
      <c r="AT84" s="9">
        <v>130.24</v>
      </c>
      <c r="AU84" s="9">
        <v>132.56299999999999</v>
      </c>
      <c r="AV84" s="9">
        <v>134.44499999999999</v>
      </c>
      <c r="AW84" s="9">
        <v>136.762</v>
      </c>
      <c r="AX84" s="9">
        <v>139.536</v>
      </c>
      <c r="AY84" s="9">
        <v>142.65299999999999</v>
      </c>
      <c r="AZ84" s="9">
        <v>145.19</v>
      </c>
      <c r="BA84" s="9">
        <v>147.06200000000001</v>
      </c>
      <c r="BB84" s="9">
        <v>150.18899999999999</v>
      </c>
      <c r="BC84" s="9">
        <v>153.30600000000001</v>
      </c>
      <c r="BD84" s="9">
        <v>155.607</v>
      </c>
      <c r="BE84" s="9">
        <v>157.86699999999999</v>
      </c>
      <c r="BF84" s="9">
        <v>159.54499999999999</v>
      </c>
      <c r="BG84" s="9">
        <v>161.602</v>
      </c>
      <c r="BH84" s="9">
        <v>164.494</v>
      </c>
      <c r="BI84" s="9">
        <v>169.54400000000001</v>
      </c>
      <c r="BJ84" s="9">
        <v>171.21199999999999</v>
      </c>
      <c r="BK84" s="9">
        <v>172.44800000000001</v>
      </c>
      <c r="BL84" s="9">
        <v>176.28700000000001</v>
      </c>
      <c r="BM84" s="9">
        <v>181.548</v>
      </c>
      <c r="BN84" s="9">
        <v>186.059</v>
      </c>
      <c r="BO84" s="9">
        <v>188.65199999999999</v>
      </c>
      <c r="BP84" s="9">
        <v>192.97399999999999</v>
      </c>
      <c r="BQ84" s="9">
        <v>196.04499999999999</v>
      </c>
      <c r="BR84" s="9">
        <v>199.268</v>
      </c>
      <c r="BS84" s="9">
        <v>202.399</v>
      </c>
      <c r="BT84" s="9">
        <v>206.999</v>
      </c>
      <c r="BU84" s="9">
        <v>210.83</v>
      </c>
      <c r="BV84" s="9">
        <v>217.078</v>
      </c>
      <c r="BW84" s="9">
        <v>223.54599999999999</v>
      </c>
      <c r="BX84" s="9">
        <v>229.9</v>
      </c>
      <c r="BY84" s="9">
        <v>235.488</v>
      </c>
      <c r="BZ84" s="9">
        <v>246.702</v>
      </c>
      <c r="CA84" s="9">
        <v>252.94800000000001</v>
      </c>
      <c r="CB84" s="9">
        <v>262.35300000000001</v>
      </c>
      <c r="CC84" s="9">
        <v>269.62099999999998</v>
      </c>
      <c r="CD84" s="9">
        <v>276.34899999999999</v>
      </c>
      <c r="CE84" s="9">
        <v>283.39400000000001</v>
      </c>
      <c r="CF84" s="14">
        <v>2974.1363939999997</v>
      </c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</row>
    <row r="85" spans="1:174" s="5" customFormat="1" ht="12" x14ac:dyDescent="0.2">
      <c r="A85" s="12" t="s">
        <v>53</v>
      </c>
      <c r="B85" s="12" t="s">
        <v>126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0.12435700199999999</v>
      </c>
      <c r="I85" s="9">
        <v>0.26739999399999997</v>
      </c>
      <c r="J85" s="9">
        <v>0.50014001500000005</v>
      </c>
      <c r="K85" s="9">
        <v>1.3824799800000001</v>
      </c>
      <c r="L85" s="9">
        <v>2.161030029</v>
      </c>
      <c r="M85" s="9">
        <v>3.096060059</v>
      </c>
      <c r="N85" s="9">
        <v>5.8708598629999997</v>
      </c>
      <c r="O85" s="9">
        <v>7.6937900390000005</v>
      </c>
      <c r="P85" s="9">
        <v>10.141900391</v>
      </c>
      <c r="Q85" s="9">
        <v>12.480200195</v>
      </c>
      <c r="R85" s="9">
        <v>15.650299805000001</v>
      </c>
      <c r="S85" s="9">
        <v>19.076699218999998</v>
      </c>
      <c r="T85" s="9">
        <v>22.030268665000001</v>
      </c>
      <c r="U85" s="9">
        <v>69.954223145</v>
      </c>
      <c r="V85" s="9">
        <v>74.607388428000007</v>
      </c>
      <c r="W85" s="9">
        <v>191.88016992199999</v>
      </c>
      <c r="X85" s="9">
        <v>205.764200195</v>
      </c>
      <c r="Y85" s="9">
        <v>221.88429980499998</v>
      </c>
      <c r="Z85" s="9">
        <v>232.31308007800001</v>
      </c>
      <c r="AA85" s="9">
        <v>291.69704980500001</v>
      </c>
      <c r="AB85" s="9">
        <v>431.24999023400005</v>
      </c>
      <c r="AC85" s="9">
        <v>447.13620019499996</v>
      </c>
      <c r="AD85" s="9">
        <v>471.34059960900004</v>
      </c>
      <c r="AE85" s="9">
        <v>505.65170019499999</v>
      </c>
      <c r="AF85" s="9">
        <v>533.8561992189999</v>
      </c>
      <c r="AG85" s="9">
        <v>552.12159960899999</v>
      </c>
      <c r="AH85" s="9">
        <v>563.30830078100007</v>
      </c>
      <c r="AI85" s="9">
        <v>582.31040039100003</v>
      </c>
      <c r="AJ85" s="9">
        <v>594.97749999999996</v>
      </c>
      <c r="AK85" s="9">
        <v>612.39190039099992</v>
      </c>
      <c r="AL85" s="9">
        <v>626.81019921899997</v>
      </c>
      <c r="AM85" s="9">
        <v>636.71969921899995</v>
      </c>
      <c r="AN85" s="9">
        <v>658.371099609</v>
      </c>
      <c r="AO85" s="9">
        <v>671.84699999999998</v>
      </c>
      <c r="AP85" s="9">
        <v>687.20519921899995</v>
      </c>
      <c r="AQ85" s="9">
        <v>705.28319921899993</v>
      </c>
      <c r="AR85" s="9">
        <v>716.93480078100004</v>
      </c>
      <c r="AS85" s="9">
        <v>750.53599999999994</v>
      </c>
      <c r="AT85" s="9">
        <v>766.08660156300004</v>
      </c>
      <c r="AU85" s="9">
        <v>781.97469921899994</v>
      </c>
      <c r="AV85" s="9">
        <v>795.08389843800001</v>
      </c>
      <c r="AW85" s="9">
        <v>814.45100000000002</v>
      </c>
      <c r="AX85" s="9">
        <v>835.72660156300003</v>
      </c>
      <c r="AY85" s="9">
        <v>848.467699219</v>
      </c>
      <c r="AZ85" s="9">
        <v>863.73660156300002</v>
      </c>
      <c r="BA85" s="9">
        <v>873.91039843800002</v>
      </c>
      <c r="BB85" s="9">
        <v>885.22560156300005</v>
      </c>
      <c r="BC85" s="9">
        <v>897.46439843799999</v>
      </c>
      <c r="BD85" s="9">
        <v>906.8213007810001</v>
      </c>
      <c r="BE85" s="9">
        <v>916.86280078100003</v>
      </c>
      <c r="BF85" s="9">
        <v>924.42830078100008</v>
      </c>
      <c r="BG85" s="9">
        <v>933.61</v>
      </c>
      <c r="BH85" s="9">
        <v>943.32930078100003</v>
      </c>
      <c r="BI85" s="9">
        <v>955.99519921899991</v>
      </c>
      <c r="BJ85" s="9">
        <v>964.47230078100006</v>
      </c>
      <c r="BK85" s="9">
        <v>976.12360156299997</v>
      </c>
      <c r="BL85" s="9">
        <v>1002.57870313</v>
      </c>
      <c r="BM85" s="9">
        <v>1018.6668984400001</v>
      </c>
      <c r="BN85" s="9">
        <v>1032.326</v>
      </c>
      <c r="BO85" s="9">
        <v>1048.6398984399998</v>
      </c>
      <c r="BP85" s="9">
        <v>1064.4818984399999</v>
      </c>
      <c r="BQ85" s="9">
        <v>1085.23310156</v>
      </c>
      <c r="BR85" s="9">
        <v>1105.02470313</v>
      </c>
      <c r="BS85" s="9">
        <v>1120.3457968800001</v>
      </c>
      <c r="BT85" s="9">
        <v>1138.8530000000001</v>
      </c>
      <c r="BU85" s="9">
        <v>1152.441</v>
      </c>
      <c r="BV85" s="9">
        <v>1168.1769999999999</v>
      </c>
      <c r="BW85" s="9">
        <v>1181.932</v>
      </c>
      <c r="BX85" s="9">
        <v>1194.0509999999999</v>
      </c>
      <c r="BY85" s="9">
        <v>1207.0450000000001</v>
      </c>
      <c r="BZ85" s="9">
        <v>1218.001</v>
      </c>
      <c r="CA85" s="9">
        <v>1231.4749999999999</v>
      </c>
      <c r="CB85" s="9">
        <v>1251.7170000000001</v>
      </c>
      <c r="CC85" s="9">
        <v>1265.99</v>
      </c>
      <c r="CD85" s="9">
        <v>1284.509</v>
      </c>
      <c r="CE85" s="9">
        <v>1303.1510000000001</v>
      </c>
      <c r="CF85" s="14">
        <v>5050.3768190000001</v>
      </c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</row>
    <row r="86" spans="1:174" s="5" customFormat="1" ht="12" x14ac:dyDescent="0.2">
      <c r="A86" s="12" t="s">
        <v>54</v>
      </c>
      <c r="B86" s="12" t="s">
        <v>127</v>
      </c>
      <c r="C86" s="9">
        <v>1.1433934000000001E-2</v>
      </c>
      <c r="D86" s="9">
        <v>1.3065723999999999E-2</v>
      </c>
      <c r="E86" s="9">
        <v>4.4740810999999998E-2</v>
      </c>
      <c r="F86" s="9">
        <v>9.3424209000000008E-2</v>
      </c>
      <c r="G86" s="9">
        <v>0.36846506799999995</v>
      </c>
      <c r="H86" s="9">
        <v>19.292184257000002</v>
      </c>
      <c r="I86" s="9">
        <v>26.047494399999998</v>
      </c>
      <c r="J86" s="9">
        <v>30.465969227000002</v>
      </c>
      <c r="K86" s="9">
        <v>48.147769408999999</v>
      </c>
      <c r="L86" s="9">
        <v>53.633821899000004</v>
      </c>
      <c r="M86" s="9">
        <v>61.309101073999997</v>
      </c>
      <c r="N86" s="9">
        <v>67.603741210999999</v>
      </c>
      <c r="O86" s="9">
        <v>73.059609131000002</v>
      </c>
      <c r="P86" s="9">
        <v>79.649671386999998</v>
      </c>
      <c r="Q86" s="9">
        <v>86.092580071</v>
      </c>
      <c r="R86" s="9">
        <v>95.865956726000007</v>
      </c>
      <c r="S86" s="9">
        <v>106.04599841299999</v>
      </c>
      <c r="T86" s="9">
        <v>117.92699853500001</v>
      </c>
      <c r="U86" s="9">
        <v>135.13066845699998</v>
      </c>
      <c r="V86" s="9">
        <v>143.86387060500002</v>
      </c>
      <c r="W86" s="9">
        <v>293.50147021499998</v>
      </c>
      <c r="X86" s="9">
        <v>312.023777344</v>
      </c>
      <c r="Y86" s="9">
        <v>365.99559033200001</v>
      </c>
      <c r="Z86" s="9">
        <v>385.23763671900002</v>
      </c>
      <c r="AA86" s="9">
        <v>415.47888915999999</v>
      </c>
      <c r="AB86" s="9">
        <v>465.30879101599999</v>
      </c>
      <c r="AC86" s="9">
        <v>486.904009766</v>
      </c>
      <c r="AD86" s="9">
        <v>520.23539990199993</v>
      </c>
      <c r="AE86" s="9">
        <v>541.24118945299995</v>
      </c>
      <c r="AF86" s="9">
        <v>567.46564062499999</v>
      </c>
      <c r="AG86" s="9">
        <v>595.61003906300004</v>
      </c>
      <c r="AH86" s="9">
        <v>615.61045849600009</v>
      </c>
      <c r="AI86" s="9">
        <v>645.09904882799992</v>
      </c>
      <c r="AJ86" s="9">
        <v>667.70137011700001</v>
      </c>
      <c r="AK86" s="9">
        <v>694.35807128900001</v>
      </c>
      <c r="AL86" s="9">
        <v>747.68228124999996</v>
      </c>
      <c r="AM86" s="9">
        <v>774.81729980499995</v>
      </c>
      <c r="AN86" s="9">
        <v>813.499270508</v>
      </c>
      <c r="AO86" s="9">
        <v>840.06428710900002</v>
      </c>
      <c r="AP86" s="9">
        <v>873.06649707000008</v>
      </c>
      <c r="AQ86" s="9">
        <v>911.20276269500005</v>
      </c>
      <c r="AR86" s="9">
        <v>938.15646289099993</v>
      </c>
      <c r="AS86" s="9">
        <v>980.12766699199994</v>
      </c>
      <c r="AT86" s="9">
        <v>1012.320091797</v>
      </c>
      <c r="AU86" s="9">
        <v>1040.9251513669999</v>
      </c>
      <c r="AV86" s="9">
        <v>1061.6802099609999</v>
      </c>
      <c r="AW86" s="9">
        <v>1089.5912802729999</v>
      </c>
      <c r="AX86" s="9">
        <v>1120.4762802729999</v>
      </c>
      <c r="AY86" s="9">
        <v>1145.7530703129999</v>
      </c>
      <c r="AZ86" s="9">
        <v>1170.4325996089999</v>
      </c>
      <c r="BA86" s="9">
        <v>1198.026360352</v>
      </c>
      <c r="BB86" s="9">
        <v>1230.2880195309999</v>
      </c>
      <c r="BC86" s="9">
        <v>1259.7757304690001</v>
      </c>
      <c r="BD86" s="9">
        <v>1282.1965498049999</v>
      </c>
      <c r="BE86" s="9">
        <v>1301.3957002000002</v>
      </c>
      <c r="BF86" s="9">
        <v>1316.6997002000001</v>
      </c>
      <c r="BG86" s="9">
        <v>1337.9022002000002</v>
      </c>
      <c r="BH86" s="9">
        <v>1365.2907002000002</v>
      </c>
      <c r="BI86" s="9">
        <v>1387.9032998</v>
      </c>
      <c r="BJ86" s="9">
        <v>1414.692</v>
      </c>
      <c r="BK86" s="9">
        <v>1434.0695000000001</v>
      </c>
      <c r="BL86" s="9">
        <v>1483.9902998</v>
      </c>
      <c r="BM86" s="9">
        <v>1559.7665</v>
      </c>
      <c r="BN86" s="9">
        <v>1609.3020996099999</v>
      </c>
      <c r="BO86" s="9">
        <v>1667.8557997999999</v>
      </c>
      <c r="BP86" s="9">
        <v>1715.6100996099999</v>
      </c>
      <c r="BQ86" s="9">
        <v>1762.81709961</v>
      </c>
      <c r="BR86" s="9">
        <v>1805.2132002000001</v>
      </c>
      <c r="BS86" s="9">
        <v>1842.4490000000001</v>
      </c>
      <c r="BT86" s="9">
        <v>1888.932</v>
      </c>
      <c r="BU86" s="9">
        <v>1934.5502997999999</v>
      </c>
      <c r="BV86" s="9">
        <v>1982.99659961</v>
      </c>
      <c r="BW86" s="9">
        <v>2033.70990039</v>
      </c>
      <c r="BX86" s="9">
        <v>2081.1714999999999</v>
      </c>
      <c r="BY86" s="9">
        <v>2141.4442998</v>
      </c>
      <c r="BZ86" s="9">
        <v>2183.3690996099999</v>
      </c>
      <c r="CA86" s="9">
        <v>2223.7399999999998</v>
      </c>
      <c r="CB86" s="9">
        <v>2260.6165000000001</v>
      </c>
      <c r="CC86" s="9">
        <v>2306.1112002</v>
      </c>
      <c r="CD86" s="9">
        <v>2337.5507001999999</v>
      </c>
      <c r="CE86" s="9">
        <v>2374.0567998050001</v>
      </c>
      <c r="CF86" s="14">
        <v>10069.739150000001</v>
      </c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</row>
    <row r="87" spans="1:174" s="5" customFormat="1" ht="12" x14ac:dyDescent="0.2">
      <c r="A87" s="12" t="s">
        <v>55</v>
      </c>
      <c r="B87" s="12" t="s">
        <v>128</v>
      </c>
      <c r="C87" s="9">
        <v>1.5363100000000001E-3</v>
      </c>
      <c r="D87" s="9">
        <v>1.3963100000000001E-2</v>
      </c>
      <c r="E87" s="9">
        <v>7.8551902999999992E-2</v>
      </c>
      <c r="F87" s="9">
        <v>0.21323399399999998</v>
      </c>
      <c r="G87" s="9">
        <v>0.36516699199999997</v>
      </c>
      <c r="H87" s="9">
        <v>32.549789306999998</v>
      </c>
      <c r="I87" s="9">
        <v>37.096630019999999</v>
      </c>
      <c r="J87" s="9">
        <v>43.241273861000003</v>
      </c>
      <c r="K87" s="9">
        <v>48.131784724999996</v>
      </c>
      <c r="L87" s="9">
        <v>51.167484680000001</v>
      </c>
      <c r="M87" s="9">
        <v>67.077513282999988</v>
      </c>
      <c r="N87" s="9">
        <v>72.121990509</v>
      </c>
      <c r="O87" s="9">
        <v>76.928337967000004</v>
      </c>
      <c r="P87" s="9">
        <v>81.660782088999994</v>
      </c>
      <c r="Q87" s="9">
        <v>90.788637741000002</v>
      </c>
      <c r="R87" s="9">
        <v>97.078702820000004</v>
      </c>
      <c r="S87" s="9">
        <v>103.13982312</v>
      </c>
      <c r="T87" s="9">
        <v>111.699978149</v>
      </c>
      <c r="U87" s="9">
        <v>278.95339843800002</v>
      </c>
      <c r="V87" s="9">
        <v>303.32639843800001</v>
      </c>
      <c r="W87" s="9">
        <v>350.368800781</v>
      </c>
      <c r="X87" s="9">
        <v>373.91950000000003</v>
      </c>
      <c r="Y87" s="9">
        <v>453.057101563</v>
      </c>
      <c r="Z87" s="9">
        <v>474.71760156300002</v>
      </c>
      <c r="AA87" s="9">
        <v>507.49939843800001</v>
      </c>
      <c r="AB87" s="9">
        <v>929.12960156300005</v>
      </c>
      <c r="AC87" s="9">
        <v>1011.107796875</v>
      </c>
      <c r="AD87" s="9">
        <v>1080.152</v>
      </c>
      <c r="AE87" s="9">
        <v>1126.7560000000001</v>
      </c>
      <c r="AF87" s="9">
        <v>1235.7850000000001</v>
      </c>
      <c r="AG87" s="9">
        <v>1306.1980000000001</v>
      </c>
      <c r="AH87" s="9">
        <v>1361.509</v>
      </c>
      <c r="AI87" s="9">
        <v>1495.5530000000001</v>
      </c>
      <c r="AJ87" s="9">
        <v>1539.826</v>
      </c>
      <c r="AK87" s="9">
        <v>1594.4480000000001</v>
      </c>
      <c r="AL87" s="9">
        <v>1673.6089999999999</v>
      </c>
      <c r="AM87" s="9">
        <v>1732.655</v>
      </c>
      <c r="AN87" s="9">
        <v>1796.057</v>
      </c>
      <c r="AO87" s="9">
        <v>1834.9280000000001</v>
      </c>
      <c r="AP87" s="9">
        <v>1887.885</v>
      </c>
      <c r="AQ87" s="9">
        <v>1948.328</v>
      </c>
      <c r="AR87" s="9">
        <v>1988.877</v>
      </c>
      <c r="AS87" s="9">
        <v>2053.19</v>
      </c>
      <c r="AT87" s="9">
        <v>2099.7510000000002</v>
      </c>
      <c r="AU87" s="9">
        <v>2148.9380000000001</v>
      </c>
      <c r="AV87" s="9">
        <v>2187.114</v>
      </c>
      <c r="AW87" s="9">
        <v>2235.0410000000002</v>
      </c>
      <c r="AX87" s="9">
        <v>2297.7689999999998</v>
      </c>
      <c r="AY87" s="9">
        <v>2346.8159999999998</v>
      </c>
      <c r="AZ87" s="9">
        <v>2399.86</v>
      </c>
      <c r="BA87" s="9">
        <v>2439.5309999999999</v>
      </c>
      <c r="BB87" s="9">
        <v>2490.3519999999999</v>
      </c>
      <c r="BC87" s="9">
        <v>2554.9520000000002</v>
      </c>
      <c r="BD87" s="9">
        <v>2602.9229999999998</v>
      </c>
      <c r="BE87" s="9">
        <v>2644.4540000000002</v>
      </c>
      <c r="BF87" s="9">
        <v>2676.6260000000002</v>
      </c>
      <c r="BG87" s="9">
        <v>2719.5479999999998</v>
      </c>
      <c r="BH87" s="9">
        <v>2771.4209999999998</v>
      </c>
      <c r="BI87" s="9">
        <v>2820.8560000000002</v>
      </c>
      <c r="BJ87" s="9">
        <v>2868.873</v>
      </c>
      <c r="BK87" s="9">
        <v>2904.0320000000002</v>
      </c>
      <c r="BL87" s="9">
        <v>2987.6680000000001</v>
      </c>
      <c r="BM87" s="9">
        <v>3060.17</v>
      </c>
      <c r="BN87" s="9">
        <v>3140.6529999999998</v>
      </c>
      <c r="BO87" s="9">
        <v>3227.0505384999997</v>
      </c>
      <c r="BP87" s="9">
        <v>3292.3413890000002</v>
      </c>
      <c r="BQ87" s="9">
        <v>3384.8421069899996</v>
      </c>
      <c r="BR87" s="9">
        <v>3458.7330679900001</v>
      </c>
      <c r="BS87" s="9">
        <v>3514.8808059999997</v>
      </c>
      <c r="BT87" s="9">
        <v>3588.1372329999999</v>
      </c>
      <c r="BU87" s="9">
        <v>3651.2433210100003</v>
      </c>
      <c r="BV87" s="9">
        <v>3723.36248901</v>
      </c>
      <c r="BW87" s="9">
        <v>3787.971806</v>
      </c>
      <c r="BX87" s="9">
        <v>3861.1908060000001</v>
      </c>
      <c r="BY87" s="9">
        <v>3958.7968059999998</v>
      </c>
      <c r="BZ87" s="9">
        <v>4032.2158059999997</v>
      </c>
      <c r="CA87" s="9">
        <v>4094.6778059999997</v>
      </c>
      <c r="CB87" s="9">
        <v>4146.3428059999997</v>
      </c>
      <c r="CC87" s="9">
        <v>4195.723806</v>
      </c>
      <c r="CD87" s="9">
        <v>4240.1558059999998</v>
      </c>
      <c r="CE87" s="9">
        <v>4286.607806</v>
      </c>
      <c r="CF87" s="14">
        <v>16167.81717</v>
      </c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</row>
    <row r="88" spans="1:174" s="5" customFormat="1" ht="12" x14ac:dyDescent="0.2">
      <c r="A88" s="12" t="s">
        <v>56</v>
      </c>
      <c r="B88" s="12" t="s">
        <v>129</v>
      </c>
      <c r="C88" s="9">
        <v>0.25949499500000001</v>
      </c>
      <c r="D88" s="9">
        <v>0.25923300199999999</v>
      </c>
      <c r="E88" s="9">
        <v>0.26496200599999997</v>
      </c>
      <c r="F88" s="9">
        <v>0.31317498799999999</v>
      </c>
      <c r="G88" s="9">
        <v>0.59438098100000003</v>
      </c>
      <c r="H88" s="9">
        <v>76.856699219000006</v>
      </c>
      <c r="I88" s="9">
        <v>85.689800781000002</v>
      </c>
      <c r="J88" s="9">
        <v>93.103699219000006</v>
      </c>
      <c r="K88" s="9">
        <v>104.58429687500001</v>
      </c>
      <c r="L88" s="9">
        <v>116.45660156300001</v>
      </c>
      <c r="M88" s="9">
        <v>126.748898438</v>
      </c>
      <c r="N88" s="9">
        <v>136.73920312499999</v>
      </c>
      <c r="O88" s="9">
        <v>149.70379687499999</v>
      </c>
      <c r="P88" s="9">
        <v>161.846300781</v>
      </c>
      <c r="Q88" s="9">
        <v>171.127398438</v>
      </c>
      <c r="R88" s="9">
        <v>183.19160156300001</v>
      </c>
      <c r="S88" s="9">
        <v>196.691</v>
      </c>
      <c r="T88" s="9">
        <v>211.373898438</v>
      </c>
      <c r="U88" s="9">
        <v>350.92500000000001</v>
      </c>
      <c r="V88" s="9">
        <v>364.55399999999997</v>
      </c>
      <c r="W88" s="9">
        <v>554.50900000000001</v>
      </c>
      <c r="X88" s="9">
        <v>575.38599999999997</v>
      </c>
      <c r="Y88" s="9">
        <v>635.71600000000001</v>
      </c>
      <c r="Z88" s="9">
        <v>654.82899999999995</v>
      </c>
      <c r="AA88" s="9">
        <v>720.90300000000002</v>
      </c>
      <c r="AB88" s="9">
        <v>1078.605</v>
      </c>
      <c r="AC88" s="9">
        <v>1137.78</v>
      </c>
      <c r="AD88" s="9">
        <v>1254.982</v>
      </c>
      <c r="AE88" s="9">
        <v>1314.2470000000001</v>
      </c>
      <c r="AF88" s="9">
        <v>1422.3109999999999</v>
      </c>
      <c r="AG88" s="9">
        <v>1515.4459999999999</v>
      </c>
      <c r="AH88" s="9">
        <v>1577.9449999999999</v>
      </c>
      <c r="AI88" s="9">
        <v>1766.79</v>
      </c>
      <c r="AJ88" s="9">
        <v>1834.366</v>
      </c>
      <c r="AK88" s="9">
        <v>1913.316</v>
      </c>
      <c r="AL88" s="9">
        <v>2089.2939999999999</v>
      </c>
      <c r="AM88" s="9">
        <v>2178.5362402340002</v>
      </c>
      <c r="AN88" s="9">
        <v>2271.117929688</v>
      </c>
      <c r="AO88" s="9">
        <v>2328.8037001950001</v>
      </c>
      <c r="AP88" s="9">
        <v>2399.9794999999999</v>
      </c>
      <c r="AQ88" s="9">
        <v>2505.3212001950001</v>
      </c>
      <c r="AR88" s="9">
        <v>2558.6804999999999</v>
      </c>
      <c r="AS88" s="9">
        <v>2665.0269003909998</v>
      </c>
      <c r="AT88" s="9">
        <v>2742.1612001950002</v>
      </c>
      <c r="AU88" s="9">
        <v>2815.404799805</v>
      </c>
      <c r="AV88" s="9">
        <v>2868.3837998049999</v>
      </c>
      <c r="AW88" s="9">
        <v>2939.9667001950002</v>
      </c>
      <c r="AX88" s="9">
        <v>3011.6379999999999</v>
      </c>
      <c r="AY88" s="9">
        <v>3072.510700195</v>
      </c>
      <c r="AZ88" s="9">
        <v>3128.7667001949999</v>
      </c>
      <c r="BA88" s="9">
        <v>3193.814200195</v>
      </c>
      <c r="BB88" s="9">
        <v>3247.1160996090002</v>
      </c>
      <c r="BC88" s="9">
        <v>3316.4575996090002</v>
      </c>
      <c r="BD88" s="9">
        <v>3372.8347001950001</v>
      </c>
      <c r="BE88" s="9">
        <v>3424.8617001999996</v>
      </c>
      <c r="BF88" s="9">
        <v>3463.7984999999999</v>
      </c>
      <c r="BG88" s="9">
        <v>3519.1267998000003</v>
      </c>
      <c r="BH88" s="9">
        <v>3597.7342998000004</v>
      </c>
      <c r="BI88" s="9">
        <v>3655.6539003900002</v>
      </c>
      <c r="BJ88" s="9">
        <v>3712.7359003900001</v>
      </c>
      <c r="BK88" s="9">
        <v>3758.2417998000001</v>
      </c>
      <c r="BL88" s="9">
        <v>3886.4070000000002</v>
      </c>
      <c r="BM88" s="9">
        <v>3997.92959961</v>
      </c>
      <c r="BN88" s="9">
        <v>4097.3900000000003</v>
      </c>
      <c r="BO88" s="9">
        <v>4200.4604003900004</v>
      </c>
      <c r="BP88" s="9">
        <v>4285.0504003900005</v>
      </c>
      <c r="BQ88" s="9">
        <v>4394.0004003900003</v>
      </c>
      <c r="BR88" s="9">
        <v>4486.5804003900002</v>
      </c>
      <c r="BS88" s="9">
        <v>4562.07040039</v>
      </c>
      <c r="BT88" s="9">
        <v>4661.1004003899998</v>
      </c>
      <c r="BU88" s="9">
        <v>4750.7904003900003</v>
      </c>
      <c r="BV88" s="9">
        <v>4852.4404003899999</v>
      </c>
      <c r="BW88" s="9">
        <v>4935.1004003899998</v>
      </c>
      <c r="BX88" s="9">
        <v>5021.0104003899996</v>
      </c>
      <c r="BY88" s="9">
        <v>5123.8504003899998</v>
      </c>
      <c r="BZ88" s="9">
        <v>5209.5204003899998</v>
      </c>
      <c r="CA88" s="9">
        <v>5297.4904003900001</v>
      </c>
      <c r="CB88" s="9">
        <v>5374.4504003900001</v>
      </c>
      <c r="CC88" s="9">
        <v>5447.86040039</v>
      </c>
      <c r="CD88" s="9">
        <v>5504.65040039</v>
      </c>
      <c r="CE88" s="9">
        <v>5577.3904003910002</v>
      </c>
      <c r="CF88" s="14">
        <v>20767.66804</v>
      </c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</row>
    <row r="89" spans="1:174" s="5" customFormat="1" ht="12" x14ac:dyDescent="0.2">
      <c r="A89" s="12" t="s">
        <v>57</v>
      </c>
      <c r="B89" s="12" t="s">
        <v>130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3.0972399999999999E-4</v>
      </c>
      <c r="L89" s="9">
        <v>2.9266900000000001E-4</v>
      </c>
      <c r="M89" s="9">
        <v>3.0037299999999999E-4</v>
      </c>
      <c r="N89" s="9">
        <v>3.0874E-4</v>
      </c>
      <c r="O89" s="9">
        <v>2.9140999999999998E-4</v>
      </c>
      <c r="P89" s="9">
        <v>3.75182E-4</v>
      </c>
      <c r="Q89" s="9">
        <v>3.75182E-4</v>
      </c>
      <c r="R89" s="9">
        <v>4.2911100000000003E-4</v>
      </c>
      <c r="S89" s="9">
        <v>1.8386499999999998E-3</v>
      </c>
      <c r="T89" s="9">
        <v>4.4533199999999993E-3</v>
      </c>
      <c r="U89" s="9">
        <v>4.5041999999999999E-3</v>
      </c>
      <c r="V89" s="9">
        <v>4.4568699999999999E-3</v>
      </c>
      <c r="W89" s="9">
        <v>2.7880100000000001E-3</v>
      </c>
      <c r="X89" s="9">
        <v>2.7851499999999997E-3</v>
      </c>
      <c r="Y89" s="9">
        <v>13.136017619</v>
      </c>
      <c r="Z89" s="9">
        <v>14.04084771</v>
      </c>
      <c r="AA89" s="9">
        <v>14.236591801000001</v>
      </c>
      <c r="AB89" s="9">
        <v>191.453199219</v>
      </c>
      <c r="AC89" s="9">
        <v>192.778601563</v>
      </c>
      <c r="AD89" s="9">
        <v>195.72080078100001</v>
      </c>
      <c r="AE89" s="9">
        <v>198.12299999999999</v>
      </c>
      <c r="AF89" s="9">
        <v>201.14810156300001</v>
      </c>
      <c r="AG89" s="9">
        <v>204.09189843800002</v>
      </c>
      <c r="AH89" s="9">
        <v>207.100601563</v>
      </c>
      <c r="AI89" s="9">
        <v>245.98060156299999</v>
      </c>
      <c r="AJ89" s="9">
        <v>248.37799999999999</v>
      </c>
      <c r="AK89" s="9">
        <v>253.901398438</v>
      </c>
      <c r="AL89" s="9">
        <v>261.718898438</v>
      </c>
      <c r="AM89" s="9">
        <v>299.687796875</v>
      </c>
      <c r="AN89" s="9">
        <v>305.703703125</v>
      </c>
      <c r="AO89" s="9">
        <v>308.314898438</v>
      </c>
      <c r="AP89" s="9">
        <v>311.02379687500002</v>
      </c>
      <c r="AQ89" s="9">
        <v>321.87976898200003</v>
      </c>
      <c r="AR89" s="9">
        <v>323.79547210700002</v>
      </c>
      <c r="AS89" s="9">
        <v>327.45580053700002</v>
      </c>
      <c r="AT89" s="9">
        <v>330.98602600100003</v>
      </c>
      <c r="AU89" s="9">
        <v>334.92094299299998</v>
      </c>
      <c r="AV89" s="9">
        <v>338.00707098399999</v>
      </c>
      <c r="AW89" s="9">
        <v>341.70553002899999</v>
      </c>
      <c r="AX89" s="9">
        <v>346.76894995099997</v>
      </c>
      <c r="AY89" s="9">
        <v>351.49213000499998</v>
      </c>
      <c r="AZ89" s="9">
        <v>355.91917004400005</v>
      </c>
      <c r="BA89" s="9">
        <v>359.30083996600001</v>
      </c>
      <c r="BB89" s="9">
        <v>363.05281005899997</v>
      </c>
      <c r="BC89" s="9">
        <v>367.25797998000002</v>
      </c>
      <c r="BD89" s="9">
        <v>369.82403002900003</v>
      </c>
      <c r="BE89" s="9">
        <v>371.90253002899999</v>
      </c>
      <c r="BF89" s="9">
        <v>373.24847998000001</v>
      </c>
      <c r="BG89" s="9">
        <v>374.52247998000001</v>
      </c>
      <c r="BH89" s="9">
        <v>376.15647998000003</v>
      </c>
      <c r="BI89" s="9">
        <v>377.63347998</v>
      </c>
      <c r="BJ89" s="9">
        <v>378.92247997999999</v>
      </c>
      <c r="BK89" s="9">
        <v>380.39147997999999</v>
      </c>
      <c r="BL89" s="9">
        <v>383.81129003899997</v>
      </c>
      <c r="BM89" s="9">
        <v>386.92173998999999</v>
      </c>
      <c r="BN89" s="9">
        <v>389.70030004900002</v>
      </c>
      <c r="BO89" s="9">
        <v>393.57948998999996</v>
      </c>
      <c r="BP89" s="9">
        <v>397.334419922</v>
      </c>
      <c r="BQ89" s="9">
        <v>402.01747998000002</v>
      </c>
      <c r="BR89" s="9">
        <v>405.50972998000003</v>
      </c>
      <c r="BS89" s="9">
        <v>407.834850098</v>
      </c>
      <c r="BT89" s="9">
        <v>413.08470996099999</v>
      </c>
      <c r="BU89" s="9">
        <v>416.14810009800004</v>
      </c>
      <c r="BV89" s="9">
        <v>420.20041015599998</v>
      </c>
      <c r="BW89" s="9">
        <v>424.14004980499999</v>
      </c>
      <c r="BX89" s="9">
        <v>427.560379883</v>
      </c>
      <c r="BY89" s="9">
        <v>433.69768017600001</v>
      </c>
      <c r="BZ89" s="9">
        <v>437.531200195</v>
      </c>
      <c r="CA89" s="9">
        <v>441.60431982400002</v>
      </c>
      <c r="CB89" s="9">
        <v>446.17783007800006</v>
      </c>
      <c r="CC89" s="9">
        <v>451.207600098</v>
      </c>
      <c r="CD89" s="9">
        <v>453.82802978500001</v>
      </c>
      <c r="CE89" s="9">
        <v>456.25914990199999</v>
      </c>
      <c r="CF89" s="14">
        <v>1110.2446640000001</v>
      </c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</row>
    <row r="90" spans="1:174" s="5" customFormat="1" ht="12" x14ac:dyDescent="0.2">
      <c r="A90" s="12" t="s">
        <v>58</v>
      </c>
      <c r="B90" s="12" t="s">
        <v>131</v>
      </c>
      <c r="C90" s="9">
        <v>1.5186700440000001</v>
      </c>
      <c r="D90" s="9">
        <v>3.8349944759999999</v>
      </c>
      <c r="E90" s="9">
        <v>5.0898892589999996</v>
      </c>
      <c r="F90" s="9">
        <v>39.943439720000001</v>
      </c>
      <c r="G90" s="9">
        <v>43.920762458999995</v>
      </c>
      <c r="H90" s="9">
        <v>153.193997803</v>
      </c>
      <c r="I90" s="9">
        <v>164.151413612</v>
      </c>
      <c r="J90" s="9">
        <v>181.14636599699998</v>
      </c>
      <c r="K90" s="9">
        <v>249.12856119499997</v>
      </c>
      <c r="L90" s="9">
        <v>261.352855804</v>
      </c>
      <c r="M90" s="9">
        <v>307.92411437999999</v>
      </c>
      <c r="N90" s="9">
        <v>344.10181518600001</v>
      </c>
      <c r="O90" s="9">
        <v>361.39000781300001</v>
      </c>
      <c r="P90" s="9">
        <v>381.19309399399998</v>
      </c>
      <c r="Q90" s="9">
        <v>402.78134021</v>
      </c>
      <c r="R90" s="9">
        <v>428.93775964399998</v>
      </c>
      <c r="S90" s="9">
        <v>456.814379272</v>
      </c>
      <c r="T90" s="9">
        <v>486.43882080100002</v>
      </c>
      <c r="U90" s="9">
        <v>926.30389843800003</v>
      </c>
      <c r="V90" s="9">
        <v>1011.3305</v>
      </c>
      <c r="W90" s="9">
        <v>1387.4690000000001</v>
      </c>
      <c r="X90" s="9">
        <v>1455.49</v>
      </c>
      <c r="Y90" s="9">
        <v>1704.394</v>
      </c>
      <c r="Z90" s="9">
        <v>1776.597</v>
      </c>
      <c r="AA90" s="9">
        <v>1900.671</v>
      </c>
      <c r="AB90" s="9">
        <v>2478.4455300289997</v>
      </c>
      <c r="AC90" s="9">
        <v>2598.6785300289998</v>
      </c>
      <c r="AD90" s="9">
        <v>2780.7715300289997</v>
      </c>
      <c r="AE90" s="9">
        <v>2918.9245300289999</v>
      </c>
      <c r="AF90" s="9">
        <v>3120.8655300289997</v>
      </c>
      <c r="AG90" s="9">
        <v>3303.8755300289999</v>
      </c>
      <c r="AH90" s="9">
        <v>3417.8055300289998</v>
      </c>
      <c r="AI90" s="9">
        <v>3821.4565300289996</v>
      </c>
      <c r="AJ90" s="9">
        <v>3919.3765300289997</v>
      </c>
      <c r="AK90" s="9">
        <v>4086.0395300289997</v>
      </c>
      <c r="AL90" s="9">
        <v>4367.9435300289997</v>
      </c>
      <c r="AM90" s="9">
        <v>4530.573699951</v>
      </c>
      <c r="AN90" s="9">
        <v>4793.1971000980002</v>
      </c>
      <c r="AO90" s="9">
        <v>4903.6699299319998</v>
      </c>
      <c r="AP90" s="9">
        <v>5047.0770300289996</v>
      </c>
      <c r="AQ90" s="9">
        <v>5219.6087299800001</v>
      </c>
      <c r="AR90" s="9">
        <v>5316.9232202150006</v>
      </c>
      <c r="AS90" s="9">
        <v>5491.648120117</v>
      </c>
      <c r="AT90" s="9">
        <v>5609.2105698240002</v>
      </c>
      <c r="AU90" s="9">
        <v>5730.821209961</v>
      </c>
      <c r="AV90" s="9">
        <v>5820.3666098630001</v>
      </c>
      <c r="AW90" s="9">
        <v>5973.7204101560001</v>
      </c>
      <c r="AX90" s="9">
        <v>6150.3225800780001</v>
      </c>
      <c r="AY90" s="9">
        <v>6287.3141401370003</v>
      </c>
      <c r="AZ90" s="9">
        <v>6412.7805400389998</v>
      </c>
      <c r="BA90" s="9">
        <v>6558.1840000000002</v>
      </c>
      <c r="BB90" s="9">
        <v>6673.928209961</v>
      </c>
      <c r="BC90" s="9">
        <v>6797.5753598629999</v>
      </c>
      <c r="BD90" s="9">
        <v>6899.8626499020002</v>
      </c>
      <c r="BE90" s="9">
        <v>6995.2982597700002</v>
      </c>
      <c r="BF90" s="9">
        <v>7068.8850898399996</v>
      </c>
      <c r="BG90" s="9">
        <v>7176.5761699200002</v>
      </c>
      <c r="BH90" s="9">
        <v>7300.8073598600004</v>
      </c>
      <c r="BI90" s="9">
        <v>7390.6332597700002</v>
      </c>
      <c r="BJ90" s="9">
        <v>7494.4318798799995</v>
      </c>
      <c r="BK90" s="9">
        <v>7564.7894702100002</v>
      </c>
      <c r="BL90" s="9">
        <v>7762.0635498000001</v>
      </c>
      <c r="BM90" s="9">
        <v>7960.6682802699997</v>
      </c>
      <c r="BN90" s="9">
        <v>8114.40087012</v>
      </c>
      <c r="BO90" s="9">
        <v>8284.9841396499996</v>
      </c>
      <c r="BP90" s="9">
        <v>8424.0877002000016</v>
      </c>
      <c r="BQ90" s="9">
        <v>8601.9344003899987</v>
      </c>
      <c r="BR90" s="9">
        <v>8751.0657997999988</v>
      </c>
      <c r="BS90" s="9">
        <v>8891.0219003899983</v>
      </c>
      <c r="BT90" s="9">
        <v>9052.3592002000005</v>
      </c>
      <c r="BU90" s="9">
        <v>9184.9017002000001</v>
      </c>
      <c r="BV90" s="9">
        <v>9356.0922997999987</v>
      </c>
      <c r="BW90" s="9">
        <v>9492</v>
      </c>
      <c r="BX90" s="9">
        <v>9625.8272997999993</v>
      </c>
      <c r="BY90" s="9">
        <v>9782.2685996100008</v>
      </c>
      <c r="BZ90" s="9">
        <v>9947.1205996100016</v>
      </c>
      <c r="CA90" s="9">
        <v>10062.349799799998</v>
      </c>
      <c r="CB90" s="9">
        <v>10174.0447002</v>
      </c>
      <c r="CC90" s="9">
        <v>10294.170800799999</v>
      </c>
      <c r="CD90" s="9">
        <v>10403.092500000001</v>
      </c>
      <c r="CE90" s="9">
        <v>10517.838099609</v>
      </c>
      <c r="CF90" s="14">
        <v>33310.355819999997</v>
      </c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</row>
    <row r="91" spans="1:174" s="5" customFormat="1" ht="12" x14ac:dyDescent="0.2">
      <c r="A91" s="12" t="s">
        <v>59</v>
      </c>
      <c r="B91" s="12" t="s">
        <v>132</v>
      </c>
      <c r="C91" s="9">
        <v>0</v>
      </c>
      <c r="D91" s="9">
        <v>5.73438E-2</v>
      </c>
      <c r="E91" s="9">
        <v>7.1315201000000009E-2</v>
      </c>
      <c r="F91" s="9">
        <v>9.7664703000000005E-2</v>
      </c>
      <c r="G91" s="9">
        <v>0.35867498799999997</v>
      </c>
      <c r="H91" s="9">
        <v>3.7796398930000001</v>
      </c>
      <c r="I91" s="9">
        <v>4.8500698240000002</v>
      </c>
      <c r="J91" s="9">
        <v>5.2635698240000002</v>
      </c>
      <c r="K91" s="9">
        <v>5.7892900390000008</v>
      </c>
      <c r="L91" s="9">
        <v>6.1722001950000003</v>
      </c>
      <c r="M91" s="9">
        <v>7.2235498049999993</v>
      </c>
      <c r="N91" s="9">
        <v>9.8531298829999994</v>
      </c>
      <c r="O91" s="9">
        <v>11.798</v>
      </c>
      <c r="P91" s="9">
        <v>13.743900390999999</v>
      </c>
      <c r="Q91" s="9">
        <v>14.6945</v>
      </c>
      <c r="R91" s="9">
        <v>15.711599609</v>
      </c>
      <c r="S91" s="9">
        <v>16.962499999999999</v>
      </c>
      <c r="T91" s="9">
        <v>18.329699218999998</v>
      </c>
      <c r="U91" s="9">
        <v>71.385601563000009</v>
      </c>
      <c r="V91" s="9">
        <v>74.295601563000005</v>
      </c>
      <c r="W91" s="9">
        <v>94.126796874999997</v>
      </c>
      <c r="X91" s="9">
        <v>99.330601563000002</v>
      </c>
      <c r="Y91" s="9">
        <v>110.029</v>
      </c>
      <c r="Z91" s="9">
        <v>114.664</v>
      </c>
      <c r="AA91" s="9">
        <v>120.328</v>
      </c>
      <c r="AB91" s="9">
        <v>143.47399999999999</v>
      </c>
      <c r="AC91" s="9">
        <v>148.4</v>
      </c>
      <c r="AD91" s="9">
        <v>156.71</v>
      </c>
      <c r="AE91" s="9">
        <v>160.65600000000001</v>
      </c>
      <c r="AF91" s="9">
        <v>168.25700000000001</v>
      </c>
      <c r="AG91" s="9">
        <v>189.511</v>
      </c>
      <c r="AH91" s="9">
        <v>201.02699999999999</v>
      </c>
      <c r="AI91" s="9">
        <v>230.999</v>
      </c>
      <c r="AJ91" s="9">
        <v>246.404</v>
      </c>
      <c r="AK91" s="9">
        <v>283.53399999999999</v>
      </c>
      <c r="AL91" s="9">
        <v>341.39499999999998</v>
      </c>
      <c r="AM91" s="9">
        <v>383.59800000000001</v>
      </c>
      <c r="AN91" s="9">
        <v>443.83300000000003</v>
      </c>
      <c r="AO91" s="9">
        <v>479.928</v>
      </c>
      <c r="AP91" s="9">
        <v>513.59400000000005</v>
      </c>
      <c r="AQ91" s="9">
        <v>545.57500000000005</v>
      </c>
      <c r="AR91" s="9">
        <v>568.44600000000003</v>
      </c>
      <c r="AS91" s="9">
        <v>612.63599999999997</v>
      </c>
      <c r="AT91" s="9">
        <v>637.44399999999996</v>
      </c>
      <c r="AU91" s="9">
        <v>661.96</v>
      </c>
      <c r="AV91" s="9">
        <v>682.80600000000004</v>
      </c>
      <c r="AW91" s="9">
        <v>716.16600000000005</v>
      </c>
      <c r="AX91" s="9">
        <v>766.83100000000002</v>
      </c>
      <c r="AY91" s="9">
        <v>813.779</v>
      </c>
      <c r="AZ91" s="9">
        <v>842.577</v>
      </c>
      <c r="BA91" s="9">
        <v>865.12900000000002</v>
      </c>
      <c r="BB91" s="9">
        <v>894.41099999999994</v>
      </c>
      <c r="BC91" s="9">
        <v>917.85599999999999</v>
      </c>
      <c r="BD91" s="9">
        <v>941.20600000000002</v>
      </c>
      <c r="BE91" s="9">
        <v>960.83500000000004</v>
      </c>
      <c r="BF91" s="9">
        <v>973.25</v>
      </c>
      <c r="BG91" s="9">
        <v>990.673</v>
      </c>
      <c r="BH91" s="9">
        <v>1013.9</v>
      </c>
      <c r="BI91" s="9">
        <v>1032.95</v>
      </c>
      <c r="BJ91" s="9">
        <v>1051.21</v>
      </c>
      <c r="BK91" s="9">
        <v>1066.0999999999999</v>
      </c>
      <c r="BL91" s="9">
        <v>1114.1600000000001</v>
      </c>
      <c r="BM91" s="9">
        <v>1151.5999999999999</v>
      </c>
      <c r="BN91" s="9">
        <v>1189.23</v>
      </c>
      <c r="BO91" s="9">
        <v>1235.52</v>
      </c>
      <c r="BP91" s="9">
        <v>1269.43</v>
      </c>
      <c r="BQ91" s="9">
        <v>1332.79</v>
      </c>
      <c r="BR91" s="9">
        <v>1387.4</v>
      </c>
      <c r="BS91" s="9">
        <v>1423.25</v>
      </c>
      <c r="BT91" s="9">
        <v>1459.81</v>
      </c>
      <c r="BU91" s="9">
        <v>1500.32</v>
      </c>
      <c r="BV91" s="9">
        <v>1545.33</v>
      </c>
      <c r="BW91" s="9">
        <v>1583.09</v>
      </c>
      <c r="BX91" s="9">
        <v>1611.79</v>
      </c>
      <c r="BY91" s="9">
        <v>1651.78</v>
      </c>
      <c r="BZ91" s="9">
        <v>1688.84</v>
      </c>
      <c r="CA91" s="9">
        <v>1719.98</v>
      </c>
      <c r="CB91" s="9">
        <v>1749.28</v>
      </c>
      <c r="CC91" s="9">
        <v>1771.8</v>
      </c>
      <c r="CD91" s="9">
        <v>1792.94</v>
      </c>
      <c r="CE91" s="9">
        <v>1817.63</v>
      </c>
      <c r="CF91" s="14">
        <v>4719.9630429999997</v>
      </c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</row>
    <row r="92" spans="1:174" s="5" customFormat="1" ht="12" x14ac:dyDescent="0.2">
      <c r="A92" s="12" t="s">
        <v>60</v>
      </c>
      <c r="B92" s="12" t="s">
        <v>133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0.55297302199999998</v>
      </c>
      <c r="AB92" s="9">
        <v>0.61085199000000001</v>
      </c>
      <c r="AC92" s="9">
        <v>0.975702026</v>
      </c>
      <c r="AD92" s="9">
        <v>1.1617399900000001</v>
      </c>
      <c r="AE92" s="9">
        <v>1.712</v>
      </c>
      <c r="AF92" s="9">
        <v>1.93151001</v>
      </c>
      <c r="AG92" s="9">
        <v>2.2607499999999998</v>
      </c>
      <c r="AH92" s="9">
        <v>2.5378500979999998</v>
      </c>
      <c r="AI92" s="9">
        <v>2.7936000979999998</v>
      </c>
      <c r="AJ92" s="9">
        <v>2.9651398929999999</v>
      </c>
      <c r="AK92" s="9">
        <v>3.700860107</v>
      </c>
      <c r="AL92" s="9">
        <v>4.2265200199999997</v>
      </c>
      <c r="AM92" s="9">
        <v>4.7735800780000002</v>
      </c>
      <c r="AN92" s="9">
        <v>5.6952402339999999</v>
      </c>
      <c r="AO92" s="9">
        <v>6.7020800779999998</v>
      </c>
      <c r="AP92" s="9">
        <v>7.9221098629999993</v>
      </c>
      <c r="AQ92" s="9">
        <v>9.384459961000001</v>
      </c>
      <c r="AR92" s="9">
        <v>10.010700195</v>
      </c>
      <c r="AS92" s="9">
        <v>13.256</v>
      </c>
      <c r="AT92" s="9">
        <v>14.106900391</v>
      </c>
      <c r="AU92" s="9">
        <v>15.052200194999999</v>
      </c>
      <c r="AV92" s="9">
        <v>15.683599609000002</v>
      </c>
      <c r="AW92" s="9">
        <v>16.172599609000002</v>
      </c>
      <c r="AX92" s="9">
        <v>17.435800781000001</v>
      </c>
      <c r="AY92" s="9">
        <v>18.161900391</v>
      </c>
      <c r="AZ92" s="9">
        <v>19.274699218999999</v>
      </c>
      <c r="BA92" s="9">
        <v>22.330199218999997</v>
      </c>
      <c r="BB92" s="9">
        <v>23.437599608999999</v>
      </c>
      <c r="BC92" s="9">
        <v>24.3185</v>
      </c>
      <c r="BD92" s="9">
        <v>25.093199218999999</v>
      </c>
      <c r="BE92" s="9">
        <v>25.817300781</v>
      </c>
      <c r="BF92" s="9">
        <v>26.215699218999998</v>
      </c>
      <c r="BG92" s="9">
        <v>26.757800781</v>
      </c>
      <c r="BH92" s="9">
        <v>27.465</v>
      </c>
      <c r="BI92" s="9">
        <v>28.011699218999997</v>
      </c>
      <c r="BJ92" s="9">
        <v>28.6065</v>
      </c>
      <c r="BK92" s="9">
        <v>29.282499999999999</v>
      </c>
      <c r="BL92" s="9">
        <v>31.263199218999997</v>
      </c>
      <c r="BM92" s="9">
        <v>32.603699218999999</v>
      </c>
      <c r="BN92" s="9">
        <v>33.822398437999993</v>
      </c>
      <c r="BO92" s="9">
        <v>35.877800780999998</v>
      </c>
      <c r="BP92" s="9">
        <v>37.519601562999995</v>
      </c>
      <c r="BQ92" s="9">
        <v>39.5015</v>
      </c>
      <c r="BR92" s="9">
        <v>41.346300780999997</v>
      </c>
      <c r="BS92" s="9">
        <v>42.828898437999996</v>
      </c>
      <c r="BT92" s="9">
        <v>44.089199219000001</v>
      </c>
      <c r="BU92" s="9">
        <v>44.892000000000003</v>
      </c>
      <c r="BV92" s="9">
        <v>46.173800780999997</v>
      </c>
      <c r="BW92" s="9">
        <v>47.327601562999995</v>
      </c>
      <c r="BX92" s="9">
        <v>48.209101562999997</v>
      </c>
      <c r="BY92" s="9">
        <v>48.853699218999999</v>
      </c>
      <c r="BZ92" s="9">
        <v>49.825800780999998</v>
      </c>
      <c r="CA92" s="9">
        <v>50.598300780999999</v>
      </c>
      <c r="CB92" s="9">
        <v>51.470398437999997</v>
      </c>
      <c r="CC92" s="9">
        <v>52.282398437999994</v>
      </c>
      <c r="CD92" s="9">
        <v>52.916699219000002</v>
      </c>
      <c r="CE92" s="9">
        <v>53.731199219000004</v>
      </c>
      <c r="CF92" s="14">
        <v>201.32176269999999</v>
      </c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</row>
    <row r="93" spans="1:174" s="22" customFormat="1" ht="12" x14ac:dyDescent="0.2">
      <c r="A93" s="30" t="s">
        <v>134</v>
      </c>
      <c r="B93" s="31"/>
      <c r="C93" s="32">
        <v>0</v>
      </c>
      <c r="D93" s="32">
        <v>0</v>
      </c>
      <c r="E93" s="32">
        <v>0</v>
      </c>
      <c r="F93" s="32">
        <v>33</v>
      </c>
      <c r="G93" s="32">
        <v>77</v>
      </c>
      <c r="H93" s="32">
        <v>1600</v>
      </c>
      <c r="I93" s="32">
        <v>1777</v>
      </c>
      <c r="J93" s="32">
        <v>2023</v>
      </c>
      <c r="K93" s="32">
        <v>2325</v>
      </c>
      <c r="L93" s="32">
        <v>2543</v>
      </c>
      <c r="M93" s="32">
        <v>2802</v>
      </c>
      <c r="N93" s="32">
        <v>3391</v>
      </c>
      <c r="O93" s="32">
        <v>3760</v>
      </c>
      <c r="P93" s="32">
        <v>4038</v>
      </c>
      <c r="Q93" s="32">
        <v>4406</v>
      </c>
      <c r="R93" s="32">
        <v>4855</v>
      </c>
      <c r="S93" s="32">
        <v>5306</v>
      </c>
      <c r="T93" s="32">
        <v>5919</v>
      </c>
      <c r="U93" s="32">
        <v>13552</v>
      </c>
      <c r="V93" s="32">
        <v>13927</v>
      </c>
      <c r="W93" s="32">
        <v>19966</v>
      </c>
      <c r="X93" s="32">
        <v>21571</v>
      </c>
      <c r="Y93" s="32">
        <v>24333</v>
      </c>
      <c r="Z93" s="32">
        <v>25462</v>
      </c>
      <c r="AA93" s="32">
        <v>27860</v>
      </c>
      <c r="AB93" s="32">
        <v>39783</v>
      </c>
      <c r="AC93" s="32">
        <v>41802</v>
      </c>
      <c r="AD93" s="32">
        <v>46580</v>
      </c>
      <c r="AE93" s="32">
        <v>50003</v>
      </c>
      <c r="AF93" s="32">
        <v>54525</v>
      </c>
      <c r="AG93" s="32">
        <v>59036</v>
      </c>
      <c r="AH93" s="32">
        <v>61964</v>
      </c>
      <c r="AI93" s="32">
        <v>70696</v>
      </c>
      <c r="AJ93" s="32">
        <v>73790</v>
      </c>
      <c r="AK93" s="32">
        <v>77230</v>
      </c>
      <c r="AL93" s="32">
        <v>85914</v>
      </c>
      <c r="AM93" s="32">
        <v>92892</v>
      </c>
      <c r="AN93" s="32">
        <v>98823</v>
      </c>
      <c r="AO93" s="32">
        <v>101274</v>
      </c>
      <c r="AP93" s="32">
        <v>104226</v>
      </c>
      <c r="AQ93" s="32">
        <v>109779</v>
      </c>
      <c r="AR93" s="32">
        <v>114107</v>
      </c>
      <c r="AS93" s="32">
        <v>123642</v>
      </c>
      <c r="AT93" s="32">
        <v>127739</v>
      </c>
      <c r="AU93" s="32">
        <v>132335</v>
      </c>
      <c r="AV93" s="32">
        <v>135780</v>
      </c>
      <c r="AW93" s="32">
        <v>140621</v>
      </c>
      <c r="AX93" s="32">
        <v>147203</v>
      </c>
      <c r="AY93" s="32">
        <v>152633</v>
      </c>
      <c r="AZ93" s="32">
        <v>158503</v>
      </c>
      <c r="BA93" s="32">
        <v>167503</v>
      </c>
      <c r="BB93" s="32">
        <v>173107</v>
      </c>
      <c r="BC93" s="32">
        <v>181686</v>
      </c>
      <c r="BD93" s="32">
        <v>187483</v>
      </c>
      <c r="BE93" s="32">
        <v>192227</v>
      </c>
      <c r="BF93" s="32">
        <v>196316</v>
      </c>
      <c r="BG93" s="32">
        <v>201997</v>
      </c>
      <c r="BH93" s="32">
        <v>208093</v>
      </c>
      <c r="BI93" s="32">
        <v>213835</v>
      </c>
      <c r="BJ93" s="32">
        <v>219795</v>
      </c>
      <c r="BK93" s="32">
        <v>224319</v>
      </c>
      <c r="BL93" s="32">
        <v>238140</v>
      </c>
      <c r="BM93" s="32">
        <v>249710</v>
      </c>
      <c r="BN93" s="32">
        <v>260982</v>
      </c>
      <c r="BO93" s="32">
        <v>270212</v>
      </c>
      <c r="BP93" s="32">
        <v>278553</v>
      </c>
      <c r="BQ93" s="32">
        <v>287456</v>
      </c>
      <c r="BR93" s="32">
        <v>296111</v>
      </c>
      <c r="BS93" s="32">
        <v>302121</v>
      </c>
      <c r="BT93" s="32">
        <v>311745</v>
      </c>
      <c r="BU93" s="32">
        <v>318928</v>
      </c>
      <c r="BV93" s="32">
        <v>329512</v>
      </c>
      <c r="BW93" s="32">
        <v>337914</v>
      </c>
      <c r="BX93" s="32">
        <v>345937</v>
      </c>
      <c r="BY93" s="32">
        <v>354954</v>
      </c>
      <c r="BZ93" s="32">
        <v>363266</v>
      </c>
      <c r="CA93" s="32">
        <v>370796</v>
      </c>
      <c r="CB93" s="32">
        <v>378523</v>
      </c>
      <c r="CC93" s="32">
        <v>388627</v>
      </c>
      <c r="CD93" s="32">
        <v>393802</v>
      </c>
      <c r="CE93" s="32">
        <v>403126</v>
      </c>
      <c r="CF93" s="35">
        <v>2320417</v>
      </c>
    </row>
    <row r="94" spans="1:174" x14ac:dyDescent="0.2">
      <c r="A94" s="2" t="s">
        <v>0</v>
      </c>
      <c r="B94" s="25" t="s">
        <v>99</v>
      </c>
      <c r="C94" s="6">
        <v>0</v>
      </c>
      <c r="D94" s="6">
        <v>0</v>
      </c>
      <c r="E94" s="6">
        <v>0</v>
      </c>
      <c r="F94" s="6">
        <v>8</v>
      </c>
      <c r="G94" s="6">
        <v>53</v>
      </c>
      <c r="H94" s="6">
        <v>1479</v>
      </c>
      <c r="I94" s="6">
        <v>1641</v>
      </c>
      <c r="J94" s="6">
        <v>1868</v>
      </c>
      <c r="K94" s="6">
        <v>2152</v>
      </c>
      <c r="L94" s="6">
        <v>2331</v>
      </c>
      <c r="M94" s="6">
        <v>2555</v>
      </c>
      <c r="N94" s="6">
        <v>3115</v>
      </c>
      <c r="O94" s="6">
        <v>3485</v>
      </c>
      <c r="P94" s="6">
        <v>3717</v>
      </c>
      <c r="Q94" s="6">
        <v>4038</v>
      </c>
      <c r="R94" s="6">
        <v>4408</v>
      </c>
      <c r="S94" s="6">
        <v>4687</v>
      </c>
      <c r="T94" s="6">
        <v>5188</v>
      </c>
      <c r="U94" s="6">
        <v>12201</v>
      </c>
      <c r="V94" s="6">
        <v>12533</v>
      </c>
      <c r="W94" s="6">
        <v>17458</v>
      </c>
      <c r="X94" s="6">
        <v>18565</v>
      </c>
      <c r="Y94" s="6">
        <v>20594</v>
      </c>
      <c r="Z94" s="6">
        <v>21532</v>
      </c>
      <c r="AA94" s="6">
        <v>23231</v>
      </c>
      <c r="AB94" s="6">
        <v>32451</v>
      </c>
      <c r="AC94" s="6">
        <v>34161</v>
      </c>
      <c r="AD94" s="6">
        <v>38334</v>
      </c>
      <c r="AE94" s="6">
        <v>40966</v>
      </c>
      <c r="AF94" s="6">
        <v>44503</v>
      </c>
      <c r="AG94" s="6">
        <v>48154</v>
      </c>
      <c r="AH94" s="6">
        <v>50056</v>
      </c>
      <c r="AI94" s="6">
        <v>55513</v>
      </c>
      <c r="AJ94" s="6">
        <v>57259</v>
      </c>
      <c r="AK94" s="6">
        <v>59591</v>
      </c>
      <c r="AL94" s="6">
        <v>65118</v>
      </c>
      <c r="AM94" s="6">
        <v>68025</v>
      </c>
      <c r="AN94" s="6">
        <v>70607</v>
      </c>
      <c r="AO94" s="6">
        <v>72046</v>
      </c>
      <c r="AP94" s="6">
        <v>74127</v>
      </c>
      <c r="AQ94" s="6">
        <v>77109</v>
      </c>
      <c r="AR94" s="6">
        <v>79195</v>
      </c>
      <c r="AS94" s="6">
        <v>81915</v>
      </c>
      <c r="AT94" s="6">
        <v>83923</v>
      </c>
      <c r="AU94" s="6">
        <v>85984</v>
      </c>
      <c r="AV94" s="6">
        <v>87780</v>
      </c>
      <c r="AW94" s="6">
        <v>89740</v>
      </c>
      <c r="AX94" s="6">
        <v>92909</v>
      </c>
      <c r="AY94" s="6">
        <v>95104</v>
      </c>
      <c r="AZ94" s="6">
        <v>97400</v>
      </c>
      <c r="BA94" s="6">
        <v>101223</v>
      </c>
      <c r="BB94" s="6">
        <v>103090</v>
      </c>
      <c r="BC94" s="6">
        <v>105468</v>
      </c>
      <c r="BD94" s="6">
        <v>107465</v>
      </c>
      <c r="BE94" s="6">
        <v>109616</v>
      </c>
      <c r="BF94" s="6">
        <v>111002</v>
      </c>
      <c r="BG94" s="6">
        <v>113129</v>
      </c>
      <c r="BH94" s="6">
        <v>115863</v>
      </c>
      <c r="BI94" s="6">
        <v>117812</v>
      </c>
      <c r="BJ94" s="6">
        <v>120011</v>
      </c>
      <c r="BK94" s="6">
        <v>121795</v>
      </c>
      <c r="BL94" s="6">
        <v>126733</v>
      </c>
      <c r="BM94" s="6">
        <v>132175</v>
      </c>
      <c r="BN94" s="6">
        <v>136156</v>
      </c>
      <c r="BO94" s="6">
        <v>140131</v>
      </c>
      <c r="BP94" s="6">
        <v>143197</v>
      </c>
      <c r="BQ94" s="6">
        <v>147051</v>
      </c>
      <c r="BR94" s="6">
        <v>150425</v>
      </c>
      <c r="BS94" s="6">
        <v>153287</v>
      </c>
      <c r="BT94" s="6">
        <v>156416</v>
      </c>
      <c r="BU94" s="6">
        <v>159588</v>
      </c>
      <c r="BV94" s="6">
        <v>163680</v>
      </c>
      <c r="BW94" s="6">
        <v>167048</v>
      </c>
      <c r="BX94" s="6">
        <v>170614</v>
      </c>
      <c r="BY94" s="6">
        <v>174036</v>
      </c>
      <c r="BZ94" s="6">
        <v>177084</v>
      </c>
      <c r="CA94" s="6">
        <v>180485</v>
      </c>
      <c r="CB94" s="6">
        <v>183804</v>
      </c>
      <c r="CC94" s="6">
        <v>187046</v>
      </c>
      <c r="CD94" s="6">
        <v>189594</v>
      </c>
      <c r="CE94" s="6">
        <v>192599</v>
      </c>
      <c r="CF94" s="13">
        <v>0</v>
      </c>
    </row>
    <row r="95" spans="1:174" x14ac:dyDescent="0.2">
      <c r="A95" s="2" t="s">
        <v>1</v>
      </c>
      <c r="B95" s="25" t="s">
        <v>100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1</v>
      </c>
      <c r="L95" s="6">
        <v>1</v>
      </c>
      <c r="M95" s="6">
        <v>3</v>
      </c>
      <c r="N95" s="6">
        <v>3</v>
      </c>
      <c r="O95" s="6">
        <v>3</v>
      </c>
      <c r="P95" s="6">
        <v>3</v>
      </c>
      <c r="Q95" s="6">
        <v>3</v>
      </c>
      <c r="R95" s="6">
        <v>12</v>
      </c>
      <c r="S95" s="6">
        <v>17</v>
      </c>
      <c r="T95" s="6">
        <v>17</v>
      </c>
      <c r="U95" s="6">
        <v>29</v>
      </c>
      <c r="V95" s="6">
        <v>33</v>
      </c>
      <c r="W95" s="6">
        <v>66</v>
      </c>
      <c r="X95" s="6">
        <v>84</v>
      </c>
      <c r="Y95" s="6">
        <v>128</v>
      </c>
      <c r="Z95" s="6">
        <v>167</v>
      </c>
      <c r="AA95" s="6">
        <v>192</v>
      </c>
      <c r="AB95" s="6">
        <v>524</v>
      </c>
      <c r="AC95" s="6">
        <v>597</v>
      </c>
      <c r="AD95" s="6">
        <v>789</v>
      </c>
      <c r="AE95" s="6">
        <v>897</v>
      </c>
      <c r="AF95" s="6">
        <v>984</v>
      </c>
      <c r="AG95" s="6">
        <v>1085</v>
      </c>
      <c r="AH95" s="6">
        <v>1131</v>
      </c>
      <c r="AI95" s="6">
        <v>1260</v>
      </c>
      <c r="AJ95" s="6">
        <v>1369</v>
      </c>
      <c r="AK95" s="6">
        <v>1442</v>
      </c>
      <c r="AL95" s="6">
        <v>1629</v>
      </c>
      <c r="AM95" s="6">
        <v>1694</v>
      </c>
      <c r="AN95" s="6">
        <v>1813</v>
      </c>
      <c r="AO95" s="6">
        <v>1889</v>
      </c>
      <c r="AP95" s="6">
        <v>1940</v>
      </c>
      <c r="AQ95" s="6">
        <v>2039</v>
      </c>
      <c r="AR95" s="6">
        <v>2098</v>
      </c>
      <c r="AS95" s="6">
        <v>2163</v>
      </c>
      <c r="AT95" s="6">
        <v>2214</v>
      </c>
      <c r="AU95" s="6">
        <v>2275</v>
      </c>
      <c r="AV95" s="6">
        <v>2328</v>
      </c>
      <c r="AW95" s="6">
        <v>2368</v>
      </c>
      <c r="AX95" s="6">
        <v>2457</v>
      </c>
      <c r="AY95" s="6">
        <v>2508</v>
      </c>
      <c r="AZ95" s="6">
        <v>2546</v>
      </c>
      <c r="BA95" s="6">
        <v>2626</v>
      </c>
      <c r="BB95" s="6">
        <v>2678</v>
      </c>
      <c r="BC95" s="6">
        <v>2739</v>
      </c>
      <c r="BD95" s="6">
        <v>2788</v>
      </c>
      <c r="BE95" s="6">
        <v>2835</v>
      </c>
      <c r="BF95" s="6">
        <v>2876</v>
      </c>
      <c r="BG95" s="6">
        <v>2919</v>
      </c>
      <c r="BH95" s="6">
        <v>2964</v>
      </c>
      <c r="BI95" s="6">
        <v>3023</v>
      </c>
      <c r="BJ95" s="6">
        <v>3058</v>
      </c>
      <c r="BK95" s="6">
        <v>3095</v>
      </c>
      <c r="BL95" s="6">
        <v>3255</v>
      </c>
      <c r="BM95" s="6">
        <v>3361</v>
      </c>
      <c r="BN95" s="6">
        <v>3430</v>
      </c>
      <c r="BO95" s="6">
        <v>3515</v>
      </c>
      <c r="BP95" s="6">
        <v>3606</v>
      </c>
      <c r="BQ95" s="6">
        <v>3711</v>
      </c>
      <c r="BR95" s="6">
        <v>3822</v>
      </c>
      <c r="BS95" s="6">
        <v>3933</v>
      </c>
      <c r="BT95" s="6">
        <v>4010</v>
      </c>
      <c r="BU95" s="6">
        <v>4101</v>
      </c>
      <c r="BV95" s="6">
        <v>4238</v>
      </c>
      <c r="BW95" s="6">
        <v>4371</v>
      </c>
      <c r="BX95" s="6">
        <v>4476</v>
      </c>
      <c r="BY95" s="6">
        <v>4508</v>
      </c>
      <c r="BZ95" s="6">
        <v>4627</v>
      </c>
      <c r="CA95" s="6">
        <v>4704</v>
      </c>
      <c r="CB95" s="6">
        <v>4821</v>
      </c>
      <c r="CC95" s="6">
        <v>4941</v>
      </c>
      <c r="CD95" s="6">
        <v>5032</v>
      </c>
      <c r="CE95" s="6">
        <v>5116</v>
      </c>
      <c r="CF95" s="13">
        <v>0</v>
      </c>
    </row>
    <row r="96" spans="1:174" x14ac:dyDescent="0.2">
      <c r="A96" s="2" t="s">
        <v>2</v>
      </c>
      <c r="B96" s="25" t="s">
        <v>101</v>
      </c>
      <c r="C96" s="6">
        <v>0</v>
      </c>
      <c r="D96" s="6">
        <v>0</v>
      </c>
      <c r="E96" s="6">
        <v>0</v>
      </c>
      <c r="F96" s="6">
        <v>24</v>
      </c>
      <c r="G96" s="6">
        <v>24</v>
      </c>
      <c r="H96" s="6">
        <v>121</v>
      </c>
      <c r="I96" s="6">
        <v>135</v>
      </c>
      <c r="J96" s="6">
        <v>154</v>
      </c>
      <c r="K96" s="6">
        <v>172</v>
      </c>
      <c r="L96" s="6">
        <v>211</v>
      </c>
      <c r="M96" s="6">
        <v>243</v>
      </c>
      <c r="N96" s="6">
        <v>272</v>
      </c>
      <c r="O96" s="6">
        <v>272</v>
      </c>
      <c r="P96" s="6">
        <v>317</v>
      </c>
      <c r="Q96" s="6">
        <v>365</v>
      </c>
      <c r="R96" s="6">
        <v>435</v>
      </c>
      <c r="S96" s="6">
        <v>602</v>
      </c>
      <c r="T96" s="6">
        <v>714</v>
      </c>
      <c r="U96" s="6">
        <v>1322</v>
      </c>
      <c r="V96" s="6">
        <v>1360</v>
      </c>
      <c r="W96" s="6">
        <v>2441</v>
      </c>
      <c r="X96" s="6">
        <v>2922</v>
      </c>
      <c r="Y96" s="6">
        <v>3611</v>
      </c>
      <c r="Z96" s="6">
        <v>3763</v>
      </c>
      <c r="AA96" s="6">
        <v>4437</v>
      </c>
      <c r="AB96" s="6">
        <v>6808</v>
      </c>
      <c r="AC96" s="6">
        <v>7044</v>
      </c>
      <c r="AD96" s="6">
        <v>7457</v>
      </c>
      <c r="AE96" s="6">
        <v>8141</v>
      </c>
      <c r="AF96" s="6">
        <v>9038</v>
      </c>
      <c r="AG96" s="6">
        <v>9797</v>
      </c>
      <c r="AH96" s="6">
        <v>10778</v>
      </c>
      <c r="AI96" s="6">
        <v>13924</v>
      </c>
      <c r="AJ96" s="6">
        <v>15162</v>
      </c>
      <c r="AK96" s="6">
        <v>16197</v>
      </c>
      <c r="AL96" s="6">
        <v>19167</v>
      </c>
      <c r="AM96" s="6">
        <v>23173</v>
      </c>
      <c r="AN96" s="6">
        <v>26403</v>
      </c>
      <c r="AO96" s="6">
        <v>27339</v>
      </c>
      <c r="AP96" s="6">
        <v>28158</v>
      </c>
      <c r="AQ96" s="6">
        <v>30631</v>
      </c>
      <c r="AR96" s="6">
        <v>32814</v>
      </c>
      <c r="AS96" s="6">
        <v>39564</v>
      </c>
      <c r="AT96" s="6">
        <v>41602</v>
      </c>
      <c r="AU96" s="6">
        <v>44076</v>
      </c>
      <c r="AV96" s="6">
        <v>45673</v>
      </c>
      <c r="AW96" s="6">
        <v>48513</v>
      </c>
      <c r="AX96" s="6">
        <v>51837</v>
      </c>
      <c r="AY96" s="6">
        <v>55021</v>
      </c>
      <c r="AZ96" s="6">
        <v>58557</v>
      </c>
      <c r="BA96" s="6">
        <v>63654</v>
      </c>
      <c r="BB96" s="6">
        <v>67338</v>
      </c>
      <c r="BC96" s="6">
        <v>73479</v>
      </c>
      <c r="BD96" s="6">
        <v>77230</v>
      </c>
      <c r="BE96" s="6">
        <v>79777</v>
      </c>
      <c r="BF96" s="6">
        <v>82438</v>
      </c>
      <c r="BG96" s="6">
        <v>85949</v>
      </c>
      <c r="BH96" s="6">
        <v>89266</v>
      </c>
      <c r="BI96" s="6">
        <v>93000</v>
      </c>
      <c r="BJ96" s="6">
        <v>96726</v>
      </c>
      <c r="BK96" s="6">
        <v>99428</v>
      </c>
      <c r="BL96" s="6">
        <v>108152</v>
      </c>
      <c r="BM96" s="6">
        <v>114173</v>
      </c>
      <c r="BN96" s="6">
        <v>121396</v>
      </c>
      <c r="BO96" s="6">
        <v>126566</v>
      </c>
      <c r="BP96" s="6">
        <v>131750</v>
      </c>
      <c r="BQ96" s="6">
        <v>136694</v>
      </c>
      <c r="BR96" s="6">
        <v>141864</v>
      </c>
      <c r="BS96" s="6">
        <v>144902</v>
      </c>
      <c r="BT96" s="6">
        <v>151319</v>
      </c>
      <c r="BU96" s="6">
        <v>155239</v>
      </c>
      <c r="BV96" s="6">
        <v>161594</v>
      </c>
      <c r="BW96" s="6">
        <v>166495</v>
      </c>
      <c r="BX96" s="6">
        <v>170846</v>
      </c>
      <c r="BY96" s="6">
        <v>176410</v>
      </c>
      <c r="BZ96" s="6">
        <v>181555</v>
      </c>
      <c r="CA96" s="6">
        <v>185607</v>
      </c>
      <c r="CB96" s="6">
        <v>189898</v>
      </c>
      <c r="CC96" s="6">
        <v>196639</v>
      </c>
      <c r="CD96" s="6">
        <v>199176</v>
      </c>
      <c r="CE96" s="6">
        <v>205412</v>
      </c>
      <c r="CF96" s="13">
        <v>0</v>
      </c>
    </row>
    <row r="97" spans="1:84" s="22" customFormat="1" ht="12" x14ac:dyDescent="0.2">
      <c r="A97" s="30" t="s">
        <v>139</v>
      </c>
      <c r="B97" s="31"/>
      <c r="C97" s="32">
        <f>SUM(C98:C101)</f>
        <v>343.213408861</v>
      </c>
      <c r="D97" s="32">
        <f t="shared" ref="D97:BO97" si="80">SUM(D98:D101)</f>
        <v>1199.3807376889999</v>
      </c>
      <c r="E97" s="32">
        <f t="shared" si="80"/>
        <v>1835.9541752700002</v>
      </c>
      <c r="F97" s="32">
        <f t="shared" si="80"/>
        <v>3204.2607961799999</v>
      </c>
      <c r="G97" s="32">
        <f t="shared" si="80"/>
        <v>4162.5806765099996</v>
      </c>
      <c r="H97" s="32">
        <f t="shared" si="80"/>
        <v>5328.3288711000005</v>
      </c>
      <c r="I97" s="32">
        <f t="shared" si="80"/>
        <v>8426.3547467999997</v>
      </c>
      <c r="J97" s="32">
        <f t="shared" si="80"/>
        <v>11732.727207299999</v>
      </c>
      <c r="K97" s="32">
        <f t="shared" si="80"/>
        <v>22970.2256218</v>
      </c>
      <c r="L97" s="32">
        <f t="shared" si="80"/>
        <v>27773.284471999999</v>
      </c>
      <c r="M97" s="32">
        <f t="shared" si="80"/>
        <v>38414.825708999997</v>
      </c>
      <c r="N97" s="32">
        <f t="shared" si="80"/>
        <v>47267.062961000003</v>
      </c>
      <c r="O97" s="32">
        <f t="shared" si="80"/>
        <v>53188.020728999996</v>
      </c>
      <c r="P97" s="32">
        <f t="shared" si="80"/>
        <v>57099.015297999998</v>
      </c>
      <c r="Q97" s="32">
        <f t="shared" si="80"/>
        <v>60406.532907000001</v>
      </c>
      <c r="R97" s="32">
        <f t="shared" si="80"/>
        <v>64716.583843</v>
      </c>
      <c r="S97" s="32">
        <f t="shared" si="80"/>
        <v>67467.242900999991</v>
      </c>
      <c r="T97" s="32">
        <f t="shared" si="80"/>
        <v>69911.577915999995</v>
      </c>
      <c r="U97" s="32">
        <f t="shared" si="80"/>
        <v>73534.220616000006</v>
      </c>
      <c r="V97" s="32">
        <f t="shared" si="80"/>
        <v>79772.843631000011</v>
      </c>
      <c r="W97" s="32">
        <f t="shared" si="80"/>
        <v>83915.169836999994</v>
      </c>
      <c r="X97" s="32">
        <f t="shared" si="80"/>
        <v>86888.039288999993</v>
      </c>
      <c r="Y97" s="32">
        <f t="shared" si="80"/>
        <v>93866.948965000003</v>
      </c>
      <c r="Z97" s="32">
        <f t="shared" si="80"/>
        <v>95734.694568999999</v>
      </c>
      <c r="AA97" s="32">
        <f t="shared" si="80"/>
        <v>101218.527468</v>
      </c>
      <c r="AB97" s="32">
        <f t="shared" si="80"/>
        <v>111596.601867</v>
      </c>
      <c r="AC97" s="32">
        <f t="shared" si="80"/>
        <v>112886.09975400001</v>
      </c>
      <c r="AD97" s="32">
        <f t="shared" si="80"/>
        <v>117103.356086</v>
      </c>
      <c r="AE97" s="32">
        <f t="shared" si="80"/>
        <v>119144.81458200001</v>
      </c>
      <c r="AF97" s="32">
        <f t="shared" si="80"/>
        <v>122763.23646999999</v>
      </c>
      <c r="AG97" s="32">
        <f t="shared" si="80"/>
        <v>124518.61405599999</v>
      </c>
      <c r="AH97" s="32">
        <f t="shared" si="80"/>
        <v>128621.30160800001</v>
      </c>
      <c r="AI97" s="32">
        <f t="shared" si="80"/>
        <v>131006.65102600002</v>
      </c>
      <c r="AJ97" s="32">
        <f t="shared" si="80"/>
        <v>132356.107873</v>
      </c>
      <c r="AK97" s="32">
        <f t="shared" si="80"/>
        <v>134033.02129199999</v>
      </c>
      <c r="AL97" s="32">
        <f t="shared" si="80"/>
        <v>135843.073688</v>
      </c>
      <c r="AM97" s="32">
        <f t="shared" si="80"/>
        <v>137680.21891899998</v>
      </c>
      <c r="AN97" s="32">
        <f t="shared" si="80"/>
        <v>139249.919127</v>
      </c>
      <c r="AO97" s="32">
        <f t="shared" si="80"/>
        <v>140445.10900200001</v>
      </c>
      <c r="AP97" s="32">
        <f t="shared" si="80"/>
        <v>142069.12940800001</v>
      </c>
      <c r="AQ97" s="32">
        <f t="shared" si="80"/>
        <v>144616.21380199998</v>
      </c>
      <c r="AR97" s="32">
        <f t="shared" si="80"/>
        <v>145542.23442599998</v>
      </c>
      <c r="AS97" s="32">
        <f t="shared" si="80"/>
        <v>146917.25648400001</v>
      </c>
      <c r="AT97" s="32">
        <f t="shared" si="80"/>
        <v>148147.85753800001</v>
      </c>
      <c r="AU97" s="32">
        <f t="shared" si="80"/>
        <v>149387.325404</v>
      </c>
      <c r="AV97" s="32">
        <f t="shared" si="80"/>
        <v>150352.06216499998</v>
      </c>
      <c r="AW97" s="32">
        <f t="shared" si="80"/>
        <v>151588.048545</v>
      </c>
      <c r="AX97" s="32">
        <f t="shared" si="80"/>
        <v>153072.40002</v>
      </c>
      <c r="AY97" s="32">
        <f t="shared" si="80"/>
        <v>154121.39949100002</v>
      </c>
      <c r="AZ97" s="32">
        <f t="shared" si="80"/>
        <v>155379.81805899998</v>
      </c>
      <c r="BA97" s="32">
        <f t="shared" si="80"/>
        <v>156191.248896</v>
      </c>
      <c r="BB97" s="32">
        <f t="shared" si="80"/>
        <v>157292.16443899999</v>
      </c>
      <c r="BC97" s="32">
        <f t="shared" si="80"/>
        <v>158427.97769699999</v>
      </c>
      <c r="BD97" s="32">
        <f t="shared" si="80"/>
        <v>159684.25402599998</v>
      </c>
      <c r="BE97" s="32">
        <f t="shared" si="80"/>
        <v>160771.73252100003</v>
      </c>
      <c r="BF97" s="32">
        <f t="shared" si="80"/>
        <v>161560.88948799999</v>
      </c>
      <c r="BG97" s="32">
        <f t="shared" si="80"/>
        <v>162817.43452400001</v>
      </c>
      <c r="BH97" s="32">
        <f t="shared" si="80"/>
        <v>163923.619569</v>
      </c>
      <c r="BI97" s="32">
        <f t="shared" si="80"/>
        <v>165950.304535</v>
      </c>
      <c r="BJ97" s="32">
        <f t="shared" si="80"/>
        <v>167053.63526700001</v>
      </c>
      <c r="BK97" s="32">
        <f t="shared" si="80"/>
        <v>167882.30936299998</v>
      </c>
      <c r="BL97" s="32">
        <f t="shared" si="80"/>
        <v>170031.19594000001</v>
      </c>
      <c r="BM97" s="32">
        <f t="shared" si="80"/>
        <v>171867.748834</v>
      </c>
      <c r="BN97" s="32">
        <f t="shared" si="80"/>
        <v>173568.593326</v>
      </c>
      <c r="BO97" s="32">
        <f t="shared" si="80"/>
        <v>175984.00017499999</v>
      </c>
      <c r="BP97" s="32">
        <f t="shared" ref="BP97:CE97" si="81">SUM(BP98:BP101)</f>
        <v>177951.81211199999</v>
      </c>
      <c r="BQ97" s="32">
        <f t="shared" si="81"/>
        <v>180232.93563999998</v>
      </c>
      <c r="BR97" s="32">
        <f t="shared" si="81"/>
        <v>182640.827437</v>
      </c>
      <c r="BS97" s="32">
        <f t="shared" si="81"/>
        <v>184633.77667000002</v>
      </c>
      <c r="BT97" s="32">
        <f t="shared" si="81"/>
        <v>186780.96276599998</v>
      </c>
      <c r="BU97" s="32">
        <f t="shared" si="81"/>
        <v>188533.622382</v>
      </c>
      <c r="BV97" s="32">
        <f t="shared" si="81"/>
        <v>190456.47463400001</v>
      </c>
      <c r="BW97" s="32">
        <f t="shared" si="81"/>
        <v>192268.20368500001</v>
      </c>
      <c r="BX97" s="32">
        <f t="shared" si="81"/>
        <v>193842.93342399999</v>
      </c>
      <c r="BY97" s="32">
        <f t="shared" si="81"/>
        <v>201798.62208</v>
      </c>
      <c r="BZ97" s="32">
        <f t="shared" si="81"/>
        <v>203655.65592599998</v>
      </c>
      <c r="CA97" s="32">
        <f t="shared" si="81"/>
        <v>205247.415289</v>
      </c>
      <c r="CB97" s="32">
        <f t="shared" si="81"/>
        <v>207238.51497899997</v>
      </c>
      <c r="CC97" s="32">
        <f t="shared" si="81"/>
        <v>208663.85430900002</v>
      </c>
      <c r="CD97" s="32">
        <f t="shared" si="81"/>
        <v>209774.75382100002</v>
      </c>
      <c r="CE97" s="32">
        <f t="shared" si="81"/>
        <v>211143.17286063998</v>
      </c>
      <c r="CF97" s="33">
        <f>SUM(CF98:CF101)</f>
        <v>466078.17251260008</v>
      </c>
    </row>
    <row r="98" spans="1:84" x14ac:dyDescent="0.2">
      <c r="A98" s="2" t="s">
        <v>62</v>
      </c>
      <c r="B98" s="2" t="s">
        <v>135</v>
      </c>
      <c r="C98" s="6">
        <v>313.16212719999999</v>
      </c>
      <c r="D98" s="6">
        <v>1157.1664900000001</v>
      </c>
      <c r="E98" s="6">
        <v>1769.655473</v>
      </c>
      <c r="F98" s="6">
        <v>3050.110216</v>
      </c>
      <c r="G98" s="6">
        <v>3913.8277280000002</v>
      </c>
      <c r="H98" s="6">
        <v>4931.9776659999998</v>
      </c>
      <c r="I98" s="6">
        <v>7461.9014269999998</v>
      </c>
      <c r="J98" s="6">
        <v>10076.221519999999</v>
      </c>
      <c r="K98" s="6">
        <v>19797.402440000002</v>
      </c>
      <c r="L98" s="6">
        <v>23595.943490000001</v>
      </c>
      <c r="M98" s="6">
        <v>32277.137060000001</v>
      </c>
      <c r="N98" s="6">
        <v>39469.295270000002</v>
      </c>
      <c r="O98" s="6">
        <v>44051.765930000001</v>
      </c>
      <c r="P98" s="6">
        <v>47252.189769999997</v>
      </c>
      <c r="Q98" s="6">
        <v>50093.77203</v>
      </c>
      <c r="R98" s="6">
        <v>53936.382310000001</v>
      </c>
      <c r="S98" s="6">
        <v>56378.297989999999</v>
      </c>
      <c r="T98" s="6">
        <v>58486.31684</v>
      </c>
      <c r="U98" s="6">
        <v>61620.617610000001</v>
      </c>
      <c r="V98" s="6">
        <v>67348.565849999999</v>
      </c>
      <c r="W98" s="6">
        <v>71276.255659999995</v>
      </c>
      <c r="X98" s="6">
        <v>73567.49338</v>
      </c>
      <c r="Y98" s="6">
        <v>80216.978629999998</v>
      </c>
      <c r="Z98" s="6">
        <v>81719.298299999995</v>
      </c>
      <c r="AA98" s="6">
        <v>86035.025659999999</v>
      </c>
      <c r="AB98" s="6">
        <v>94217.312090000007</v>
      </c>
      <c r="AC98" s="6">
        <v>95330.732010000007</v>
      </c>
      <c r="AD98" s="6">
        <v>99078.113859999998</v>
      </c>
      <c r="AE98" s="6">
        <v>100528.86810000001</v>
      </c>
      <c r="AF98" s="6">
        <v>103743.7242</v>
      </c>
      <c r="AG98" s="6">
        <v>105256.53419999999</v>
      </c>
      <c r="AH98" s="6">
        <v>108760.0469</v>
      </c>
      <c r="AI98" s="6">
        <v>110890.61040000001</v>
      </c>
      <c r="AJ98" s="6">
        <v>111980.80929999999</v>
      </c>
      <c r="AK98" s="6">
        <v>113460.7485</v>
      </c>
      <c r="AL98" s="6">
        <v>114971.8207</v>
      </c>
      <c r="AM98" s="6">
        <v>116307.2534</v>
      </c>
      <c r="AN98" s="6">
        <v>117595.9635</v>
      </c>
      <c r="AO98" s="6">
        <v>118649.4909</v>
      </c>
      <c r="AP98" s="6">
        <v>120042.5242</v>
      </c>
      <c r="AQ98" s="6">
        <v>122358.8066</v>
      </c>
      <c r="AR98" s="6">
        <v>123150.4528</v>
      </c>
      <c r="AS98" s="6">
        <v>124305.5968</v>
      </c>
      <c r="AT98" s="6">
        <v>125339.2669</v>
      </c>
      <c r="AU98" s="6">
        <v>126368.10189999999</v>
      </c>
      <c r="AV98" s="6">
        <v>127168.8425</v>
      </c>
      <c r="AW98" s="6">
        <v>128225.53969999999</v>
      </c>
      <c r="AX98" s="6">
        <v>129497.19779999999</v>
      </c>
      <c r="AY98" s="6">
        <v>130379.1854</v>
      </c>
      <c r="AZ98" s="6">
        <v>131474.14689999999</v>
      </c>
      <c r="BA98" s="6">
        <v>132155.49770000001</v>
      </c>
      <c r="BB98" s="6">
        <v>133060.11749999999</v>
      </c>
      <c r="BC98" s="6">
        <v>134019.68030000001</v>
      </c>
      <c r="BD98" s="6">
        <v>135083.46799999999</v>
      </c>
      <c r="BE98" s="6">
        <v>136018.70490000001</v>
      </c>
      <c r="BF98" s="6">
        <v>136688.5466</v>
      </c>
      <c r="BG98" s="6">
        <v>137803.8817</v>
      </c>
      <c r="BH98" s="6">
        <v>138747.7064</v>
      </c>
      <c r="BI98" s="6">
        <v>140608.6298</v>
      </c>
      <c r="BJ98" s="6">
        <v>141544.19190000001</v>
      </c>
      <c r="BK98" s="6">
        <v>142245.27189999999</v>
      </c>
      <c r="BL98" s="6">
        <v>144043.9976</v>
      </c>
      <c r="BM98" s="6">
        <v>145609.78219999999</v>
      </c>
      <c r="BN98" s="6">
        <v>147038.0814</v>
      </c>
      <c r="BO98" s="6">
        <v>148926.3561</v>
      </c>
      <c r="BP98" s="6">
        <v>150521.4926</v>
      </c>
      <c r="BQ98" s="6">
        <v>152338.29939999999</v>
      </c>
      <c r="BR98" s="6">
        <v>154276.58960000001</v>
      </c>
      <c r="BS98" s="6">
        <v>155853.52340000001</v>
      </c>
      <c r="BT98" s="6">
        <v>157616.54980000001</v>
      </c>
      <c r="BU98" s="6">
        <v>159028.5196</v>
      </c>
      <c r="BV98" s="6">
        <v>160582.94690000001</v>
      </c>
      <c r="BW98" s="6">
        <v>162056.67329999999</v>
      </c>
      <c r="BX98" s="6">
        <v>163333.8547</v>
      </c>
      <c r="BY98" s="6">
        <v>168831.4694</v>
      </c>
      <c r="BZ98" s="6">
        <v>170415.60829999999</v>
      </c>
      <c r="CA98" s="6">
        <v>171744.9976</v>
      </c>
      <c r="CB98" s="6">
        <v>173398.8242</v>
      </c>
      <c r="CC98" s="6">
        <v>174604.8248</v>
      </c>
      <c r="CD98" s="6">
        <v>175562.14600000001</v>
      </c>
      <c r="CE98" s="6">
        <v>176724.43977200001</v>
      </c>
      <c r="CF98" s="14">
        <v>372596.73878199002</v>
      </c>
    </row>
    <row r="99" spans="1:84" x14ac:dyDescent="0.2">
      <c r="A99" s="2" t="s">
        <v>63</v>
      </c>
      <c r="B99" s="2" t="s">
        <v>136</v>
      </c>
      <c r="C99" s="6">
        <v>16.629598000000001</v>
      </c>
      <c r="D99" s="6">
        <v>22.807199059999999</v>
      </c>
      <c r="E99" s="6">
        <v>36.947604980000001</v>
      </c>
      <c r="F99" s="6">
        <v>48.184263090000002</v>
      </c>
      <c r="G99" s="6">
        <v>99.746689939999996</v>
      </c>
      <c r="H99" s="6">
        <v>126.2406498</v>
      </c>
      <c r="I99" s="6">
        <v>212.38091</v>
      </c>
      <c r="J99" s="6">
        <v>449.45890980000001</v>
      </c>
      <c r="K99" s="6">
        <v>1061.7194199999999</v>
      </c>
      <c r="L99" s="6">
        <v>1700.2635499999999</v>
      </c>
      <c r="M99" s="6">
        <v>3022.1763700000001</v>
      </c>
      <c r="N99" s="6">
        <v>4145.7406090000004</v>
      </c>
      <c r="O99" s="6">
        <v>4896.2547400000003</v>
      </c>
      <c r="P99" s="6">
        <v>5330.9124000000002</v>
      </c>
      <c r="Q99" s="6">
        <v>5546.4903000000004</v>
      </c>
      <c r="R99" s="6">
        <v>5728.0724</v>
      </c>
      <c r="S99" s="6">
        <v>5864.3822</v>
      </c>
      <c r="T99" s="6">
        <v>5996.3846000000003</v>
      </c>
      <c r="U99" s="6">
        <v>6072.1764640000001</v>
      </c>
      <c r="V99" s="6">
        <v>6126.2031239999997</v>
      </c>
      <c r="W99" s="6">
        <v>6188.10178</v>
      </c>
      <c r="X99" s="6">
        <v>6616.0587999999998</v>
      </c>
      <c r="Y99" s="6">
        <v>6757.6736199999996</v>
      </c>
      <c r="Z99" s="6">
        <v>6841.1724000000004</v>
      </c>
      <c r="AA99" s="6">
        <v>6936.3672999999999</v>
      </c>
      <c r="AB99" s="6">
        <v>7218.4892</v>
      </c>
      <c r="AC99" s="6">
        <v>7291.4461000000001</v>
      </c>
      <c r="AD99" s="6">
        <v>7602.1345000000001</v>
      </c>
      <c r="AE99" s="6">
        <v>8027.8671000000004</v>
      </c>
      <c r="AF99" s="6">
        <v>8316.2091999999993</v>
      </c>
      <c r="AG99" s="6">
        <v>8424.4987000000001</v>
      </c>
      <c r="AH99" s="6">
        <v>8934.6656999999996</v>
      </c>
      <c r="AI99" s="6">
        <v>9056.3770000000004</v>
      </c>
      <c r="AJ99" s="6">
        <v>9212.4393999999993</v>
      </c>
      <c r="AK99" s="6">
        <v>9275.7461000000003</v>
      </c>
      <c r="AL99" s="6">
        <v>9436.2167000000009</v>
      </c>
      <c r="AM99" s="6">
        <v>9750.375</v>
      </c>
      <c r="AN99" s="6">
        <v>9866.3238000000001</v>
      </c>
      <c r="AO99" s="6">
        <v>9919.5239999999994</v>
      </c>
      <c r="AP99" s="6">
        <v>10042.163</v>
      </c>
      <c r="AQ99" s="6">
        <v>10146.039000000001</v>
      </c>
      <c r="AR99" s="6">
        <v>10202.255999999999</v>
      </c>
      <c r="AS99" s="6">
        <v>10297.405000000001</v>
      </c>
      <c r="AT99" s="6">
        <v>10370.909</v>
      </c>
      <c r="AU99" s="6">
        <v>10456.343000000001</v>
      </c>
      <c r="AV99" s="6">
        <v>10502.619000000001</v>
      </c>
      <c r="AW99" s="6">
        <v>10558.147999999999</v>
      </c>
      <c r="AX99" s="6">
        <v>10639.582</v>
      </c>
      <c r="AY99" s="6">
        <v>10690.591</v>
      </c>
      <c r="AZ99" s="6">
        <v>10739.422</v>
      </c>
      <c r="BA99" s="6">
        <v>10783.601000000001</v>
      </c>
      <c r="BB99" s="6">
        <v>10856.919</v>
      </c>
      <c r="BC99" s="6">
        <v>10914.74</v>
      </c>
      <c r="BD99" s="6">
        <v>11003.284</v>
      </c>
      <c r="BE99" s="6">
        <v>11051.486000000001</v>
      </c>
      <c r="BF99" s="6">
        <v>11100.057000000001</v>
      </c>
      <c r="BG99" s="6">
        <v>11149.023999999999</v>
      </c>
      <c r="BH99" s="6">
        <v>11200.296</v>
      </c>
      <c r="BI99" s="6">
        <v>11273.385</v>
      </c>
      <c r="BJ99" s="6">
        <v>11327.853999999999</v>
      </c>
      <c r="BK99" s="6">
        <v>11369.638999999999</v>
      </c>
      <c r="BL99" s="6">
        <v>11494.323</v>
      </c>
      <c r="BM99" s="6">
        <v>11565.484</v>
      </c>
      <c r="BN99" s="6">
        <v>11694.825999999999</v>
      </c>
      <c r="BO99" s="6">
        <v>11986.754999999999</v>
      </c>
      <c r="BP99" s="6">
        <v>12128.519</v>
      </c>
      <c r="BQ99" s="6">
        <v>12345.228999999999</v>
      </c>
      <c r="BR99" s="6">
        <v>12482.519</v>
      </c>
      <c r="BS99" s="6">
        <v>12626.2</v>
      </c>
      <c r="BT99" s="6">
        <v>12776.839690000001</v>
      </c>
      <c r="BU99" s="6">
        <v>12900.81805</v>
      </c>
      <c r="BV99" s="6">
        <v>13065.39673</v>
      </c>
      <c r="BW99" s="6">
        <v>13203.17222</v>
      </c>
      <c r="BX99" s="6">
        <v>13331.515939999999</v>
      </c>
      <c r="BY99" s="6">
        <v>15532.28973</v>
      </c>
      <c r="BZ99" s="6">
        <v>15676.7757</v>
      </c>
      <c r="CA99" s="6">
        <v>15809.06372</v>
      </c>
      <c r="CB99" s="6">
        <v>15954.57692</v>
      </c>
      <c r="CC99" s="6">
        <v>16066.15481</v>
      </c>
      <c r="CD99" s="6">
        <v>16159.641369999999</v>
      </c>
      <c r="CE99" s="6">
        <v>16271.912344999999</v>
      </c>
      <c r="CF99" s="14">
        <v>63373.853583400007</v>
      </c>
    </row>
    <row r="100" spans="1:84" x14ac:dyDescent="0.2">
      <c r="A100" s="2" t="s">
        <v>64</v>
      </c>
      <c r="B100" s="2" t="s">
        <v>137</v>
      </c>
      <c r="C100" s="6">
        <v>5.8365233429999996</v>
      </c>
      <c r="D100" s="6">
        <v>9.2495569090000007</v>
      </c>
      <c r="E100" s="6">
        <v>13.25245425</v>
      </c>
      <c r="F100" s="6">
        <v>82.851514989999998</v>
      </c>
      <c r="G100" s="6">
        <v>107.9915282</v>
      </c>
      <c r="H100" s="6">
        <v>136.91106300000001</v>
      </c>
      <c r="I100" s="6">
        <v>361.25267009999999</v>
      </c>
      <c r="J100" s="6">
        <v>656.2917357</v>
      </c>
      <c r="K100" s="6">
        <v>1189.212675</v>
      </c>
      <c r="L100" s="6">
        <v>1463.6961080000001</v>
      </c>
      <c r="M100" s="6">
        <v>1880.1693299999999</v>
      </c>
      <c r="N100" s="6">
        <v>2211.0945299999998</v>
      </c>
      <c r="O100" s="6">
        <v>2609.5152800000001</v>
      </c>
      <c r="P100" s="6">
        <v>2778.6692200000002</v>
      </c>
      <c r="Q100" s="6">
        <v>2901.1145799999999</v>
      </c>
      <c r="R100" s="6">
        <v>3113.3499700000002</v>
      </c>
      <c r="S100" s="6">
        <v>3222.2397850000002</v>
      </c>
      <c r="T100" s="6">
        <v>3363.4703039999999</v>
      </c>
      <c r="U100" s="6">
        <v>3468.2435019999998</v>
      </c>
      <c r="V100" s="6">
        <v>3543.9000639999999</v>
      </c>
      <c r="W100" s="6">
        <v>3630.3036200000001</v>
      </c>
      <c r="X100" s="6">
        <v>3716.5898780000002</v>
      </c>
      <c r="Y100" s="6">
        <v>3810.81041</v>
      </c>
      <c r="Z100" s="6">
        <v>4042.4741090000002</v>
      </c>
      <c r="AA100" s="6">
        <v>5058.9203260000004</v>
      </c>
      <c r="AB100" s="6">
        <v>5159.5404479999997</v>
      </c>
      <c r="AC100" s="6">
        <v>5222.5048699999998</v>
      </c>
      <c r="AD100" s="6">
        <v>5317.2651489999998</v>
      </c>
      <c r="AE100" s="6">
        <v>5384.2542999999996</v>
      </c>
      <c r="AF100" s="6">
        <v>5454.3417909999998</v>
      </c>
      <c r="AG100" s="6">
        <v>5540.5505080000003</v>
      </c>
      <c r="AH100" s="6">
        <v>5600.6857879999998</v>
      </c>
      <c r="AI100" s="6">
        <v>5685.8528130000004</v>
      </c>
      <c r="AJ100" s="6">
        <v>5759.2252959999996</v>
      </c>
      <c r="AK100" s="6">
        <v>5855.2641970000004</v>
      </c>
      <c r="AL100" s="6">
        <v>5947.1862250000004</v>
      </c>
      <c r="AM100" s="6">
        <v>6087.8558819999998</v>
      </c>
      <c r="AN100" s="6">
        <v>6209.694219</v>
      </c>
      <c r="AO100" s="6">
        <v>6271.0729860000001</v>
      </c>
      <c r="AP100" s="6">
        <v>6346.3805300000004</v>
      </c>
      <c r="AQ100" s="6">
        <v>6437.998149</v>
      </c>
      <c r="AR100" s="6">
        <v>6494.0778529999998</v>
      </c>
      <c r="AS100" s="6">
        <v>6583.1394520000003</v>
      </c>
      <c r="AT100" s="6">
        <v>6676.4385320000001</v>
      </c>
      <c r="AU100" s="6">
        <v>6770.5033039999998</v>
      </c>
      <c r="AV100" s="6">
        <v>6842.626233</v>
      </c>
      <c r="AW100" s="6">
        <v>6931.4613740000004</v>
      </c>
      <c r="AX100" s="6">
        <v>7028.420717</v>
      </c>
      <c r="AY100" s="6">
        <v>7110.5662549999997</v>
      </c>
      <c r="AZ100" s="6">
        <v>7198.8749760000001</v>
      </c>
      <c r="BA100" s="6">
        <v>7264.267707</v>
      </c>
      <c r="BB100" s="6">
        <v>7361.4921649999997</v>
      </c>
      <c r="BC100" s="6">
        <v>7448.9243200000001</v>
      </c>
      <c r="BD100" s="6">
        <v>7527.8965010000002</v>
      </c>
      <c r="BE100" s="6">
        <v>7593.1962119999998</v>
      </c>
      <c r="BF100" s="6">
        <v>7635.1165060000003</v>
      </c>
      <c r="BG100" s="6">
        <v>7696.191785</v>
      </c>
      <c r="BH100" s="6">
        <v>7776.9834620000001</v>
      </c>
      <c r="BI100" s="6">
        <v>7843.4511169999996</v>
      </c>
      <c r="BJ100" s="6">
        <v>7923.4848460000003</v>
      </c>
      <c r="BK100" s="6">
        <v>7989.3895780000003</v>
      </c>
      <c r="BL100" s="6">
        <v>8107.7719589999997</v>
      </c>
      <c r="BM100" s="6">
        <v>8238.1622829999997</v>
      </c>
      <c r="BN100" s="6">
        <v>8315.5683430000008</v>
      </c>
      <c r="BO100" s="6">
        <v>8470.9800510000005</v>
      </c>
      <c r="BP100" s="6">
        <v>8629.8277259999995</v>
      </c>
      <c r="BQ100" s="6">
        <v>8782.3709799999997</v>
      </c>
      <c r="BR100" s="6">
        <v>8972.7630069999996</v>
      </c>
      <c r="BS100" s="6">
        <v>9083.3150050000004</v>
      </c>
      <c r="BT100" s="6">
        <v>9188.3084629999994</v>
      </c>
      <c r="BU100" s="6">
        <v>9280.4856319999999</v>
      </c>
      <c r="BV100" s="6">
        <v>9358.2340530000001</v>
      </c>
      <c r="BW100" s="6">
        <v>9458.1032730000006</v>
      </c>
      <c r="BX100" s="6">
        <v>9514.6784819999993</v>
      </c>
      <c r="BY100" s="6">
        <v>9556.9772350000003</v>
      </c>
      <c r="BZ100" s="6">
        <v>9605.7445819999994</v>
      </c>
      <c r="CA100" s="6">
        <v>9652.1982860000007</v>
      </c>
      <c r="CB100" s="6">
        <v>9790.8856660000001</v>
      </c>
      <c r="CC100" s="6">
        <v>9833.1908170000006</v>
      </c>
      <c r="CD100" s="6">
        <v>9868.2757729999994</v>
      </c>
      <c r="CE100" s="6">
        <v>9935.3780471099999</v>
      </c>
      <c r="CF100" s="14">
        <v>17655.7958153</v>
      </c>
    </row>
    <row r="101" spans="1:84" x14ac:dyDescent="0.2">
      <c r="A101" s="2" t="s">
        <v>65</v>
      </c>
      <c r="B101" s="2" t="s">
        <v>138</v>
      </c>
      <c r="C101" s="6">
        <v>7.5851603179999998</v>
      </c>
      <c r="D101" s="6">
        <v>10.157491719999999</v>
      </c>
      <c r="E101" s="6">
        <v>16.098643039999999</v>
      </c>
      <c r="F101" s="6">
        <v>23.114802099999999</v>
      </c>
      <c r="G101" s="6">
        <v>41.014730370000002</v>
      </c>
      <c r="H101" s="6">
        <v>133.1994923</v>
      </c>
      <c r="I101" s="6">
        <v>390.81973970000001</v>
      </c>
      <c r="J101" s="6">
        <v>550.75504179999996</v>
      </c>
      <c r="K101" s="6">
        <v>921.89108680000004</v>
      </c>
      <c r="L101" s="6">
        <v>1013.3813239999999</v>
      </c>
      <c r="M101" s="6">
        <v>1235.3429490000001</v>
      </c>
      <c r="N101" s="6">
        <v>1440.932552</v>
      </c>
      <c r="O101" s="6">
        <v>1630.4847789999999</v>
      </c>
      <c r="P101" s="6">
        <v>1737.2439079999999</v>
      </c>
      <c r="Q101" s="6">
        <v>1865.1559970000001</v>
      </c>
      <c r="R101" s="6">
        <v>1938.7791629999999</v>
      </c>
      <c r="S101" s="6">
        <v>2002.3229260000001</v>
      </c>
      <c r="T101" s="6">
        <v>2065.406172</v>
      </c>
      <c r="U101" s="6">
        <v>2373.1830399999999</v>
      </c>
      <c r="V101" s="6">
        <v>2754.1745930000002</v>
      </c>
      <c r="W101" s="6">
        <v>2820.508777</v>
      </c>
      <c r="X101" s="6">
        <v>2987.8972309999999</v>
      </c>
      <c r="Y101" s="6">
        <v>3081.4863049999999</v>
      </c>
      <c r="Z101" s="6">
        <v>3131.7497600000002</v>
      </c>
      <c r="AA101" s="6">
        <v>3188.2141820000002</v>
      </c>
      <c r="AB101" s="6">
        <v>5001.2601290000002</v>
      </c>
      <c r="AC101" s="6">
        <v>5041.4167740000003</v>
      </c>
      <c r="AD101" s="6">
        <v>5105.8425770000003</v>
      </c>
      <c r="AE101" s="6">
        <v>5203.8250820000003</v>
      </c>
      <c r="AF101" s="6">
        <v>5248.9612790000001</v>
      </c>
      <c r="AG101" s="6">
        <v>5297.0306479999999</v>
      </c>
      <c r="AH101" s="6">
        <v>5325.9032200000001</v>
      </c>
      <c r="AI101" s="6">
        <v>5373.8108130000001</v>
      </c>
      <c r="AJ101" s="6">
        <v>5403.6338770000002</v>
      </c>
      <c r="AK101" s="6">
        <v>5441.2624949999999</v>
      </c>
      <c r="AL101" s="6">
        <v>5487.8500629999999</v>
      </c>
      <c r="AM101" s="6">
        <v>5534.7346369999996</v>
      </c>
      <c r="AN101" s="6">
        <v>5577.9376080000002</v>
      </c>
      <c r="AO101" s="6">
        <v>5605.0211159999999</v>
      </c>
      <c r="AP101" s="6">
        <v>5638.061678</v>
      </c>
      <c r="AQ101" s="6">
        <v>5673.3700529999996</v>
      </c>
      <c r="AR101" s="6">
        <v>5695.4477729999999</v>
      </c>
      <c r="AS101" s="6">
        <v>5731.1152320000001</v>
      </c>
      <c r="AT101" s="6">
        <v>5761.2431059999999</v>
      </c>
      <c r="AU101" s="6">
        <v>5792.3771999999999</v>
      </c>
      <c r="AV101" s="6">
        <v>5837.974432</v>
      </c>
      <c r="AW101" s="6">
        <v>5872.8994709999997</v>
      </c>
      <c r="AX101" s="6">
        <v>5907.1995029999998</v>
      </c>
      <c r="AY101" s="6">
        <v>5941.0568359999997</v>
      </c>
      <c r="AZ101" s="6">
        <v>5967.3741829999999</v>
      </c>
      <c r="BA101" s="6">
        <v>5987.8824889999996</v>
      </c>
      <c r="BB101" s="6">
        <v>6013.6357740000003</v>
      </c>
      <c r="BC101" s="6">
        <v>6044.6330770000004</v>
      </c>
      <c r="BD101" s="6">
        <v>6069.6055249999999</v>
      </c>
      <c r="BE101" s="6">
        <v>6108.3454089999996</v>
      </c>
      <c r="BF101" s="6">
        <v>6137.169382</v>
      </c>
      <c r="BG101" s="6">
        <v>6168.337039</v>
      </c>
      <c r="BH101" s="6">
        <v>6198.633707</v>
      </c>
      <c r="BI101" s="6">
        <v>6224.8386179999998</v>
      </c>
      <c r="BJ101" s="6">
        <v>6258.1045210000002</v>
      </c>
      <c r="BK101" s="6">
        <v>6278.0088850000002</v>
      </c>
      <c r="BL101" s="6">
        <v>6385.1033809999999</v>
      </c>
      <c r="BM101" s="6">
        <v>6454.3203510000003</v>
      </c>
      <c r="BN101" s="6">
        <v>6520.1175830000002</v>
      </c>
      <c r="BO101" s="6">
        <v>6599.9090239999996</v>
      </c>
      <c r="BP101" s="6">
        <v>6671.9727860000003</v>
      </c>
      <c r="BQ101" s="6">
        <v>6767.0362599999999</v>
      </c>
      <c r="BR101" s="6">
        <v>6908.9558299999999</v>
      </c>
      <c r="BS101" s="6">
        <v>7070.738265</v>
      </c>
      <c r="BT101" s="6">
        <v>7199.2648129999998</v>
      </c>
      <c r="BU101" s="6">
        <v>7323.7991000000002</v>
      </c>
      <c r="BV101" s="6">
        <v>7449.8969509999997</v>
      </c>
      <c r="BW101" s="6">
        <v>7550.2548919999999</v>
      </c>
      <c r="BX101" s="6">
        <v>7662.8843020000004</v>
      </c>
      <c r="BY101" s="6">
        <v>7877.8857150000003</v>
      </c>
      <c r="BZ101" s="6">
        <v>7957.5273440000001</v>
      </c>
      <c r="CA101" s="6">
        <v>8041.155683</v>
      </c>
      <c r="CB101" s="6">
        <v>8094.2281929999999</v>
      </c>
      <c r="CC101" s="6">
        <v>8159.6838820000003</v>
      </c>
      <c r="CD101" s="6">
        <v>8184.6906779999999</v>
      </c>
      <c r="CE101" s="6">
        <v>8211.442696529999</v>
      </c>
      <c r="CF101" s="14">
        <v>12451.784331910001</v>
      </c>
    </row>
    <row r="102" spans="1:84" s="22" customFormat="1" ht="12" x14ac:dyDescent="0.2">
      <c r="A102" s="30" t="s">
        <v>140</v>
      </c>
      <c r="B102" s="31"/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0.126</v>
      </c>
      <c r="S102" s="32">
        <v>0.23200000000000001</v>
      </c>
      <c r="T102" s="32">
        <v>1.494</v>
      </c>
      <c r="U102" s="32">
        <v>25.632000000000001</v>
      </c>
      <c r="V102" s="32">
        <v>26.064</v>
      </c>
      <c r="W102" s="32">
        <v>32.017000000000003</v>
      </c>
      <c r="X102" s="32">
        <v>33.875</v>
      </c>
      <c r="Y102" s="32">
        <v>38.494999999999997</v>
      </c>
      <c r="Z102" s="32">
        <v>42.011000000000003</v>
      </c>
      <c r="AA102" s="32">
        <v>46.006999999999998</v>
      </c>
      <c r="AB102" s="32">
        <v>55.362000000000002</v>
      </c>
      <c r="AC102" s="32">
        <v>61.435000000000002</v>
      </c>
      <c r="AD102" s="32">
        <v>80.926000000000002</v>
      </c>
      <c r="AE102" s="32">
        <v>97.075999999999993</v>
      </c>
      <c r="AF102" s="32">
        <v>122.958</v>
      </c>
      <c r="AG102" s="32">
        <v>142.631</v>
      </c>
      <c r="AH102" s="32">
        <v>153.602</v>
      </c>
      <c r="AI102" s="32">
        <v>168.19800000000001</v>
      </c>
      <c r="AJ102" s="32">
        <v>171.989</v>
      </c>
      <c r="AK102" s="32">
        <v>189.26499999999999</v>
      </c>
      <c r="AL102" s="32">
        <v>228.72</v>
      </c>
      <c r="AM102" s="32">
        <v>240.846</v>
      </c>
      <c r="AN102" s="32">
        <v>253.64500000000001</v>
      </c>
      <c r="AO102" s="32">
        <v>288.17399999999998</v>
      </c>
      <c r="AP102" s="32">
        <v>301.99200000000002</v>
      </c>
      <c r="AQ102" s="32">
        <v>315.82900000000001</v>
      </c>
      <c r="AR102" s="32">
        <v>323.137</v>
      </c>
      <c r="AS102" s="32">
        <v>351.83600000000001</v>
      </c>
      <c r="AT102" s="32">
        <v>381.041</v>
      </c>
      <c r="AU102" s="32">
        <v>402.69499999999999</v>
      </c>
      <c r="AV102" s="32">
        <v>414.40100000000001</v>
      </c>
      <c r="AW102" s="32">
        <v>433.08600000000001</v>
      </c>
      <c r="AX102" s="32">
        <v>479.90699999999998</v>
      </c>
      <c r="AY102" s="32">
        <v>591.11800000000005</v>
      </c>
      <c r="AZ102" s="32">
        <v>683.36300000000006</v>
      </c>
      <c r="BA102" s="32">
        <v>712.26599999999996</v>
      </c>
      <c r="BB102" s="32">
        <v>733.53200000000004</v>
      </c>
      <c r="BC102" s="32">
        <v>776.70799999999997</v>
      </c>
      <c r="BD102" s="32">
        <v>789.54600000000005</v>
      </c>
      <c r="BE102" s="32">
        <v>804.73099999999999</v>
      </c>
      <c r="BF102" s="32">
        <v>832.803</v>
      </c>
      <c r="BG102" s="32">
        <v>878.81200000000001</v>
      </c>
      <c r="BH102" s="32">
        <v>928.03099999999995</v>
      </c>
      <c r="BI102" s="32">
        <v>947.76900000000001</v>
      </c>
      <c r="BJ102" s="32">
        <v>974.28099999999995</v>
      </c>
      <c r="BK102" s="32">
        <v>999.04399999999998</v>
      </c>
      <c r="BL102" s="32">
        <v>1084.1949999999999</v>
      </c>
      <c r="BM102" s="32">
        <v>1108.5440000000001</v>
      </c>
      <c r="BN102" s="32">
        <v>1135.521</v>
      </c>
      <c r="BO102" s="32">
        <v>1151.1600000000001</v>
      </c>
      <c r="BP102" s="32">
        <v>1166.5730000000001</v>
      </c>
      <c r="BQ102" s="32">
        <v>1205.28</v>
      </c>
      <c r="BR102" s="32">
        <v>1231.095</v>
      </c>
      <c r="BS102" s="32">
        <v>1280.329</v>
      </c>
      <c r="BT102" s="32">
        <v>1324.0340000000001</v>
      </c>
      <c r="BU102" s="32">
        <v>1376.2280000000001</v>
      </c>
      <c r="BV102" s="32">
        <v>1405.9870000000001</v>
      </c>
      <c r="BW102" s="32">
        <v>1442.2070000000001</v>
      </c>
      <c r="BX102" s="32">
        <v>1471.9190000000001</v>
      </c>
      <c r="BY102" s="32">
        <v>1489.4870000000001</v>
      </c>
      <c r="BZ102" s="32">
        <v>1502.51</v>
      </c>
      <c r="CA102" s="32">
        <v>1509.8240000000001</v>
      </c>
      <c r="CB102" s="32">
        <v>1527.66</v>
      </c>
      <c r="CC102" s="32">
        <v>1548.4169999999999</v>
      </c>
      <c r="CD102" s="32">
        <v>1583.2</v>
      </c>
      <c r="CE102" s="32">
        <v>1599.4179999999999</v>
      </c>
      <c r="CF102" s="33">
        <v>2985.3119999999999</v>
      </c>
    </row>
    <row r="103" spans="1:84" s="22" customFormat="1" ht="12" x14ac:dyDescent="0.2">
      <c r="A103" s="30" t="s">
        <v>141</v>
      </c>
      <c r="B103" s="31"/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0.91900000000000004</v>
      </c>
      <c r="S103" s="32">
        <v>1.6519999999999999</v>
      </c>
      <c r="T103" s="32">
        <v>12.068</v>
      </c>
      <c r="U103" s="32">
        <v>78.694000000000003</v>
      </c>
      <c r="V103" s="32">
        <v>81.843000000000004</v>
      </c>
      <c r="W103" s="32">
        <v>94.873000000000005</v>
      </c>
      <c r="X103" s="32">
        <v>106.369</v>
      </c>
      <c r="Y103" s="32">
        <v>122.84</v>
      </c>
      <c r="Z103" s="32">
        <v>140.52000000000001</v>
      </c>
      <c r="AA103" s="32">
        <v>160.286</v>
      </c>
      <c r="AB103" s="32">
        <v>226.52799999999999</v>
      </c>
      <c r="AC103" s="32">
        <v>257.78199999999998</v>
      </c>
      <c r="AD103" s="32">
        <v>366.178</v>
      </c>
      <c r="AE103" s="32">
        <v>492.59100000000001</v>
      </c>
      <c r="AF103" s="32">
        <v>665.56299999999999</v>
      </c>
      <c r="AG103" s="32">
        <v>789.58500000000004</v>
      </c>
      <c r="AH103" s="32">
        <v>866.80700000000002</v>
      </c>
      <c r="AI103" s="32">
        <v>966.27800000000002</v>
      </c>
      <c r="AJ103" s="32">
        <v>994.48099999999999</v>
      </c>
      <c r="AK103" s="32">
        <v>1105.1859999999999</v>
      </c>
      <c r="AL103" s="32">
        <v>1323.626</v>
      </c>
      <c r="AM103" s="32">
        <v>1384.0820000000001</v>
      </c>
      <c r="AN103" s="32">
        <v>1486.002</v>
      </c>
      <c r="AO103" s="32">
        <v>1617.9490000000001</v>
      </c>
      <c r="AP103" s="32">
        <v>1730.191</v>
      </c>
      <c r="AQ103" s="32">
        <v>1832.5909999999999</v>
      </c>
      <c r="AR103" s="32">
        <v>1888.5550000000001</v>
      </c>
      <c r="AS103" s="32">
        <v>2016.4860000000001</v>
      </c>
      <c r="AT103" s="32">
        <v>2132.9580000000001</v>
      </c>
      <c r="AU103" s="32">
        <v>2276.3589999999999</v>
      </c>
      <c r="AV103" s="32">
        <v>2358.596</v>
      </c>
      <c r="AW103" s="32">
        <v>2466.7379999999998</v>
      </c>
      <c r="AX103" s="32">
        <v>2695.9859999999999</v>
      </c>
      <c r="AY103" s="32">
        <v>3019.3270000000002</v>
      </c>
      <c r="AZ103" s="32">
        <v>3281.5439999999999</v>
      </c>
      <c r="BA103" s="32">
        <v>3476.4160000000002</v>
      </c>
      <c r="BB103" s="32">
        <v>3588.0749999999998</v>
      </c>
      <c r="BC103" s="32">
        <v>3842.4160000000002</v>
      </c>
      <c r="BD103" s="32">
        <v>3929.1379999999999</v>
      </c>
      <c r="BE103" s="32">
        <v>4033.5140000000001</v>
      </c>
      <c r="BF103" s="32">
        <v>4125.4620000000004</v>
      </c>
      <c r="BG103" s="32">
        <v>4375.22</v>
      </c>
      <c r="BH103" s="32">
        <v>4661.9219999999996</v>
      </c>
      <c r="BI103" s="32">
        <v>4750.7139999999999</v>
      </c>
      <c r="BJ103" s="32">
        <v>4952.3580000000002</v>
      </c>
      <c r="BK103" s="32">
        <v>5070.5410000000002</v>
      </c>
      <c r="BL103" s="32">
        <v>5464.375</v>
      </c>
      <c r="BM103" s="32">
        <v>5591.6260000000002</v>
      </c>
      <c r="BN103" s="32">
        <v>5782.4350000000004</v>
      </c>
      <c r="BO103" s="32">
        <v>5885.1989999999996</v>
      </c>
      <c r="BP103" s="32">
        <v>6000.9080000000004</v>
      </c>
      <c r="BQ103" s="32">
        <v>6162.9110000000001</v>
      </c>
      <c r="BR103" s="32">
        <v>6285.5079999999998</v>
      </c>
      <c r="BS103" s="32">
        <v>6518.5739999999996</v>
      </c>
      <c r="BT103" s="32">
        <v>6780.9629999999997</v>
      </c>
      <c r="BU103" s="32">
        <v>7110.7960000000003</v>
      </c>
      <c r="BV103" s="32">
        <v>7334.7870000000003</v>
      </c>
      <c r="BW103" s="32">
        <v>7670.8540000000003</v>
      </c>
      <c r="BX103" s="32">
        <v>7871.5749999999998</v>
      </c>
      <c r="BY103" s="32">
        <v>7961.0609999999997</v>
      </c>
      <c r="BZ103" s="32">
        <v>8032.7820000000002</v>
      </c>
      <c r="CA103" s="32">
        <v>8069.0950000000003</v>
      </c>
      <c r="CB103" s="32">
        <v>8195.6270000000004</v>
      </c>
      <c r="CC103" s="32">
        <v>8253.4380000000001</v>
      </c>
      <c r="CD103" s="32">
        <v>8584.2559999999994</v>
      </c>
      <c r="CE103" s="32">
        <v>8705.1010000000006</v>
      </c>
      <c r="CF103" s="33">
        <v>14044.239</v>
      </c>
    </row>
    <row r="104" spans="1:84" x14ac:dyDescent="0.2">
      <c r="A104" s="4" t="s">
        <v>149</v>
      </c>
    </row>
    <row r="106" spans="1:84" x14ac:dyDescent="0.2"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</row>
    <row r="107" spans="1:84" x14ac:dyDescent="0.2"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</row>
    <row r="108" spans="1:84" x14ac:dyDescent="0.2"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</row>
    <row r="109" spans="1:84" x14ac:dyDescent="0.2"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</row>
  </sheetData>
  <hyperlinks>
    <hyperlink ref="A1" location="Contents!A1" display="Return to contents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/>
  </sheetViews>
  <sheetFormatPr defaultRowHeight="11.25" x14ac:dyDescent="0.2"/>
  <cols>
    <col min="1" max="1" width="15.7109375" style="1" customWidth="1"/>
    <col min="2" max="4" width="12.7109375" style="1" customWidth="1"/>
    <col min="5" max="16384" width="9.140625" style="1"/>
  </cols>
  <sheetData>
    <row r="1" spans="1:4" ht="15" x14ac:dyDescent="0.2">
      <c r="A1" s="111" t="s">
        <v>546</v>
      </c>
    </row>
    <row r="2" spans="1:4" ht="18" x14ac:dyDescent="0.25">
      <c r="A2" s="24" t="s">
        <v>506</v>
      </c>
      <c r="B2" s="53"/>
    </row>
    <row r="3" spans="1:4" ht="29.25" customHeight="1" x14ac:dyDescent="0.2">
      <c r="A3" s="124" t="s">
        <v>96</v>
      </c>
      <c r="B3" s="130" t="s">
        <v>510</v>
      </c>
      <c r="C3" s="131"/>
      <c r="D3" s="132"/>
    </row>
    <row r="4" spans="1:4" s="44" customFormat="1" ht="14.25" customHeight="1" x14ac:dyDescent="0.2">
      <c r="A4" s="125"/>
      <c r="B4" s="85" t="s">
        <v>507</v>
      </c>
      <c r="C4" s="86" t="s">
        <v>508</v>
      </c>
      <c r="D4" s="85" t="s">
        <v>509</v>
      </c>
    </row>
    <row r="5" spans="1:4" s="5" customFormat="1" x14ac:dyDescent="0.2">
      <c r="A5" s="103">
        <v>0</v>
      </c>
      <c r="B5" s="104">
        <v>0</v>
      </c>
      <c r="C5" s="104">
        <v>7.5126323728649782E-6</v>
      </c>
      <c r="D5" s="104">
        <v>0</v>
      </c>
    </row>
    <row r="6" spans="1:4" s="5" customFormat="1" x14ac:dyDescent="0.2">
      <c r="A6" s="103">
        <v>0.05</v>
      </c>
      <c r="B6" s="104">
        <v>1.2864942522120214E-6</v>
      </c>
      <c r="C6" s="104">
        <v>1.3384368842367992E-5</v>
      </c>
      <c r="D6" s="104">
        <v>6.7436719722498856E-6</v>
      </c>
    </row>
    <row r="7" spans="1:4" s="5" customFormat="1" x14ac:dyDescent="0.2">
      <c r="A7" s="103">
        <v>0.1</v>
      </c>
      <c r="B7" s="104">
        <v>2.5995071819292502E-6</v>
      </c>
      <c r="C7" s="104">
        <v>1.8248279371361323E-5</v>
      </c>
      <c r="D7" s="104">
        <v>3.2399610172040741E-5</v>
      </c>
    </row>
    <row r="8" spans="1:4" s="5" customFormat="1" x14ac:dyDescent="0.2">
      <c r="A8" s="103">
        <v>0.15</v>
      </c>
      <c r="B8" s="104">
        <v>2.7715109940142402E-6</v>
      </c>
      <c r="C8" s="104">
        <v>2.2589272191799912E-5</v>
      </c>
      <c r="D8" s="104">
        <v>7.5930060268934035E-5</v>
      </c>
    </row>
    <row r="9" spans="1:4" s="5" customFormat="1" x14ac:dyDescent="0.2">
      <c r="A9" s="103">
        <v>0.2</v>
      </c>
      <c r="B9" s="104">
        <v>4.6846624796891868E-6</v>
      </c>
      <c r="C9" s="104">
        <v>2.6930265012238501E-5</v>
      </c>
      <c r="D9" s="104">
        <v>8.4659313140831262E-5</v>
      </c>
    </row>
    <row r="10" spans="1:4" s="5" customFormat="1" x14ac:dyDescent="0.2">
      <c r="A10" s="103">
        <v>0.25</v>
      </c>
      <c r="B10" s="104">
        <v>5.2190316384043991E-6</v>
      </c>
      <c r="C10" s="104">
        <v>3.8557339121920497E-5</v>
      </c>
      <c r="D10" s="104">
        <v>5.7056067586345181E-4</v>
      </c>
    </row>
    <row r="11" spans="1:4" s="5" customFormat="1" x14ac:dyDescent="0.2">
      <c r="A11" s="103">
        <v>0.3</v>
      </c>
      <c r="B11" s="104">
        <v>1.355744837987942E-5</v>
      </c>
      <c r="C11" s="104">
        <v>4.9260366902634521E-5</v>
      </c>
      <c r="D11" s="104">
        <v>6.273839294612982E-4</v>
      </c>
    </row>
    <row r="12" spans="1:4" x14ac:dyDescent="0.2">
      <c r="A12" s="103">
        <v>0.35</v>
      </c>
      <c r="B12" s="104">
        <v>1.6251601937600734E-5</v>
      </c>
      <c r="C12" s="104">
        <v>7.0163131298375573E-5</v>
      </c>
      <c r="D12" s="104">
        <v>6.7995471257211717E-4</v>
      </c>
    </row>
    <row r="13" spans="1:4" x14ac:dyDescent="0.2">
      <c r="A13" s="103">
        <v>0.4</v>
      </c>
      <c r="B13" s="104">
        <v>2.9599328492592566E-5</v>
      </c>
      <c r="C13" s="104">
        <v>8.5520004687284748E-5</v>
      </c>
      <c r="D13" s="104">
        <v>8.3165017875199635E-4</v>
      </c>
    </row>
    <row r="14" spans="1:4" x14ac:dyDescent="0.2">
      <c r="A14" s="103">
        <v>0.45</v>
      </c>
      <c r="B14" s="104">
        <v>3.3403119578706487E-5</v>
      </c>
      <c r="C14" s="104">
        <v>1.3438029506489634E-4</v>
      </c>
      <c r="D14" s="104">
        <v>8.6793510741654128E-4</v>
      </c>
    </row>
    <row r="15" spans="1:4" x14ac:dyDescent="0.2">
      <c r="A15" s="103">
        <v>0.5</v>
      </c>
      <c r="B15" s="104">
        <v>5.4034193530380657E-5</v>
      </c>
      <c r="C15" s="104">
        <v>1.7450329087640259E-4</v>
      </c>
      <c r="D15" s="104">
        <v>9.6677307502208E-4</v>
      </c>
    </row>
    <row r="16" spans="1:4" x14ac:dyDescent="0.2">
      <c r="A16" s="103">
        <v>0.55000000000000004</v>
      </c>
      <c r="B16" s="104">
        <v>6.9932462114634448E-5</v>
      </c>
      <c r="C16" s="104">
        <v>2.2661861621506329E-4</v>
      </c>
      <c r="D16" s="104">
        <v>1.1103741528888369E-3</v>
      </c>
    </row>
    <row r="17" spans="1:4" x14ac:dyDescent="0.2">
      <c r="A17" s="103">
        <v>0.6</v>
      </c>
      <c r="B17" s="104">
        <v>1.0759492963484056E-4</v>
      </c>
      <c r="C17" s="104">
        <v>2.2218494321145843E-4</v>
      </c>
      <c r="D17" s="104">
        <v>1.1950897088303246E-3</v>
      </c>
    </row>
    <row r="18" spans="1:4" x14ac:dyDescent="0.2">
      <c r="A18" s="103">
        <v>0.65</v>
      </c>
      <c r="B18" s="104">
        <v>1.694588132388538E-4</v>
      </c>
      <c r="C18" s="104">
        <v>2.4456006121392645E-4</v>
      </c>
      <c r="D18" s="104">
        <v>1.2173395058049145E-3</v>
      </c>
    </row>
    <row r="19" spans="1:4" x14ac:dyDescent="0.2">
      <c r="A19" s="103">
        <v>0.7</v>
      </c>
      <c r="B19" s="104">
        <v>2.9673524655738688E-4</v>
      </c>
      <c r="C19" s="104">
        <v>2.4726278651140613E-4</v>
      </c>
      <c r="D19" s="104">
        <v>1.2089315304040704E-3</v>
      </c>
    </row>
    <row r="20" spans="1:4" x14ac:dyDescent="0.2">
      <c r="A20" s="103">
        <v>0.75</v>
      </c>
      <c r="B20" s="104">
        <v>4.661185260330129E-4</v>
      </c>
      <c r="C20" s="104">
        <v>2.3905948335192407E-4</v>
      </c>
      <c r="D20" s="104">
        <v>1.2149492415669374E-3</v>
      </c>
    </row>
    <row r="21" spans="1:4" x14ac:dyDescent="0.2">
      <c r="A21" s="103">
        <v>0.8</v>
      </c>
      <c r="B21" s="104">
        <v>5.8100259566279497E-4</v>
      </c>
      <c r="C21" s="104">
        <v>2.5199378121084466E-4</v>
      </c>
      <c r="D21" s="104">
        <v>1.2380290575036517E-3</v>
      </c>
    </row>
    <row r="22" spans="1:4" x14ac:dyDescent="0.2">
      <c r="A22" s="103">
        <v>0.85</v>
      </c>
      <c r="B22" s="104">
        <v>7.1354658902758074E-4</v>
      </c>
      <c r="C22" s="104">
        <v>2.4709744886380875E-4</v>
      </c>
      <c r="D22" s="104">
        <v>1.3095337609367033E-3</v>
      </c>
    </row>
    <row r="23" spans="1:4" x14ac:dyDescent="0.2">
      <c r="A23" s="103">
        <v>0.9</v>
      </c>
      <c r="B23" s="104">
        <v>9.2142971321074749E-4</v>
      </c>
      <c r="C23" s="104">
        <v>2.4339891299313376E-4</v>
      </c>
      <c r="D23" s="104">
        <v>3.1905862625618421E-3</v>
      </c>
    </row>
    <row r="24" spans="1:4" x14ac:dyDescent="0.2">
      <c r="A24" s="103">
        <v>0.95</v>
      </c>
      <c r="B24" s="104">
        <v>1.0849830103141294E-3</v>
      </c>
      <c r="C24" s="104">
        <v>2.4160029242243936E-4</v>
      </c>
      <c r="D24" s="104">
        <v>3.2607677686484282E-3</v>
      </c>
    </row>
    <row r="25" spans="1:4" x14ac:dyDescent="0.2">
      <c r="A25" s="103">
        <v>1</v>
      </c>
      <c r="B25" s="104">
        <v>1.2203439543535973E-3</v>
      </c>
      <c r="C25" s="104">
        <v>2.4046395649953364E-4</v>
      </c>
      <c r="D25" s="104">
        <v>4.8004775265498636E-3</v>
      </c>
    </row>
  </sheetData>
  <mergeCells count="2">
    <mergeCell ref="A3:A4"/>
    <mergeCell ref="B3:D3"/>
  </mergeCells>
  <hyperlinks>
    <hyperlink ref="A1" location="Contents!A1" display="Return to contents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zoomScaleNormal="100" workbookViewId="0"/>
  </sheetViews>
  <sheetFormatPr defaultRowHeight="11.25" x14ac:dyDescent="0.2"/>
  <cols>
    <col min="1" max="1" width="15.7109375" style="1" customWidth="1"/>
    <col min="2" max="4" width="17.28515625" style="1" customWidth="1"/>
    <col min="5" max="16384" width="9.140625" style="1"/>
  </cols>
  <sheetData>
    <row r="1" spans="1:5" ht="15" x14ac:dyDescent="0.2">
      <c r="A1" s="111" t="s">
        <v>546</v>
      </c>
    </row>
    <row r="2" spans="1:5" ht="18" x14ac:dyDescent="0.25">
      <c r="A2" s="24" t="s">
        <v>511</v>
      </c>
      <c r="B2" s="53"/>
    </row>
    <row r="3" spans="1:5" ht="43.5" customHeight="1" x14ac:dyDescent="0.2">
      <c r="A3" s="124" t="s">
        <v>490</v>
      </c>
      <c r="B3" s="130" t="s">
        <v>522</v>
      </c>
      <c r="C3" s="131"/>
      <c r="D3" s="131"/>
    </row>
    <row r="4" spans="1:5" s="44" customFormat="1" ht="14.25" customHeight="1" x14ac:dyDescent="0.2">
      <c r="A4" s="125"/>
      <c r="B4" s="85" t="s">
        <v>478</v>
      </c>
      <c r="C4" s="86" t="s">
        <v>479</v>
      </c>
      <c r="D4" s="85" t="s">
        <v>480</v>
      </c>
    </row>
    <row r="5" spans="1:5" s="5" customFormat="1" x14ac:dyDescent="0.2">
      <c r="A5" s="55" t="s">
        <v>481</v>
      </c>
      <c r="B5" s="96">
        <v>4.3969784912386335E-7</v>
      </c>
      <c r="C5" s="96">
        <v>5.6948226137275287E-7</v>
      </c>
      <c r="D5" s="96">
        <v>8.1509061406716387E-7</v>
      </c>
    </row>
    <row r="6" spans="1:5" s="5" customFormat="1" x14ac:dyDescent="0.2">
      <c r="A6" s="55" t="s">
        <v>482</v>
      </c>
      <c r="B6" s="96">
        <v>3.8777728601869221E-7</v>
      </c>
      <c r="C6" s="96">
        <v>5.4057394853912779E-7</v>
      </c>
      <c r="D6" s="96">
        <v>7.4860862085800896E-7</v>
      </c>
    </row>
    <row r="7" spans="1:5" s="5" customFormat="1" x14ac:dyDescent="0.2">
      <c r="A7" s="55" t="s">
        <v>483</v>
      </c>
      <c r="B7" s="96">
        <v>3.3021780614760267E-7</v>
      </c>
      <c r="C7" s="96">
        <v>5.3080580502681077E-7</v>
      </c>
      <c r="D7" s="96">
        <v>1.1305342530328385E-6</v>
      </c>
    </row>
    <row r="8" spans="1:5" s="5" customFormat="1" x14ac:dyDescent="0.2">
      <c r="A8" s="55" t="s">
        <v>484</v>
      </c>
      <c r="B8" s="96">
        <v>3.0669395615244233E-7</v>
      </c>
      <c r="C8" s="96">
        <v>7.9511230207176589E-7</v>
      </c>
      <c r="D8" s="96">
        <v>3.204755025480781E-6</v>
      </c>
    </row>
    <row r="9" spans="1:5" s="5" customFormat="1" x14ac:dyDescent="0.2">
      <c r="A9" s="55" t="s">
        <v>485</v>
      </c>
      <c r="B9" s="96">
        <v>2.9409095815973902E-7</v>
      </c>
      <c r="C9" s="96">
        <v>1.7447503412335884E-6</v>
      </c>
      <c r="D9" s="96">
        <v>5.9822175474710345E-6</v>
      </c>
    </row>
    <row r="10" spans="1:5" s="5" customFormat="1" x14ac:dyDescent="0.2">
      <c r="A10" s="55" t="s">
        <v>486</v>
      </c>
      <c r="B10" s="96">
        <v>3.8547912955688822E-7</v>
      </c>
      <c r="C10" s="96">
        <v>2.668336215227727E-6</v>
      </c>
      <c r="D10" s="96">
        <v>1.3569560779623901E-5</v>
      </c>
    </row>
    <row r="11" spans="1:5" s="5" customFormat="1" x14ac:dyDescent="0.2">
      <c r="A11" s="55" t="s">
        <v>487</v>
      </c>
      <c r="B11" s="96">
        <v>6.0527365127030756E-7</v>
      </c>
      <c r="C11" s="96">
        <v>3.5808339942812466E-6</v>
      </c>
      <c r="D11" s="96">
        <v>1.759129088354965E-5</v>
      </c>
    </row>
    <row r="12" spans="1:5" s="5" customFormat="1" x14ac:dyDescent="0.2">
      <c r="A12" s="55" t="s">
        <v>488</v>
      </c>
      <c r="B12" s="96">
        <v>6.726999396517545E-7</v>
      </c>
      <c r="C12" s="96">
        <v>6.8979855132591007E-6</v>
      </c>
      <c r="D12" s="96">
        <v>4.2962872614512583E-5</v>
      </c>
    </row>
    <row r="13" spans="1:5" s="5" customFormat="1" x14ac:dyDescent="0.2">
      <c r="A13" s="55" t="s">
        <v>489</v>
      </c>
      <c r="B13" s="96">
        <v>8.5746887485893292E-7</v>
      </c>
      <c r="C13" s="96">
        <v>8.0810942212188307E-6</v>
      </c>
      <c r="D13" s="96">
        <v>5.2052502438746643E-5</v>
      </c>
    </row>
    <row r="14" spans="1:5" x14ac:dyDescent="0.2">
      <c r="A14" s="1" t="s">
        <v>385</v>
      </c>
      <c r="C14" s="57"/>
      <c r="D14" s="57"/>
      <c r="E14" s="57"/>
    </row>
    <row r="15" spans="1:5" x14ac:dyDescent="0.2">
      <c r="A15" s="1" t="s">
        <v>492</v>
      </c>
      <c r="C15" s="57"/>
      <c r="D15" s="57"/>
      <c r="E15" s="57"/>
    </row>
    <row r="16" spans="1:5" x14ac:dyDescent="0.2">
      <c r="C16" s="57"/>
      <c r="D16" s="57"/>
      <c r="E16" s="57"/>
    </row>
    <row r="17" spans="3:5" x14ac:dyDescent="0.2">
      <c r="C17" s="57"/>
      <c r="D17" s="57"/>
      <c r="E17" s="57"/>
    </row>
    <row r="18" spans="3:5" x14ac:dyDescent="0.2">
      <c r="C18" s="57"/>
      <c r="D18" s="57"/>
      <c r="E18" s="57"/>
    </row>
    <row r="19" spans="3:5" x14ac:dyDescent="0.2">
      <c r="C19" s="57"/>
      <c r="D19" s="57"/>
      <c r="E19" s="57"/>
    </row>
    <row r="20" spans="3:5" x14ac:dyDescent="0.2">
      <c r="C20" s="57"/>
      <c r="D20" s="57"/>
      <c r="E20" s="57"/>
    </row>
    <row r="21" spans="3:5" x14ac:dyDescent="0.2">
      <c r="C21" s="57"/>
      <c r="D21" s="57"/>
      <c r="E21" s="57"/>
    </row>
    <row r="22" spans="3:5" x14ac:dyDescent="0.2">
      <c r="C22" s="57"/>
      <c r="D22" s="57"/>
      <c r="E22" s="57"/>
    </row>
    <row r="23" spans="3:5" x14ac:dyDescent="0.2">
      <c r="C23" s="57"/>
      <c r="D23" s="57"/>
      <c r="E23" s="57"/>
    </row>
    <row r="24" spans="3:5" x14ac:dyDescent="0.2">
      <c r="C24" s="57"/>
      <c r="D24" s="57"/>
      <c r="E24" s="57"/>
    </row>
    <row r="25" spans="3:5" x14ac:dyDescent="0.2">
      <c r="C25" s="57"/>
      <c r="D25" s="57"/>
      <c r="E25" s="57"/>
    </row>
    <row r="26" spans="3:5" x14ac:dyDescent="0.2">
      <c r="C26" s="57"/>
      <c r="D26" s="57"/>
      <c r="E26" s="57"/>
    </row>
    <row r="27" spans="3:5" x14ac:dyDescent="0.2">
      <c r="C27" s="57"/>
      <c r="D27" s="57"/>
      <c r="E27" s="57"/>
    </row>
    <row r="28" spans="3:5" x14ac:dyDescent="0.2">
      <c r="C28" s="57"/>
      <c r="D28" s="57"/>
      <c r="E28" s="57"/>
    </row>
    <row r="29" spans="3:5" x14ac:dyDescent="0.2">
      <c r="C29" s="57"/>
      <c r="D29" s="57"/>
      <c r="E29" s="57"/>
    </row>
    <row r="30" spans="3:5" x14ac:dyDescent="0.2">
      <c r="C30" s="57"/>
      <c r="D30" s="57"/>
      <c r="E30" s="57"/>
    </row>
    <row r="31" spans="3:5" x14ac:dyDescent="0.2">
      <c r="C31" s="57"/>
      <c r="D31" s="57"/>
      <c r="E31" s="57"/>
    </row>
    <row r="32" spans="3:5" x14ac:dyDescent="0.2">
      <c r="C32" s="57"/>
      <c r="D32" s="57"/>
      <c r="E32" s="57"/>
    </row>
    <row r="33" spans="3:5" x14ac:dyDescent="0.2">
      <c r="C33" s="57"/>
      <c r="D33" s="57"/>
      <c r="E33" s="57"/>
    </row>
    <row r="34" spans="3:5" x14ac:dyDescent="0.2">
      <c r="C34" s="57"/>
      <c r="D34" s="57"/>
      <c r="E34" s="57"/>
    </row>
    <row r="35" spans="3:5" x14ac:dyDescent="0.2">
      <c r="C35" s="57"/>
      <c r="D35" s="57"/>
      <c r="E35" s="57"/>
    </row>
    <row r="36" spans="3:5" x14ac:dyDescent="0.2">
      <c r="C36" s="57"/>
      <c r="D36" s="57"/>
      <c r="E36" s="57"/>
    </row>
    <row r="37" spans="3:5" x14ac:dyDescent="0.2">
      <c r="C37" s="57"/>
      <c r="D37" s="57"/>
      <c r="E37" s="57"/>
    </row>
    <row r="38" spans="3:5" x14ac:dyDescent="0.2">
      <c r="C38" s="57"/>
      <c r="D38" s="57"/>
      <c r="E38" s="57"/>
    </row>
    <row r="39" spans="3:5" x14ac:dyDescent="0.2">
      <c r="C39" s="57"/>
      <c r="D39" s="57"/>
      <c r="E39" s="57"/>
    </row>
    <row r="40" spans="3:5" x14ac:dyDescent="0.2">
      <c r="C40" s="57"/>
      <c r="D40" s="57"/>
      <c r="E40" s="57"/>
    </row>
    <row r="41" spans="3:5" x14ac:dyDescent="0.2">
      <c r="C41" s="57"/>
      <c r="D41" s="57"/>
      <c r="E41" s="57"/>
    </row>
    <row r="42" spans="3:5" x14ac:dyDescent="0.2">
      <c r="C42" s="57"/>
      <c r="D42" s="57"/>
      <c r="E42" s="57"/>
    </row>
    <row r="43" spans="3:5" x14ac:dyDescent="0.2">
      <c r="C43" s="57"/>
      <c r="D43" s="57"/>
      <c r="E43" s="57"/>
    </row>
    <row r="44" spans="3:5" x14ac:dyDescent="0.2">
      <c r="C44" s="57"/>
      <c r="D44" s="57"/>
      <c r="E44" s="57"/>
    </row>
    <row r="45" spans="3:5" x14ac:dyDescent="0.2">
      <c r="C45" s="57"/>
      <c r="D45" s="57"/>
      <c r="E45" s="57"/>
    </row>
    <row r="46" spans="3:5" x14ac:dyDescent="0.2">
      <c r="C46" s="57"/>
      <c r="D46" s="57"/>
      <c r="E46" s="57"/>
    </row>
    <row r="47" spans="3:5" x14ac:dyDescent="0.2">
      <c r="C47" s="57"/>
      <c r="D47" s="57"/>
      <c r="E47" s="57"/>
    </row>
    <row r="48" spans="3:5" x14ac:dyDescent="0.2">
      <c r="C48" s="57"/>
      <c r="D48" s="57"/>
      <c r="E48" s="57"/>
    </row>
    <row r="49" spans="3:5" x14ac:dyDescent="0.2">
      <c r="C49" s="57"/>
      <c r="D49" s="57"/>
      <c r="E49" s="57"/>
    </row>
    <row r="50" spans="3:5" x14ac:dyDescent="0.2">
      <c r="C50" s="57"/>
      <c r="D50" s="57"/>
      <c r="E50" s="57"/>
    </row>
    <row r="51" spans="3:5" x14ac:dyDescent="0.2">
      <c r="C51" s="57"/>
      <c r="D51" s="57"/>
      <c r="E51" s="57"/>
    </row>
    <row r="52" spans="3:5" x14ac:dyDescent="0.2">
      <c r="C52" s="57"/>
      <c r="D52" s="57"/>
      <c r="E52" s="57"/>
    </row>
    <row r="53" spans="3:5" x14ac:dyDescent="0.2">
      <c r="C53" s="57"/>
      <c r="D53" s="57"/>
      <c r="E53" s="57"/>
    </row>
    <row r="54" spans="3:5" x14ac:dyDescent="0.2">
      <c r="C54" s="57"/>
      <c r="D54" s="57"/>
      <c r="E54" s="57"/>
    </row>
    <row r="55" spans="3:5" x14ac:dyDescent="0.2">
      <c r="C55" s="57"/>
      <c r="D55" s="57"/>
      <c r="E55" s="57"/>
    </row>
    <row r="56" spans="3:5" x14ac:dyDescent="0.2">
      <c r="C56" s="57"/>
      <c r="D56" s="57"/>
      <c r="E56" s="57"/>
    </row>
    <row r="57" spans="3:5" x14ac:dyDescent="0.2">
      <c r="C57" s="57"/>
      <c r="D57" s="57"/>
      <c r="E57" s="57"/>
    </row>
    <row r="58" spans="3:5" x14ac:dyDescent="0.2">
      <c r="C58" s="57"/>
      <c r="D58" s="57"/>
      <c r="E58" s="57"/>
    </row>
    <row r="59" spans="3:5" x14ac:dyDescent="0.2">
      <c r="C59" s="57"/>
      <c r="D59" s="57"/>
      <c r="E59" s="57"/>
    </row>
    <row r="60" spans="3:5" x14ac:dyDescent="0.2">
      <c r="C60" s="57"/>
      <c r="D60" s="57"/>
      <c r="E60" s="57"/>
    </row>
    <row r="61" spans="3:5" x14ac:dyDescent="0.2">
      <c r="C61" s="57"/>
      <c r="D61" s="57"/>
      <c r="E61" s="57"/>
    </row>
    <row r="62" spans="3:5" x14ac:dyDescent="0.2">
      <c r="C62" s="57"/>
    </row>
  </sheetData>
  <mergeCells count="2">
    <mergeCell ref="A3:A4"/>
    <mergeCell ref="B3:D3"/>
  </mergeCells>
  <hyperlinks>
    <hyperlink ref="A1" location="Contents!A1" display="Return to contents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L50" sqref="L50"/>
    </sheetView>
  </sheetViews>
  <sheetFormatPr defaultRowHeight="11.25" x14ac:dyDescent="0.2"/>
  <cols>
    <col min="1" max="1" width="15.7109375" style="1" customWidth="1"/>
    <col min="2" max="4" width="17.28515625" style="1" customWidth="1"/>
    <col min="5" max="16384" width="9.140625" style="1"/>
  </cols>
  <sheetData>
    <row r="1" spans="1:5" ht="15" x14ac:dyDescent="0.2">
      <c r="A1" s="111" t="s">
        <v>546</v>
      </c>
    </row>
    <row r="2" spans="1:5" ht="18" x14ac:dyDescent="0.25">
      <c r="A2" s="24" t="s">
        <v>527</v>
      </c>
      <c r="B2" s="53"/>
    </row>
    <row r="3" spans="1:5" ht="15" x14ac:dyDescent="0.2">
      <c r="A3" s="124" t="s">
        <v>96</v>
      </c>
      <c r="B3" s="130" t="s">
        <v>526</v>
      </c>
      <c r="C3" s="131"/>
      <c r="D3" s="131"/>
    </row>
    <row r="4" spans="1:5" s="44" customFormat="1" ht="51" x14ac:dyDescent="0.2">
      <c r="A4" s="125"/>
      <c r="B4" s="105" t="s">
        <v>523</v>
      </c>
      <c r="C4" s="106" t="s">
        <v>524</v>
      </c>
      <c r="D4" s="105" t="s">
        <v>525</v>
      </c>
    </row>
    <row r="5" spans="1:5" s="5" customFormat="1" x14ac:dyDescent="0.2">
      <c r="A5" s="75">
        <v>0.05</v>
      </c>
      <c r="B5" s="96">
        <v>1.2864942522120214E-6</v>
      </c>
      <c r="C5" s="94">
        <v>8.9028999999999914E-2</v>
      </c>
      <c r="D5" s="94">
        <v>0.93215199999999998</v>
      </c>
    </row>
    <row r="6" spans="1:5" s="5" customFormat="1" x14ac:dyDescent="0.2">
      <c r="A6" s="75">
        <v>0.1</v>
      </c>
      <c r="B6" s="96">
        <v>2.5995071819292502E-6</v>
      </c>
      <c r="C6" s="94">
        <v>0.16606300000000029</v>
      </c>
      <c r="D6" s="94">
        <v>1.8464899999999997</v>
      </c>
    </row>
    <row r="7" spans="1:5" s="5" customFormat="1" x14ac:dyDescent="0.2">
      <c r="A7" s="75">
        <v>0.15</v>
      </c>
      <c r="B7" s="96">
        <v>3.6190998072476962E-6</v>
      </c>
      <c r="C7" s="94">
        <v>0.37375899999999973</v>
      </c>
      <c r="D7" s="94">
        <v>2.3607680000000002</v>
      </c>
    </row>
    <row r="8" spans="1:5" s="5" customFormat="1" x14ac:dyDescent="0.2">
      <c r="A8" s="75">
        <v>0.2</v>
      </c>
      <c r="B8" s="96">
        <v>4.6846624796891868E-6</v>
      </c>
      <c r="C8" s="94">
        <v>0.58145499999999961</v>
      </c>
      <c r="D8" s="94">
        <v>2.8750460000000002</v>
      </c>
    </row>
    <row r="9" spans="1:5" s="5" customFormat="1" x14ac:dyDescent="0.2">
      <c r="A9" s="75">
        <v>0.25</v>
      </c>
      <c r="B9" s="96">
        <v>5.2190316384043991E-6</v>
      </c>
      <c r="C9" s="94">
        <v>0.83146300000000029</v>
      </c>
      <c r="D9" s="94">
        <v>2.9309349999999998</v>
      </c>
    </row>
    <row r="10" spans="1:5" s="5" customFormat="1" x14ac:dyDescent="0.2">
      <c r="A10" s="75">
        <v>0.3</v>
      </c>
      <c r="B10" s="96">
        <v>1.355744837987942E-5</v>
      </c>
      <c r="C10" s="94">
        <v>6.4554919999999996</v>
      </c>
      <c r="D10" s="94">
        <v>3.098789</v>
      </c>
    </row>
    <row r="11" spans="1:5" s="5" customFormat="1" x14ac:dyDescent="0.2">
      <c r="A11" s="75">
        <v>0.35</v>
      </c>
      <c r="B11" s="96">
        <v>1.6251601937600734E-5</v>
      </c>
      <c r="C11" s="94">
        <v>7.8113589999999995</v>
      </c>
      <c r="D11" s="94">
        <v>3.3902429999999999</v>
      </c>
    </row>
    <row r="12" spans="1:5" s="5" customFormat="1" x14ac:dyDescent="0.2">
      <c r="A12" s="75">
        <v>0.4</v>
      </c>
      <c r="B12" s="96">
        <v>2.9599328492592566E-5</v>
      </c>
      <c r="C12" s="94">
        <v>16.202686</v>
      </c>
      <c r="D12" s="94">
        <v>3.7609159999999999</v>
      </c>
    </row>
    <row r="13" spans="1:5" x14ac:dyDescent="0.2">
      <c r="A13" s="107">
        <v>0.45</v>
      </c>
      <c r="B13" s="96">
        <v>3.3403119578706487E-5</v>
      </c>
      <c r="C13" s="94">
        <v>18.049539000000003</v>
      </c>
      <c r="D13" s="94">
        <v>4.0059880000000003</v>
      </c>
      <c r="E13" s="57"/>
    </row>
    <row r="14" spans="1:5" x14ac:dyDescent="0.2">
      <c r="A14" s="107">
        <v>0.5</v>
      </c>
      <c r="B14" s="96">
        <v>5.4034193530380657E-5</v>
      </c>
      <c r="C14" s="94">
        <v>28.769839000000001</v>
      </c>
      <c r="D14" s="94">
        <v>6.1734999999999998</v>
      </c>
      <c r="E14" s="57"/>
    </row>
    <row r="15" spans="1:5" x14ac:dyDescent="0.2">
      <c r="A15" s="107">
        <v>0.55000000000000004</v>
      </c>
      <c r="B15" s="96">
        <v>6.9932462114634448E-5</v>
      </c>
      <c r="C15" s="94">
        <v>32.128616000000001</v>
      </c>
      <c r="D15" s="94">
        <v>12.183653</v>
      </c>
      <c r="E15" s="57"/>
    </row>
    <row r="16" spans="1:5" x14ac:dyDescent="0.2">
      <c r="A16" s="107">
        <v>0.6</v>
      </c>
      <c r="B16" s="96">
        <v>1.0759492963484056E-4</v>
      </c>
      <c r="C16" s="94">
        <v>49.264712000000003</v>
      </c>
      <c r="D16" s="94">
        <v>17.564015000000001</v>
      </c>
      <c r="E16" s="57"/>
    </row>
    <row r="17" spans="1:5" x14ac:dyDescent="0.2">
      <c r="A17" s="107">
        <v>0.65</v>
      </c>
      <c r="B17" s="96">
        <v>1.694588132388538E-4</v>
      </c>
      <c r="C17" s="94">
        <v>71.331541999999999</v>
      </c>
      <c r="D17" s="94">
        <v>31.880793000000001</v>
      </c>
      <c r="E17" s="57"/>
    </row>
    <row r="18" spans="1:5" x14ac:dyDescent="0.2">
      <c r="A18" s="107">
        <v>0.7</v>
      </c>
      <c r="B18" s="96">
        <v>2.9673524655738688E-4</v>
      </c>
      <c r="C18" s="94">
        <v>131.24449099999998</v>
      </c>
      <c r="D18" s="94">
        <v>46.050294000000001</v>
      </c>
      <c r="E18" s="57"/>
    </row>
    <row r="19" spans="1:5" x14ac:dyDescent="0.2">
      <c r="A19" s="107">
        <v>0.75</v>
      </c>
      <c r="B19" s="96">
        <v>4.661185260330129E-4</v>
      </c>
      <c r="C19" s="94">
        <v>202.74897800000002</v>
      </c>
      <c r="D19" s="94">
        <v>70.551091</v>
      </c>
      <c r="E19" s="57"/>
    </row>
    <row r="20" spans="1:5" x14ac:dyDescent="0.2">
      <c r="A20" s="107">
        <v>0.8</v>
      </c>
      <c r="B20" s="96">
        <v>5.8100259566279497E-4</v>
      </c>
      <c r="C20" s="94">
        <v>224.113854</v>
      </c>
      <c r="D20" s="94">
        <v>110.303922</v>
      </c>
      <c r="E20" s="57"/>
    </row>
    <row r="21" spans="1:5" x14ac:dyDescent="0.2">
      <c r="A21" s="107">
        <v>0.85</v>
      </c>
      <c r="B21" s="96">
        <v>7.1354658902758074E-4</v>
      </c>
      <c r="C21" s="94">
        <v>286.593412</v>
      </c>
      <c r="D21" s="94">
        <v>116.724377</v>
      </c>
      <c r="E21" s="57"/>
    </row>
    <row r="22" spans="1:5" x14ac:dyDescent="0.2">
      <c r="A22" s="107">
        <v>0.9</v>
      </c>
      <c r="B22" s="96">
        <v>9.2142971321074749E-4</v>
      </c>
      <c r="C22" s="94">
        <v>343.46975399999997</v>
      </c>
      <c r="D22" s="94">
        <v>168.14336399999999</v>
      </c>
      <c r="E22" s="57"/>
    </row>
    <row r="23" spans="1:5" x14ac:dyDescent="0.2">
      <c r="A23" s="107">
        <v>0.95</v>
      </c>
      <c r="B23" s="96">
        <v>1.0849830103141294E-3</v>
      </c>
      <c r="C23" s="94">
        <v>370.42827399999999</v>
      </c>
      <c r="D23" s="94">
        <v>221.53196399999999</v>
      </c>
      <c r="E23" s="57"/>
    </row>
    <row r="24" spans="1:5" x14ac:dyDescent="0.2">
      <c r="A24" s="107">
        <v>1</v>
      </c>
      <c r="B24" s="96">
        <v>1.2203439543535973E-3</v>
      </c>
      <c r="C24" s="94">
        <v>402.98938800000002</v>
      </c>
      <c r="D24" s="94">
        <v>251.455443</v>
      </c>
      <c r="E24" s="57"/>
    </row>
    <row r="25" spans="1:5" x14ac:dyDescent="0.2">
      <c r="A25" s="107">
        <v>1.05</v>
      </c>
      <c r="B25" s="96">
        <v>1.4672585605477815E-3</v>
      </c>
      <c r="C25" s="94">
        <v>451.38476999999995</v>
      </c>
      <c r="D25" s="94">
        <v>322.26649800000001</v>
      </c>
      <c r="E25" s="57"/>
    </row>
    <row r="26" spans="1:5" x14ac:dyDescent="0.2">
      <c r="A26" s="107">
        <v>1.1000000000000001</v>
      </c>
      <c r="B26" s="96">
        <v>1.642654546505886E-3</v>
      </c>
      <c r="C26" s="94">
        <v>502.12341300000003</v>
      </c>
      <c r="D26" s="94">
        <v>349.71069999999997</v>
      </c>
      <c r="E26" s="57"/>
    </row>
    <row r="27" spans="1:5" x14ac:dyDescent="0.2">
      <c r="A27" s="107">
        <v>1.1499999999999999</v>
      </c>
      <c r="B27" s="96">
        <v>1.775658091516019E-3</v>
      </c>
      <c r="C27" s="94">
        <v>535.35007900000005</v>
      </c>
      <c r="D27" s="94">
        <v>370.50081899999998</v>
      </c>
      <c r="E27" s="57"/>
    </row>
    <row r="28" spans="1:5" x14ac:dyDescent="0.2">
      <c r="A28" s="107">
        <v>1.2</v>
      </c>
      <c r="B28" s="96">
        <v>2.0065558119865034E-3</v>
      </c>
      <c r="C28" s="94">
        <v>605.736223</v>
      </c>
      <c r="D28" s="94">
        <v>401.54741200000001</v>
      </c>
      <c r="E28" s="57"/>
    </row>
    <row r="29" spans="1:5" x14ac:dyDescent="0.2">
      <c r="A29" s="107">
        <v>1.25</v>
      </c>
      <c r="B29" s="96">
        <v>2.1693030086967569E-3</v>
      </c>
      <c r="C29" s="94">
        <v>633.87293900000009</v>
      </c>
      <c r="D29" s="94">
        <v>437.97913399999999</v>
      </c>
      <c r="E29" s="57"/>
    </row>
    <row r="30" spans="1:5" x14ac:dyDescent="0.2">
      <c r="A30" s="107">
        <v>1.3</v>
      </c>
      <c r="B30" s="96">
        <v>2.3847227765762917E-3</v>
      </c>
      <c r="C30" s="94">
        <v>701.83550100000002</v>
      </c>
      <c r="D30" s="94">
        <v>458.20755700000001</v>
      </c>
      <c r="E30" s="57"/>
    </row>
    <row r="31" spans="1:5" x14ac:dyDescent="0.2">
      <c r="A31" s="107">
        <v>1.35</v>
      </c>
      <c r="B31" s="96">
        <v>2.9288716414718149E-3</v>
      </c>
      <c r="C31" s="94">
        <v>916.85818599999993</v>
      </c>
      <c r="D31" s="94">
        <v>486.15676200000001</v>
      </c>
      <c r="E31" s="57"/>
    </row>
    <row r="32" spans="1:5" x14ac:dyDescent="0.2">
      <c r="A32" s="107">
        <v>1.4</v>
      </c>
      <c r="B32" s="96">
        <v>3.0733205451946724E-3</v>
      </c>
      <c r="C32" s="94">
        <v>971.53441199999997</v>
      </c>
      <c r="D32" s="94">
        <v>478.56102900000002</v>
      </c>
      <c r="E32" s="57"/>
    </row>
    <row r="33" spans="1:5" x14ac:dyDescent="0.2">
      <c r="A33" s="107">
        <v>1.45</v>
      </c>
      <c r="B33" s="96">
        <v>3.4226298089508264E-3</v>
      </c>
      <c r="C33" s="94">
        <v>1062.8663139999999</v>
      </c>
      <c r="D33" s="94">
        <v>528.14560200000005</v>
      </c>
      <c r="E33" s="57"/>
    </row>
    <row r="34" spans="1:5" x14ac:dyDescent="0.2">
      <c r="A34" s="107">
        <v>1.5</v>
      </c>
      <c r="B34" s="96">
        <v>3.5922491280004857E-3</v>
      </c>
      <c r="C34" s="94">
        <v>1105.1835799999999</v>
      </c>
      <c r="D34" s="94">
        <v>540.32387900000003</v>
      </c>
      <c r="E34" s="57"/>
    </row>
    <row r="35" spans="1:5" x14ac:dyDescent="0.2">
      <c r="A35" s="107">
        <v>1.55</v>
      </c>
      <c r="B35" s="96">
        <v>3.758481114773215E-3</v>
      </c>
      <c r="C35" s="94">
        <v>1144.63402</v>
      </c>
      <c r="D35" s="94">
        <v>552.27303700000004</v>
      </c>
      <c r="E35" s="57"/>
    </row>
    <row r="36" spans="1:5" x14ac:dyDescent="0.2">
      <c r="A36" s="107">
        <v>1.6</v>
      </c>
      <c r="B36" s="96">
        <v>4.032596842781064E-3</v>
      </c>
      <c r="C36" s="94">
        <v>1210.975013</v>
      </c>
      <c r="D36" s="94">
        <v>583.89293199999997</v>
      </c>
      <c r="E36" s="57"/>
    </row>
    <row r="37" spans="1:5" x14ac:dyDescent="0.2">
      <c r="A37" s="107">
        <v>1.65</v>
      </c>
      <c r="B37" s="96">
        <v>4.1956288352077735E-3</v>
      </c>
      <c r="C37" s="94">
        <v>1237.742569</v>
      </c>
      <c r="D37" s="94">
        <v>603.59739999999999</v>
      </c>
      <c r="E37" s="57"/>
    </row>
    <row r="38" spans="1:5" x14ac:dyDescent="0.2">
      <c r="A38" s="107">
        <v>1.7</v>
      </c>
      <c r="B38" s="96">
        <v>4.3207948772743367E-3</v>
      </c>
      <c r="C38" s="94">
        <v>1250.053314</v>
      </c>
      <c r="D38" s="94">
        <v>620.08867699999996</v>
      </c>
      <c r="E38" s="57"/>
    </row>
    <row r="39" spans="1:5" x14ac:dyDescent="0.2">
      <c r="A39" s="107">
        <v>1.75</v>
      </c>
      <c r="B39" s="96">
        <v>4.5799388987700302E-3</v>
      </c>
      <c r="C39" s="94">
        <v>1310.9514819999999</v>
      </c>
      <c r="D39" s="94">
        <v>644.41019700000004</v>
      </c>
      <c r="E39" s="57"/>
    </row>
    <row r="40" spans="1:5" x14ac:dyDescent="0.2">
      <c r="A40" s="107">
        <v>1.8</v>
      </c>
      <c r="B40" s="96">
        <v>4.7281277861656121E-3</v>
      </c>
      <c r="C40" s="94">
        <v>1335.608976</v>
      </c>
      <c r="D40" s="94">
        <v>655.95080499999995</v>
      </c>
      <c r="E40" s="57"/>
    </row>
    <row r="41" spans="1:5" x14ac:dyDescent="0.2">
      <c r="A41" s="107">
        <v>1.85</v>
      </c>
      <c r="B41" s="96">
        <v>4.9597898837068178E-3</v>
      </c>
      <c r="C41" s="94">
        <v>1381.2527540000001</v>
      </c>
      <c r="D41" s="94">
        <v>680.24208099999998</v>
      </c>
      <c r="E41" s="57"/>
    </row>
    <row r="42" spans="1:5" x14ac:dyDescent="0.2">
      <c r="A42" s="107">
        <v>1.9</v>
      </c>
      <c r="B42" s="96">
        <v>5.0887773441558194E-3</v>
      </c>
      <c r="C42" s="94">
        <v>1398.3093990000002</v>
      </c>
      <c r="D42" s="94">
        <v>689.17531499999996</v>
      </c>
      <c r="E42" s="57"/>
    </row>
    <row r="43" spans="1:5" x14ac:dyDescent="0.2">
      <c r="A43" s="107">
        <v>1.95</v>
      </c>
      <c r="B43" s="96">
        <v>5.2808904544604926E-3</v>
      </c>
      <c r="C43" s="94">
        <v>1432.929472</v>
      </c>
      <c r="D43" s="94">
        <v>705.43619899999999</v>
      </c>
      <c r="E43" s="57"/>
    </row>
    <row r="44" spans="1:5" x14ac:dyDescent="0.2">
      <c r="A44" s="107">
        <v>2</v>
      </c>
      <c r="B44" s="96">
        <v>5.4671779076215518E-3</v>
      </c>
      <c r="C44" s="94">
        <v>1474.0148609999999</v>
      </c>
      <c r="D44" s="94">
        <v>711.60768299999995</v>
      </c>
      <c r="E44" s="57"/>
    </row>
    <row r="45" spans="1:5" x14ac:dyDescent="0.2">
      <c r="A45" s="107">
        <v>2.0499999999999998</v>
      </c>
      <c r="B45" s="96">
        <v>5.590860827357492E-3</v>
      </c>
      <c r="C45" s="94">
        <v>1488.4141924999999</v>
      </c>
      <c r="D45" s="94">
        <v>718.56445299999996</v>
      </c>
      <c r="E45" s="57"/>
    </row>
    <row r="46" spans="1:5" x14ac:dyDescent="0.2">
      <c r="A46" s="107">
        <v>2.1</v>
      </c>
      <c r="B46" s="96">
        <v>5.7159035481282637E-3</v>
      </c>
      <c r="C46" s="94">
        <v>1502.8135239999999</v>
      </c>
      <c r="D46" s="94">
        <v>725.52122299999996</v>
      </c>
      <c r="E46" s="57"/>
    </row>
    <row r="47" spans="1:5" x14ac:dyDescent="0.2">
      <c r="A47" s="107">
        <v>2.15</v>
      </c>
      <c r="B47" s="96">
        <v>5.8352319906643871E-3</v>
      </c>
      <c r="C47" s="94">
        <v>1510.474346</v>
      </c>
      <c r="D47" s="94">
        <v>736.49249399999997</v>
      </c>
      <c r="E47" s="57"/>
    </row>
    <row r="48" spans="1:5" x14ac:dyDescent="0.2">
      <c r="A48" s="107">
        <v>2.2000000000000002</v>
      </c>
      <c r="B48" s="96">
        <v>5.9514344963293624E-3</v>
      </c>
      <c r="C48" s="94">
        <v>1525.2974710000005</v>
      </c>
      <c r="D48" s="94">
        <v>738.66104199999995</v>
      </c>
      <c r="E48" s="57"/>
    </row>
    <row r="49" spans="1:5" x14ac:dyDescent="0.2">
      <c r="A49" s="107">
        <v>2.25</v>
      </c>
      <c r="B49" s="96">
        <v>6.0928999858401002E-3</v>
      </c>
      <c r="C49" s="94">
        <v>1541.2175180000002</v>
      </c>
      <c r="D49" s="94">
        <v>748.8212145</v>
      </c>
      <c r="E49" s="57"/>
    </row>
    <row r="50" spans="1:5" x14ac:dyDescent="0.2">
      <c r="A50" s="107">
        <v>2.2999999999999998</v>
      </c>
      <c r="B50" s="96">
        <v>6.2360260738203053E-3</v>
      </c>
      <c r="C50" s="94">
        <v>1557.1375650000002</v>
      </c>
      <c r="D50" s="94">
        <v>758.98138700000004</v>
      </c>
      <c r="E50" s="57"/>
    </row>
    <row r="51" spans="1:5" x14ac:dyDescent="0.2">
      <c r="A51" s="107">
        <v>2.35</v>
      </c>
      <c r="B51" s="96">
        <v>6.3290967462874808E-3</v>
      </c>
      <c r="C51" s="94">
        <v>1558.1164259999998</v>
      </c>
      <c r="D51" s="94">
        <v>765.09939499999996</v>
      </c>
      <c r="E51" s="57"/>
    </row>
    <row r="52" spans="1:5" x14ac:dyDescent="0.2">
      <c r="A52" s="107">
        <v>2.4</v>
      </c>
      <c r="B52" s="96">
        <v>6.4682380993446214E-3</v>
      </c>
      <c r="C52" s="94">
        <v>1569.0982060000001</v>
      </c>
      <c r="D52" s="94">
        <v>777.76630999999998</v>
      </c>
      <c r="E52" s="57"/>
    </row>
    <row r="53" spans="1:5" x14ac:dyDescent="0.2">
      <c r="A53" s="107">
        <v>2.4500000000000002</v>
      </c>
      <c r="B53" s="96">
        <v>6.5770441292846392E-3</v>
      </c>
      <c r="C53" s="94">
        <v>1578.3773849999998</v>
      </c>
      <c r="D53" s="94">
        <v>780.714876</v>
      </c>
      <c r="E53" s="57"/>
    </row>
    <row r="54" spans="1:5" x14ac:dyDescent="0.2">
      <c r="A54" s="107">
        <v>2.5</v>
      </c>
      <c r="B54" s="96">
        <v>6.6804080833274965E-3</v>
      </c>
      <c r="C54" s="94">
        <v>1584.6836509999998</v>
      </c>
      <c r="D54" s="94">
        <v>784.43028800000002</v>
      </c>
      <c r="E54" s="57"/>
    </row>
    <row r="55" spans="1:5" x14ac:dyDescent="0.2">
      <c r="A55" s="107">
        <v>2.5499999999999998</v>
      </c>
      <c r="B55" s="96">
        <v>6.8020544715302446E-3</v>
      </c>
      <c r="C55" s="94">
        <v>1599.0938509999999</v>
      </c>
      <c r="D55" s="94">
        <v>786.22922300000005</v>
      </c>
      <c r="E55" s="57"/>
    </row>
    <row r="56" spans="1:5" x14ac:dyDescent="0.2">
      <c r="A56" s="107">
        <v>2.6</v>
      </c>
      <c r="B56" s="96">
        <v>6.9230100866645898E-3</v>
      </c>
      <c r="C56" s="94">
        <v>1611.6767879999998</v>
      </c>
      <c r="D56" s="94">
        <v>789.257927</v>
      </c>
      <c r="E56" s="57"/>
    </row>
    <row r="57" spans="1:5" x14ac:dyDescent="0.2">
      <c r="A57" s="107">
        <v>2.65</v>
      </c>
      <c r="B57" s="96">
        <v>7.0312056102062835E-3</v>
      </c>
      <c r="C57" s="94">
        <v>1620.1171829999998</v>
      </c>
      <c r="D57" s="94">
        <v>791.71126300000003</v>
      </c>
      <c r="E57" s="57"/>
    </row>
    <row r="58" spans="1:5" x14ac:dyDescent="0.2">
      <c r="A58" s="107">
        <v>2.7</v>
      </c>
      <c r="B58" s="96">
        <v>7.1519741676015144E-3</v>
      </c>
      <c r="C58" s="94">
        <v>1633.2811000000002</v>
      </c>
      <c r="D58" s="94">
        <v>793.47190399999999</v>
      </c>
      <c r="E58" s="57"/>
    </row>
    <row r="59" spans="1:5" x14ac:dyDescent="0.2">
      <c r="A59" s="107">
        <v>2.75</v>
      </c>
      <c r="B59" s="96">
        <v>7.2662579557937592E-3</v>
      </c>
      <c r="C59" s="94">
        <v>1645.4872109999999</v>
      </c>
      <c r="D59" s="94">
        <v>793.69450600000005</v>
      </c>
      <c r="E59" s="57"/>
    </row>
    <row r="60" spans="1:5" x14ac:dyDescent="0.2">
      <c r="A60" s="107">
        <v>2.8</v>
      </c>
      <c r="B60" s="96">
        <v>7.3673151891881349E-3</v>
      </c>
      <c r="C60" s="94">
        <v>1650.5513209999999</v>
      </c>
      <c r="D60" s="94">
        <v>796.40324399999997</v>
      </c>
      <c r="E60" s="57"/>
    </row>
    <row r="61" spans="1:5" x14ac:dyDescent="0.2">
      <c r="A61" s="107">
        <v>2.85</v>
      </c>
      <c r="B61" s="96">
        <v>7.4778960744338657E-3</v>
      </c>
      <c r="C61" s="94">
        <v>1659.8034350000003</v>
      </c>
      <c r="D61" s="94">
        <v>797.89137300000004</v>
      </c>
    </row>
    <row r="62" spans="1:5" x14ac:dyDescent="0.2">
      <c r="A62" s="107">
        <v>2.9</v>
      </c>
      <c r="B62" s="96">
        <v>7.5977593442357215E-3</v>
      </c>
      <c r="C62" s="94">
        <v>1664.549489</v>
      </c>
      <c r="D62" s="94">
        <v>806.6823005</v>
      </c>
    </row>
    <row r="63" spans="1:5" x14ac:dyDescent="0.2">
      <c r="A63" s="107">
        <v>2.95</v>
      </c>
      <c r="B63" s="96">
        <v>7.7184845504472792E-3</v>
      </c>
      <c r="C63" s="94">
        <v>1669.2955430000002</v>
      </c>
      <c r="D63" s="94">
        <v>815.47322799999995</v>
      </c>
    </row>
    <row r="64" spans="1:5" x14ac:dyDescent="0.2">
      <c r="A64" s="107">
        <v>3</v>
      </c>
      <c r="B64" s="96">
        <v>7.9042247042578912E-3</v>
      </c>
      <c r="C64" s="94">
        <v>1701.2024430000001</v>
      </c>
      <c r="D64" s="94">
        <v>817.54621399999996</v>
      </c>
    </row>
    <row r="65" spans="1:4" x14ac:dyDescent="0.2">
      <c r="A65" s="107">
        <v>3.1</v>
      </c>
      <c r="B65" s="96">
        <v>8.3379928385700925E-3</v>
      </c>
      <c r="C65" s="94">
        <v>1780.2438730000001</v>
      </c>
      <c r="D65" s="94">
        <v>823.89117899999997</v>
      </c>
    </row>
    <row r="66" spans="1:4" x14ac:dyDescent="0.2">
      <c r="A66" s="107">
        <v>3.2</v>
      </c>
      <c r="B66" s="96">
        <v>8.6058922760841195E-3</v>
      </c>
      <c r="C66" s="94">
        <v>1807.2707379999999</v>
      </c>
      <c r="D66" s="94">
        <v>828.12661800000001</v>
      </c>
    </row>
    <row r="67" spans="1:4" x14ac:dyDescent="0.2">
      <c r="A67" s="107">
        <v>3.3</v>
      </c>
      <c r="B67" s="96">
        <v>8.8252503284675932E-3</v>
      </c>
      <c r="C67" s="94">
        <v>1818.930758</v>
      </c>
      <c r="D67" s="94">
        <v>831.95246499999996</v>
      </c>
    </row>
    <row r="68" spans="1:4" x14ac:dyDescent="0.2">
      <c r="A68" s="107">
        <v>3.4</v>
      </c>
      <c r="B68" s="96">
        <v>9.311676736749562E-3</v>
      </c>
      <c r="C68" s="94">
        <v>1905.9235989999997</v>
      </c>
      <c r="D68" s="94">
        <v>838.57938799999999</v>
      </c>
    </row>
    <row r="69" spans="1:4" x14ac:dyDescent="0.2">
      <c r="A69" s="107">
        <v>3.5</v>
      </c>
      <c r="B69" s="96">
        <v>9.5716130657177035E-3</v>
      </c>
      <c r="C69" s="94">
        <v>1922.43815</v>
      </c>
      <c r="D69" s="94">
        <v>846.709968</v>
      </c>
    </row>
    <row r="70" spans="1:4" x14ac:dyDescent="0.2">
      <c r="A70" s="107">
        <v>3.6</v>
      </c>
      <c r="B70" s="96">
        <v>9.7883432344173585E-3</v>
      </c>
      <c r="C70" s="94">
        <v>1930.1800709999998</v>
      </c>
      <c r="D70" s="94">
        <v>850.44781399999999</v>
      </c>
    </row>
    <row r="71" spans="1:4" x14ac:dyDescent="0.2">
      <c r="A71" s="107">
        <v>3.7</v>
      </c>
      <c r="B71" s="96">
        <v>1.0047550473462381E-2</v>
      </c>
      <c r="C71" s="94">
        <v>1944.4137039999998</v>
      </c>
      <c r="D71" s="94">
        <v>858.73817450000001</v>
      </c>
    </row>
    <row r="72" spans="1:4" x14ac:dyDescent="0.2">
      <c r="A72" s="107">
        <v>3.8</v>
      </c>
      <c r="B72" s="96">
        <v>1.0306757712507402E-2</v>
      </c>
      <c r="C72" s="94">
        <v>1958.6473369999999</v>
      </c>
      <c r="D72" s="94">
        <v>867.02853500000003</v>
      </c>
    </row>
    <row r="73" spans="1:4" x14ac:dyDescent="0.2">
      <c r="A73" s="107">
        <v>3.9</v>
      </c>
      <c r="B73" s="96">
        <v>1.0545046185303185E-2</v>
      </c>
      <c r="C73" s="94">
        <v>1969.4297189999997</v>
      </c>
      <c r="D73" s="94">
        <v>871.97418000000005</v>
      </c>
    </row>
    <row r="74" spans="1:4" x14ac:dyDescent="0.2">
      <c r="A74" s="107">
        <v>4</v>
      </c>
      <c r="B74" s="96">
        <v>1.0789705686146504E-2</v>
      </c>
      <c r="C74" s="94">
        <v>1981.7613649999998</v>
      </c>
      <c r="D74" s="94">
        <v>876.52771900000005</v>
      </c>
    </row>
    <row r="75" spans="1:4" x14ac:dyDescent="0.2">
      <c r="A75" s="107">
        <v>4.0999999999999996</v>
      </c>
      <c r="B75" s="96">
        <v>1.1016992764770727E-2</v>
      </c>
      <c r="C75" s="94">
        <v>1985.6038160000001</v>
      </c>
      <c r="D75" s="94">
        <v>884.48451</v>
      </c>
    </row>
    <row r="76" spans="1:4" x14ac:dyDescent="0.2">
      <c r="A76" s="107">
        <v>4.2</v>
      </c>
      <c r="B76" s="96">
        <v>1.1311856114647344E-2</v>
      </c>
      <c r="C76" s="94">
        <v>2005.4125830000003</v>
      </c>
      <c r="D76" s="94">
        <v>893.407284</v>
      </c>
    </row>
    <row r="77" spans="1:4" x14ac:dyDescent="0.2">
      <c r="A77" s="107">
        <v>4.3</v>
      </c>
      <c r="B77" s="96">
        <v>1.1555191822646936E-2</v>
      </c>
      <c r="C77" s="94">
        <v>2011.3353709999999</v>
      </c>
      <c r="D77" s="94">
        <v>902.300794</v>
      </c>
    </row>
    <row r="78" spans="1:4" x14ac:dyDescent="0.2">
      <c r="A78" s="107">
        <v>4.4000000000000004</v>
      </c>
      <c r="B78" s="96">
        <v>1.1852217007902678E-2</v>
      </c>
      <c r="C78" s="94">
        <v>2033.014846</v>
      </c>
      <c r="D78" s="94">
        <v>908.29324299999996</v>
      </c>
    </row>
    <row r="79" spans="1:4" x14ac:dyDescent="0.2">
      <c r="A79" s="107">
        <v>4.5</v>
      </c>
      <c r="B79" s="96">
        <v>1.209346051611875E-2</v>
      </c>
      <c r="C79" s="94">
        <v>2037.3306729999999</v>
      </c>
      <c r="D79" s="94">
        <v>917.16070000000002</v>
      </c>
    </row>
    <row r="80" spans="1:4" x14ac:dyDescent="0.2">
      <c r="A80" s="107">
        <v>4.5999999999999996</v>
      </c>
      <c r="B80" s="96">
        <v>1.2364948516145316E-2</v>
      </c>
      <c r="C80" s="94">
        <v>2046.3397660000001</v>
      </c>
      <c r="D80" s="94">
        <v>928.206726</v>
      </c>
    </row>
    <row r="81" spans="1:4" x14ac:dyDescent="0.2">
      <c r="A81" s="107">
        <v>4.7</v>
      </c>
      <c r="B81" s="96">
        <v>1.2644376805279665E-2</v>
      </c>
      <c r="C81" s="94">
        <v>2060.8981979999999</v>
      </c>
      <c r="D81" s="94">
        <v>934.97962300000006</v>
      </c>
    </row>
    <row r="82" spans="1:4" x14ac:dyDescent="0.2">
      <c r="A82" s="107">
        <v>4.8</v>
      </c>
      <c r="B82" s="96">
        <v>1.2855883424811579E-2</v>
      </c>
      <c r="C82" s="94">
        <v>2062.2342534999998</v>
      </c>
      <c r="D82" s="94">
        <v>938.48709099999996</v>
      </c>
    </row>
    <row r="83" spans="1:4" x14ac:dyDescent="0.2">
      <c r="A83" s="107">
        <v>4.9000000000000004</v>
      </c>
      <c r="B83" s="96">
        <v>1.3068006844958303E-2</v>
      </c>
      <c r="C83" s="94">
        <v>2059.6711509999996</v>
      </c>
      <c r="D83" s="94">
        <v>945.89371700000015</v>
      </c>
    </row>
    <row r="84" spans="1:4" x14ac:dyDescent="0.2">
      <c r="A84" s="107">
        <v>5</v>
      </c>
      <c r="B84" s="96">
        <v>1.3397621291188164E-2</v>
      </c>
      <c r="C84" s="94">
        <v>2081.5087240000003</v>
      </c>
      <c r="D84" s="94">
        <v>955.39208900000006</v>
      </c>
    </row>
  </sheetData>
  <mergeCells count="2">
    <mergeCell ref="A3:A4"/>
    <mergeCell ref="B3:D3"/>
  </mergeCells>
  <hyperlinks>
    <hyperlink ref="A1" location="Contents!A1" display="Return to contents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zoomScaleNormal="100" workbookViewId="0">
      <selection activeCell="A148" sqref="A148"/>
    </sheetView>
  </sheetViews>
  <sheetFormatPr defaultRowHeight="11.25" x14ac:dyDescent="0.2"/>
  <cols>
    <col min="1" max="1" width="15.7109375" style="1" customWidth="1"/>
    <col min="2" max="10" width="12.7109375" style="1" customWidth="1"/>
    <col min="11" max="16384" width="9.140625" style="1"/>
  </cols>
  <sheetData>
    <row r="1" spans="1:10" ht="15" x14ac:dyDescent="0.2">
      <c r="A1" s="111" t="s">
        <v>546</v>
      </c>
    </row>
    <row r="2" spans="1:10" ht="18" x14ac:dyDescent="0.25">
      <c r="A2" s="24" t="s">
        <v>528</v>
      </c>
      <c r="B2" s="53"/>
    </row>
    <row r="3" spans="1:10" ht="15" x14ac:dyDescent="0.2">
      <c r="A3" s="135" t="s">
        <v>530</v>
      </c>
      <c r="B3" s="129" t="s">
        <v>532</v>
      </c>
      <c r="C3" s="129"/>
      <c r="D3" s="129"/>
      <c r="E3" s="129"/>
      <c r="F3" s="129"/>
      <c r="G3" s="129"/>
      <c r="H3" s="129"/>
      <c r="I3" s="129"/>
      <c r="J3" s="129"/>
    </row>
    <row r="4" spans="1:10" s="44" customFormat="1" ht="14.25" x14ac:dyDescent="0.2">
      <c r="A4" s="136"/>
      <c r="B4" s="133" t="s">
        <v>533</v>
      </c>
      <c r="C4" s="138" t="s">
        <v>531</v>
      </c>
      <c r="D4" s="138"/>
      <c r="E4" s="138"/>
      <c r="F4" s="138"/>
      <c r="G4" s="138" t="s">
        <v>534</v>
      </c>
      <c r="H4" s="138"/>
      <c r="I4" s="138"/>
      <c r="J4" s="138"/>
    </row>
    <row r="5" spans="1:10" s="44" customFormat="1" ht="25.5" x14ac:dyDescent="0.2">
      <c r="A5" s="137"/>
      <c r="B5" s="134"/>
      <c r="C5" s="83" t="s">
        <v>473</v>
      </c>
      <c r="D5" s="84" t="s">
        <v>478</v>
      </c>
      <c r="E5" s="84" t="s">
        <v>479</v>
      </c>
      <c r="F5" s="84" t="s">
        <v>480</v>
      </c>
      <c r="G5" s="83" t="s">
        <v>473</v>
      </c>
      <c r="H5" s="84" t="s">
        <v>478</v>
      </c>
      <c r="I5" s="84" t="s">
        <v>479</v>
      </c>
      <c r="J5" s="84" t="s">
        <v>480</v>
      </c>
    </row>
    <row r="6" spans="1:10" s="5" customFormat="1" x14ac:dyDescent="0.2">
      <c r="A6" s="80">
        <v>1.5</v>
      </c>
      <c r="B6" s="95">
        <v>3.592249E-3</v>
      </c>
      <c r="C6" s="95">
        <v>6.3060664196333601E-3</v>
      </c>
      <c r="D6" s="95">
        <v>1.6063018938497101E-2</v>
      </c>
      <c r="E6" s="95">
        <v>3.1619448003680099E-2</v>
      </c>
      <c r="F6" s="95">
        <v>9.4055671107977398E-2</v>
      </c>
      <c r="G6" s="95">
        <v>9.8983154196333606E-3</v>
      </c>
      <c r="H6" s="95">
        <v>1.96552679384971E-2</v>
      </c>
      <c r="I6" s="95">
        <v>3.5211697003680098E-2</v>
      </c>
      <c r="J6" s="95">
        <v>9.7647920107977404E-2</v>
      </c>
    </row>
    <row r="7" spans="1:10" s="5" customFormat="1" x14ac:dyDescent="0.2">
      <c r="A7" s="80">
        <v>1.51</v>
      </c>
      <c r="B7" s="95">
        <v>3.6254954E-3</v>
      </c>
      <c r="C7" s="95">
        <v>6.0786650754672397E-3</v>
      </c>
      <c r="D7" s="95">
        <v>1.54875895475831E-2</v>
      </c>
      <c r="E7" s="95">
        <v>3.0546665484962598E-2</v>
      </c>
      <c r="F7" s="95">
        <v>9.2124622793720995E-2</v>
      </c>
      <c r="G7" s="95">
        <v>9.7041604754672401E-3</v>
      </c>
      <c r="H7" s="95">
        <v>1.9113084947583101E-2</v>
      </c>
      <c r="I7" s="95">
        <v>3.4172160884962596E-2</v>
      </c>
      <c r="J7" s="95">
        <v>9.5750118193720993E-2</v>
      </c>
    </row>
    <row r="8" spans="1:10" s="5" customFormat="1" x14ac:dyDescent="0.2">
      <c r="A8" s="80">
        <v>1.52</v>
      </c>
      <c r="B8" s="95">
        <v>3.6587417999999999E-3</v>
      </c>
      <c r="C8" s="95">
        <v>5.8551398703738898E-3</v>
      </c>
      <c r="D8" s="95">
        <v>1.49323431754024E-2</v>
      </c>
      <c r="E8" s="95">
        <v>2.9511426415650799E-2</v>
      </c>
      <c r="F8" s="95">
        <v>9.0206854020248001E-2</v>
      </c>
      <c r="G8" s="95">
        <v>9.5138816703738902E-3</v>
      </c>
      <c r="H8" s="95">
        <v>1.8591084975402399E-2</v>
      </c>
      <c r="I8" s="95">
        <v>3.3170168215650796E-2</v>
      </c>
      <c r="J8" s="95">
        <v>9.3865595820248005E-2</v>
      </c>
    </row>
    <row r="9" spans="1:10" s="5" customFormat="1" x14ac:dyDescent="0.2">
      <c r="A9" s="80">
        <v>1.53</v>
      </c>
      <c r="B9" s="95">
        <v>3.6919881999999998E-3</v>
      </c>
      <c r="C9" s="95">
        <v>5.6477995664107796E-3</v>
      </c>
      <c r="D9" s="95">
        <v>1.43983398720616E-2</v>
      </c>
      <c r="E9" s="95">
        <v>2.85151125240755E-2</v>
      </c>
      <c r="F9" s="95">
        <v>8.8294145604999305E-2</v>
      </c>
      <c r="G9" s="95">
        <v>9.339787766410779E-3</v>
      </c>
      <c r="H9" s="95">
        <v>1.8090328072061599E-2</v>
      </c>
      <c r="I9" s="95">
        <v>3.2207100724075503E-2</v>
      </c>
      <c r="J9" s="95">
        <v>9.1986133804999301E-2</v>
      </c>
    </row>
    <row r="10" spans="1:10" s="5" customFormat="1" x14ac:dyDescent="0.2">
      <c r="A10" s="80">
        <v>1.54</v>
      </c>
      <c r="B10" s="95">
        <v>3.7252346000000002E-3</v>
      </c>
      <c r="C10" s="95">
        <v>5.4511192011263898E-3</v>
      </c>
      <c r="D10" s="95">
        <v>1.3890027272868E-2</v>
      </c>
      <c r="E10" s="95">
        <v>2.7549571251174999E-2</v>
      </c>
      <c r="F10" s="95">
        <v>8.6369915056940902E-2</v>
      </c>
      <c r="G10" s="95">
        <v>9.1763538011263891E-3</v>
      </c>
      <c r="H10" s="95">
        <v>1.7615261872868E-2</v>
      </c>
      <c r="I10" s="95">
        <v>3.1274805851175001E-2</v>
      </c>
      <c r="J10" s="95">
        <v>9.0095149656940904E-2</v>
      </c>
    </row>
    <row r="11" spans="1:10" s="5" customFormat="1" x14ac:dyDescent="0.2">
      <c r="A11" s="80">
        <v>1.55</v>
      </c>
      <c r="B11" s="95">
        <v>3.7584810000000001E-3</v>
      </c>
      <c r="C11" s="95">
        <v>5.2465966917742803E-3</v>
      </c>
      <c r="D11" s="95">
        <v>1.33964864073638E-2</v>
      </c>
      <c r="E11" s="95">
        <v>2.6594300933765101E-2</v>
      </c>
      <c r="F11" s="95">
        <v>8.4484420280015404E-2</v>
      </c>
      <c r="G11" s="95">
        <v>9.0050776917742804E-3</v>
      </c>
      <c r="H11" s="95">
        <v>1.7154967407363799E-2</v>
      </c>
      <c r="I11" s="95">
        <v>3.0352781933765102E-2</v>
      </c>
      <c r="J11" s="95">
        <v>8.8242901280015398E-2</v>
      </c>
    </row>
    <row r="12" spans="1:10" s="5" customFormat="1" x14ac:dyDescent="0.2">
      <c r="A12" s="80">
        <v>1.56</v>
      </c>
      <c r="B12" s="95">
        <v>3.8133042000000001E-3</v>
      </c>
      <c r="C12" s="95">
        <v>5.0514532367947201E-3</v>
      </c>
      <c r="D12" s="95">
        <v>1.29325023356349E-2</v>
      </c>
      <c r="E12" s="95">
        <v>2.57011165425345E-2</v>
      </c>
      <c r="F12" s="95">
        <v>8.2635753052848898E-2</v>
      </c>
      <c r="G12" s="95">
        <v>8.8647574367947193E-3</v>
      </c>
      <c r="H12" s="95">
        <v>1.67458065356349E-2</v>
      </c>
      <c r="I12" s="95">
        <v>2.9514420742534499E-2</v>
      </c>
      <c r="J12" s="95">
        <v>8.6449057252848904E-2</v>
      </c>
    </row>
    <row r="13" spans="1:10" s="5" customFormat="1" x14ac:dyDescent="0.2">
      <c r="A13" s="80">
        <v>1.57</v>
      </c>
      <c r="B13" s="95">
        <v>3.8681274E-3</v>
      </c>
      <c r="C13" s="95">
        <v>4.8601781421362296E-3</v>
      </c>
      <c r="D13" s="95">
        <v>1.24610296120687E-2</v>
      </c>
      <c r="E13" s="95">
        <v>2.47965757754821E-2</v>
      </c>
      <c r="F13" s="95">
        <v>8.0699561301711797E-2</v>
      </c>
      <c r="G13" s="95">
        <v>8.7283055421362304E-3</v>
      </c>
      <c r="H13" s="95">
        <v>1.6329157012068701E-2</v>
      </c>
      <c r="I13" s="95">
        <v>2.8664703175482101E-2</v>
      </c>
      <c r="J13" s="95">
        <v>8.4567688701711802E-2</v>
      </c>
    </row>
    <row r="14" spans="1:10" x14ac:dyDescent="0.2">
      <c r="A14" s="80">
        <v>1.58</v>
      </c>
      <c r="B14" s="95">
        <v>3.9229505999999999E-3</v>
      </c>
      <c r="C14" s="95">
        <v>4.6825648607709599E-3</v>
      </c>
      <c r="D14" s="95">
        <v>1.2006244493473499E-2</v>
      </c>
      <c r="E14" s="95">
        <v>2.3909202521899799E-2</v>
      </c>
      <c r="F14" s="95">
        <v>7.8725802608841197E-2</v>
      </c>
      <c r="G14" s="95">
        <v>8.6055154607709607E-3</v>
      </c>
      <c r="H14" s="95">
        <v>1.59291950934735E-2</v>
      </c>
      <c r="I14" s="95">
        <v>2.7832153121899798E-2</v>
      </c>
      <c r="J14" s="95">
        <v>8.26487532088412E-2</v>
      </c>
    </row>
    <row r="15" spans="1:10" x14ac:dyDescent="0.2">
      <c r="A15" s="80">
        <v>1.59</v>
      </c>
      <c r="B15" s="95">
        <v>3.9777737999999998E-3</v>
      </c>
      <c r="C15" s="95">
        <v>4.5021119256378403E-3</v>
      </c>
      <c r="D15" s="95">
        <v>1.1568188330420601E-2</v>
      </c>
      <c r="E15" s="95">
        <v>2.3020774638648302E-2</v>
      </c>
      <c r="F15" s="95">
        <v>7.6740031639657993E-2</v>
      </c>
      <c r="G15" s="95">
        <v>8.479885725637841E-3</v>
      </c>
      <c r="H15" s="95">
        <v>1.5545962130420601E-2</v>
      </c>
      <c r="I15" s="95">
        <v>2.6998548438648302E-2</v>
      </c>
      <c r="J15" s="95">
        <v>8.0717805439657994E-2</v>
      </c>
    </row>
    <row r="16" spans="1:10" x14ac:dyDescent="0.2">
      <c r="A16" s="80">
        <v>1.6</v>
      </c>
      <c r="B16" s="95">
        <v>4.0325969999999997E-3</v>
      </c>
      <c r="C16" s="95">
        <v>4.3286409653269702E-3</v>
      </c>
      <c r="D16" s="95">
        <v>1.1093563382842999E-2</v>
      </c>
      <c r="E16" s="95">
        <v>2.21894582750225E-2</v>
      </c>
      <c r="F16" s="95">
        <v>7.4739246104374504E-2</v>
      </c>
      <c r="G16" s="95">
        <v>8.3612379653269699E-3</v>
      </c>
      <c r="H16" s="95">
        <v>1.5126160382843E-2</v>
      </c>
      <c r="I16" s="95">
        <v>2.6222055275022499E-2</v>
      </c>
      <c r="J16" s="95">
        <v>7.8771843104374503E-2</v>
      </c>
    </row>
    <row r="17" spans="1:10" x14ac:dyDescent="0.2">
      <c r="A17" s="80">
        <v>1.61</v>
      </c>
      <c r="B17" s="95">
        <v>4.0652034E-3</v>
      </c>
      <c r="C17" s="95">
        <v>4.1577484679790897E-3</v>
      </c>
      <c r="D17" s="95">
        <v>1.0651642847905599E-2</v>
      </c>
      <c r="E17" s="95">
        <v>2.1342752111795399E-2</v>
      </c>
      <c r="F17" s="95">
        <v>7.27342104559216E-2</v>
      </c>
      <c r="G17" s="95">
        <v>8.2229518679790906E-3</v>
      </c>
      <c r="H17" s="95">
        <v>1.4716846247905599E-2</v>
      </c>
      <c r="I17" s="95">
        <v>2.5407955511795401E-2</v>
      </c>
      <c r="J17" s="95">
        <v>7.6799413855921594E-2</v>
      </c>
    </row>
    <row r="18" spans="1:10" x14ac:dyDescent="0.2">
      <c r="A18" s="80">
        <v>1.62</v>
      </c>
      <c r="B18" s="95">
        <v>4.0978098000000003E-3</v>
      </c>
      <c r="C18" s="95">
        <v>3.9889798305074902E-3</v>
      </c>
      <c r="D18" s="95">
        <v>1.02356671428049E-2</v>
      </c>
      <c r="E18" s="95">
        <v>2.0524642058672601E-2</v>
      </c>
      <c r="F18" s="95">
        <v>7.0769643297687701E-2</v>
      </c>
      <c r="G18" s="95">
        <v>8.0867896305074904E-3</v>
      </c>
      <c r="H18" s="95">
        <v>1.4333476942804901E-2</v>
      </c>
      <c r="I18" s="95">
        <v>2.4622451858672602E-2</v>
      </c>
      <c r="J18" s="95">
        <v>7.4867453097687706E-2</v>
      </c>
    </row>
    <row r="19" spans="1:10" x14ac:dyDescent="0.2">
      <c r="A19" s="80">
        <v>1.63</v>
      </c>
      <c r="B19" s="95">
        <v>4.1304161999999997E-3</v>
      </c>
      <c r="C19" s="95">
        <v>3.8375051896349698E-3</v>
      </c>
      <c r="D19" s="95">
        <v>9.8389301944097392E-3</v>
      </c>
      <c r="E19" s="95">
        <v>1.9752956624992001E-2</v>
      </c>
      <c r="F19" s="95">
        <v>6.8828573163926501E-2</v>
      </c>
      <c r="G19" s="95">
        <v>7.9679213896349695E-3</v>
      </c>
      <c r="H19" s="95">
        <v>1.3969346394409738E-2</v>
      </c>
      <c r="I19" s="95">
        <v>2.3883372824992002E-2</v>
      </c>
      <c r="J19" s="95">
        <v>7.2958989363926502E-2</v>
      </c>
    </row>
    <row r="20" spans="1:10" x14ac:dyDescent="0.2">
      <c r="A20" s="80">
        <v>1.64</v>
      </c>
      <c r="B20" s="95">
        <v>4.1630225999999999E-3</v>
      </c>
      <c r="C20" s="95">
        <v>3.6841343193144598E-3</v>
      </c>
      <c r="D20" s="95">
        <v>9.4607359251806297E-3</v>
      </c>
      <c r="E20" s="95">
        <v>1.9017865326392502E-2</v>
      </c>
      <c r="F20" s="95">
        <v>6.6858565729203998E-2</v>
      </c>
      <c r="G20" s="95">
        <v>7.8471569193144589E-3</v>
      </c>
      <c r="H20" s="95">
        <v>1.362375852518063E-2</v>
      </c>
      <c r="I20" s="95">
        <v>2.3180887926392502E-2</v>
      </c>
      <c r="J20" s="95">
        <v>7.1021588329203994E-2</v>
      </c>
    </row>
    <row r="21" spans="1:10" x14ac:dyDescent="0.2">
      <c r="A21" s="80">
        <v>1.65</v>
      </c>
      <c r="B21" s="95">
        <v>4.1956290000000002E-3</v>
      </c>
      <c r="C21" s="95">
        <v>3.5367145189715899E-3</v>
      </c>
      <c r="D21" s="95">
        <v>9.0998001232901193E-3</v>
      </c>
      <c r="E21" s="95">
        <v>1.8293724011207501E-2</v>
      </c>
      <c r="F21" s="95">
        <v>6.4905100636101096E-2</v>
      </c>
      <c r="G21" s="95">
        <v>7.7323435189715906E-3</v>
      </c>
      <c r="H21" s="95">
        <v>1.3295429123290119E-2</v>
      </c>
      <c r="I21" s="95">
        <v>2.24893530112075E-2</v>
      </c>
      <c r="J21" s="95">
        <v>6.9100729636101102E-2</v>
      </c>
    </row>
    <row r="22" spans="1:10" x14ac:dyDescent="0.2">
      <c r="A22" s="80">
        <v>1.66</v>
      </c>
      <c r="B22" s="95">
        <v>4.2206622000000001E-3</v>
      </c>
      <c r="C22" s="95">
        <v>3.3929980961542499E-3</v>
      </c>
      <c r="D22" s="95">
        <v>8.7513524277577897E-3</v>
      </c>
      <c r="E22" s="95">
        <v>1.75867383538282E-2</v>
      </c>
      <c r="F22" s="95">
        <v>6.3023619211195495E-2</v>
      </c>
      <c r="G22" s="95">
        <v>7.61366029615425E-3</v>
      </c>
      <c r="H22" s="95">
        <v>1.2972014627757791E-2</v>
      </c>
      <c r="I22" s="95">
        <v>2.18074005538282E-2</v>
      </c>
      <c r="J22" s="95">
        <v>6.7244281411195497E-2</v>
      </c>
    </row>
    <row r="23" spans="1:10" x14ac:dyDescent="0.2">
      <c r="A23" s="80">
        <v>1.67</v>
      </c>
      <c r="B23" s="95">
        <v>4.2456954E-3</v>
      </c>
      <c r="C23" s="95">
        <v>3.2538464091802E-3</v>
      </c>
      <c r="D23" s="95">
        <v>8.4050676951299107E-3</v>
      </c>
      <c r="E23" s="95">
        <v>1.6916486922410101E-2</v>
      </c>
      <c r="F23" s="95">
        <v>6.1182241492341402E-2</v>
      </c>
      <c r="G23" s="95">
        <v>7.4995418091802005E-3</v>
      </c>
      <c r="H23" s="95">
        <v>1.265076309512991E-2</v>
      </c>
      <c r="I23" s="95">
        <v>2.11621823224101E-2</v>
      </c>
      <c r="J23" s="95">
        <v>6.5427936892341401E-2</v>
      </c>
    </row>
    <row r="24" spans="1:10" x14ac:dyDescent="0.2">
      <c r="A24" s="80">
        <v>1.68</v>
      </c>
      <c r="B24" s="95">
        <v>4.2707285999999999E-3</v>
      </c>
      <c r="C24" s="95">
        <v>3.12819508638914E-3</v>
      </c>
      <c r="D24" s="95">
        <v>8.07273479587272E-3</v>
      </c>
      <c r="E24" s="95">
        <v>1.6272421048101299E-2</v>
      </c>
      <c r="F24" s="95">
        <v>5.9357469544356202E-2</v>
      </c>
      <c r="G24" s="95">
        <v>7.3989236863891399E-3</v>
      </c>
      <c r="H24" s="95">
        <v>1.2343463395872719E-2</v>
      </c>
      <c r="I24" s="95">
        <v>2.0543149648101298E-2</v>
      </c>
      <c r="J24" s="95">
        <v>6.3628198144356204E-2</v>
      </c>
    </row>
    <row r="25" spans="1:10" x14ac:dyDescent="0.2">
      <c r="A25" s="80">
        <v>1.69</v>
      </c>
      <c r="B25" s="95">
        <v>4.2957617999999998E-3</v>
      </c>
      <c r="C25" s="95">
        <v>3.0074375669581501E-3</v>
      </c>
      <c r="D25" s="95">
        <v>7.7570542747463396E-3</v>
      </c>
      <c r="E25" s="95">
        <v>1.56300643441129E-2</v>
      </c>
      <c r="F25" s="95">
        <v>5.7554587179573798E-2</v>
      </c>
      <c r="G25" s="95">
        <v>7.3031993669581494E-3</v>
      </c>
      <c r="H25" s="95">
        <v>1.2052816074746339E-2</v>
      </c>
      <c r="I25" s="95">
        <v>1.9925826144112899E-2</v>
      </c>
      <c r="J25" s="95">
        <v>6.1850348979573797E-2</v>
      </c>
    </row>
    <row r="26" spans="1:10" x14ac:dyDescent="0.2">
      <c r="A26" s="80">
        <v>1.7</v>
      </c>
      <c r="B26" s="95">
        <v>4.3207949999999997E-3</v>
      </c>
      <c r="C26" s="95">
        <v>2.8819914561365799E-3</v>
      </c>
      <c r="D26" s="95">
        <v>7.4444608150719604E-3</v>
      </c>
      <c r="E26" s="95">
        <v>1.50221223248991E-2</v>
      </c>
      <c r="F26" s="95">
        <v>5.5857234953141197E-2</v>
      </c>
      <c r="G26" s="95">
        <v>7.2027864561365791E-3</v>
      </c>
      <c r="H26" s="95">
        <v>1.176525581507196E-2</v>
      </c>
      <c r="I26" s="95">
        <v>1.9342917324899098E-2</v>
      </c>
      <c r="J26" s="95">
        <v>6.0178029953141199E-2</v>
      </c>
    </row>
    <row r="27" spans="1:10" x14ac:dyDescent="0.2">
      <c r="A27" s="80">
        <v>1.71</v>
      </c>
      <c r="B27" s="95">
        <v>4.3726238000000002E-3</v>
      </c>
      <c r="C27" s="95">
        <v>2.77360172229241E-3</v>
      </c>
      <c r="D27" s="95">
        <v>7.15295221112007E-3</v>
      </c>
      <c r="E27" s="95">
        <v>1.44315774382704E-2</v>
      </c>
      <c r="F27" s="95">
        <v>5.41392460308351E-2</v>
      </c>
      <c r="G27" s="95">
        <v>7.1462255222924098E-3</v>
      </c>
      <c r="H27" s="95">
        <v>1.1525576011120069E-2</v>
      </c>
      <c r="I27" s="95">
        <v>1.8804201238270399E-2</v>
      </c>
      <c r="J27" s="95">
        <v>5.8511869830835103E-2</v>
      </c>
    </row>
    <row r="28" spans="1:10" x14ac:dyDescent="0.2">
      <c r="A28" s="80">
        <v>1.72</v>
      </c>
      <c r="B28" s="95">
        <v>4.4244525999999999E-3</v>
      </c>
      <c r="C28" s="95">
        <v>2.66750017657311E-3</v>
      </c>
      <c r="D28" s="95">
        <v>6.8882356479002703E-3</v>
      </c>
      <c r="E28" s="95">
        <v>1.38898419176826E-2</v>
      </c>
      <c r="F28" s="95">
        <v>5.24832803190112E-2</v>
      </c>
      <c r="G28" s="95">
        <v>7.09195277657311E-3</v>
      </c>
      <c r="H28" s="95">
        <v>1.1312688247900271E-2</v>
      </c>
      <c r="I28" s="95">
        <v>1.83142945176826E-2</v>
      </c>
      <c r="J28" s="95">
        <v>5.6907732919011203E-2</v>
      </c>
    </row>
    <row r="29" spans="1:10" x14ac:dyDescent="0.2">
      <c r="A29" s="80">
        <v>1.73</v>
      </c>
      <c r="B29" s="95">
        <v>4.4762813999999996E-3</v>
      </c>
      <c r="C29" s="95">
        <v>2.5558516303756701E-3</v>
      </c>
      <c r="D29" s="95">
        <v>6.6210970863841397E-3</v>
      </c>
      <c r="E29" s="95">
        <v>1.3356091908175501E-2</v>
      </c>
      <c r="F29" s="95">
        <v>5.0794582111191498E-2</v>
      </c>
      <c r="G29" s="95">
        <v>7.0321330303756702E-3</v>
      </c>
      <c r="H29" s="95">
        <v>1.1097378486384139E-2</v>
      </c>
      <c r="I29" s="95">
        <v>1.7832373308175501E-2</v>
      </c>
      <c r="J29" s="95">
        <v>5.5270863511191495E-2</v>
      </c>
    </row>
    <row r="30" spans="1:10" x14ac:dyDescent="0.2">
      <c r="A30" s="80">
        <v>1.74</v>
      </c>
      <c r="B30" s="95">
        <v>4.5281102000000002E-3</v>
      </c>
      <c r="C30" s="95">
        <v>2.45429191423849E-3</v>
      </c>
      <c r="D30" s="95">
        <v>6.3564248678105398E-3</v>
      </c>
      <c r="E30" s="95">
        <v>1.28318036515361E-2</v>
      </c>
      <c r="F30" s="95">
        <v>4.91344745202376E-2</v>
      </c>
      <c r="G30" s="95">
        <v>6.9824021142384906E-3</v>
      </c>
      <c r="H30" s="95">
        <v>1.0884535067810539E-2</v>
      </c>
      <c r="I30" s="95">
        <v>1.73599138515361E-2</v>
      </c>
      <c r="J30" s="95">
        <v>5.3662584720237598E-2</v>
      </c>
    </row>
    <row r="31" spans="1:10" x14ac:dyDescent="0.2">
      <c r="A31" s="80">
        <v>1.75</v>
      </c>
      <c r="B31" s="95">
        <v>4.5799389999999999E-3</v>
      </c>
      <c r="C31" s="95">
        <v>2.3520681351917598E-3</v>
      </c>
      <c r="D31" s="95">
        <v>6.0990794740501701E-3</v>
      </c>
      <c r="E31" s="95">
        <v>1.23048108884596E-2</v>
      </c>
      <c r="F31" s="95">
        <v>4.7529166673044E-2</v>
      </c>
      <c r="G31" s="95">
        <v>6.9320071351917593E-3</v>
      </c>
      <c r="H31" s="95">
        <v>1.0679018474050169E-2</v>
      </c>
      <c r="I31" s="95">
        <v>1.6884749888459602E-2</v>
      </c>
      <c r="J31" s="95">
        <v>5.2109105673043998E-2</v>
      </c>
    </row>
    <row r="32" spans="1:10" x14ac:dyDescent="0.2">
      <c r="A32" s="80">
        <v>1.76</v>
      </c>
      <c r="B32" s="95">
        <v>4.6095768000000001E-3</v>
      </c>
      <c r="C32" s="95">
        <v>2.2484663485374001E-3</v>
      </c>
      <c r="D32" s="95">
        <v>5.8511089085056299E-3</v>
      </c>
      <c r="E32" s="95">
        <v>1.1817409091826899E-2</v>
      </c>
      <c r="F32" s="95">
        <v>4.5947234142139401E-2</v>
      </c>
      <c r="G32" s="95">
        <v>6.8580431485374006E-3</v>
      </c>
      <c r="H32" s="95">
        <v>1.046068570850563E-2</v>
      </c>
      <c r="I32" s="95">
        <v>1.6426985891826899E-2</v>
      </c>
      <c r="J32" s="95">
        <v>5.0556810942139402E-2</v>
      </c>
    </row>
    <row r="33" spans="1:10" x14ac:dyDescent="0.2">
      <c r="A33" s="80">
        <v>1.77</v>
      </c>
      <c r="B33" s="95">
        <v>4.6392146000000002E-3</v>
      </c>
      <c r="C33" s="95">
        <v>2.1587716165344401E-3</v>
      </c>
      <c r="D33" s="95">
        <v>5.6134628998375799E-3</v>
      </c>
      <c r="E33" s="95">
        <v>1.1331347593553301E-2</v>
      </c>
      <c r="F33" s="95">
        <v>4.4421826460321702E-2</v>
      </c>
      <c r="G33" s="95">
        <v>6.7979862165344403E-3</v>
      </c>
      <c r="H33" s="95">
        <v>1.0252677499837579E-2</v>
      </c>
      <c r="I33" s="95">
        <v>1.5970562193553299E-2</v>
      </c>
      <c r="J33" s="95">
        <v>4.9061041060321706E-2</v>
      </c>
    </row>
    <row r="34" spans="1:10" x14ac:dyDescent="0.2">
      <c r="A34" s="80">
        <v>1.78</v>
      </c>
      <c r="B34" s="95">
        <v>4.6688524000000004E-3</v>
      </c>
      <c r="C34" s="95">
        <v>2.0610550029812299E-3</v>
      </c>
      <c r="D34" s="95">
        <v>5.3782308771595996E-3</v>
      </c>
      <c r="E34" s="95">
        <v>1.0888046907433601E-2</v>
      </c>
      <c r="F34" s="95">
        <v>4.2880857578188103E-2</v>
      </c>
      <c r="G34" s="95">
        <v>6.7299074029812302E-3</v>
      </c>
      <c r="H34" s="95">
        <v>1.0047083277159599E-2</v>
      </c>
      <c r="I34" s="95">
        <v>1.5556899307433602E-2</v>
      </c>
      <c r="J34" s="95">
        <v>4.7549709978188102E-2</v>
      </c>
    </row>
    <row r="35" spans="1:10" x14ac:dyDescent="0.2">
      <c r="A35" s="80">
        <v>1.79</v>
      </c>
      <c r="B35" s="95">
        <v>4.6984901999999997E-3</v>
      </c>
      <c r="C35" s="95">
        <v>1.9783605380957999E-3</v>
      </c>
      <c r="D35" s="95">
        <v>5.1650317949409399E-3</v>
      </c>
      <c r="E35" s="95">
        <v>1.0439124421762E-2</v>
      </c>
      <c r="F35" s="95">
        <v>4.1396540401326301E-2</v>
      </c>
      <c r="G35" s="95">
        <v>6.6768507380957996E-3</v>
      </c>
      <c r="H35" s="95">
        <v>9.8635219949409388E-3</v>
      </c>
      <c r="I35" s="95">
        <v>1.5137614621762E-2</v>
      </c>
      <c r="J35" s="95">
        <v>4.6095030601326303E-2</v>
      </c>
    </row>
    <row r="36" spans="1:10" x14ac:dyDescent="0.2">
      <c r="A36" s="80">
        <v>1.8</v>
      </c>
      <c r="B36" s="95">
        <v>4.7281279999999998E-3</v>
      </c>
      <c r="C36" s="95">
        <v>1.89594606752355E-3</v>
      </c>
      <c r="D36" s="95">
        <v>4.9512111644604596E-3</v>
      </c>
      <c r="E36" s="95">
        <v>1.00231990998155E-2</v>
      </c>
      <c r="F36" s="95">
        <v>3.9932471754553701E-2</v>
      </c>
      <c r="G36" s="95">
        <v>6.6240740675235499E-3</v>
      </c>
      <c r="H36" s="95">
        <v>9.6793391644604595E-3</v>
      </c>
      <c r="I36" s="95">
        <v>1.4751327099815499E-2</v>
      </c>
      <c r="J36" s="95">
        <v>4.46605997545537E-2</v>
      </c>
    </row>
    <row r="37" spans="1:10" x14ac:dyDescent="0.2">
      <c r="A37" s="80">
        <v>1.81</v>
      </c>
      <c r="B37" s="95">
        <v>4.7744603999999996E-3</v>
      </c>
      <c r="C37" s="95">
        <v>1.8123121956690001E-3</v>
      </c>
      <c r="D37" s="95">
        <v>4.7335527119878196E-3</v>
      </c>
      <c r="E37" s="95">
        <v>9.6276891553010707E-3</v>
      </c>
      <c r="F37" s="95">
        <v>3.8569460904545397E-2</v>
      </c>
      <c r="G37" s="95">
        <v>6.5867725956689997E-3</v>
      </c>
      <c r="H37" s="95">
        <v>9.5080131119878192E-3</v>
      </c>
      <c r="I37" s="95">
        <v>1.440214955530107E-2</v>
      </c>
      <c r="J37" s="95">
        <v>4.3343921304545396E-2</v>
      </c>
    </row>
    <row r="38" spans="1:10" x14ac:dyDescent="0.2">
      <c r="A38" s="80">
        <v>1.82</v>
      </c>
      <c r="B38" s="95">
        <v>4.8207928000000002E-3</v>
      </c>
      <c r="C38" s="95">
        <v>1.73817434389639E-3</v>
      </c>
      <c r="D38" s="95">
        <v>4.5399875288132099E-3</v>
      </c>
      <c r="E38" s="95">
        <v>9.2341344215995207E-3</v>
      </c>
      <c r="F38" s="95">
        <v>3.7191721118752699E-2</v>
      </c>
      <c r="G38" s="95">
        <v>6.5589671438963902E-3</v>
      </c>
      <c r="H38" s="95">
        <v>9.3607803288132101E-3</v>
      </c>
      <c r="I38" s="95">
        <v>1.4054927221599522E-2</v>
      </c>
      <c r="J38" s="95">
        <v>4.20125139187527E-2</v>
      </c>
    </row>
    <row r="39" spans="1:10" x14ac:dyDescent="0.2">
      <c r="A39" s="80">
        <v>1.83</v>
      </c>
      <c r="B39" s="95">
        <v>4.8671252E-3</v>
      </c>
      <c r="C39" s="95">
        <v>1.6694370038596799E-3</v>
      </c>
      <c r="D39" s="95">
        <v>4.3471967003401004E-3</v>
      </c>
      <c r="E39" s="95">
        <v>8.8518342208488993E-3</v>
      </c>
      <c r="F39" s="95">
        <v>3.5865188292926398E-2</v>
      </c>
      <c r="G39" s="95">
        <v>6.5365622038596801E-3</v>
      </c>
      <c r="H39" s="95">
        <v>9.2143219003401004E-3</v>
      </c>
      <c r="I39" s="95">
        <v>1.37189594208489E-2</v>
      </c>
      <c r="J39" s="95">
        <v>4.07323134929264E-2</v>
      </c>
    </row>
    <row r="40" spans="1:10" x14ac:dyDescent="0.2">
      <c r="A40" s="80">
        <v>1.84</v>
      </c>
      <c r="B40" s="95">
        <v>4.9134575999999998E-3</v>
      </c>
      <c r="C40" s="95">
        <v>1.60119267275181E-3</v>
      </c>
      <c r="D40" s="95">
        <v>4.1657366794130898E-3</v>
      </c>
      <c r="E40" s="95">
        <v>8.4797559824244303E-3</v>
      </c>
      <c r="F40" s="95">
        <v>3.4583174614715703E-2</v>
      </c>
      <c r="G40" s="95">
        <v>6.5146502727518093E-3</v>
      </c>
      <c r="H40" s="95">
        <v>9.0791942794130887E-3</v>
      </c>
      <c r="I40" s="95">
        <v>1.3393213582424429E-2</v>
      </c>
      <c r="J40" s="95">
        <v>3.94966322147157E-2</v>
      </c>
    </row>
    <row r="41" spans="1:10" x14ac:dyDescent="0.2">
      <c r="A41" s="80">
        <v>1.85</v>
      </c>
      <c r="B41" s="95">
        <v>4.9597900000000004E-3</v>
      </c>
      <c r="C41" s="95">
        <v>1.5366369969916499E-3</v>
      </c>
      <c r="D41" s="95">
        <v>3.9807718174365301E-3</v>
      </c>
      <c r="E41" s="95">
        <v>8.1252417761642493E-3</v>
      </c>
      <c r="F41" s="95">
        <v>3.3300682626683703E-2</v>
      </c>
      <c r="G41" s="95">
        <v>6.4964269969916503E-3</v>
      </c>
      <c r="H41" s="95">
        <v>8.9405618174365313E-3</v>
      </c>
      <c r="I41" s="95">
        <v>1.308503177616425E-2</v>
      </c>
      <c r="J41" s="95">
        <v>3.8260472626683702E-2</v>
      </c>
    </row>
    <row r="42" spans="1:10" x14ac:dyDescent="0.2">
      <c r="A42" s="80">
        <v>1.86</v>
      </c>
      <c r="B42" s="95">
        <v>4.9855873999999998E-3</v>
      </c>
      <c r="C42" s="95">
        <v>1.46888643300571E-3</v>
      </c>
      <c r="D42" s="95">
        <v>3.8077001005805099E-3</v>
      </c>
      <c r="E42" s="95">
        <v>7.7730668730314201E-3</v>
      </c>
      <c r="F42" s="95">
        <v>3.2068710351127801E-2</v>
      </c>
      <c r="G42" s="95">
        <v>6.4544738330057101E-3</v>
      </c>
      <c r="H42" s="95">
        <v>8.7932875005805097E-3</v>
      </c>
      <c r="I42" s="95">
        <v>1.275865427303142E-2</v>
      </c>
      <c r="J42" s="95">
        <v>3.7054297751127799E-2</v>
      </c>
    </row>
    <row r="43" spans="1:10" x14ac:dyDescent="0.2">
      <c r="A43" s="80">
        <v>1.87</v>
      </c>
      <c r="B43" s="95">
        <v>5.0113848000000001E-3</v>
      </c>
      <c r="C43" s="95">
        <v>1.4067119648469399E-3</v>
      </c>
      <c r="D43" s="95">
        <v>3.6364425785303401E-3</v>
      </c>
      <c r="E43" s="95">
        <v>7.4514677282157401E-3</v>
      </c>
      <c r="F43" s="95">
        <v>3.08619377314749E-2</v>
      </c>
      <c r="G43" s="95">
        <v>6.41809676484694E-3</v>
      </c>
      <c r="H43" s="95">
        <v>8.6478273785303393E-3</v>
      </c>
      <c r="I43" s="95">
        <v>1.246285252821574E-2</v>
      </c>
      <c r="J43" s="95">
        <v>3.5873322531474898E-2</v>
      </c>
    </row>
    <row r="44" spans="1:10" x14ac:dyDescent="0.2">
      <c r="A44" s="80">
        <v>1.88</v>
      </c>
      <c r="B44" s="95">
        <v>5.0371822000000004E-3</v>
      </c>
      <c r="C44" s="95">
        <v>1.34201351829467E-3</v>
      </c>
      <c r="D44" s="95">
        <v>3.4819600649569301E-3</v>
      </c>
      <c r="E44" s="95">
        <v>7.1416407499777304E-3</v>
      </c>
      <c r="F44" s="95">
        <v>2.97051712176859E-2</v>
      </c>
      <c r="G44" s="95">
        <v>6.3791957182946701E-3</v>
      </c>
      <c r="H44" s="95">
        <v>8.51914226495693E-3</v>
      </c>
      <c r="I44" s="95">
        <v>1.2178822949977731E-2</v>
      </c>
      <c r="J44" s="95">
        <v>3.4742353417685903E-2</v>
      </c>
    </row>
    <row r="45" spans="1:10" x14ac:dyDescent="0.2">
      <c r="A45" s="80">
        <v>1.89</v>
      </c>
      <c r="B45" s="95">
        <v>5.0629795999999998E-3</v>
      </c>
      <c r="C45" s="95">
        <v>1.2843657119491201E-3</v>
      </c>
      <c r="D45" s="95">
        <v>3.3296138853127202E-3</v>
      </c>
      <c r="E45" s="95">
        <v>6.8555012127039299E-3</v>
      </c>
      <c r="F45" s="95">
        <v>2.8578526788402399E-2</v>
      </c>
      <c r="G45" s="95">
        <v>6.3473453119491201E-3</v>
      </c>
      <c r="H45" s="95">
        <v>8.3925934853127208E-3</v>
      </c>
      <c r="I45" s="95">
        <v>1.1918480812703931E-2</v>
      </c>
      <c r="J45" s="95">
        <v>3.3641506388402395E-2</v>
      </c>
    </row>
    <row r="46" spans="1:10" x14ac:dyDescent="0.2">
      <c r="A46" s="80">
        <v>1.9</v>
      </c>
      <c r="B46" s="95">
        <v>5.0887770000000001E-3</v>
      </c>
      <c r="C46" s="95">
        <v>1.22590125496362E-3</v>
      </c>
      <c r="D46" s="95">
        <v>3.2021422840240199E-3</v>
      </c>
      <c r="E46" s="95">
        <v>6.5500961747611301E-3</v>
      </c>
      <c r="F46" s="95">
        <v>2.7488427518219598E-2</v>
      </c>
      <c r="G46" s="95">
        <v>6.3146782549636203E-3</v>
      </c>
      <c r="H46" s="95">
        <v>8.2909192840240203E-3</v>
      </c>
      <c r="I46" s="95">
        <v>1.163887317476113E-2</v>
      </c>
      <c r="J46" s="95">
        <v>3.2577204518219598E-2</v>
      </c>
    </row>
    <row r="47" spans="1:10" x14ac:dyDescent="0.2">
      <c r="A47" s="80">
        <v>1.91</v>
      </c>
      <c r="B47" s="95">
        <v>5.1271996E-3</v>
      </c>
      <c r="C47" s="95">
        <v>1.1738356084065799E-3</v>
      </c>
      <c r="D47" s="95">
        <v>3.0629384065640002E-3</v>
      </c>
      <c r="E47" s="95">
        <v>6.2741965058731499E-3</v>
      </c>
      <c r="F47" s="95">
        <v>2.64624695258927E-2</v>
      </c>
      <c r="G47" s="95">
        <v>6.3010352084065802E-3</v>
      </c>
      <c r="H47" s="95">
        <v>8.1901380065640007E-3</v>
      </c>
      <c r="I47" s="95">
        <v>1.140139610587315E-2</v>
      </c>
      <c r="J47" s="95">
        <v>3.15896691258927E-2</v>
      </c>
    </row>
    <row r="48" spans="1:10" x14ac:dyDescent="0.2">
      <c r="A48" s="80">
        <v>1.92</v>
      </c>
      <c r="B48" s="95">
        <v>5.1656222E-3</v>
      </c>
      <c r="C48" s="95">
        <v>1.1172754851217501E-3</v>
      </c>
      <c r="D48" s="95">
        <v>2.9417356969003799E-3</v>
      </c>
      <c r="E48" s="95">
        <v>6.0315529949815198E-3</v>
      </c>
      <c r="F48" s="95">
        <v>2.54279741919726E-2</v>
      </c>
      <c r="G48" s="95">
        <v>6.2828976851217501E-3</v>
      </c>
      <c r="H48" s="95">
        <v>8.1073578969003794E-3</v>
      </c>
      <c r="I48" s="95">
        <v>1.1197175194981521E-2</v>
      </c>
      <c r="J48" s="95">
        <v>3.0593596391972601E-2</v>
      </c>
    </row>
    <row r="49" spans="1:10" x14ac:dyDescent="0.2">
      <c r="A49" s="80">
        <v>1.93</v>
      </c>
      <c r="B49" s="95">
        <v>5.2040448E-3</v>
      </c>
      <c r="C49" s="95">
        <v>1.0679562171147E-3</v>
      </c>
      <c r="D49" s="95">
        <v>2.81530331138009E-3</v>
      </c>
      <c r="E49" s="95">
        <v>5.7753057876270301E-3</v>
      </c>
      <c r="F49" s="95">
        <v>2.4466956550995799E-2</v>
      </c>
      <c r="G49" s="95">
        <v>6.2720010171146996E-3</v>
      </c>
      <c r="H49" s="95">
        <v>8.01934811138009E-3</v>
      </c>
      <c r="I49" s="95">
        <v>1.0979350587627029E-2</v>
      </c>
      <c r="J49" s="95">
        <v>2.9671001350995797E-2</v>
      </c>
    </row>
    <row r="50" spans="1:10" x14ac:dyDescent="0.2">
      <c r="A50" s="80">
        <v>1.94</v>
      </c>
      <c r="B50" s="95">
        <v>5.2424673999999999E-3</v>
      </c>
      <c r="C50" s="95">
        <v>1.0154457277152299E-3</v>
      </c>
      <c r="D50" s="95">
        <v>2.7045022142985599E-3</v>
      </c>
      <c r="E50" s="95">
        <v>5.5305783760363596E-3</v>
      </c>
      <c r="F50" s="95">
        <v>2.3525066097984101E-2</v>
      </c>
      <c r="G50" s="95">
        <v>6.2579131277152294E-3</v>
      </c>
      <c r="H50" s="95">
        <v>7.9469696142985598E-3</v>
      </c>
      <c r="I50" s="95">
        <v>1.0773045776036359E-2</v>
      </c>
      <c r="J50" s="95">
        <v>2.87675334979841E-2</v>
      </c>
    </row>
    <row r="51" spans="1:10" x14ac:dyDescent="0.2">
      <c r="A51" s="80">
        <v>1.95</v>
      </c>
      <c r="B51" s="95">
        <v>5.2808899999999999E-3</v>
      </c>
      <c r="C51" s="95">
        <v>9.7465170780613097E-4</v>
      </c>
      <c r="D51" s="95">
        <v>2.5915914358520201E-3</v>
      </c>
      <c r="E51" s="95">
        <v>5.2973819953937504E-3</v>
      </c>
      <c r="F51" s="95">
        <v>2.26196276456898E-2</v>
      </c>
      <c r="G51" s="95">
        <v>6.2555417078061313E-3</v>
      </c>
      <c r="H51" s="95">
        <v>7.87248143585202E-3</v>
      </c>
      <c r="I51" s="95">
        <v>1.057827199539375E-2</v>
      </c>
      <c r="J51" s="95">
        <v>2.79005176456898E-2</v>
      </c>
    </row>
    <row r="52" spans="1:10" x14ac:dyDescent="0.2">
      <c r="A52" s="80">
        <v>1.96</v>
      </c>
      <c r="B52" s="95">
        <v>5.3181475999999998E-3</v>
      </c>
      <c r="C52" s="95">
        <v>9.3361423773907E-4</v>
      </c>
      <c r="D52" s="95">
        <v>2.48587875809342E-3</v>
      </c>
      <c r="E52" s="95">
        <v>5.0714375645115502E-3</v>
      </c>
      <c r="F52" s="95">
        <v>2.1718895088086599E-2</v>
      </c>
      <c r="G52" s="95">
        <v>6.2517618377390697E-3</v>
      </c>
      <c r="H52" s="95">
        <v>7.8040263580934199E-3</v>
      </c>
      <c r="I52" s="95">
        <v>1.038958516451155E-2</v>
      </c>
      <c r="J52" s="95">
        <v>2.7037042688086599E-2</v>
      </c>
    </row>
    <row r="53" spans="1:10" x14ac:dyDescent="0.2">
      <c r="A53" s="80">
        <v>1.97</v>
      </c>
      <c r="B53" s="95">
        <v>5.3554051999999998E-3</v>
      </c>
      <c r="C53" s="95">
        <v>8.9078834766859096E-4</v>
      </c>
      <c r="D53" s="95">
        <v>2.3825317091886E-3</v>
      </c>
      <c r="E53" s="95">
        <v>4.85637183773442E-3</v>
      </c>
      <c r="F53" s="95">
        <v>2.0860959085410899E-2</v>
      </c>
      <c r="G53" s="95">
        <v>6.2461935476685907E-3</v>
      </c>
      <c r="H53" s="95">
        <v>7.7379369091886002E-3</v>
      </c>
      <c r="I53" s="95">
        <v>1.021177703773442E-2</v>
      </c>
      <c r="J53" s="95">
        <v>2.6216364285410899E-2</v>
      </c>
    </row>
    <row r="54" spans="1:10" x14ac:dyDescent="0.2">
      <c r="A54" s="80">
        <v>1.98</v>
      </c>
      <c r="B54" s="95">
        <v>5.3926627999999997E-3</v>
      </c>
      <c r="C54" s="95">
        <v>8.57936635280929E-4</v>
      </c>
      <c r="D54" s="95">
        <v>2.27955676217161E-3</v>
      </c>
      <c r="E54" s="95">
        <v>4.6435002432018598E-3</v>
      </c>
      <c r="F54" s="95">
        <v>2.00457857537416E-2</v>
      </c>
      <c r="G54" s="95">
        <v>6.2505994352809284E-3</v>
      </c>
      <c r="H54" s="95">
        <v>7.6722195621716097E-3</v>
      </c>
      <c r="I54" s="95">
        <v>1.0036163043201859E-2</v>
      </c>
      <c r="J54" s="95">
        <v>2.54384485537416E-2</v>
      </c>
    </row>
    <row r="55" spans="1:10" x14ac:dyDescent="0.2">
      <c r="A55" s="80">
        <v>1.99</v>
      </c>
      <c r="B55" s="95">
        <v>5.4299203999999997E-3</v>
      </c>
      <c r="C55" s="95">
        <v>8.1767916019376795E-4</v>
      </c>
      <c r="D55" s="95">
        <v>2.1730387113970601E-3</v>
      </c>
      <c r="E55" s="95">
        <v>4.4506164627144598E-3</v>
      </c>
      <c r="F55" s="95">
        <v>1.92269547065562E-2</v>
      </c>
      <c r="G55" s="95">
        <v>6.2475995601937676E-3</v>
      </c>
      <c r="H55" s="95">
        <v>7.6029591113970594E-3</v>
      </c>
      <c r="I55" s="95">
        <v>9.8805368627144594E-3</v>
      </c>
      <c r="J55" s="95">
        <v>2.46568751065562E-2</v>
      </c>
    </row>
    <row r="56" spans="1:10" x14ac:dyDescent="0.2">
      <c r="A56" s="80">
        <v>2</v>
      </c>
      <c r="B56" s="95">
        <v>5.4671779999999996E-3</v>
      </c>
      <c r="C56" s="95">
        <v>7.8338066860731705E-4</v>
      </c>
      <c r="D56" s="95">
        <v>2.07444170378828E-3</v>
      </c>
      <c r="E56" s="95">
        <v>4.2651034078389103E-3</v>
      </c>
      <c r="F56" s="95">
        <v>1.8433904978925102E-2</v>
      </c>
      <c r="G56" s="95">
        <v>6.2505586686073169E-3</v>
      </c>
      <c r="H56" s="95">
        <v>7.5416197037882797E-3</v>
      </c>
      <c r="I56" s="95">
        <v>9.7322814078389108E-3</v>
      </c>
      <c r="J56" s="95">
        <v>2.3901082978925101E-2</v>
      </c>
    </row>
    <row r="57" spans="1:10" x14ac:dyDescent="0.2">
      <c r="A57" s="80">
        <v>2.0099999999999998</v>
      </c>
      <c r="B57" s="95">
        <v>5.4919145999999999E-3</v>
      </c>
      <c r="C57" s="95">
        <v>7.4867240755299496E-4</v>
      </c>
      <c r="D57" s="95">
        <v>1.97979227676994E-3</v>
      </c>
      <c r="E57" s="95">
        <v>4.0926329137570298E-3</v>
      </c>
      <c r="F57" s="95">
        <v>1.7692856245801001E-2</v>
      </c>
      <c r="G57" s="95">
        <v>6.2405870075529953E-3</v>
      </c>
      <c r="H57" s="95">
        <v>7.4717068767699395E-3</v>
      </c>
      <c r="I57" s="95">
        <v>9.5845475137570288E-3</v>
      </c>
      <c r="J57" s="95">
        <v>2.3184770845800999E-2</v>
      </c>
    </row>
    <row r="58" spans="1:10" x14ac:dyDescent="0.2">
      <c r="A58" s="80">
        <v>2.02</v>
      </c>
      <c r="B58" s="95">
        <v>5.5166512000000001E-3</v>
      </c>
      <c r="C58" s="95">
        <v>7.1778117494368195E-4</v>
      </c>
      <c r="D58" s="95">
        <v>1.8881072356181001E-3</v>
      </c>
      <c r="E58" s="95">
        <v>3.9267415625168197E-3</v>
      </c>
      <c r="F58" s="95">
        <v>1.6980211656038299E-2</v>
      </c>
      <c r="G58" s="95">
        <v>6.2344323749436818E-3</v>
      </c>
      <c r="H58" s="95">
        <v>7.4047584356180998E-3</v>
      </c>
      <c r="I58" s="95">
        <v>9.4433927625168189E-3</v>
      </c>
      <c r="J58" s="95">
        <v>2.2496862856038299E-2</v>
      </c>
    </row>
    <row r="59" spans="1:10" x14ac:dyDescent="0.2">
      <c r="A59" s="80">
        <v>2.0299999999999998</v>
      </c>
      <c r="B59" s="95">
        <v>5.5413878000000003E-3</v>
      </c>
      <c r="C59" s="95">
        <v>6.8668274980342495E-4</v>
      </c>
      <c r="D59" s="95">
        <v>1.81058553615454E-3</v>
      </c>
      <c r="E59" s="95">
        <v>3.75344523317653E-3</v>
      </c>
      <c r="F59" s="95">
        <v>1.62899669582083E-2</v>
      </c>
      <c r="G59" s="95">
        <v>6.2280705498034255E-3</v>
      </c>
      <c r="H59" s="95">
        <v>7.3519733361545403E-3</v>
      </c>
      <c r="I59" s="95">
        <v>9.2948330331765298E-3</v>
      </c>
      <c r="J59" s="95">
        <v>2.1831354758208299E-2</v>
      </c>
    </row>
    <row r="60" spans="1:10" x14ac:dyDescent="0.2">
      <c r="A60" s="80">
        <v>2.04</v>
      </c>
      <c r="B60" s="95">
        <v>5.5661243999999997E-3</v>
      </c>
      <c r="C60" s="95">
        <v>6.5820452647856302E-4</v>
      </c>
      <c r="D60" s="95">
        <v>1.74231948200572E-3</v>
      </c>
      <c r="E60" s="95">
        <v>3.5908180870307801E-3</v>
      </c>
      <c r="F60" s="95">
        <v>1.56203705047149E-2</v>
      </c>
      <c r="G60" s="95">
        <v>6.2243289264785626E-3</v>
      </c>
      <c r="H60" s="95">
        <v>7.3084438820057197E-3</v>
      </c>
      <c r="I60" s="95">
        <v>9.1569424870307798E-3</v>
      </c>
      <c r="J60" s="95">
        <v>2.11864949047149E-2</v>
      </c>
    </row>
    <row r="61" spans="1:10" x14ac:dyDescent="0.2">
      <c r="A61" s="80">
        <v>2.0499999999999998</v>
      </c>
      <c r="B61" s="95">
        <v>5.5908609999999999E-3</v>
      </c>
      <c r="C61" s="95">
        <v>6.3043872285473905E-4</v>
      </c>
      <c r="D61" s="95">
        <v>1.6718995070110099E-3</v>
      </c>
      <c r="E61" s="95">
        <v>3.4335295455618E-3</v>
      </c>
      <c r="F61" s="95">
        <v>1.4987469115801301E-2</v>
      </c>
      <c r="G61" s="95">
        <v>6.2212997228547392E-3</v>
      </c>
      <c r="H61" s="95">
        <v>7.2627605070110096E-3</v>
      </c>
      <c r="I61" s="95">
        <v>9.0243905455618008E-3</v>
      </c>
      <c r="J61" s="95">
        <v>2.0578330115801301E-2</v>
      </c>
    </row>
    <row r="62" spans="1:10" x14ac:dyDescent="0.2">
      <c r="A62" s="80">
        <v>2.06</v>
      </c>
      <c r="B62" s="95">
        <v>5.6158696000000001E-3</v>
      </c>
      <c r="C62" s="95">
        <v>6.0345402580122705E-4</v>
      </c>
      <c r="D62" s="95">
        <v>1.59970255028468E-3</v>
      </c>
      <c r="E62" s="95">
        <v>3.28276983099768E-3</v>
      </c>
      <c r="F62" s="95">
        <v>1.43780567154099E-2</v>
      </c>
      <c r="G62" s="95">
        <v>6.2193236258012274E-3</v>
      </c>
      <c r="H62" s="95">
        <v>7.2155721502846805E-3</v>
      </c>
      <c r="I62" s="95">
        <v>8.8986394309976801E-3</v>
      </c>
      <c r="J62" s="95">
        <v>1.9993926315409902E-2</v>
      </c>
    </row>
    <row r="63" spans="1:10" x14ac:dyDescent="0.2">
      <c r="A63" s="80">
        <v>2.0699999999999998</v>
      </c>
      <c r="B63" s="95">
        <v>5.6408782000000003E-3</v>
      </c>
      <c r="C63" s="95">
        <v>5.79365615908664E-4</v>
      </c>
      <c r="D63" s="95">
        <v>1.5228670689001499E-3</v>
      </c>
      <c r="E63" s="95">
        <v>3.1496224022135601E-3</v>
      </c>
      <c r="F63" s="95">
        <v>1.3796439958283301E-2</v>
      </c>
      <c r="G63" s="95">
        <v>6.2202438159086638E-3</v>
      </c>
      <c r="H63" s="95">
        <v>7.1637452689001504E-3</v>
      </c>
      <c r="I63" s="95">
        <v>8.79050060221356E-3</v>
      </c>
      <c r="J63" s="95">
        <v>1.9437318158283302E-2</v>
      </c>
    </row>
    <row r="64" spans="1:10" x14ac:dyDescent="0.2">
      <c r="A64" s="80">
        <v>2.08</v>
      </c>
      <c r="B64" s="95">
        <v>5.6658867999999996E-3</v>
      </c>
      <c r="C64" s="95">
        <v>5.5781787142352302E-4</v>
      </c>
      <c r="D64" s="95">
        <v>1.4610247144674301E-3</v>
      </c>
      <c r="E64" s="95">
        <v>3.0072834517276899E-3</v>
      </c>
      <c r="F64" s="95">
        <v>1.32167504088016E-2</v>
      </c>
      <c r="G64" s="95">
        <v>6.2237046714235227E-3</v>
      </c>
      <c r="H64" s="95">
        <v>7.1269115144674301E-3</v>
      </c>
      <c r="I64" s="95">
        <v>8.6731702517276899E-3</v>
      </c>
      <c r="J64" s="95">
        <v>1.8882637208801598E-2</v>
      </c>
    </row>
    <row r="65" spans="1:10" x14ac:dyDescent="0.2">
      <c r="A65" s="80">
        <v>2.09</v>
      </c>
      <c r="B65" s="95">
        <v>5.6908953999999998E-3</v>
      </c>
      <c r="C65" s="95">
        <v>5.3267259270510698E-4</v>
      </c>
      <c r="D65" s="95">
        <v>1.4003720683008101E-3</v>
      </c>
      <c r="E65" s="95">
        <v>2.8673360074139998E-3</v>
      </c>
      <c r="F65" s="95">
        <v>1.2689040968916401E-2</v>
      </c>
      <c r="G65" s="95">
        <v>6.2235679927051066E-3</v>
      </c>
      <c r="H65" s="95">
        <v>7.0912674683008096E-3</v>
      </c>
      <c r="I65" s="95">
        <v>8.5582314074139996E-3</v>
      </c>
      <c r="J65" s="95">
        <v>1.83799363689164E-2</v>
      </c>
    </row>
    <row r="66" spans="1:10" x14ac:dyDescent="0.2">
      <c r="A66" s="80">
        <v>2.1</v>
      </c>
      <c r="B66" s="95">
        <v>5.715904E-3</v>
      </c>
      <c r="C66" s="95">
        <v>5.0856742959177299E-4</v>
      </c>
      <c r="D66" s="95">
        <v>1.33704498234558E-3</v>
      </c>
      <c r="E66" s="95">
        <v>2.7442752302963601E-3</v>
      </c>
      <c r="F66" s="95">
        <v>1.2141910175414E-2</v>
      </c>
      <c r="G66" s="95">
        <v>6.2244714295917733E-3</v>
      </c>
      <c r="H66" s="95">
        <v>7.0529489823455797E-3</v>
      </c>
      <c r="I66" s="95">
        <v>8.4601792302963601E-3</v>
      </c>
      <c r="J66" s="95">
        <v>1.7857814175413999E-2</v>
      </c>
    </row>
    <row r="67" spans="1:10" x14ac:dyDescent="0.2">
      <c r="A67" s="80">
        <v>2.11</v>
      </c>
      <c r="B67" s="95">
        <v>5.7397695999999998E-3</v>
      </c>
      <c r="C67" s="95">
        <v>4.83031595967645E-4</v>
      </c>
      <c r="D67" s="95">
        <v>1.2798757593613401E-3</v>
      </c>
      <c r="E67" s="95">
        <v>2.6359933023340598E-3</v>
      </c>
      <c r="F67" s="95">
        <v>1.1633560845456499E-2</v>
      </c>
      <c r="G67" s="95">
        <v>6.2228011959676449E-3</v>
      </c>
      <c r="H67" s="95">
        <v>7.0196453593613399E-3</v>
      </c>
      <c r="I67" s="95">
        <v>8.37576290233406E-3</v>
      </c>
      <c r="J67" s="95">
        <v>1.7373330445456497E-2</v>
      </c>
    </row>
    <row r="68" spans="1:10" x14ac:dyDescent="0.2">
      <c r="A68" s="80">
        <v>2.12</v>
      </c>
      <c r="B68" s="95">
        <v>5.7636351999999997E-3</v>
      </c>
      <c r="C68" s="95">
        <v>4.6317996982317601E-4</v>
      </c>
      <c r="D68" s="95">
        <v>1.2272827455532701E-3</v>
      </c>
      <c r="E68" s="95">
        <v>2.50971839774582E-3</v>
      </c>
      <c r="F68" s="95">
        <v>1.11465405645372E-2</v>
      </c>
      <c r="G68" s="95">
        <v>6.2268151698231756E-3</v>
      </c>
      <c r="H68" s="95">
        <v>6.9909179455532695E-3</v>
      </c>
      <c r="I68" s="95">
        <v>8.2733535977458188E-3</v>
      </c>
      <c r="J68" s="95">
        <v>1.69101757645372E-2</v>
      </c>
    </row>
    <row r="69" spans="1:10" x14ac:dyDescent="0.2">
      <c r="A69" s="80">
        <v>2.13</v>
      </c>
      <c r="B69" s="95">
        <v>5.7875008000000004E-3</v>
      </c>
      <c r="C69" s="95">
        <v>4.3967038908774599E-4</v>
      </c>
      <c r="D69" s="95">
        <v>1.1781181123075E-3</v>
      </c>
      <c r="E69" s="95">
        <v>2.4080201314698401E-3</v>
      </c>
      <c r="F69" s="95">
        <v>1.06855683007671E-2</v>
      </c>
      <c r="G69" s="95">
        <v>6.2271711890877464E-3</v>
      </c>
      <c r="H69" s="95">
        <v>6.9656189123075002E-3</v>
      </c>
      <c r="I69" s="95">
        <v>8.19552093146984E-3</v>
      </c>
      <c r="J69" s="95">
        <v>1.6473069100767099E-2</v>
      </c>
    </row>
    <row r="70" spans="1:10" x14ac:dyDescent="0.2">
      <c r="A70" s="80">
        <v>2.14</v>
      </c>
      <c r="B70" s="95">
        <v>5.8113664000000002E-3</v>
      </c>
      <c r="C70" s="95">
        <v>4.2074153831962399E-4</v>
      </c>
      <c r="D70" s="95">
        <v>1.1248250368612899E-3</v>
      </c>
      <c r="E70" s="95">
        <v>2.2990244422074202E-3</v>
      </c>
      <c r="F70" s="95">
        <v>1.0239231140126899E-2</v>
      </c>
      <c r="G70" s="95">
        <v>6.232107938319624E-3</v>
      </c>
      <c r="H70" s="95">
        <v>6.9361914368612897E-3</v>
      </c>
      <c r="I70" s="95">
        <v>8.1103908422074204E-3</v>
      </c>
      <c r="J70" s="95">
        <v>1.6050597540126901E-2</v>
      </c>
    </row>
    <row r="71" spans="1:10" x14ac:dyDescent="0.2">
      <c r="A71" s="80">
        <v>2.15</v>
      </c>
      <c r="B71" s="95">
        <v>5.8352320000000001E-3</v>
      </c>
      <c r="C71" s="95">
        <v>3.9971608569882802E-4</v>
      </c>
      <c r="D71" s="95">
        <v>1.0823507981085701E-3</v>
      </c>
      <c r="E71" s="95">
        <v>2.20658877227783E-3</v>
      </c>
      <c r="F71" s="95">
        <v>9.8187290046767798E-3</v>
      </c>
      <c r="G71" s="95">
        <v>6.2349480856988279E-3</v>
      </c>
      <c r="H71" s="95">
        <v>6.9175827981085699E-3</v>
      </c>
      <c r="I71" s="95">
        <v>8.0418207722778301E-3</v>
      </c>
      <c r="J71" s="95">
        <v>1.5653961004676781E-2</v>
      </c>
    </row>
    <row r="72" spans="1:10" x14ac:dyDescent="0.2">
      <c r="A72" s="80">
        <v>2.16</v>
      </c>
      <c r="B72" s="95">
        <v>5.8584724000000001E-3</v>
      </c>
      <c r="C72" s="95">
        <v>3.8477506612966898E-4</v>
      </c>
      <c r="D72" s="95">
        <v>1.0290503445854499E-3</v>
      </c>
      <c r="E72" s="95">
        <v>2.1138619671481501E-3</v>
      </c>
      <c r="F72" s="95">
        <v>9.3973815488520105E-3</v>
      </c>
      <c r="G72" s="95">
        <v>6.2432474661296691E-3</v>
      </c>
      <c r="H72" s="95">
        <v>6.8875227445854498E-3</v>
      </c>
      <c r="I72" s="95">
        <v>7.9723343671481497E-3</v>
      </c>
      <c r="J72" s="95">
        <v>1.5255853948852011E-2</v>
      </c>
    </row>
    <row r="73" spans="1:10" x14ac:dyDescent="0.2">
      <c r="A73" s="80">
        <v>2.17</v>
      </c>
      <c r="B73" s="95">
        <v>5.8817128000000002E-3</v>
      </c>
      <c r="C73" s="95">
        <v>3.6692146297791098E-4</v>
      </c>
      <c r="D73" s="95">
        <v>9.8202139519140003E-4</v>
      </c>
      <c r="E73" s="95">
        <v>2.03206191601907E-3</v>
      </c>
      <c r="F73" s="95">
        <v>9.0034018683872504E-3</v>
      </c>
      <c r="G73" s="95">
        <v>6.2486342629779115E-3</v>
      </c>
      <c r="H73" s="95">
        <v>6.8637341951914002E-3</v>
      </c>
      <c r="I73" s="95">
        <v>7.9137747160190706E-3</v>
      </c>
      <c r="J73" s="95">
        <v>1.488511466838725E-2</v>
      </c>
    </row>
    <row r="74" spans="1:10" x14ac:dyDescent="0.2">
      <c r="A74" s="80">
        <v>2.1800000000000002</v>
      </c>
      <c r="B74" s="95">
        <v>5.9049532000000002E-3</v>
      </c>
      <c r="C74" s="95">
        <v>3.5463327147836998E-4</v>
      </c>
      <c r="D74" s="95">
        <v>9.3767484999226504E-4</v>
      </c>
      <c r="E74" s="95">
        <v>1.9422896664639301E-3</v>
      </c>
      <c r="F74" s="95">
        <v>8.6314312354938399E-3</v>
      </c>
      <c r="G74" s="95">
        <v>6.2595864714783704E-3</v>
      </c>
      <c r="H74" s="95">
        <v>6.8426280499922654E-3</v>
      </c>
      <c r="I74" s="95">
        <v>7.8472428664639309E-3</v>
      </c>
      <c r="J74" s="95">
        <v>1.453638443549384E-2</v>
      </c>
    </row>
    <row r="75" spans="1:10" x14ac:dyDescent="0.2">
      <c r="A75" s="80">
        <v>2.19</v>
      </c>
      <c r="B75" s="95">
        <v>5.9281936000000002E-3</v>
      </c>
      <c r="C75" s="95">
        <v>3.4003821285955201E-4</v>
      </c>
      <c r="D75" s="95">
        <v>8.9990406695288603E-4</v>
      </c>
      <c r="E75" s="95">
        <v>1.85857902081546E-3</v>
      </c>
      <c r="F75" s="95">
        <v>8.2663042336776193E-3</v>
      </c>
      <c r="G75" s="95">
        <v>6.2682318128595522E-3</v>
      </c>
      <c r="H75" s="95">
        <v>6.8280976669528861E-3</v>
      </c>
      <c r="I75" s="95">
        <v>7.7867726208154606E-3</v>
      </c>
      <c r="J75" s="95">
        <v>1.419449783367762E-2</v>
      </c>
    </row>
    <row r="76" spans="1:10" x14ac:dyDescent="0.2">
      <c r="A76" s="80">
        <v>2.2000000000000002</v>
      </c>
      <c r="B76" s="95">
        <v>5.9514340000000002E-3</v>
      </c>
      <c r="C76" s="95">
        <v>3.2034553991104299E-4</v>
      </c>
      <c r="D76" s="95">
        <v>8.5468730493113104E-4</v>
      </c>
      <c r="E76" s="95">
        <v>1.7767767522425899E-3</v>
      </c>
      <c r="F76" s="95">
        <v>7.9245514109871004E-3</v>
      </c>
      <c r="G76" s="95">
        <v>6.2717795399110429E-3</v>
      </c>
      <c r="H76" s="95">
        <v>6.8061213049311316E-3</v>
      </c>
      <c r="I76" s="95">
        <v>7.7282107522425904E-3</v>
      </c>
      <c r="J76" s="95">
        <v>1.3875985410987101E-2</v>
      </c>
    </row>
    <row r="77" spans="1:10" x14ac:dyDescent="0.2">
      <c r="A77" s="80">
        <v>2.21</v>
      </c>
      <c r="B77" s="95">
        <v>5.9797271999999999E-3</v>
      </c>
      <c r="C77" s="95">
        <v>3.04638520217539E-4</v>
      </c>
      <c r="D77" s="95">
        <v>8.1507092713942295E-4</v>
      </c>
      <c r="E77" s="95">
        <v>1.70090079437079E-3</v>
      </c>
      <c r="F77" s="95">
        <v>7.5943098226998696E-3</v>
      </c>
      <c r="G77" s="95">
        <v>6.2843657202175385E-3</v>
      </c>
      <c r="H77" s="95">
        <v>6.7947981271394226E-3</v>
      </c>
      <c r="I77" s="95">
        <v>7.6806279943707895E-3</v>
      </c>
      <c r="J77" s="95">
        <v>1.357403702269987E-2</v>
      </c>
    </row>
    <row r="78" spans="1:10" x14ac:dyDescent="0.2">
      <c r="A78" s="80">
        <v>2.2200000000000002</v>
      </c>
      <c r="B78" s="95">
        <v>6.0080204000000003E-3</v>
      </c>
      <c r="C78" s="95">
        <v>2.8795549282412E-4</v>
      </c>
      <c r="D78" s="95">
        <v>7.8098505893096405E-4</v>
      </c>
      <c r="E78" s="95">
        <v>1.6311093045037299E-3</v>
      </c>
      <c r="F78" s="95">
        <v>7.2703582227337899E-3</v>
      </c>
      <c r="G78" s="95">
        <v>6.2959758928241207E-3</v>
      </c>
      <c r="H78" s="95">
        <v>6.7890054589309643E-3</v>
      </c>
      <c r="I78" s="95">
        <v>7.6391297045037302E-3</v>
      </c>
      <c r="J78" s="95">
        <v>1.327837862273379E-2</v>
      </c>
    </row>
    <row r="79" spans="1:10" x14ac:dyDescent="0.2">
      <c r="A79" s="80">
        <v>2.23</v>
      </c>
      <c r="B79" s="95">
        <v>6.0363136E-3</v>
      </c>
      <c r="C79" s="95">
        <v>2.7590453051141599E-4</v>
      </c>
      <c r="D79" s="95">
        <v>7.4621449292347204E-4</v>
      </c>
      <c r="E79" s="95">
        <v>1.5614199274212399E-3</v>
      </c>
      <c r="F79" s="95">
        <v>6.9700986142676802E-3</v>
      </c>
      <c r="G79" s="95">
        <v>6.3122181305114156E-3</v>
      </c>
      <c r="H79" s="95">
        <v>6.7825280929234722E-3</v>
      </c>
      <c r="I79" s="95">
        <v>7.5977335274212401E-3</v>
      </c>
      <c r="J79" s="95">
        <v>1.300641221426768E-2</v>
      </c>
    </row>
    <row r="80" spans="1:10" x14ac:dyDescent="0.2">
      <c r="A80" s="80">
        <v>2.2400000000000002</v>
      </c>
      <c r="B80" s="95">
        <v>6.0646067999999996E-3</v>
      </c>
      <c r="C80" s="95">
        <v>2.6510806478580401E-4</v>
      </c>
      <c r="D80" s="95">
        <v>7.1355057405115901E-4</v>
      </c>
      <c r="E80" s="95">
        <v>1.49585967685603E-3</v>
      </c>
      <c r="F80" s="95">
        <v>6.6724686948535696E-3</v>
      </c>
      <c r="G80" s="95">
        <v>6.3297148647858039E-3</v>
      </c>
      <c r="H80" s="95">
        <v>6.7781573740511589E-3</v>
      </c>
      <c r="I80" s="95">
        <v>7.5604664768560296E-3</v>
      </c>
      <c r="J80" s="95">
        <v>1.2737075494853568E-2</v>
      </c>
    </row>
    <row r="81" spans="1:10" x14ac:dyDescent="0.2">
      <c r="A81" s="80">
        <v>2.25</v>
      </c>
      <c r="B81" s="95">
        <v>6.0929000000000001E-3</v>
      </c>
      <c r="C81" s="95">
        <v>2.4986044372787402E-4</v>
      </c>
      <c r="D81" s="95">
        <v>6.8284986835407096E-4</v>
      </c>
      <c r="E81" s="95">
        <v>1.42180761903445E-3</v>
      </c>
      <c r="F81" s="95">
        <v>6.3891045689070504E-3</v>
      </c>
      <c r="G81" s="95">
        <v>6.3427604437278741E-3</v>
      </c>
      <c r="H81" s="95">
        <v>6.7757498683540711E-3</v>
      </c>
      <c r="I81" s="95">
        <v>7.5147076190344502E-3</v>
      </c>
      <c r="J81" s="95">
        <v>1.2482004568907051E-2</v>
      </c>
    </row>
    <row r="82" spans="1:10" x14ac:dyDescent="0.2">
      <c r="A82" s="80">
        <v>2.2599999999999998</v>
      </c>
      <c r="B82" s="95">
        <v>6.1215252000000001E-3</v>
      </c>
      <c r="C82" s="95">
        <v>2.3910933659524001E-4</v>
      </c>
      <c r="D82" s="95">
        <v>6.5352877675850301E-4</v>
      </c>
      <c r="E82" s="95">
        <v>1.3597204706645E-3</v>
      </c>
      <c r="F82" s="95">
        <v>6.1062937382022004E-3</v>
      </c>
      <c r="G82" s="95">
        <v>6.36063453659524E-3</v>
      </c>
      <c r="H82" s="95">
        <v>6.7750539767585036E-3</v>
      </c>
      <c r="I82" s="95">
        <v>7.4812456706645006E-3</v>
      </c>
      <c r="J82" s="95">
        <v>1.2227818938202201E-2</v>
      </c>
    </row>
    <row r="83" spans="1:10" x14ac:dyDescent="0.2">
      <c r="A83" s="80">
        <v>2.27</v>
      </c>
      <c r="B83" s="95">
        <v>6.1501504000000002E-3</v>
      </c>
      <c r="C83" s="95">
        <v>2.2740644967157001E-4</v>
      </c>
      <c r="D83" s="95">
        <v>6.2609152539608098E-4</v>
      </c>
      <c r="E83" s="95">
        <v>1.30015489645399E-3</v>
      </c>
      <c r="F83" s="95">
        <v>5.8365042336538204E-3</v>
      </c>
      <c r="G83" s="95">
        <v>6.3775568496715705E-3</v>
      </c>
      <c r="H83" s="95">
        <v>6.7762419253960815E-3</v>
      </c>
      <c r="I83" s="95">
        <v>7.4503052964539906E-3</v>
      </c>
      <c r="J83" s="95">
        <v>1.198665463365382E-2</v>
      </c>
    </row>
    <row r="84" spans="1:10" x14ac:dyDescent="0.2">
      <c r="A84" s="80">
        <v>2.2799999999999998</v>
      </c>
      <c r="B84" s="95">
        <v>6.1787756000000003E-3</v>
      </c>
      <c r="C84" s="95">
        <v>2.1873088779261499E-4</v>
      </c>
      <c r="D84" s="95">
        <v>5.9656463704780996E-4</v>
      </c>
      <c r="E84" s="95">
        <v>1.24676239495361E-3</v>
      </c>
      <c r="F84" s="95">
        <v>5.5714824928501799E-3</v>
      </c>
      <c r="G84" s="95">
        <v>6.3975064877926152E-3</v>
      </c>
      <c r="H84" s="95">
        <v>6.7753402370478106E-3</v>
      </c>
      <c r="I84" s="95">
        <v>7.4255379949536102E-3</v>
      </c>
      <c r="J84" s="95">
        <v>1.175025809285018E-2</v>
      </c>
    </row>
    <row r="85" spans="1:10" x14ac:dyDescent="0.2">
      <c r="A85" s="80">
        <v>2.29</v>
      </c>
      <c r="B85" s="95">
        <v>6.2074008000000003E-3</v>
      </c>
      <c r="C85" s="95">
        <v>2.09686996758722E-4</v>
      </c>
      <c r="D85" s="95">
        <v>5.72145527386413E-4</v>
      </c>
      <c r="E85" s="95">
        <v>1.1967858237712399E-3</v>
      </c>
      <c r="F85" s="95">
        <v>5.3262216728998E-3</v>
      </c>
      <c r="G85" s="95">
        <v>6.4170877967587225E-3</v>
      </c>
      <c r="H85" s="95">
        <v>6.7795463273864131E-3</v>
      </c>
      <c r="I85" s="95">
        <v>7.4041866237712405E-3</v>
      </c>
      <c r="J85" s="95">
        <v>1.1533622472899799E-2</v>
      </c>
    </row>
    <row r="86" spans="1:10" x14ac:dyDescent="0.2">
      <c r="A86" s="80">
        <v>2.2999999999999998</v>
      </c>
      <c r="B86" s="95">
        <v>6.2360260000000004E-3</v>
      </c>
      <c r="C86" s="95">
        <v>1.98781864530148E-4</v>
      </c>
      <c r="D86" s="95">
        <v>5.4354950942939705E-4</v>
      </c>
      <c r="E86" s="95">
        <v>1.1517842701379199E-3</v>
      </c>
      <c r="F86" s="95">
        <v>5.0971886626907199E-3</v>
      </c>
      <c r="G86" s="95">
        <v>6.4348078645301487E-3</v>
      </c>
      <c r="H86" s="95">
        <v>6.7795755094293975E-3</v>
      </c>
      <c r="I86" s="95">
        <v>7.3878102701379206E-3</v>
      </c>
      <c r="J86" s="95">
        <v>1.1333214662690719E-2</v>
      </c>
    </row>
    <row r="87" spans="1:10" x14ac:dyDescent="0.2">
      <c r="A87" s="80">
        <v>2.31</v>
      </c>
      <c r="B87" s="95">
        <v>6.2546401999999997E-3</v>
      </c>
      <c r="C87" s="95">
        <v>1.86579996416006E-4</v>
      </c>
      <c r="D87" s="95">
        <v>5.1786588268296595E-4</v>
      </c>
      <c r="E87" s="95">
        <v>1.10169646149596E-3</v>
      </c>
      <c r="F87" s="95">
        <v>4.8734826951100903E-3</v>
      </c>
      <c r="G87" s="95">
        <v>6.441220196416006E-3</v>
      </c>
      <c r="H87" s="95">
        <v>6.7725060826829657E-3</v>
      </c>
      <c r="I87" s="95">
        <v>7.3563366614959602E-3</v>
      </c>
      <c r="J87" s="95">
        <v>1.1128122895110091E-2</v>
      </c>
    </row>
    <row r="88" spans="1:10" x14ac:dyDescent="0.2">
      <c r="A88" s="80">
        <v>2.3199999999999998</v>
      </c>
      <c r="B88" s="95">
        <v>6.2732543999999999E-3</v>
      </c>
      <c r="C88" s="95">
        <v>1.7696278716202799E-4</v>
      </c>
      <c r="D88" s="95">
        <v>4.93426166198222E-4</v>
      </c>
      <c r="E88" s="95">
        <v>1.0552222822029301E-3</v>
      </c>
      <c r="F88" s="95">
        <v>4.6598111813114396E-3</v>
      </c>
      <c r="G88" s="95">
        <v>6.4502171871620283E-3</v>
      </c>
      <c r="H88" s="95">
        <v>6.7666805661982217E-3</v>
      </c>
      <c r="I88" s="95">
        <v>7.32847668220293E-3</v>
      </c>
      <c r="J88" s="95">
        <v>1.0933065581311439E-2</v>
      </c>
    </row>
    <row r="89" spans="1:10" x14ac:dyDescent="0.2">
      <c r="A89" s="80">
        <v>2.33</v>
      </c>
      <c r="B89" s="95">
        <v>6.2918686000000001E-3</v>
      </c>
      <c r="C89" s="95">
        <v>1.70709825722861E-4</v>
      </c>
      <c r="D89" s="95">
        <v>4.6746262120973901E-4</v>
      </c>
      <c r="E89" s="95">
        <v>1.00660953072751E-3</v>
      </c>
      <c r="F89" s="95">
        <v>4.46567148012726E-3</v>
      </c>
      <c r="G89" s="95">
        <v>6.4625784257228615E-3</v>
      </c>
      <c r="H89" s="95">
        <v>6.7593312212097393E-3</v>
      </c>
      <c r="I89" s="95">
        <v>7.2984781307275102E-3</v>
      </c>
      <c r="J89" s="95">
        <v>1.075754008012726E-2</v>
      </c>
    </row>
    <row r="90" spans="1:10" x14ac:dyDescent="0.2">
      <c r="A90" s="80">
        <v>2.34</v>
      </c>
      <c r="B90" s="95">
        <v>6.3104828000000003E-3</v>
      </c>
      <c r="C90" s="95">
        <v>1.62721476105143E-4</v>
      </c>
      <c r="D90" s="95">
        <v>4.4625469118385E-4</v>
      </c>
      <c r="E90" s="95">
        <v>9.5966786071053202E-4</v>
      </c>
      <c r="F90" s="95">
        <v>4.2708361713956903E-3</v>
      </c>
      <c r="G90" s="95">
        <v>6.4732042761051437E-3</v>
      </c>
      <c r="H90" s="95">
        <v>6.7567374911838502E-3</v>
      </c>
      <c r="I90" s="95">
        <v>7.2701506607105327E-3</v>
      </c>
      <c r="J90" s="95">
        <v>1.0581318971395691E-2</v>
      </c>
    </row>
    <row r="91" spans="1:10" x14ac:dyDescent="0.2">
      <c r="A91" s="80">
        <v>2.35</v>
      </c>
      <c r="B91" s="95">
        <v>6.3290969999999997E-3</v>
      </c>
      <c r="C91" s="95">
        <v>1.55113538303354E-4</v>
      </c>
      <c r="D91" s="95">
        <v>4.2722983120847802E-4</v>
      </c>
      <c r="E91" s="95">
        <v>9.15507585621605E-4</v>
      </c>
      <c r="F91" s="95">
        <v>4.0732621529058202E-3</v>
      </c>
      <c r="G91" s="95">
        <v>6.4842105383033539E-3</v>
      </c>
      <c r="H91" s="95">
        <v>6.7563268312084779E-3</v>
      </c>
      <c r="I91" s="95">
        <v>7.244604585621605E-3</v>
      </c>
      <c r="J91" s="95">
        <v>1.040235915290582E-2</v>
      </c>
    </row>
    <row r="92" spans="1:10" x14ac:dyDescent="0.2">
      <c r="A92" s="80">
        <v>2.36</v>
      </c>
      <c r="B92" s="95">
        <v>6.3569252000000003E-3</v>
      </c>
      <c r="C92" s="95">
        <v>1.4852526681713999E-4</v>
      </c>
      <c r="D92" s="95">
        <v>4.0589809984696899E-4</v>
      </c>
      <c r="E92" s="95">
        <v>8.7230479451478997E-4</v>
      </c>
      <c r="F92" s="95">
        <v>3.9045571299174699E-3</v>
      </c>
      <c r="G92" s="95">
        <v>6.5054504668171399E-3</v>
      </c>
      <c r="H92" s="95">
        <v>6.7628232998469696E-3</v>
      </c>
      <c r="I92" s="95">
        <v>7.2292299945147902E-3</v>
      </c>
      <c r="J92" s="95">
        <v>1.0261482329917471E-2</v>
      </c>
    </row>
    <row r="93" spans="1:10" x14ac:dyDescent="0.2">
      <c r="A93" s="80">
        <v>2.37</v>
      </c>
      <c r="B93" s="95">
        <v>6.3847534000000001E-3</v>
      </c>
      <c r="C93" s="95">
        <v>1.38338997350222E-4</v>
      </c>
      <c r="D93" s="95">
        <v>3.8507638323753202E-4</v>
      </c>
      <c r="E93" s="95">
        <v>8.3108268481068399E-4</v>
      </c>
      <c r="F93" s="95">
        <v>3.7378905079669699E-3</v>
      </c>
      <c r="G93" s="95">
        <v>6.5230923973502225E-3</v>
      </c>
      <c r="H93" s="95">
        <v>6.7698297832375319E-3</v>
      </c>
      <c r="I93" s="95">
        <v>7.2158360848106843E-3</v>
      </c>
      <c r="J93" s="95">
        <v>1.012264390796697E-2</v>
      </c>
    </row>
    <row r="94" spans="1:10" x14ac:dyDescent="0.2">
      <c r="A94" s="80">
        <v>2.38</v>
      </c>
      <c r="B94" s="95">
        <v>6.4125815999999999E-3</v>
      </c>
      <c r="C94" s="95">
        <v>1.32571057336622E-4</v>
      </c>
      <c r="D94" s="95">
        <v>3.6466850203505899E-4</v>
      </c>
      <c r="E94" s="95">
        <v>7.8957080974488103E-4</v>
      </c>
      <c r="F94" s="95">
        <v>3.5816740297042599E-3</v>
      </c>
      <c r="G94" s="95">
        <v>6.545152657336622E-3</v>
      </c>
      <c r="H94" s="95">
        <v>6.7772501020350586E-3</v>
      </c>
      <c r="I94" s="95">
        <v>7.2021524097448811E-3</v>
      </c>
      <c r="J94" s="95">
        <v>9.9942556297042597E-3</v>
      </c>
    </row>
    <row r="95" spans="1:10" x14ac:dyDescent="0.2">
      <c r="A95" s="80">
        <v>2.39</v>
      </c>
      <c r="B95" s="95">
        <v>6.4404097999999996E-3</v>
      </c>
      <c r="C95" s="95">
        <v>1.26638757377451E-4</v>
      </c>
      <c r="D95" s="95">
        <v>3.4136575615730501E-4</v>
      </c>
      <c r="E95" s="95">
        <v>7.4826453751026601E-4</v>
      </c>
      <c r="F95" s="95">
        <v>3.4288236970585698E-3</v>
      </c>
      <c r="G95" s="95">
        <v>6.5670485573774504E-3</v>
      </c>
      <c r="H95" s="95">
        <v>6.7817755561573045E-3</v>
      </c>
      <c r="I95" s="95">
        <v>7.1886743375102653E-3</v>
      </c>
      <c r="J95" s="95">
        <v>9.8692334970585695E-3</v>
      </c>
    </row>
    <row r="96" spans="1:10" x14ac:dyDescent="0.2">
      <c r="A96" s="80">
        <v>2.4</v>
      </c>
      <c r="B96" s="95">
        <v>6.4682380000000003E-3</v>
      </c>
      <c r="C96" s="95">
        <v>1.21628073789263E-4</v>
      </c>
      <c r="D96" s="95">
        <v>3.2627712025496802E-4</v>
      </c>
      <c r="E96" s="95">
        <v>7.1134321771224702E-4</v>
      </c>
      <c r="F96" s="95">
        <v>3.277143593167E-3</v>
      </c>
      <c r="G96" s="95">
        <v>6.5898660737892635E-3</v>
      </c>
      <c r="H96" s="95">
        <v>6.7945151202549684E-3</v>
      </c>
      <c r="I96" s="95">
        <v>7.1795812177122475E-3</v>
      </c>
      <c r="J96" s="95">
        <v>9.7453815931670008E-3</v>
      </c>
    </row>
    <row r="97" spans="1:10" x14ac:dyDescent="0.2">
      <c r="A97" s="80">
        <v>2.41</v>
      </c>
      <c r="B97" s="95">
        <v>6.4899991999999998E-3</v>
      </c>
      <c r="C97" s="95">
        <v>1.18670285002986E-4</v>
      </c>
      <c r="D97" s="95">
        <v>3.1314486629936602E-4</v>
      </c>
      <c r="E97" s="95">
        <v>6.7845105262655898E-4</v>
      </c>
      <c r="F97" s="95">
        <v>3.13317243533819E-3</v>
      </c>
      <c r="G97" s="95">
        <v>6.6086694850029859E-3</v>
      </c>
      <c r="H97" s="95">
        <v>6.8031440662993659E-3</v>
      </c>
      <c r="I97" s="95">
        <v>7.1684502526265584E-3</v>
      </c>
      <c r="J97" s="95">
        <v>9.6231716353381899E-3</v>
      </c>
    </row>
    <row r="98" spans="1:10" x14ac:dyDescent="0.2">
      <c r="A98" s="80">
        <v>2.42</v>
      </c>
      <c r="B98" s="95">
        <v>6.5117604000000003E-3</v>
      </c>
      <c r="C98" s="95">
        <v>1.14681974927631E-4</v>
      </c>
      <c r="D98" s="95">
        <v>2.9957644012377002E-4</v>
      </c>
      <c r="E98" s="95">
        <v>6.4894355055447595E-4</v>
      </c>
      <c r="F98" s="95">
        <v>2.9914303130119599E-3</v>
      </c>
      <c r="G98" s="95">
        <v>6.6264423749276312E-3</v>
      </c>
      <c r="H98" s="95">
        <v>6.8113368401237703E-3</v>
      </c>
      <c r="I98" s="95">
        <v>7.1607039505544763E-3</v>
      </c>
      <c r="J98" s="95">
        <v>9.5031907130119601E-3</v>
      </c>
    </row>
    <row r="99" spans="1:10" x14ac:dyDescent="0.2">
      <c r="A99" s="80">
        <v>2.4300000000000002</v>
      </c>
      <c r="B99" s="95">
        <v>6.5335215999999998E-3</v>
      </c>
      <c r="C99" s="95">
        <v>1.07851639340723E-4</v>
      </c>
      <c r="D99" s="95">
        <v>2.8579581414931902E-4</v>
      </c>
      <c r="E99" s="95">
        <v>6.1806120256585899E-4</v>
      </c>
      <c r="F99" s="95">
        <v>2.8587928017485302E-3</v>
      </c>
      <c r="G99" s="95">
        <v>6.6413732393407225E-3</v>
      </c>
      <c r="H99" s="95">
        <v>6.8193174141493191E-3</v>
      </c>
      <c r="I99" s="95">
        <v>7.1515828025658585E-3</v>
      </c>
      <c r="J99" s="95">
        <v>9.3923144017485291E-3</v>
      </c>
    </row>
    <row r="100" spans="1:10" x14ac:dyDescent="0.2">
      <c r="A100" s="80">
        <v>2.44</v>
      </c>
      <c r="B100" s="95">
        <v>6.5552828000000002E-3</v>
      </c>
      <c r="C100" s="95">
        <v>1.03860328373034E-4</v>
      </c>
      <c r="D100" s="95">
        <v>2.7420331804361699E-4</v>
      </c>
      <c r="E100" s="95">
        <v>5.9326376755174603E-4</v>
      </c>
      <c r="F100" s="95">
        <v>2.73835664989199E-3</v>
      </c>
      <c r="G100" s="95">
        <v>6.6591431283730346E-3</v>
      </c>
      <c r="H100" s="95">
        <v>6.8294861180436175E-3</v>
      </c>
      <c r="I100" s="95">
        <v>7.1485465675517465E-3</v>
      </c>
      <c r="J100" s="95">
        <v>9.2936394498919911E-3</v>
      </c>
    </row>
    <row r="101" spans="1:10" x14ac:dyDescent="0.2">
      <c r="A101" s="80">
        <v>2.4500000000000002</v>
      </c>
      <c r="B101" s="95">
        <v>6.5770439999999998E-3</v>
      </c>
      <c r="C101" s="95">
        <v>1.01365271157224E-4</v>
      </c>
      <c r="D101" s="95">
        <v>2.6253373081458898E-4</v>
      </c>
      <c r="E101" s="95">
        <v>5.5624615162366603E-4</v>
      </c>
      <c r="F101" s="95">
        <v>2.6308647666438202E-3</v>
      </c>
      <c r="G101" s="95">
        <v>6.678409271157224E-3</v>
      </c>
      <c r="H101" s="95">
        <v>6.8395777308145889E-3</v>
      </c>
      <c r="I101" s="95">
        <v>7.1332901516236655E-3</v>
      </c>
      <c r="J101" s="95">
        <v>9.2079087666438204E-3</v>
      </c>
    </row>
    <row r="102" spans="1:10" x14ac:dyDescent="0.2">
      <c r="A102" s="80">
        <v>2.46</v>
      </c>
      <c r="B102" s="95">
        <v>6.5977168000000003E-3</v>
      </c>
      <c r="C102" s="95">
        <v>9.5467366735411E-5</v>
      </c>
      <c r="D102" s="95">
        <v>2.4891852771497398E-4</v>
      </c>
      <c r="E102" s="95">
        <v>5.3138090105110105E-4</v>
      </c>
      <c r="F102" s="95">
        <v>2.5057490816899801E-3</v>
      </c>
      <c r="G102" s="95">
        <v>6.6931841667354115E-3</v>
      </c>
      <c r="H102" s="95">
        <v>6.8466353277149743E-3</v>
      </c>
      <c r="I102" s="95">
        <v>7.1290977010511018E-3</v>
      </c>
      <c r="J102" s="95">
        <v>9.1034658816899795E-3</v>
      </c>
    </row>
    <row r="103" spans="1:10" x14ac:dyDescent="0.2">
      <c r="A103" s="80">
        <v>2.4700000000000002</v>
      </c>
      <c r="B103" s="95">
        <v>6.6183895999999999E-3</v>
      </c>
      <c r="C103" s="95">
        <v>9.0582731933307997E-5</v>
      </c>
      <c r="D103" s="95">
        <v>2.3407595932305601E-4</v>
      </c>
      <c r="E103" s="95">
        <v>5.1001505921766598E-4</v>
      </c>
      <c r="F103" s="95">
        <v>2.3998994771526599E-3</v>
      </c>
      <c r="G103" s="95">
        <v>6.7089723319333078E-3</v>
      </c>
      <c r="H103" s="95">
        <v>6.852465559323056E-3</v>
      </c>
      <c r="I103" s="95">
        <v>7.1284046592176662E-3</v>
      </c>
      <c r="J103" s="95">
        <v>9.0182890771526598E-3</v>
      </c>
    </row>
    <row r="104" spans="1:10" x14ac:dyDescent="0.2">
      <c r="A104" s="80">
        <v>2.48</v>
      </c>
      <c r="B104" s="95">
        <v>6.6390624000000004E-3</v>
      </c>
      <c r="C104" s="95">
        <v>8.7096606097489195E-5</v>
      </c>
      <c r="D104" s="95">
        <v>2.26040890740091E-4</v>
      </c>
      <c r="E104" s="95">
        <v>4.94493769850366E-4</v>
      </c>
      <c r="F104" s="95">
        <v>2.2931732860480801E-3</v>
      </c>
      <c r="G104" s="95">
        <v>6.7261590060974895E-3</v>
      </c>
      <c r="H104" s="95">
        <v>6.8651032907400917E-3</v>
      </c>
      <c r="I104" s="95">
        <v>7.1335561698503665E-3</v>
      </c>
      <c r="J104" s="95">
        <v>8.9322356860480796E-3</v>
      </c>
    </row>
    <row r="105" spans="1:10" x14ac:dyDescent="0.2">
      <c r="A105" s="80">
        <v>2.4900000000000002</v>
      </c>
      <c r="B105" s="95">
        <v>6.6597352E-3</v>
      </c>
      <c r="C105" s="95">
        <v>8.5474577500146501E-5</v>
      </c>
      <c r="D105" s="95">
        <v>2.1715534195882301E-4</v>
      </c>
      <c r="E105" s="95">
        <v>4.7085703331608902E-4</v>
      </c>
      <c r="F105" s="95">
        <v>2.1905800359600801E-3</v>
      </c>
      <c r="G105" s="95">
        <v>6.7452097775001461E-3</v>
      </c>
      <c r="H105" s="95">
        <v>6.8768905419588234E-3</v>
      </c>
      <c r="I105" s="95">
        <v>7.1305922333160894E-3</v>
      </c>
      <c r="J105" s="95">
        <v>8.8503152359600806E-3</v>
      </c>
    </row>
    <row r="106" spans="1:10" x14ac:dyDescent="0.2">
      <c r="A106" s="80">
        <v>2.5</v>
      </c>
      <c r="B106" s="95">
        <v>6.6804079999999997E-3</v>
      </c>
      <c r="C106" s="95">
        <v>8.1076533670948505E-5</v>
      </c>
      <c r="D106" s="95">
        <v>2.09896746251381E-4</v>
      </c>
      <c r="E106" s="95">
        <v>4.4820772342564399E-4</v>
      </c>
      <c r="F106" s="95">
        <v>2.1005022246825401E-3</v>
      </c>
      <c r="G106" s="95">
        <v>6.7614845336709485E-3</v>
      </c>
      <c r="H106" s="95">
        <v>6.8903047462513809E-3</v>
      </c>
      <c r="I106" s="95">
        <v>7.1286157234256436E-3</v>
      </c>
      <c r="J106" s="95">
        <v>8.7809102246825393E-3</v>
      </c>
    </row>
    <row r="107" spans="1:10" x14ac:dyDescent="0.2">
      <c r="A107" s="80">
        <v>2.5099999999999998</v>
      </c>
      <c r="B107" s="95">
        <v>6.7047371999999997E-3</v>
      </c>
      <c r="C107" s="95">
        <v>7.7592015288195702E-5</v>
      </c>
      <c r="D107" s="95">
        <v>1.9801419881667199E-4</v>
      </c>
      <c r="E107" s="95">
        <v>4.3159142383804598E-4</v>
      </c>
      <c r="F107" s="95">
        <v>2.00189101275129E-3</v>
      </c>
      <c r="G107" s="95">
        <v>6.7823292152881954E-3</v>
      </c>
      <c r="H107" s="95">
        <v>6.9027513988166719E-3</v>
      </c>
      <c r="I107" s="95">
        <v>7.1363286238380454E-3</v>
      </c>
      <c r="J107" s="95">
        <v>8.7066282127512898E-3</v>
      </c>
    </row>
    <row r="108" spans="1:10" x14ac:dyDescent="0.2">
      <c r="A108" s="80">
        <v>2.52</v>
      </c>
      <c r="B108" s="95">
        <v>6.7290663999999998E-3</v>
      </c>
      <c r="C108" s="95">
        <v>7.5897961791463606E-5</v>
      </c>
      <c r="D108" s="95">
        <v>1.90822303062226E-4</v>
      </c>
      <c r="E108" s="95">
        <v>4.12753986880687E-4</v>
      </c>
      <c r="F108" s="95">
        <v>1.9003223786610299E-3</v>
      </c>
      <c r="G108" s="95">
        <v>6.8049643617914633E-3</v>
      </c>
      <c r="H108" s="95">
        <v>6.9198887030622255E-3</v>
      </c>
      <c r="I108" s="95">
        <v>7.1418203868806865E-3</v>
      </c>
      <c r="J108" s="95">
        <v>8.6293887786610297E-3</v>
      </c>
    </row>
    <row r="109" spans="1:10" x14ac:dyDescent="0.2">
      <c r="A109" s="80">
        <v>2.5299999999999998</v>
      </c>
      <c r="B109" s="95">
        <v>6.7533955999999999E-3</v>
      </c>
      <c r="C109" s="95">
        <v>7.1815022981910702E-5</v>
      </c>
      <c r="D109" s="95">
        <v>1.8272589853346799E-4</v>
      </c>
      <c r="E109" s="95">
        <v>3.8825143187494801E-4</v>
      </c>
      <c r="F109" s="95">
        <v>1.82149276320155E-3</v>
      </c>
      <c r="G109" s="95">
        <v>6.8252106229819108E-3</v>
      </c>
      <c r="H109" s="95">
        <v>6.9361214985334679E-3</v>
      </c>
      <c r="I109" s="95">
        <v>7.1416470318749481E-3</v>
      </c>
      <c r="J109" s="95">
        <v>8.5748883632015497E-3</v>
      </c>
    </row>
    <row r="110" spans="1:10" x14ac:dyDescent="0.2">
      <c r="A110" s="80">
        <v>2.54</v>
      </c>
      <c r="B110" s="95">
        <v>6.7777248E-3</v>
      </c>
      <c r="C110" s="95">
        <v>6.9938674033096204E-5</v>
      </c>
      <c r="D110" s="95">
        <v>1.7342516982120899E-4</v>
      </c>
      <c r="E110" s="95">
        <v>3.6995120896588001E-4</v>
      </c>
      <c r="F110" s="95">
        <v>1.74508926118248E-3</v>
      </c>
      <c r="G110" s="95">
        <v>6.8476634740330961E-3</v>
      </c>
      <c r="H110" s="95">
        <v>6.9511499698212088E-3</v>
      </c>
      <c r="I110" s="95">
        <v>7.1476760089658796E-3</v>
      </c>
      <c r="J110" s="95">
        <v>8.5228140611824793E-3</v>
      </c>
    </row>
    <row r="111" spans="1:10" x14ac:dyDescent="0.2">
      <c r="A111" s="80">
        <v>2.5499999999999998</v>
      </c>
      <c r="B111" s="95">
        <v>6.8020540000000001E-3</v>
      </c>
      <c r="C111" s="95">
        <v>6.8928673641355603E-5</v>
      </c>
      <c r="D111" s="95">
        <v>1.62165634151075E-4</v>
      </c>
      <c r="E111" s="95">
        <v>3.5334016705950902E-4</v>
      </c>
      <c r="F111" s="95">
        <v>1.67296346964745E-3</v>
      </c>
      <c r="G111" s="95">
        <v>6.8709826736413557E-3</v>
      </c>
      <c r="H111" s="95">
        <v>6.9642196341510752E-3</v>
      </c>
      <c r="I111" s="95">
        <v>7.1553941670595093E-3</v>
      </c>
      <c r="J111" s="95">
        <v>8.4750174696474508E-3</v>
      </c>
    </row>
    <row r="112" spans="1:10" x14ac:dyDescent="0.2">
      <c r="A112" s="80">
        <v>2.56</v>
      </c>
      <c r="B112" s="95">
        <v>6.8262452E-3</v>
      </c>
      <c r="C112" s="95">
        <v>6.6401769161756696E-5</v>
      </c>
      <c r="D112" s="95">
        <v>1.54027284335747E-4</v>
      </c>
      <c r="E112" s="95">
        <v>3.3585607447998998E-4</v>
      </c>
      <c r="F112" s="95">
        <v>1.6004975251864299E-3</v>
      </c>
      <c r="G112" s="95">
        <v>6.8926469691617566E-3</v>
      </c>
      <c r="H112" s="95">
        <v>6.9802724843357469E-3</v>
      </c>
      <c r="I112" s="95">
        <v>7.1621012744799897E-3</v>
      </c>
      <c r="J112" s="95">
        <v>8.4267427251864292E-3</v>
      </c>
    </row>
    <row r="113" spans="1:10" x14ac:dyDescent="0.2">
      <c r="A113" s="80">
        <v>2.57</v>
      </c>
      <c r="B113" s="95">
        <v>6.8504363999999998E-3</v>
      </c>
      <c r="C113" s="95">
        <v>6.5074831016513098E-5</v>
      </c>
      <c r="D113" s="95">
        <v>1.4493160970759501E-4</v>
      </c>
      <c r="E113" s="95">
        <v>3.1518404114187797E-4</v>
      </c>
      <c r="F113" s="95">
        <v>1.52241304033222E-3</v>
      </c>
      <c r="G113" s="95">
        <v>6.9155112310165133E-3</v>
      </c>
      <c r="H113" s="95">
        <v>6.995368009707595E-3</v>
      </c>
      <c r="I113" s="95">
        <v>7.1656204411418775E-3</v>
      </c>
      <c r="J113" s="95">
        <v>8.3728494403322203E-3</v>
      </c>
    </row>
    <row r="114" spans="1:10" x14ac:dyDescent="0.2">
      <c r="A114" s="80">
        <v>2.58</v>
      </c>
      <c r="B114" s="95">
        <v>6.8746275999999997E-3</v>
      </c>
      <c r="C114" s="95">
        <v>6.1788238879885598E-5</v>
      </c>
      <c r="D114" s="95">
        <v>1.36911384552769E-4</v>
      </c>
      <c r="E114" s="95">
        <v>2.9779930497690502E-4</v>
      </c>
      <c r="F114" s="95">
        <v>1.45606566819253E-3</v>
      </c>
      <c r="G114" s="95">
        <v>6.9364158388798853E-3</v>
      </c>
      <c r="H114" s="95">
        <v>7.0115389845527686E-3</v>
      </c>
      <c r="I114" s="95">
        <v>7.172426904976905E-3</v>
      </c>
      <c r="J114" s="95">
        <v>8.3306932681925291E-3</v>
      </c>
    </row>
    <row r="115" spans="1:10" x14ac:dyDescent="0.2">
      <c r="A115" s="80">
        <v>2.59</v>
      </c>
      <c r="B115" s="95">
        <v>6.8988188000000004E-3</v>
      </c>
      <c r="C115" s="95">
        <v>5.87724212095278E-5</v>
      </c>
      <c r="D115" s="95">
        <v>1.3229147950889801E-4</v>
      </c>
      <c r="E115" s="95">
        <v>2.8683727334398402E-4</v>
      </c>
      <c r="F115" s="95">
        <v>1.3849877287533301E-3</v>
      </c>
      <c r="G115" s="95">
        <v>6.9575912212095281E-3</v>
      </c>
      <c r="H115" s="95">
        <v>7.0311102795088988E-3</v>
      </c>
      <c r="I115" s="95">
        <v>7.185656073343984E-3</v>
      </c>
      <c r="J115" s="95">
        <v>8.2838065287533305E-3</v>
      </c>
    </row>
    <row r="116" spans="1:10" x14ac:dyDescent="0.2">
      <c r="A116" s="80">
        <v>2.6</v>
      </c>
      <c r="B116" s="95">
        <v>6.9230100000000003E-3</v>
      </c>
      <c r="C116" s="95">
        <v>5.67988886143221E-5</v>
      </c>
      <c r="D116" s="95">
        <v>1.2673224856076399E-4</v>
      </c>
      <c r="E116" s="95">
        <v>2.7576418927601902E-4</v>
      </c>
      <c r="F116" s="95">
        <v>1.3168409097830101E-3</v>
      </c>
      <c r="G116" s="95">
        <v>6.9798088886143224E-3</v>
      </c>
      <c r="H116" s="95">
        <v>7.0497422485607643E-3</v>
      </c>
      <c r="I116" s="95">
        <v>7.1987741892760191E-3</v>
      </c>
      <c r="J116" s="95">
        <v>8.239850909783011E-3</v>
      </c>
    </row>
    <row r="117" spans="1:10" x14ac:dyDescent="0.2">
      <c r="A117" s="80">
        <v>2.61</v>
      </c>
      <c r="B117" s="95">
        <v>6.9446491999999999E-3</v>
      </c>
      <c r="C117" s="95">
        <v>5.5808530697448299E-5</v>
      </c>
      <c r="D117" s="95">
        <v>1.19553966157963E-4</v>
      </c>
      <c r="E117" s="95">
        <v>2.6512982098640903E-4</v>
      </c>
      <c r="F117" s="95">
        <v>1.2568836861971699E-3</v>
      </c>
      <c r="G117" s="95">
        <v>7.0004577306974486E-3</v>
      </c>
      <c r="H117" s="95">
        <v>7.0642031661579631E-3</v>
      </c>
      <c r="I117" s="95">
        <v>7.2097790209864092E-3</v>
      </c>
      <c r="J117" s="95">
        <v>8.2015328861971704E-3</v>
      </c>
    </row>
    <row r="118" spans="1:10" x14ac:dyDescent="0.2">
      <c r="A118" s="80">
        <v>2.62</v>
      </c>
      <c r="B118" s="95">
        <v>6.9662884000000003E-3</v>
      </c>
      <c r="C118" s="95">
        <v>5.4009439326446903E-5</v>
      </c>
      <c r="D118" s="95">
        <v>1.16070386665303E-4</v>
      </c>
      <c r="E118" s="95">
        <v>2.4776037330518199E-4</v>
      </c>
      <c r="F118" s="95">
        <v>1.19995729578917E-3</v>
      </c>
      <c r="G118" s="95">
        <v>7.0202978393264469E-3</v>
      </c>
      <c r="H118" s="95">
        <v>7.0823587866653036E-3</v>
      </c>
      <c r="I118" s="95">
        <v>7.2140487733051827E-3</v>
      </c>
      <c r="J118" s="95">
        <v>8.1662456957891701E-3</v>
      </c>
    </row>
    <row r="119" spans="1:10" x14ac:dyDescent="0.2">
      <c r="A119" s="80">
        <v>2.63</v>
      </c>
      <c r="B119" s="95">
        <v>6.9879275999999999E-3</v>
      </c>
      <c r="C119" s="95">
        <v>5.0674933693359902E-5</v>
      </c>
      <c r="D119" s="95">
        <v>1.10216298963392E-4</v>
      </c>
      <c r="E119" s="95">
        <v>2.3510395632682799E-4</v>
      </c>
      <c r="F119" s="95">
        <v>1.1508753587744301E-3</v>
      </c>
      <c r="G119" s="95">
        <v>7.03860253369336E-3</v>
      </c>
      <c r="H119" s="95">
        <v>7.0981438989633919E-3</v>
      </c>
      <c r="I119" s="95">
        <v>7.2230315563268279E-3</v>
      </c>
      <c r="J119" s="95">
        <v>8.1388029587744302E-3</v>
      </c>
    </row>
    <row r="120" spans="1:10" x14ac:dyDescent="0.2">
      <c r="A120" s="80">
        <v>2.64</v>
      </c>
      <c r="B120" s="95">
        <v>7.0095668000000003E-3</v>
      </c>
      <c r="C120" s="95">
        <v>4.7919790027277003E-5</v>
      </c>
      <c r="D120" s="95">
        <v>1.06924885073328E-4</v>
      </c>
      <c r="E120" s="95">
        <v>2.2282361599865899E-4</v>
      </c>
      <c r="F120" s="95">
        <v>1.1009504457381899E-3</v>
      </c>
      <c r="G120" s="95">
        <v>7.057486590027277E-3</v>
      </c>
      <c r="H120" s="95">
        <v>7.1164916850733288E-3</v>
      </c>
      <c r="I120" s="95">
        <v>7.2323904159986591E-3</v>
      </c>
      <c r="J120" s="95">
        <v>8.1105172457381896E-3</v>
      </c>
    </row>
    <row r="121" spans="1:10" x14ac:dyDescent="0.2">
      <c r="A121" s="80">
        <v>2.65</v>
      </c>
      <c r="B121" s="95">
        <v>7.0312059999999999E-3</v>
      </c>
      <c r="C121" s="95">
        <v>4.6064966582687402E-5</v>
      </c>
      <c r="D121" s="95">
        <v>1.01183647787594E-4</v>
      </c>
      <c r="E121" s="95">
        <v>2.1149685494391301E-4</v>
      </c>
      <c r="F121" s="95">
        <v>1.05089429110503E-3</v>
      </c>
      <c r="G121" s="95">
        <v>7.0772709665826872E-3</v>
      </c>
      <c r="H121" s="95">
        <v>7.1323896477875938E-3</v>
      </c>
      <c r="I121" s="95">
        <v>7.2427028549439127E-3</v>
      </c>
      <c r="J121" s="95">
        <v>8.0821002911050308E-3</v>
      </c>
    </row>
    <row r="122" spans="1:10" x14ac:dyDescent="0.2">
      <c r="A122" s="80">
        <v>2.66</v>
      </c>
      <c r="B122" s="95">
        <v>7.0553596E-3</v>
      </c>
      <c r="C122" s="95">
        <v>4.5839051734888799E-5</v>
      </c>
      <c r="D122" s="95">
        <v>9.6044644544903104E-5</v>
      </c>
      <c r="E122" s="95">
        <v>2.04715664331038E-4</v>
      </c>
      <c r="F122" s="95">
        <v>1.0050962741804401E-3</v>
      </c>
      <c r="G122" s="95">
        <v>7.1011986517348887E-3</v>
      </c>
      <c r="H122" s="95">
        <v>7.1514042445449027E-3</v>
      </c>
      <c r="I122" s="95">
        <v>7.2600752643310383E-3</v>
      </c>
      <c r="J122" s="95">
        <v>8.0604558741804409E-3</v>
      </c>
    </row>
    <row r="123" spans="1:10" x14ac:dyDescent="0.2">
      <c r="A123" s="80">
        <v>2.67</v>
      </c>
      <c r="B123" s="95">
        <v>7.0795132E-3</v>
      </c>
      <c r="C123" s="95">
        <v>4.3793765554893701E-5</v>
      </c>
      <c r="D123" s="95">
        <v>9.3599103741303006E-5</v>
      </c>
      <c r="E123" s="95">
        <v>1.9570710946663499E-4</v>
      </c>
      <c r="F123" s="95">
        <v>9.6306329967482901E-4</v>
      </c>
      <c r="G123" s="95">
        <v>7.1233069655548941E-3</v>
      </c>
      <c r="H123" s="95">
        <v>7.1731123037413027E-3</v>
      </c>
      <c r="I123" s="95">
        <v>7.2752203094666353E-3</v>
      </c>
      <c r="J123" s="95">
        <v>8.0425764996748285E-3</v>
      </c>
    </row>
    <row r="124" spans="1:10" x14ac:dyDescent="0.2">
      <c r="A124" s="80">
        <v>2.68</v>
      </c>
      <c r="B124" s="95">
        <v>7.1036668000000001E-3</v>
      </c>
      <c r="C124" s="95">
        <v>4.2618731341551403E-5</v>
      </c>
      <c r="D124" s="95">
        <v>9.1810596125163599E-5</v>
      </c>
      <c r="E124" s="95">
        <v>1.8828283651353499E-4</v>
      </c>
      <c r="F124" s="95">
        <v>9.1768202859374604E-4</v>
      </c>
      <c r="G124" s="95">
        <v>7.1462855313415511E-3</v>
      </c>
      <c r="H124" s="95">
        <v>7.1954773961251635E-3</v>
      </c>
      <c r="I124" s="95">
        <v>7.2919496365135353E-3</v>
      </c>
      <c r="J124" s="95">
        <v>8.0213488285937468E-3</v>
      </c>
    </row>
    <row r="125" spans="1:10" x14ac:dyDescent="0.2">
      <c r="A125" s="80">
        <v>2.69</v>
      </c>
      <c r="B125" s="95">
        <v>7.1278204000000001E-3</v>
      </c>
      <c r="C125" s="95">
        <v>3.9613787389095699E-5</v>
      </c>
      <c r="D125" s="95">
        <v>8.6680490489334698E-5</v>
      </c>
      <c r="E125" s="95">
        <v>1.7570679387299301E-4</v>
      </c>
      <c r="F125" s="95">
        <v>8.7182409437269401E-4</v>
      </c>
      <c r="G125" s="95">
        <v>7.1674341873890959E-3</v>
      </c>
      <c r="H125" s="95">
        <v>7.2145008904893346E-3</v>
      </c>
      <c r="I125" s="95">
        <v>7.3035271938729929E-3</v>
      </c>
      <c r="J125" s="95">
        <v>7.999644494372694E-3</v>
      </c>
    </row>
    <row r="126" spans="1:10" x14ac:dyDescent="0.2">
      <c r="A126" s="80">
        <v>2.7</v>
      </c>
      <c r="B126" s="95">
        <v>7.1519740000000002E-3</v>
      </c>
      <c r="C126" s="95">
        <v>3.8499641977488603E-5</v>
      </c>
      <c r="D126" s="95">
        <v>8.31196181556009E-5</v>
      </c>
      <c r="E126" s="95">
        <v>1.6731048899107801E-4</v>
      </c>
      <c r="F126" s="95">
        <v>8.3368153731151404E-4</v>
      </c>
      <c r="G126" s="95">
        <v>7.1904736419774887E-3</v>
      </c>
      <c r="H126" s="95">
        <v>7.2350936181556011E-3</v>
      </c>
      <c r="I126" s="95">
        <v>7.3192844889910782E-3</v>
      </c>
      <c r="J126" s="95">
        <v>7.9856555373115142E-3</v>
      </c>
    </row>
    <row r="127" spans="1:10" x14ac:dyDescent="0.2">
      <c r="A127" s="80">
        <v>2.71</v>
      </c>
      <c r="B127" s="95">
        <v>7.1748308000000004E-3</v>
      </c>
      <c r="C127" s="95">
        <v>3.65159889926083E-5</v>
      </c>
      <c r="D127" s="95">
        <v>7.82435093561578E-5</v>
      </c>
      <c r="E127" s="95">
        <v>1.5999374792817299E-4</v>
      </c>
      <c r="F127" s="95">
        <v>7.8920769265009298E-4</v>
      </c>
      <c r="G127" s="95">
        <v>7.2113467889926086E-3</v>
      </c>
      <c r="H127" s="95">
        <v>7.2530743093561579E-3</v>
      </c>
      <c r="I127" s="95">
        <v>7.3348245479281735E-3</v>
      </c>
      <c r="J127" s="95">
        <v>7.964038492650094E-3</v>
      </c>
    </row>
    <row r="128" spans="1:10" x14ac:dyDescent="0.2">
      <c r="A128" s="80">
        <v>2.72</v>
      </c>
      <c r="B128" s="95">
        <v>7.1976875999999997E-3</v>
      </c>
      <c r="C128" s="95">
        <v>3.47576460381295E-5</v>
      </c>
      <c r="D128" s="95">
        <v>7.5276209017666296E-5</v>
      </c>
      <c r="E128" s="95">
        <v>1.54614426228499E-4</v>
      </c>
      <c r="F128" s="95">
        <v>7.5080202416026001E-4</v>
      </c>
      <c r="G128" s="95">
        <v>7.2324452460381288E-3</v>
      </c>
      <c r="H128" s="95">
        <v>7.2729638090176657E-3</v>
      </c>
      <c r="I128" s="95">
        <v>7.3523020262284983E-3</v>
      </c>
      <c r="J128" s="95">
        <v>7.9484896241602595E-3</v>
      </c>
    </row>
    <row r="129" spans="1:10" x14ac:dyDescent="0.2">
      <c r="A129" s="80">
        <v>2.73</v>
      </c>
      <c r="B129" s="95">
        <v>7.2205443999999999E-3</v>
      </c>
      <c r="C129" s="95">
        <v>3.2153073358851398E-5</v>
      </c>
      <c r="D129" s="95">
        <v>7.2989762587045406E-5</v>
      </c>
      <c r="E129" s="95">
        <v>1.51247289687009E-4</v>
      </c>
      <c r="F129" s="95">
        <v>7.1472620342503295E-4</v>
      </c>
      <c r="G129" s="95">
        <v>7.252697473358851E-3</v>
      </c>
      <c r="H129" s="95">
        <v>7.2935341625870453E-3</v>
      </c>
      <c r="I129" s="95">
        <v>7.3717916896870088E-3</v>
      </c>
      <c r="J129" s="95">
        <v>7.9352706034250334E-3</v>
      </c>
    </row>
    <row r="130" spans="1:10" x14ac:dyDescent="0.2">
      <c r="A130" s="80">
        <v>2.74</v>
      </c>
      <c r="B130" s="95">
        <v>7.2434012000000001E-3</v>
      </c>
      <c r="C130" s="95">
        <v>3.1070499717405597E-5</v>
      </c>
      <c r="D130" s="95">
        <v>7.07847969954717E-5</v>
      </c>
      <c r="E130" s="95">
        <v>1.4399516577354599E-4</v>
      </c>
      <c r="F130" s="95">
        <v>6.7631677604897003E-4</v>
      </c>
      <c r="G130" s="95">
        <v>7.2744716997174058E-3</v>
      </c>
      <c r="H130" s="95">
        <v>7.3141859969954714E-3</v>
      </c>
      <c r="I130" s="95">
        <v>7.3873963657735461E-3</v>
      </c>
      <c r="J130" s="95">
        <v>7.9197179760489705E-3</v>
      </c>
    </row>
    <row r="131" spans="1:10" x14ac:dyDescent="0.2">
      <c r="A131" s="80">
        <v>2.7499999999999898</v>
      </c>
      <c r="B131" s="95">
        <v>7.2662580000000003E-3</v>
      </c>
      <c r="C131" s="95">
        <v>2.9995684447215301E-5</v>
      </c>
      <c r="D131" s="95">
        <v>6.9668444236629807E-5</v>
      </c>
      <c r="E131" s="95">
        <v>1.3937487779889799E-4</v>
      </c>
      <c r="F131" s="95">
        <v>6.4349102376029803E-4</v>
      </c>
      <c r="G131" s="95">
        <v>7.2962536844472159E-3</v>
      </c>
      <c r="H131" s="95">
        <v>7.3359264442366297E-3</v>
      </c>
      <c r="I131" s="95">
        <v>7.4056328777988983E-3</v>
      </c>
      <c r="J131" s="95">
        <v>7.9097490237602982E-3</v>
      </c>
    </row>
    <row r="132" spans="1:10" x14ac:dyDescent="0.2">
      <c r="A132" s="80">
        <v>2.75999999999999</v>
      </c>
      <c r="B132" s="95">
        <v>7.2864694000000004E-3</v>
      </c>
      <c r="C132" s="95">
        <v>2.8362018554368502E-5</v>
      </c>
      <c r="D132" s="95">
        <v>6.9046738918219895E-5</v>
      </c>
      <c r="E132" s="95">
        <v>1.33558293665378E-4</v>
      </c>
      <c r="F132" s="95">
        <v>6.1240045411259803E-4</v>
      </c>
      <c r="G132" s="95">
        <v>7.3148314185543691E-3</v>
      </c>
      <c r="H132" s="95">
        <v>7.3555161389182201E-3</v>
      </c>
      <c r="I132" s="95">
        <v>7.4200276936653787E-3</v>
      </c>
      <c r="J132" s="95">
        <v>7.8988698541125977E-3</v>
      </c>
    </row>
    <row r="133" spans="1:10" x14ac:dyDescent="0.2">
      <c r="A133" s="80">
        <v>2.7699999999999898</v>
      </c>
      <c r="B133" s="95">
        <v>7.3066807999999997E-3</v>
      </c>
      <c r="C133" s="95">
        <v>2.8021198450035002E-5</v>
      </c>
      <c r="D133" s="95">
        <v>6.6479103602463995E-5</v>
      </c>
      <c r="E133" s="95">
        <v>1.2419321271086201E-4</v>
      </c>
      <c r="F133" s="95">
        <v>5.7938558109113102E-4</v>
      </c>
      <c r="G133" s="95">
        <v>7.3347019984500344E-3</v>
      </c>
      <c r="H133" s="95">
        <v>7.3731599036024635E-3</v>
      </c>
      <c r="I133" s="95">
        <v>7.4308740127108615E-3</v>
      </c>
      <c r="J133" s="95">
        <v>7.8860663810911315E-3</v>
      </c>
    </row>
    <row r="134" spans="1:10" x14ac:dyDescent="0.2">
      <c r="A134" s="80">
        <v>2.77999999999999</v>
      </c>
      <c r="B134" s="95">
        <v>7.3268921999999998E-3</v>
      </c>
      <c r="C134" s="95">
        <v>2.71460587452602E-5</v>
      </c>
      <c r="D134" s="95">
        <v>6.42438427468755E-5</v>
      </c>
      <c r="E134" s="95">
        <v>1.20413044110834E-4</v>
      </c>
      <c r="F134" s="95">
        <v>5.5565465290061903E-4</v>
      </c>
      <c r="G134" s="95">
        <v>7.3540382587452598E-3</v>
      </c>
      <c r="H134" s="95">
        <v>7.391136042746875E-3</v>
      </c>
      <c r="I134" s="95">
        <v>7.4473052441108335E-3</v>
      </c>
      <c r="J134" s="95">
        <v>7.8825468529006189E-3</v>
      </c>
    </row>
    <row r="135" spans="1:10" x14ac:dyDescent="0.2">
      <c r="A135" s="80">
        <v>2.7899999999999898</v>
      </c>
      <c r="B135" s="95">
        <v>7.3471036E-3</v>
      </c>
      <c r="C135" s="95">
        <v>2.5867406877569199E-5</v>
      </c>
      <c r="D135" s="95">
        <v>6.1598972800842297E-5</v>
      </c>
      <c r="E135" s="95">
        <v>1.14522141737741E-4</v>
      </c>
      <c r="F135" s="95">
        <v>5.3091640833266996E-4</v>
      </c>
      <c r="G135" s="95">
        <v>7.3729710068775696E-3</v>
      </c>
      <c r="H135" s="95">
        <v>7.408702572800842E-3</v>
      </c>
      <c r="I135" s="95">
        <v>7.461625741737741E-3</v>
      </c>
      <c r="J135" s="95">
        <v>7.8780200083326708E-3</v>
      </c>
    </row>
    <row r="136" spans="1:10" x14ac:dyDescent="0.2">
      <c r="A136" s="80">
        <v>2.7999999999999901</v>
      </c>
      <c r="B136" s="95">
        <v>7.3673150000000001E-3</v>
      </c>
      <c r="C136" s="95">
        <v>2.3747317081986601E-5</v>
      </c>
      <c r="D136" s="95">
        <v>6.0192568484355201E-5</v>
      </c>
      <c r="E136" s="95">
        <v>1.0713455327878599E-4</v>
      </c>
      <c r="F136" s="95">
        <v>5.0334603796671495E-4</v>
      </c>
      <c r="G136" s="95">
        <v>7.3910623170819869E-3</v>
      </c>
      <c r="H136" s="95">
        <v>7.4275075684843549E-3</v>
      </c>
      <c r="I136" s="95">
        <v>7.4744495532787858E-3</v>
      </c>
      <c r="J136" s="95">
        <v>7.8706610379667159E-3</v>
      </c>
    </row>
    <row r="137" spans="1:10" x14ac:dyDescent="0.2">
      <c r="A137" s="80">
        <v>2.8099999999999898</v>
      </c>
      <c r="B137" s="95">
        <v>7.3894312000000002E-3</v>
      </c>
      <c r="C137" s="95">
        <v>2.2787503465201699E-5</v>
      </c>
      <c r="D137" s="95">
        <v>5.6913256274387002E-5</v>
      </c>
      <c r="E137" s="95">
        <v>1.04086318608111E-4</v>
      </c>
      <c r="F137" s="95">
        <v>4.7808150972806698E-4</v>
      </c>
      <c r="G137" s="95">
        <v>7.4122187034652018E-3</v>
      </c>
      <c r="H137" s="95">
        <v>7.4463444562743869E-3</v>
      </c>
      <c r="I137" s="95">
        <v>7.4935175186081112E-3</v>
      </c>
      <c r="J137" s="95">
        <v>7.8675127097280664E-3</v>
      </c>
    </row>
    <row r="138" spans="1:10" x14ac:dyDescent="0.2">
      <c r="A138" s="80">
        <v>2.8199999999999901</v>
      </c>
      <c r="B138" s="95">
        <v>7.4115474000000002E-3</v>
      </c>
      <c r="C138" s="95">
        <v>2.1218182199234401E-5</v>
      </c>
      <c r="D138" s="95">
        <v>5.5853592082295398E-5</v>
      </c>
      <c r="E138" s="95">
        <v>1.0075021895898799E-4</v>
      </c>
      <c r="F138" s="95">
        <v>4.60264838182615E-4</v>
      </c>
      <c r="G138" s="95">
        <v>7.432765582199235E-3</v>
      </c>
      <c r="H138" s="95">
        <v>7.4674009920822956E-3</v>
      </c>
      <c r="I138" s="95">
        <v>7.5122976189589885E-3</v>
      </c>
      <c r="J138" s="95">
        <v>7.8718122381826149E-3</v>
      </c>
    </row>
    <row r="139" spans="1:10" x14ac:dyDescent="0.2">
      <c r="A139" s="80">
        <v>2.8299999999999899</v>
      </c>
      <c r="B139" s="95">
        <v>7.4336636000000003E-3</v>
      </c>
      <c r="C139" s="95">
        <v>2.1164793463381099E-5</v>
      </c>
      <c r="D139" s="95">
        <v>5.3026939414784999E-5</v>
      </c>
      <c r="E139" s="95">
        <v>9.42225830014459E-5</v>
      </c>
      <c r="F139" s="95">
        <v>4.4340016969775302E-4</v>
      </c>
      <c r="G139" s="95">
        <v>7.4548283934633809E-3</v>
      </c>
      <c r="H139" s="95">
        <v>7.4866905394147852E-3</v>
      </c>
      <c r="I139" s="95">
        <v>7.5278861830014466E-3</v>
      </c>
      <c r="J139" s="95">
        <v>7.8770637696977536E-3</v>
      </c>
    </row>
    <row r="140" spans="1:10" x14ac:dyDescent="0.2">
      <c r="A140" s="80">
        <v>2.8399999999999901</v>
      </c>
      <c r="B140" s="95">
        <v>7.4557798000000003E-3</v>
      </c>
      <c r="C140" s="95">
        <v>2.0945005306480001E-5</v>
      </c>
      <c r="D140" s="95">
        <v>5.2311944902851101E-5</v>
      </c>
      <c r="E140" s="95">
        <v>8.8799754082172398E-5</v>
      </c>
      <c r="F140" s="95">
        <v>4.2477497251938398E-4</v>
      </c>
      <c r="G140" s="95">
        <v>7.4767248053064801E-3</v>
      </c>
      <c r="H140" s="95">
        <v>7.5080917449028518E-3</v>
      </c>
      <c r="I140" s="95">
        <v>7.5445795540821725E-3</v>
      </c>
      <c r="J140" s="95">
        <v>7.880554772519385E-3</v>
      </c>
    </row>
    <row r="141" spans="1:10" x14ac:dyDescent="0.2">
      <c r="A141" s="80">
        <v>2.8499999999999899</v>
      </c>
      <c r="B141" s="95">
        <v>7.4778960000000004E-3</v>
      </c>
      <c r="C141" s="95">
        <v>2.08310776994854E-5</v>
      </c>
      <c r="D141" s="95">
        <v>5.11574175611309E-5</v>
      </c>
      <c r="E141" s="95">
        <v>8.3471893252673002E-5</v>
      </c>
      <c r="F141" s="95">
        <v>4.0688570039751001E-4</v>
      </c>
      <c r="G141" s="95">
        <v>7.4987270776994859E-3</v>
      </c>
      <c r="H141" s="95">
        <v>7.5290534175611315E-3</v>
      </c>
      <c r="I141" s="95">
        <v>7.5613678932526735E-3</v>
      </c>
      <c r="J141" s="95">
        <v>7.8847817003975113E-3</v>
      </c>
    </row>
    <row r="142" spans="1:10" x14ac:dyDescent="0.2">
      <c r="A142" s="80">
        <v>2.8599999999999901</v>
      </c>
      <c r="B142" s="95">
        <v>7.5018686000000003E-3</v>
      </c>
      <c r="C142" s="95">
        <v>2.00110967899334E-5</v>
      </c>
      <c r="D142" s="95">
        <v>4.6067279467397599E-5</v>
      </c>
      <c r="E142" s="95">
        <v>8.0817924798181796E-5</v>
      </c>
      <c r="F142" s="95">
        <v>3.8897374115838101E-4</v>
      </c>
      <c r="G142" s="95">
        <v>7.5218796967899335E-3</v>
      </c>
      <c r="H142" s="95">
        <v>7.5479358794673978E-3</v>
      </c>
      <c r="I142" s="95">
        <v>7.5826865247981823E-3</v>
      </c>
      <c r="J142" s="95">
        <v>7.8908423411583814E-3</v>
      </c>
    </row>
    <row r="143" spans="1:10" x14ac:dyDescent="0.2">
      <c r="A143" s="80">
        <v>2.8699999999999899</v>
      </c>
      <c r="B143" s="95">
        <v>7.5258412000000002E-3</v>
      </c>
      <c r="C143" s="95">
        <v>2.0005626030087699E-5</v>
      </c>
      <c r="D143" s="95">
        <v>4.4944338932406502E-5</v>
      </c>
      <c r="E143" s="95">
        <v>7.5021643825447096E-5</v>
      </c>
      <c r="F143" s="95">
        <v>3.6836214613053102E-4</v>
      </c>
      <c r="G143" s="95">
        <v>7.5458468260300882E-3</v>
      </c>
      <c r="H143" s="95">
        <v>7.5707855389324065E-3</v>
      </c>
      <c r="I143" s="95">
        <v>7.6008628438254469E-3</v>
      </c>
      <c r="J143" s="95">
        <v>7.8942033461305312E-3</v>
      </c>
    </row>
    <row r="144" spans="1:10" x14ac:dyDescent="0.2">
      <c r="A144" s="80">
        <v>2.8799999999999901</v>
      </c>
      <c r="B144" s="95">
        <v>7.5498138000000001E-3</v>
      </c>
      <c r="C144" s="95">
        <v>1.9575091814045199E-5</v>
      </c>
      <c r="D144" s="95">
        <v>4.2651219197642197E-5</v>
      </c>
      <c r="E144" s="95">
        <v>7.3318825484239603E-5</v>
      </c>
      <c r="F144" s="95">
        <v>3.5163133476681402E-4</v>
      </c>
      <c r="G144" s="95">
        <v>7.5693888918140452E-3</v>
      </c>
      <c r="H144" s="95">
        <v>7.5924650191976422E-3</v>
      </c>
      <c r="I144" s="95">
        <v>7.6231326254842394E-3</v>
      </c>
      <c r="J144" s="95">
        <v>7.901445134766814E-3</v>
      </c>
    </row>
    <row r="145" spans="1:10" x14ac:dyDescent="0.2">
      <c r="A145" s="80">
        <v>2.8899999999999899</v>
      </c>
      <c r="B145" s="95">
        <v>7.5737864E-3</v>
      </c>
      <c r="C145" s="95">
        <v>1.9524733957527599E-5</v>
      </c>
      <c r="D145" s="95">
        <v>3.8459806997391003E-5</v>
      </c>
      <c r="E145" s="95">
        <v>7.0741575233375695E-5</v>
      </c>
      <c r="F145" s="95">
        <v>3.3838559262712198E-4</v>
      </c>
      <c r="G145" s="95">
        <v>7.5933111339575275E-3</v>
      </c>
      <c r="H145" s="95">
        <v>7.612246206997391E-3</v>
      </c>
      <c r="I145" s="95">
        <v>7.6445279752333757E-3</v>
      </c>
      <c r="J145" s="95">
        <v>7.912171992627122E-3</v>
      </c>
    </row>
    <row r="146" spans="1:10" x14ac:dyDescent="0.2">
      <c r="A146" s="80">
        <v>2.8999999999999901</v>
      </c>
      <c r="B146" s="95">
        <v>7.5977589999999999E-3</v>
      </c>
      <c r="C146" s="95">
        <v>1.9457662369665E-5</v>
      </c>
      <c r="D146" s="95">
        <v>3.6674074095742903E-5</v>
      </c>
      <c r="E146" s="95">
        <v>6.7772476737709206E-5</v>
      </c>
      <c r="F146" s="95">
        <v>3.2363000502077301E-4</v>
      </c>
      <c r="G146" s="95">
        <v>7.6172166623696648E-3</v>
      </c>
      <c r="H146" s="95">
        <v>7.6344330740957429E-3</v>
      </c>
      <c r="I146" s="95">
        <v>7.6655314767377089E-3</v>
      </c>
      <c r="J146" s="95">
        <v>7.9213890050207729E-3</v>
      </c>
    </row>
    <row r="147" spans="1:10" x14ac:dyDescent="0.2">
      <c r="A147" s="80">
        <v>2.9099999999999899</v>
      </c>
      <c r="B147" s="95">
        <v>7.6219041999999997E-3</v>
      </c>
      <c r="C147" s="95">
        <v>1.86685762566854E-5</v>
      </c>
      <c r="D147" s="95">
        <v>3.46760828976299E-5</v>
      </c>
      <c r="E147" s="95">
        <v>6.5760990036301998E-5</v>
      </c>
      <c r="F147" s="95">
        <v>3.1058646348006299E-4</v>
      </c>
      <c r="G147" s="95">
        <v>7.6405727762566848E-3</v>
      </c>
      <c r="H147" s="95">
        <v>7.6565802828976294E-3</v>
      </c>
      <c r="I147" s="95">
        <v>7.6876651900363016E-3</v>
      </c>
      <c r="J147" s="95">
        <v>7.9324906634800629E-3</v>
      </c>
    </row>
    <row r="148" spans="1:10" x14ac:dyDescent="0.2">
      <c r="A148" s="80">
        <v>2.9199999999999902</v>
      </c>
      <c r="B148" s="95">
        <v>7.6460494000000004E-3</v>
      </c>
      <c r="C148" s="95">
        <v>1.83619638817845E-5</v>
      </c>
      <c r="D148" s="95">
        <v>3.3727413914295299E-5</v>
      </c>
      <c r="E148" s="95">
        <v>6.3544487586210299E-5</v>
      </c>
      <c r="F148" s="95">
        <v>2.97659763246594E-4</v>
      </c>
      <c r="G148" s="95">
        <v>7.6644113638817853E-3</v>
      </c>
      <c r="H148" s="95">
        <v>7.6797768139142955E-3</v>
      </c>
      <c r="I148" s="95">
        <v>7.709593887586211E-3</v>
      </c>
      <c r="J148" s="95">
        <v>7.9437091632465935E-3</v>
      </c>
    </row>
    <row r="149" spans="1:10" x14ac:dyDescent="0.2">
      <c r="A149" s="80">
        <v>2.9299999999999899</v>
      </c>
      <c r="B149" s="95">
        <v>7.6701946000000002E-3</v>
      </c>
      <c r="C149" s="95">
        <v>1.6529772008932598E-5</v>
      </c>
      <c r="D149" s="95">
        <v>3.2008642975444503E-5</v>
      </c>
      <c r="E149" s="95">
        <v>5.9580794587153401E-5</v>
      </c>
      <c r="F149" s="95">
        <v>2.8191274917006598E-4</v>
      </c>
      <c r="G149" s="95">
        <v>7.686724372008933E-3</v>
      </c>
      <c r="H149" s="95">
        <v>7.7022032429754448E-3</v>
      </c>
      <c r="I149" s="95">
        <v>7.7297753945871532E-3</v>
      </c>
      <c r="J149" s="95">
        <v>7.9521073491700661E-3</v>
      </c>
    </row>
    <row r="150" spans="1:10" x14ac:dyDescent="0.2">
      <c r="A150" s="80">
        <v>2.9399999999999902</v>
      </c>
      <c r="B150" s="95">
        <v>7.6943398E-3</v>
      </c>
      <c r="C150" s="95">
        <v>1.6394090521155E-5</v>
      </c>
      <c r="D150" s="95">
        <v>3.10669250688053E-5</v>
      </c>
      <c r="E150" s="95">
        <v>5.9184342165092702E-5</v>
      </c>
      <c r="F150" s="95">
        <v>2.6894701966384598E-4</v>
      </c>
      <c r="G150" s="95">
        <v>7.7107338905211551E-3</v>
      </c>
      <c r="H150" s="95">
        <v>7.7254067250688051E-3</v>
      </c>
      <c r="I150" s="95">
        <v>7.7535241421650926E-3</v>
      </c>
      <c r="J150" s="95">
        <v>7.9632868196638455E-3</v>
      </c>
    </row>
    <row r="151" spans="1:10" x14ac:dyDescent="0.2">
      <c r="A151" s="80">
        <v>2.94999999999999</v>
      </c>
      <c r="B151" s="95">
        <v>7.7184849999999998E-3</v>
      </c>
      <c r="C151" s="95">
        <v>1.6238517028341099E-5</v>
      </c>
      <c r="D151" s="95">
        <v>3.0979355349564101E-5</v>
      </c>
      <c r="E151" s="95">
        <v>5.6170303205197101E-5</v>
      </c>
      <c r="F151" s="95">
        <v>2.54288960722355E-4</v>
      </c>
      <c r="G151" s="95">
        <v>7.7347235170283409E-3</v>
      </c>
      <c r="H151" s="95">
        <v>7.7494643553495642E-3</v>
      </c>
      <c r="I151" s="95">
        <v>7.7746553032051972E-3</v>
      </c>
      <c r="J151" s="95">
        <v>7.9727739607223548E-3</v>
      </c>
    </row>
    <row r="152" spans="1:10" x14ac:dyDescent="0.2">
      <c r="A152" s="80">
        <v>2.9599999999999902</v>
      </c>
      <c r="B152" s="95">
        <v>7.7556329999999996E-3</v>
      </c>
      <c r="C152" s="95">
        <v>1.5954309155985398E-5</v>
      </c>
      <c r="D152" s="95">
        <v>3.0102926829705401E-5</v>
      </c>
      <c r="E152" s="95">
        <v>5.5011934524121301E-5</v>
      </c>
      <c r="F152" s="95">
        <v>2.3993464898909301E-4</v>
      </c>
      <c r="G152" s="95">
        <v>7.7715873091559846E-3</v>
      </c>
      <c r="H152" s="95">
        <v>7.7857359268297052E-3</v>
      </c>
      <c r="I152" s="95">
        <v>7.8106449345241207E-3</v>
      </c>
      <c r="J152" s="95">
        <v>7.9955676489890919E-3</v>
      </c>
    </row>
    <row r="153" spans="1:10" x14ac:dyDescent="0.2">
      <c r="A153" s="80">
        <v>2.96999999999999</v>
      </c>
      <c r="B153" s="95">
        <v>7.7927810000000004E-3</v>
      </c>
      <c r="C153" s="95">
        <v>1.5838968904339E-5</v>
      </c>
      <c r="D153" s="95">
        <v>2.89601555240884E-5</v>
      </c>
      <c r="E153" s="95">
        <v>5.3995379372834898E-5</v>
      </c>
      <c r="F153" s="95">
        <v>2.2921033753613501E-4</v>
      </c>
      <c r="G153" s="95">
        <v>7.8086199689043397E-3</v>
      </c>
      <c r="H153" s="95">
        <v>7.8217411555240885E-3</v>
      </c>
      <c r="I153" s="95">
        <v>7.846776379372835E-3</v>
      </c>
      <c r="J153" s="95">
        <v>8.0219913375361353E-3</v>
      </c>
    </row>
    <row r="154" spans="1:10" x14ac:dyDescent="0.2">
      <c r="A154" s="80">
        <v>2.9799999999999902</v>
      </c>
      <c r="B154" s="95">
        <v>7.8299289999999994E-3</v>
      </c>
      <c r="C154" s="95">
        <v>1.40214621331204E-5</v>
      </c>
      <c r="D154" s="95">
        <v>2.8711954145803999E-5</v>
      </c>
      <c r="E154" s="95">
        <v>5.2158393459122303E-5</v>
      </c>
      <c r="F154" s="95">
        <v>2.1813451561214601E-4</v>
      </c>
      <c r="G154" s="95">
        <v>7.8439504621331205E-3</v>
      </c>
      <c r="H154" s="95">
        <v>7.8586409541458041E-3</v>
      </c>
      <c r="I154" s="95">
        <v>7.8820873934591223E-3</v>
      </c>
      <c r="J154" s="95">
        <v>8.0480635156121461E-3</v>
      </c>
    </row>
    <row r="155" spans="1:10" x14ac:dyDescent="0.2">
      <c r="A155" s="80">
        <v>2.98999999999999</v>
      </c>
      <c r="B155" s="95">
        <v>7.8670770000000001E-3</v>
      </c>
      <c r="C155" s="95">
        <v>1.37037988240058E-5</v>
      </c>
      <c r="D155" s="95">
        <v>2.86117822595693E-5</v>
      </c>
      <c r="E155" s="95">
        <v>5.0900809722747603E-5</v>
      </c>
      <c r="F155" s="95">
        <v>2.0983400025021499E-4</v>
      </c>
      <c r="G155" s="95">
        <v>7.8807807988240056E-3</v>
      </c>
      <c r="H155" s="95">
        <v>7.8956887822595693E-3</v>
      </c>
      <c r="I155" s="95">
        <v>7.9179778097227468E-3</v>
      </c>
      <c r="J155" s="95">
        <v>8.0769110002502156E-3</v>
      </c>
    </row>
    <row r="156" spans="1:10" x14ac:dyDescent="0.2">
      <c r="A156" s="80">
        <v>2.9999999999999898</v>
      </c>
      <c r="B156" s="95">
        <v>7.9042250000000008E-3</v>
      </c>
      <c r="C156" s="95">
        <v>1.36060484284248E-5</v>
      </c>
      <c r="D156" s="95">
        <v>2.8135205446891301E-5</v>
      </c>
      <c r="E156" s="95">
        <v>4.8178813003046997E-5</v>
      </c>
      <c r="F156" s="95">
        <v>2.0156581764877701E-4</v>
      </c>
      <c r="G156" s="95">
        <v>7.9178310484284264E-3</v>
      </c>
      <c r="H156" s="95">
        <v>7.9323602054468915E-3</v>
      </c>
      <c r="I156" s="95">
        <v>7.9524038130030471E-3</v>
      </c>
      <c r="J156" s="95">
        <v>8.1057908176487784E-3</v>
      </c>
    </row>
  </sheetData>
  <mergeCells count="5">
    <mergeCell ref="B3:J3"/>
    <mergeCell ref="B4:B5"/>
    <mergeCell ref="A3:A5"/>
    <mergeCell ref="C4:F4"/>
    <mergeCell ref="G4:J4"/>
  </mergeCells>
  <hyperlinks>
    <hyperlink ref="A1" location="Contents!A1" display="Return to contents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Normal="100" workbookViewId="0"/>
  </sheetViews>
  <sheetFormatPr defaultRowHeight="11.25" x14ac:dyDescent="0.2"/>
  <cols>
    <col min="1" max="1" width="15.7109375" style="1" customWidth="1"/>
    <col min="2" max="6" width="14.7109375" style="1" customWidth="1"/>
    <col min="7" max="16384" width="9.140625" style="1"/>
  </cols>
  <sheetData>
    <row r="1" spans="1:6" ht="15" x14ac:dyDescent="0.2">
      <c r="A1" s="111" t="s">
        <v>546</v>
      </c>
    </row>
    <row r="2" spans="1:6" ht="18" x14ac:dyDescent="0.25">
      <c r="A2" s="24" t="s">
        <v>535</v>
      </c>
      <c r="B2" s="53"/>
    </row>
    <row r="3" spans="1:6" ht="15" x14ac:dyDescent="0.2">
      <c r="A3" s="135" t="s">
        <v>96</v>
      </c>
      <c r="B3" s="129" t="s">
        <v>541</v>
      </c>
      <c r="C3" s="129"/>
      <c r="D3" s="129"/>
      <c r="E3" s="129"/>
      <c r="F3" s="129"/>
    </row>
    <row r="4" spans="1:6" s="44" customFormat="1" ht="25.5" x14ac:dyDescent="0.2">
      <c r="A4" s="137"/>
      <c r="B4" s="105" t="s">
        <v>537</v>
      </c>
      <c r="C4" s="106" t="s">
        <v>536</v>
      </c>
      <c r="D4" s="105" t="s">
        <v>538</v>
      </c>
      <c r="E4" s="105" t="s">
        <v>539</v>
      </c>
      <c r="F4" s="105" t="s">
        <v>540</v>
      </c>
    </row>
    <row r="5" spans="1:6" s="5" customFormat="1" x14ac:dyDescent="0.2">
      <c r="A5" s="81">
        <v>0</v>
      </c>
      <c r="B5" s="79">
        <v>0</v>
      </c>
      <c r="C5" s="79">
        <v>264.13284724379946</v>
      </c>
      <c r="D5" s="79">
        <v>3540.4827905782713</v>
      </c>
      <c r="E5" s="79"/>
      <c r="F5" s="79"/>
    </row>
    <row r="6" spans="1:6" s="5" customFormat="1" x14ac:dyDescent="0.2">
      <c r="A6" s="81">
        <v>0.05</v>
      </c>
      <c r="B6" s="79">
        <v>0</v>
      </c>
      <c r="C6" s="79">
        <v>1084.1961674461263</v>
      </c>
      <c r="D6" s="79">
        <v>13535.335940795594</v>
      </c>
      <c r="E6" s="79"/>
      <c r="F6" s="79"/>
    </row>
    <row r="7" spans="1:6" s="5" customFormat="1" x14ac:dyDescent="0.2">
      <c r="A7" s="81">
        <v>0.1</v>
      </c>
      <c r="B7" s="79">
        <v>0</v>
      </c>
      <c r="C7" s="79">
        <v>1639.4242427052432</v>
      </c>
      <c r="D7" s="79">
        <v>15522.666251812161</v>
      </c>
      <c r="E7" s="79"/>
      <c r="F7" s="79"/>
    </row>
    <row r="8" spans="1:6" s="5" customFormat="1" x14ac:dyDescent="0.2">
      <c r="A8" s="81">
        <v>0.15</v>
      </c>
      <c r="B8" s="79">
        <v>0</v>
      </c>
      <c r="C8" s="79">
        <v>2890.3134870170015</v>
      </c>
      <c r="D8" s="79">
        <v>17887.12298582929</v>
      </c>
      <c r="E8" s="79"/>
      <c r="F8" s="79"/>
    </row>
    <row r="9" spans="1:6" s="5" customFormat="1" x14ac:dyDescent="0.2">
      <c r="A9" s="81">
        <v>0.2</v>
      </c>
      <c r="B9" s="79">
        <v>264.13284724379946</v>
      </c>
      <c r="C9" s="79">
        <v>3540.4827905782713</v>
      </c>
      <c r="D9" s="79">
        <v>25228.740581790971</v>
      </c>
      <c r="E9" s="79"/>
      <c r="F9" s="79"/>
    </row>
    <row r="10" spans="1:6" s="5" customFormat="1" x14ac:dyDescent="0.2">
      <c r="A10" s="81">
        <v>0.25</v>
      </c>
      <c r="B10" s="79">
        <v>1084.1961674461263</v>
      </c>
      <c r="C10" s="79">
        <v>13535.335940795594</v>
      </c>
      <c r="D10" s="79">
        <v>28227.480189020411</v>
      </c>
      <c r="E10" s="79"/>
      <c r="F10" s="79"/>
    </row>
    <row r="11" spans="1:6" s="5" customFormat="1" x14ac:dyDescent="0.2">
      <c r="A11" s="81">
        <v>0.3</v>
      </c>
      <c r="B11" s="79">
        <v>1639.4242427052432</v>
      </c>
      <c r="C11" s="79">
        <v>15522.666251812161</v>
      </c>
      <c r="D11" s="79">
        <v>34182.918002379382</v>
      </c>
      <c r="E11" s="79">
        <v>84510</v>
      </c>
      <c r="F11" s="79"/>
    </row>
    <row r="12" spans="1:6" s="5" customFormat="1" x14ac:dyDescent="0.2">
      <c r="A12" s="81">
        <v>0.35</v>
      </c>
      <c r="B12" s="79">
        <v>2890.3134870170015</v>
      </c>
      <c r="C12" s="79">
        <v>17887.12298582929</v>
      </c>
      <c r="D12" s="79">
        <v>38732.810465527131</v>
      </c>
      <c r="E12" s="79"/>
      <c r="F12" s="79"/>
    </row>
    <row r="13" spans="1:6" s="5" customFormat="1" x14ac:dyDescent="0.2">
      <c r="A13" s="81">
        <v>0.4</v>
      </c>
      <c r="B13" s="79">
        <v>3540.4827905782713</v>
      </c>
      <c r="C13" s="79">
        <v>25228.740581790971</v>
      </c>
      <c r="D13" s="79">
        <v>41983.429010710825</v>
      </c>
      <c r="E13" s="79"/>
      <c r="F13" s="79"/>
    </row>
    <row r="14" spans="1:6" x14ac:dyDescent="0.2">
      <c r="A14" s="81">
        <v>0.45</v>
      </c>
      <c r="B14" s="79">
        <v>13535.335940795594</v>
      </c>
      <c r="C14" s="79">
        <v>28227.480189020411</v>
      </c>
      <c r="D14" s="79">
        <v>44683.746775088905</v>
      </c>
      <c r="E14" s="79"/>
      <c r="F14" s="79"/>
    </row>
    <row r="15" spans="1:6" x14ac:dyDescent="0.2">
      <c r="A15" s="81">
        <v>0.5</v>
      </c>
      <c r="B15" s="79">
        <v>15522.666251812161</v>
      </c>
      <c r="C15" s="79">
        <v>34182.918002379382</v>
      </c>
      <c r="D15" s="79">
        <v>46911.529463455001</v>
      </c>
      <c r="E15" s="79"/>
      <c r="F15" s="79"/>
    </row>
    <row r="16" spans="1:6" x14ac:dyDescent="0.2">
      <c r="A16" s="81">
        <v>0.55000000000000004</v>
      </c>
      <c r="B16" s="79">
        <v>17887.12298582929</v>
      </c>
      <c r="C16" s="79">
        <v>38732.810465527131</v>
      </c>
      <c r="D16" s="79">
        <v>51289.098691808875</v>
      </c>
      <c r="E16" s="79"/>
      <c r="F16" s="79"/>
    </row>
    <row r="17" spans="1:6" x14ac:dyDescent="0.2">
      <c r="A17" s="81">
        <v>0.6</v>
      </c>
      <c r="B17" s="79">
        <v>25228.740581790971</v>
      </c>
      <c r="C17" s="79">
        <v>41983.429010710825</v>
      </c>
      <c r="D17" s="79">
        <v>54128.100375612921</v>
      </c>
      <c r="E17" s="79"/>
      <c r="F17" s="79"/>
    </row>
    <row r="18" spans="1:6" x14ac:dyDescent="0.2">
      <c r="A18" s="81">
        <v>0.65</v>
      </c>
      <c r="B18" s="79">
        <v>28227.480189020411</v>
      </c>
      <c r="C18" s="79">
        <v>44683.746775088905</v>
      </c>
      <c r="D18" s="79">
        <v>56252.530345878971</v>
      </c>
      <c r="E18" s="79"/>
      <c r="F18" s="79"/>
    </row>
    <row r="19" spans="1:6" x14ac:dyDescent="0.2">
      <c r="A19" s="81">
        <v>0.7</v>
      </c>
      <c r="B19" s="79">
        <v>34182.918002379382</v>
      </c>
      <c r="C19" s="79">
        <v>46911.529463455001</v>
      </c>
      <c r="D19" s="79">
        <v>67342.53668655004</v>
      </c>
      <c r="E19" s="79"/>
      <c r="F19" s="79"/>
    </row>
    <row r="20" spans="1:6" x14ac:dyDescent="0.2">
      <c r="A20" s="81">
        <v>0.75</v>
      </c>
      <c r="B20" s="79">
        <v>38732.810465527131</v>
      </c>
      <c r="C20" s="79">
        <v>51289.098691808875</v>
      </c>
      <c r="D20" s="79">
        <v>71092.520549297958</v>
      </c>
      <c r="E20" s="79"/>
      <c r="F20" s="79"/>
    </row>
    <row r="21" spans="1:6" x14ac:dyDescent="0.2">
      <c r="A21" s="81">
        <v>0.8</v>
      </c>
      <c r="B21" s="79">
        <v>41983.429010710825</v>
      </c>
      <c r="C21" s="79">
        <v>54128.100375612921</v>
      </c>
      <c r="D21" s="79">
        <v>88496.82495548806</v>
      </c>
      <c r="E21" s="79"/>
      <c r="F21" s="79"/>
    </row>
    <row r="22" spans="1:6" x14ac:dyDescent="0.2">
      <c r="A22" s="81">
        <v>0.85</v>
      </c>
      <c r="B22" s="79">
        <v>44683.746775088905</v>
      </c>
      <c r="C22" s="79">
        <v>56252.530345878971</v>
      </c>
      <c r="D22" s="79">
        <v>91556.828797000053</v>
      </c>
      <c r="E22" s="79"/>
      <c r="F22" s="79"/>
    </row>
    <row r="23" spans="1:6" x14ac:dyDescent="0.2">
      <c r="A23" s="81">
        <v>0.9</v>
      </c>
      <c r="B23" s="79">
        <v>46911.529463455001</v>
      </c>
      <c r="C23" s="79">
        <v>67342.53668655004</v>
      </c>
      <c r="D23" s="79">
        <v>100233</v>
      </c>
      <c r="E23" s="79"/>
      <c r="F23" s="79"/>
    </row>
    <row r="24" spans="1:6" x14ac:dyDescent="0.2">
      <c r="A24" s="81">
        <v>0.95</v>
      </c>
      <c r="B24" s="79">
        <v>51289.098691808875</v>
      </c>
      <c r="C24" s="79">
        <v>71092.520549297958</v>
      </c>
      <c r="D24" s="79">
        <v>102908.76104731939</v>
      </c>
      <c r="E24" s="79"/>
      <c r="F24" s="79"/>
    </row>
    <row r="25" spans="1:6" x14ac:dyDescent="0.2">
      <c r="A25" s="81">
        <v>1</v>
      </c>
      <c r="B25" s="79">
        <v>54128.100375612921</v>
      </c>
      <c r="C25" s="79">
        <v>88496.82495548806</v>
      </c>
      <c r="D25" s="79">
        <v>109339.99771174378</v>
      </c>
      <c r="E25" s="79">
        <v>172770</v>
      </c>
      <c r="F25" s="79"/>
    </row>
    <row r="26" spans="1:6" x14ac:dyDescent="0.2">
      <c r="A26" s="81">
        <v>1.05</v>
      </c>
      <c r="B26" s="79">
        <v>56252.530345878971</v>
      </c>
      <c r="C26" s="79">
        <v>91556.828797000053</v>
      </c>
      <c r="D26" s="79">
        <v>142434.90676738293</v>
      </c>
      <c r="E26" s="79"/>
      <c r="F26" s="79"/>
    </row>
    <row r="27" spans="1:6" x14ac:dyDescent="0.2">
      <c r="A27" s="81">
        <v>1.1000000000000001</v>
      </c>
      <c r="B27" s="79">
        <v>67342.53668655004</v>
      </c>
      <c r="C27" s="79">
        <v>100233</v>
      </c>
      <c r="D27" s="79">
        <v>146427.62646802198</v>
      </c>
      <c r="E27" s="79"/>
      <c r="F27" s="79"/>
    </row>
    <row r="28" spans="1:6" x14ac:dyDescent="0.2">
      <c r="A28" s="81">
        <v>1.1499999999999999</v>
      </c>
      <c r="B28" s="79">
        <v>71092.520549297958</v>
      </c>
      <c r="C28" s="79">
        <v>102908.76104731939</v>
      </c>
      <c r="D28" s="79">
        <v>151824.78145334747</v>
      </c>
      <c r="E28" s="79"/>
      <c r="F28" s="79"/>
    </row>
    <row r="29" spans="1:6" x14ac:dyDescent="0.2">
      <c r="A29" s="81">
        <v>1.2</v>
      </c>
      <c r="B29" s="79">
        <v>88496.82495548806</v>
      </c>
      <c r="C29" s="79">
        <v>109339.99771174378</v>
      </c>
      <c r="D29" s="79">
        <v>155071.74360797985</v>
      </c>
      <c r="E29" s="79"/>
      <c r="F29" s="79"/>
    </row>
    <row r="30" spans="1:6" x14ac:dyDescent="0.2">
      <c r="A30" s="81">
        <v>1.25</v>
      </c>
      <c r="B30" s="79">
        <v>91556.828797000053</v>
      </c>
      <c r="C30" s="79">
        <v>142434.90676738293</v>
      </c>
      <c r="D30" s="79">
        <v>161512.93646666361</v>
      </c>
      <c r="E30" s="79"/>
      <c r="F30" s="79"/>
    </row>
    <row r="31" spans="1:6" x14ac:dyDescent="0.2">
      <c r="A31" s="81">
        <v>1.3</v>
      </c>
      <c r="B31" s="79">
        <v>100233</v>
      </c>
      <c r="C31" s="79">
        <v>146427.62646802198</v>
      </c>
      <c r="D31" s="79">
        <v>166207.0154491642</v>
      </c>
      <c r="E31" s="79"/>
      <c r="F31" s="79"/>
    </row>
    <row r="32" spans="1:6" x14ac:dyDescent="0.2">
      <c r="A32" s="81">
        <v>1.35</v>
      </c>
      <c r="B32" s="79">
        <v>102908.76104731939</v>
      </c>
      <c r="C32" s="79">
        <v>151824.78145334747</v>
      </c>
      <c r="D32" s="79">
        <v>170064.74072942202</v>
      </c>
      <c r="E32" s="79"/>
      <c r="F32" s="79"/>
    </row>
    <row r="33" spans="1:6" x14ac:dyDescent="0.2">
      <c r="A33" s="81">
        <v>1.4</v>
      </c>
      <c r="B33" s="79">
        <v>109339.99771174378</v>
      </c>
      <c r="C33" s="79">
        <v>155071.74360797985</v>
      </c>
      <c r="D33" s="79">
        <v>180050.14315572815</v>
      </c>
      <c r="E33" s="79"/>
      <c r="F33" s="79"/>
    </row>
    <row r="34" spans="1:6" x14ac:dyDescent="0.2">
      <c r="A34" s="81">
        <v>1.45</v>
      </c>
      <c r="B34" s="79">
        <v>142434.90676738293</v>
      </c>
      <c r="C34" s="79">
        <v>161512.93646666361</v>
      </c>
      <c r="D34" s="79">
        <v>181998.29599288816</v>
      </c>
      <c r="E34" s="79"/>
      <c r="F34" s="79"/>
    </row>
    <row r="35" spans="1:6" x14ac:dyDescent="0.2">
      <c r="A35" s="81">
        <v>1.5</v>
      </c>
      <c r="B35" s="79">
        <v>146427.62646802198</v>
      </c>
      <c r="C35" s="79">
        <v>166207.0154491642</v>
      </c>
      <c r="D35" s="79">
        <v>184600.16814962588</v>
      </c>
      <c r="E35" s="79"/>
      <c r="F35" s="79"/>
    </row>
    <row r="36" spans="1:6" x14ac:dyDescent="0.2">
      <c r="A36" s="81">
        <v>1.55</v>
      </c>
      <c r="B36" s="79">
        <v>151824.78145334747</v>
      </c>
      <c r="C36" s="79">
        <v>170064.74072942202</v>
      </c>
      <c r="D36" s="79">
        <v>188906.74898022015</v>
      </c>
      <c r="E36" s="79"/>
      <c r="F36" s="79"/>
    </row>
    <row r="37" spans="1:6" x14ac:dyDescent="0.2">
      <c r="A37" s="81">
        <v>1.6</v>
      </c>
      <c r="B37" s="79">
        <v>155071.74360797985</v>
      </c>
      <c r="C37" s="79">
        <v>180050.14315572815</v>
      </c>
      <c r="D37" s="79">
        <v>192537.1554558044</v>
      </c>
      <c r="E37" s="79"/>
      <c r="F37" s="79"/>
    </row>
    <row r="38" spans="1:6" x14ac:dyDescent="0.2">
      <c r="A38" s="81">
        <v>1.65</v>
      </c>
      <c r="B38" s="79">
        <v>161512.93646666361</v>
      </c>
      <c r="C38" s="79">
        <v>181998.29599288816</v>
      </c>
      <c r="D38" s="79">
        <v>195557.21075087838</v>
      </c>
      <c r="E38" s="79"/>
      <c r="F38" s="79"/>
    </row>
    <row r="39" spans="1:6" x14ac:dyDescent="0.2">
      <c r="A39" s="81">
        <v>1.7</v>
      </c>
      <c r="B39" s="79">
        <v>166207.0154491642</v>
      </c>
      <c r="C39" s="79">
        <v>184600.16814962588</v>
      </c>
      <c r="D39" s="79">
        <v>197557.62763825702</v>
      </c>
      <c r="E39" s="79"/>
      <c r="F39" s="79"/>
    </row>
    <row r="40" spans="1:6" x14ac:dyDescent="0.2">
      <c r="A40" s="81">
        <v>1.75</v>
      </c>
      <c r="B40" s="79">
        <v>170064.74072942202</v>
      </c>
      <c r="C40" s="79">
        <v>188906.74898022015</v>
      </c>
      <c r="D40" s="79">
        <v>200220.96922191721</v>
      </c>
      <c r="E40" s="79"/>
      <c r="F40" s="79"/>
    </row>
    <row r="41" spans="1:6" x14ac:dyDescent="0.2">
      <c r="A41" s="81">
        <v>1.8</v>
      </c>
      <c r="B41" s="79">
        <v>180050.14315572815</v>
      </c>
      <c r="C41" s="79">
        <v>192537.1554558044</v>
      </c>
      <c r="D41" s="79">
        <v>203980.62123321593</v>
      </c>
      <c r="E41" s="79"/>
      <c r="F41" s="79"/>
    </row>
    <row r="42" spans="1:6" x14ac:dyDescent="0.2">
      <c r="A42" s="81">
        <v>1.85</v>
      </c>
      <c r="B42" s="79">
        <v>181998.29599288816</v>
      </c>
      <c r="C42" s="79">
        <v>195557.21075087838</v>
      </c>
      <c r="D42" s="79">
        <v>205775.37947937142</v>
      </c>
      <c r="E42" s="79"/>
      <c r="F42" s="79"/>
    </row>
    <row r="43" spans="1:6" x14ac:dyDescent="0.2">
      <c r="A43" s="81">
        <v>1.9</v>
      </c>
      <c r="B43" s="79">
        <v>184600.16814962588</v>
      </c>
      <c r="C43" s="79">
        <v>197557.62763825702</v>
      </c>
      <c r="D43" s="79">
        <v>208429.08129288143</v>
      </c>
      <c r="E43" s="79"/>
      <c r="F43" s="79"/>
    </row>
    <row r="44" spans="1:6" x14ac:dyDescent="0.2">
      <c r="A44" s="81">
        <v>1.95</v>
      </c>
      <c r="B44" s="79">
        <v>188906.74898022015</v>
      </c>
      <c r="C44" s="79">
        <v>200220.96922191721</v>
      </c>
      <c r="D44" s="79">
        <v>210764.08674269111</v>
      </c>
      <c r="E44" s="79"/>
      <c r="F44" s="79"/>
    </row>
    <row r="45" spans="1:6" x14ac:dyDescent="0.2">
      <c r="A45" s="81">
        <v>2</v>
      </c>
      <c r="B45" s="79">
        <v>192537.1554558044</v>
      </c>
      <c r="C45" s="79">
        <v>203980.62123321593</v>
      </c>
      <c r="D45" s="79">
        <v>213412.80185445855</v>
      </c>
      <c r="E45" s="79"/>
      <c r="F45" s="79"/>
    </row>
    <row r="46" spans="1:6" x14ac:dyDescent="0.2">
      <c r="A46" s="81">
        <v>2.0499999999999998</v>
      </c>
      <c r="B46" s="79">
        <v>195557.21075087838</v>
      </c>
      <c r="C46" s="79">
        <v>205775.37947937142</v>
      </c>
      <c r="D46" s="79">
        <v>215136.03297651958</v>
      </c>
      <c r="E46" s="79"/>
      <c r="F46" s="79"/>
    </row>
    <row r="47" spans="1:6" x14ac:dyDescent="0.2">
      <c r="A47" s="81">
        <v>2.1</v>
      </c>
      <c r="B47" s="79">
        <v>197557.62763825702</v>
      </c>
      <c r="C47" s="79">
        <v>208429.08129288143</v>
      </c>
      <c r="D47" s="79">
        <v>217841.31647518629</v>
      </c>
      <c r="E47" s="79"/>
      <c r="F47" s="79"/>
    </row>
    <row r="48" spans="1:6" x14ac:dyDescent="0.2">
      <c r="A48" s="81">
        <v>2.15</v>
      </c>
      <c r="B48" s="79">
        <v>200220.96922191721</v>
      </c>
      <c r="C48" s="79">
        <v>210764.08674269111</v>
      </c>
      <c r="D48" s="79">
        <v>220839.54111412982</v>
      </c>
      <c r="E48" s="79"/>
      <c r="F48" s="79"/>
    </row>
    <row r="49" spans="1:6" x14ac:dyDescent="0.2">
      <c r="A49" s="81">
        <v>2.2000000000000002</v>
      </c>
      <c r="B49" s="79">
        <v>203980.62123321593</v>
      </c>
      <c r="C49" s="79">
        <v>213412.80185445855</v>
      </c>
      <c r="D49" s="79">
        <v>223605.62665838923</v>
      </c>
      <c r="E49" s="79"/>
      <c r="F49" s="79"/>
    </row>
    <row r="50" spans="1:6" x14ac:dyDescent="0.2">
      <c r="A50" s="81">
        <v>2.25</v>
      </c>
      <c r="B50" s="79">
        <v>205775.37947937142</v>
      </c>
      <c r="C50" s="79">
        <v>215136.03297651958</v>
      </c>
      <c r="D50" s="79">
        <v>225998.6995631172</v>
      </c>
      <c r="E50" s="79"/>
      <c r="F50" s="79"/>
    </row>
    <row r="51" spans="1:6" x14ac:dyDescent="0.2">
      <c r="A51" s="81">
        <v>2.2999999999999998</v>
      </c>
      <c r="B51" s="79">
        <v>208429.08129288143</v>
      </c>
      <c r="C51" s="79">
        <v>217841.31647518629</v>
      </c>
      <c r="D51" s="79">
        <v>227844.74263994506</v>
      </c>
      <c r="E51" s="79"/>
      <c r="F51" s="79"/>
    </row>
    <row r="52" spans="1:6" x14ac:dyDescent="0.2">
      <c r="A52" s="81">
        <v>2.35</v>
      </c>
      <c r="B52" s="79">
        <v>210764.08674269111</v>
      </c>
      <c r="C52" s="79">
        <v>220839.54111412982</v>
      </c>
      <c r="D52" s="79">
        <v>230071.98894892936</v>
      </c>
      <c r="E52" s="79"/>
      <c r="F52" s="79"/>
    </row>
    <row r="53" spans="1:6" x14ac:dyDescent="0.2">
      <c r="A53" s="81">
        <v>2.4</v>
      </c>
      <c r="B53" s="79">
        <v>213412.80185445855</v>
      </c>
      <c r="C53" s="79">
        <v>223605.62665838923</v>
      </c>
      <c r="D53" s="79">
        <v>232830.80380791359</v>
      </c>
      <c r="E53" s="79"/>
      <c r="F53" s="79"/>
    </row>
    <row r="54" spans="1:6" x14ac:dyDescent="0.2">
      <c r="A54" s="81">
        <v>2.4500000000000002</v>
      </c>
      <c r="B54" s="79">
        <v>215136.03297651958</v>
      </c>
      <c r="C54" s="79">
        <v>225998.6995631172</v>
      </c>
      <c r="D54" s="79">
        <v>235057.27598774555</v>
      </c>
      <c r="E54" s="79"/>
      <c r="F54" s="79"/>
    </row>
    <row r="55" spans="1:6" x14ac:dyDescent="0.2">
      <c r="A55" s="81">
        <v>2.5</v>
      </c>
      <c r="B55" s="79">
        <v>217841.31647518629</v>
      </c>
      <c r="C55" s="79">
        <v>227844.74263994506</v>
      </c>
      <c r="D55" s="79">
        <v>237651.50774306513</v>
      </c>
      <c r="E55" s="79">
        <v>220330</v>
      </c>
      <c r="F55" s="79">
        <v>269670</v>
      </c>
    </row>
    <row r="56" spans="1:6" x14ac:dyDescent="0.2">
      <c r="A56" s="81">
        <v>2.5499999999999998</v>
      </c>
      <c r="B56" s="79">
        <v>220839.54111412982</v>
      </c>
      <c r="C56" s="79">
        <v>230071.98894892936</v>
      </c>
      <c r="D56" s="79">
        <v>239469.28344644461</v>
      </c>
      <c r="E56" s="79"/>
      <c r="F56" s="79"/>
    </row>
    <row r="57" spans="1:6" x14ac:dyDescent="0.2">
      <c r="A57" s="81">
        <v>2.6</v>
      </c>
      <c r="B57" s="79">
        <v>223605.62665838923</v>
      </c>
      <c r="C57" s="79">
        <v>232830.80380791359</v>
      </c>
      <c r="D57" s="79">
        <v>242178.62569856175</v>
      </c>
      <c r="E57" s="79"/>
      <c r="F57" s="79"/>
    </row>
    <row r="58" spans="1:6" x14ac:dyDescent="0.2">
      <c r="A58" s="81">
        <v>2.65</v>
      </c>
      <c r="B58" s="79">
        <v>225998.6995631172</v>
      </c>
      <c r="C58" s="79">
        <v>235057.27598774555</v>
      </c>
      <c r="D58" s="79">
        <v>245023.97080923177</v>
      </c>
      <c r="E58" s="79"/>
      <c r="F58" s="79"/>
    </row>
    <row r="59" spans="1:6" x14ac:dyDescent="0.2">
      <c r="A59" s="81">
        <v>2.7</v>
      </c>
      <c r="B59" s="79">
        <v>227844.74263994506</v>
      </c>
      <c r="C59" s="79">
        <v>237651.50774306513</v>
      </c>
      <c r="D59" s="79">
        <v>247010.41922075878</v>
      </c>
      <c r="E59" s="79"/>
      <c r="F59" s="79"/>
    </row>
    <row r="60" spans="1:6" x14ac:dyDescent="0.2">
      <c r="A60" s="81">
        <v>2.75</v>
      </c>
      <c r="B60" s="79">
        <v>230071.98894892936</v>
      </c>
      <c r="C60" s="79">
        <v>239469.28344644461</v>
      </c>
      <c r="D60" s="79">
        <v>250312.02402540308</v>
      </c>
      <c r="E60" s="79"/>
      <c r="F60" s="79"/>
    </row>
    <row r="61" spans="1:6" x14ac:dyDescent="0.2">
      <c r="A61" s="81">
        <v>2.8</v>
      </c>
      <c r="B61" s="79">
        <v>232830.80380791359</v>
      </c>
      <c r="C61" s="79">
        <v>242178.62569856175</v>
      </c>
      <c r="D61" s="79">
        <v>252126.58765105557</v>
      </c>
      <c r="E61" s="79"/>
      <c r="F61" s="79"/>
    </row>
    <row r="62" spans="1:6" x14ac:dyDescent="0.2">
      <c r="A62" s="81">
        <v>2.85</v>
      </c>
      <c r="B62" s="79">
        <v>235057.27598774555</v>
      </c>
      <c r="C62" s="79">
        <v>245023.97080923177</v>
      </c>
      <c r="D62" s="79">
        <v>254477.36024564801</v>
      </c>
      <c r="E62" s="79"/>
      <c r="F62" s="79"/>
    </row>
    <row r="63" spans="1:6" x14ac:dyDescent="0.2">
      <c r="A63" s="81">
        <v>2.9</v>
      </c>
      <c r="B63" s="79">
        <v>237651.50774306513</v>
      </c>
      <c r="C63" s="79">
        <v>247010.41922075878</v>
      </c>
      <c r="D63" s="79">
        <v>256828.13284024049</v>
      </c>
      <c r="E63" s="79"/>
      <c r="F63" s="79"/>
    </row>
    <row r="64" spans="1:6" x14ac:dyDescent="0.2">
      <c r="A64" s="81">
        <v>2.95</v>
      </c>
      <c r="B64" s="79">
        <v>239469.28344644461</v>
      </c>
      <c r="C64" s="79">
        <v>250312.02402540308</v>
      </c>
      <c r="D64" s="79">
        <v>259620.96578953852</v>
      </c>
      <c r="E64" s="79"/>
      <c r="F64" s="79"/>
    </row>
    <row r="65" spans="1:6" x14ac:dyDescent="0.2">
      <c r="A65" s="81">
        <v>3</v>
      </c>
      <c r="B65" s="79">
        <v>242178.62569856175</v>
      </c>
      <c r="C65" s="79">
        <v>252126.58765105554</v>
      </c>
      <c r="D65" s="79">
        <v>262413.79873883654</v>
      </c>
      <c r="E65" s="79"/>
      <c r="F65" s="79"/>
    </row>
    <row r="66" spans="1:6" x14ac:dyDescent="0.2">
      <c r="A66" s="81">
        <v>3.1</v>
      </c>
      <c r="B66" s="79">
        <v>247010.41922075878</v>
      </c>
      <c r="C66" s="79">
        <v>256828.13284024046</v>
      </c>
      <c r="D66" s="79">
        <v>266357.56650200195</v>
      </c>
      <c r="E66" s="79"/>
      <c r="F66" s="79"/>
    </row>
    <row r="67" spans="1:6" x14ac:dyDescent="0.2">
      <c r="A67" s="81">
        <v>3.2</v>
      </c>
      <c r="B67" s="79">
        <v>252126.58765105554</v>
      </c>
      <c r="C67" s="79">
        <v>262413.79873883654</v>
      </c>
      <c r="D67" s="79">
        <v>271610.83933961351</v>
      </c>
      <c r="E67" s="79"/>
      <c r="F67" s="79"/>
    </row>
    <row r="68" spans="1:6" x14ac:dyDescent="0.2">
      <c r="A68" s="81">
        <v>3.3</v>
      </c>
      <c r="B68" s="79">
        <v>256828.13284024046</v>
      </c>
      <c r="C68" s="79">
        <v>266357.56650200195</v>
      </c>
      <c r="D68" s="79">
        <v>275357.57411006675</v>
      </c>
      <c r="E68" s="79"/>
      <c r="F68" s="79"/>
    </row>
    <row r="69" spans="1:6" x14ac:dyDescent="0.2">
      <c r="A69" s="81">
        <v>3.4</v>
      </c>
      <c r="B69" s="79">
        <v>262413.79873883654</v>
      </c>
      <c r="C69" s="79">
        <v>271610.83933961351</v>
      </c>
      <c r="D69" s="79">
        <v>279950.85124345688</v>
      </c>
      <c r="E69" s="79"/>
      <c r="F69" s="79"/>
    </row>
    <row r="70" spans="1:6" x14ac:dyDescent="0.2">
      <c r="A70" s="81">
        <v>3.5</v>
      </c>
      <c r="B70" s="79">
        <v>266357.56650200195</v>
      </c>
      <c r="C70" s="79">
        <v>275357.57411006675</v>
      </c>
      <c r="D70" s="79">
        <v>284344.30855913082</v>
      </c>
      <c r="E70" s="79"/>
      <c r="F70" s="79"/>
    </row>
    <row r="71" spans="1:6" x14ac:dyDescent="0.2">
      <c r="A71" s="81">
        <v>3.6</v>
      </c>
      <c r="B71" s="79">
        <v>271610.83933961351</v>
      </c>
      <c r="C71" s="79">
        <v>279950.85124345688</v>
      </c>
      <c r="D71" s="79">
        <v>288120.91414560552</v>
      </c>
      <c r="E71" s="79"/>
      <c r="F71" s="79"/>
    </row>
    <row r="72" spans="1:6" x14ac:dyDescent="0.2">
      <c r="A72" s="81">
        <v>3.7</v>
      </c>
      <c r="B72" s="79">
        <v>275357.57411006675</v>
      </c>
      <c r="C72" s="79">
        <v>284344.30855913082</v>
      </c>
      <c r="D72" s="79">
        <v>292113.3353628667</v>
      </c>
      <c r="E72" s="79"/>
      <c r="F72" s="79"/>
    </row>
    <row r="73" spans="1:6" x14ac:dyDescent="0.2">
      <c r="A73" s="81">
        <v>3.8</v>
      </c>
      <c r="B73" s="79">
        <v>279950.85124345688</v>
      </c>
      <c r="C73" s="79">
        <v>288120.91414560552</v>
      </c>
      <c r="D73" s="79">
        <v>295959.0981729491</v>
      </c>
      <c r="E73" s="79"/>
      <c r="F73" s="79"/>
    </row>
    <row r="74" spans="1:6" x14ac:dyDescent="0.2">
      <c r="A74" s="81">
        <v>3.9</v>
      </c>
      <c r="B74" s="79">
        <v>284344.30855913082</v>
      </c>
      <c r="C74" s="79">
        <v>292113.3353628667</v>
      </c>
      <c r="D74" s="79">
        <v>299927.38445986313</v>
      </c>
      <c r="E74" s="79"/>
      <c r="F74" s="79"/>
    </row>
    <row r="75" spans="1:6" x14ac:dyDescent="0.2">
      <c r="A75" s="81">
        <v>4</v>
      </c>
      <c r="B75" s="79">
        <v>288120.91414560552</v>
      </c>
      <c r="C75" s="79">
        <v>295959.0981729491</v>
      </c>
      <c r="D75" s="79">
        <v>303736.13120683556</v>
      </c>
      <c r="E75" s="79"/>
      <c r="F75" s="79"/>
    </row>
    <row r="76" spans="1:6" x14ac:dyDescent="0.2">
      <c r="A76" s="81">
        <v>4.0999999999999996</v>
      </c>
      <c r="B76" s="79">
        <v>292113.3353628667</v>
      </c>
      <c r="C76" s="79">
        <v>299927.38445986313</v>
      </c>
      <c r="D76" s="79">
        <v>307133.39233369124</v>
      </c>
      <c r="E76" s="79"/>
      <c r="F76" s="79"/>
    </row>
    <row r="77" spans="1:6" x14ac:dyDescent="0.2">
      <c r="A77" s="81">
        <v>4.2</v>
      </c>
      <c r="B77" s="79">
        <v>295959.0981729491</v>
      </c>
      <c r="C77" s="79">
        <v>303736.13120683556</v>
      </c>
      <c r="D77" s="79">
        <v>312342.75285918004</v>
      </c>
      <c r="E77" s="79"/>
      <c r="F77" s="79"/>
    </row>
    <row r="78" spans="1:6" x14ac:dyDescent="0.2">
      <c r="A78" s="81">
        <v>4.3</v>
      </c>
      <c r="B78" s="79">
        <v>299927.38445986313</v>
      </c>
      <c r="C78" s="79">
        <v>307133.39233369124</v>
      </c>
      <c r="D78" s="79">
        <v>315982.93865175778</v>
      </c>
      <c r="E78" s="79"/>
      <c r="F78" s="79"/>
    </row>
    <row r="79" spans="1:6" x14ac:dyDescent="0.2">
      <c r="A79" s="81">
        <v>4.4000000000000004</v>
      </c>
      <c r="B79" s="79">
        <v>303736.13120683556</v>
      </c>
      <c r="C79" s="79">
        <v>312342.75285918004</v>
      </c>
      <c r="D79" s="79">
        <v>319174.94539145537</v>
      </c>
      <c r="E79" s="79"/>
      <c r="F79" s="79"/>
    </row>
    <row r="80" spans="1:6" x14ac:dyDescent="0.2">
      <c r="A80" s="81">
        <v>4.5</v>
      </c>
      <c r="B80" s="79">
        <v>307133.39233369124</v>
      </c>
      <c r="C80" s="79">
        <v>315982.93865175778</v>
      </c>
      <c r="D80" s="79">
        <v>322253.45363740204</v>
      </c>
      <c r="E80" s="79"/>
      <c r="F80" s="79"/>
    </row>
    <row r="81" spans="1:6" x14ac:dyDescent="0.2">
      <c r="A81" s="81">
        <v>4.5999999999999996</v>
      </c>
      <c r="B81" s="79">
        <v>312342.75285918004</v>
      </c>
      <c r="C81" s="79">
        <v>319174.94539145537</v>
      </c>
      <c r="D81" s="79">
        <v>326293.66790317366</v>
      </c>
      <c r="E81" s="79"/>
      <c r="F81" s="79"/>
    </row>
    <row r="82" spans="1:6" x14ac:dyDescent="0.2">
      <c r="A82" s="81">
        <v>4.7</v>
      </c>
      <c r="B82" s="79">
        <v>315982.93865175778</v>
      </c>
      <c r="C82" s="79">
        <v>322253.45363740204</v>
      </c>
      <c r="D82" s="79">
        <v>328909.28793994116</v>
      </c>
      <c r="E82" s="79"/>
      <c r="F82" s="79"/>
    </row>
    <row r="83" spans="1:6" x14ac:dyDescent="0.2">
      <c r="A83" s="81">
        <v>4.8</v>
      </c>
      <c r="B83" s="79">
        <v>319174.94539145537</v>
      </c>
      <c r="C83" s="79">
        <v>326293.66790317366</v>
      </c>
      <c r="D83" s="79">
        <v>332317.74176240194</v>
      </c>
      <c r="E83" s="79"/>
      <c r="F83" s="79"/>
    </row>
  </sheetData>
  <mergeCells count="2">
    <mergeCell ref="A3:A4"/>
    <mergeCell ref="B3:F3"/>
  </mergeCells>
  <hyperlinks>
    <hyperlink ref="A1" location="Contents!A1" display="Return to contents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/>
  </sheetViews>
  <sheetFormatPr defaultRowHeight="11.25" x14ac:dyDescent="0.2"/>
  <cols>
    <col min="1" max="1" width="20.7109375" style="1" customWidth="1"/>
    <col min="2" max="2" width="10.7109375" style="1" customWidth="1"/>
    <col min="3" max="7" width="12.7109375" style="1" customWidth="1"/>
    <col min="8" max="16384" width="9.140625" style="1"/>
  </cols>
  <sheetData>
    <row r="1" spans="1:7" ht="15" x14ac:dyDescent="0.2">
      <c r="A1" s="111" t="s">
        <v>546</v>
      </c>
    </row>
    <row r="2" spans="1:7" ht="18" x14ac:dyDescent="0.25">
      <c r="A2" s="24" t="s">
        <v>542</v>
      </c>
      <c r="C2" s="53"/>
      <c r="D2" s="53"/>
    </row>
    <row r="3" spans="1:7" ht="15" customHeight="1" x14ac:dyDescent="0.2">
      <c r="A3" s="121" t="s">
        <v>548</v>
      </c>
      <c r="B3" s="121" t="s">
        <v>96</v>
      </c>
      <c r="C3" s="130" t="s">
        <v>469</v>
      </c>
      <c r="D3" s="131"/>
      <c r="E3" s="131"/>
      <c r="F3" s="131"/>
      <c r="G3" s="131"/>
    </row>
    <row r="4" spans="1:7" s="82" customFormat="1" ht="25.5" x14ac:dyDescent="0.2">
      <c r="A4" s="121"/>
      <c r="B4" s="121"/>
      <c r="C4" s="83" t="s">
        <v>143</v>
      </c>
      <c r="D4" s="83" t="s">
        <v>144</v>
      </c>
      <c r="E4" s="84" t="s">
        <v>145</v>
      </c>
      <c r="F4" s="84" t="s">
        <v>146</v>
      </c>
      <c r="G4" s="84" t="s">
        <v>147</v>
      </c>
    </row>
    <row r="5" spans="1:7" s="5" customFormat="1" x14ac:dyDescent="0.2">
      <c r="A5" s="81" t="s">
        <v>547</v>
      </c>
      <c r="B5" s="112">
        <v>1</v>
      </c>
      <c r="C5" s="77">
        <v>584.55086537</v>
      </c>
      <c r="D5" s="77">
        <v>56.162578400000001</v>
      </c>
      <c r="E5" s="54">
        <v>202.84998122000002</v>
      </c>
      <c r="F5" s="54">
        <v>126.05226023314285</v>
      </c>
      <c r="G5" s="54">
        <v>425.61067613020799</v>
      </c>
    </row>
    <row r="6" spans="1:7" s="5" customFormat="1" x14ac:dyDescent="0.2">
      <c r="A6" s="81" t="s">
        <v>550</v>
      </c>
      <c r="B6" s="112">
        <v>1</v>
      </c>
      <c r="C6" s="77">
        <v>1175.2</v>
      </c>
      <c r="D6" s="77">
        <v>94.4</v>
      </c>
      <c r="E6" s="54">
        <v>386.6</v>
      </c>
      <c r="F6" s="54">
        <v>237.2</v>
      </c>
      <c r="G6" s="54">
        <v>63.8</v>
      </c>
    </row>
    <row r="7" spans="1:7" s="5" customFormat="1" x14ac:dyDescent="0.2">
      <c r="A7" s="81" t="s">
        <v>551</v>
      </c>
      <c r="B7" s="112">
        <v>1</v>
      </c>
      <c r="C7" s="77">
        <v>1041.1773679534983</v>
      </c>
      <c r="D7" s="77">
        <v>97.581108021999981</v>
      </c>
      <c r="E7" s="54">
        <v>172.41449325819994</v>
      </c>
      <c r="F7" s="54">
        <v>101.39016693000002</v>
      </c>
      <c r="G7" s="54">
        <v>319</v>
      </c>
    </row>
    <row r="8" spans="1:7" s="5" customFormat="1" x14ac:dyDescent="0.2">
      <c r="A8" s="81" t="s">
        <v>552</v>
      </c>
      <c r="B8" s="112">
        <v>1</v>
      </c>
      <c r="C8" s="77">
        <v>221.83409517789607</v>
      </c>
      <c r="D8" s="77">
        <v>18.051337329800003</v>
      </c>
      <c r="E8" s="54">
        <v>59.162194213399985</v>
      </c>
      <c r="F8" s="54">
        <v>33.138761926399994</v>
      </c>
      <c r="G8" s="54">
        <v>425.6</v>
      </c>
    </row>
    <row r="9" spans="1:7" s="5" customFormat="1" x14ac:dyDescent="0.2">
      <c r="A9" s="81" t="s">
        <v>547</v>
      </c>
      <c r="B9" s="112">
        <v>2</v>
      </c>
      <c r="C9" s="77">
        <v>4284.6549098199803</v>
      </c>
      <c r="D9" s="77">
        <v>315.776687839999</v>
      </c>
      <c r="E9" s="54">
        <v>1863.2898975999999</v>
      </c>
      <c r="F9" s="54">
        <v>1503.4421604497152</v>
      </c>
      <c r="G9" s="54">
        <v>1786.2688277862107</v>
      </c>
    </row>
    <row r="10" spans="1:7" s="5" customFormat="1" x14ac:dyDescent="0.2">
      <c r="A10" s="81" t="s">
        <v>550</v>
      </c>
      <c r="B10" s="112">
        <v>2</v>
      </c>
      <c r="C10" s="77">
        <v>8225.6509999999998</v>
      </c>
      <c r="D10" s="77">
        <v>474.35539999999997</v>
      </c>
      <c r="E10" s="54">
        <v>3199.4259999999999</v>
      </c>
      <c r="F10" s="54">
        <v>2634.3090000000002</v>
      </c>
      <c r="G10" s="54">
        <v>535.9</v>
      </c>
    </row>
    <row r="11" spans="1:7" s="5" customFormat="1" x14ac:dyDescent="0.2">
      <c r="A11" s="81" t="s">
        <v>551</v>
      </c>
      <c r="B11" s="112">
        <v>2</v>
      </c>
      <c r="C11" s="77">
        <v>7754.991</v>
      </c>
      <c r="D11" s="77">
        <v>573.10839999999996</v>
      </c>
      <c r="E11" s="54">
        <v>1720.38</v>
      </c>
      <c r="F11" s="54">
        <v>1381.663</v>
      </c>
      <c r="G11" s="54">
        <v>2250.7800000000002</v>
      </c>
    </row>
    <row r="12" spans="1:7" s="5" customFormat="1" x14ac:dyDescent="0.2">
      <c r="A12" s="81" t="s">
        <v>552</v>
      </c>
      <c r="B12" s="112">
        <v>2</v>
      </c>
      <c r="C12" s="77">
        <v>1602.7133110243976</v>
      </c>
      <c r="D12" s="77">
        <v>114.58151447929991</v>
      </c>
      <c r="E12" s="54">
        <v>579.25492518479916</v>
      </c>
      <c r="F12" s="54">
        <v>442.26854096759882</v>
      </c>
      <c r="G12" s="54">
        <v>2411.5</v>
      </c>
    </row>
    <row r="13" spans="1:7" x14ac:dyDescent="0.2">
      <c r="A13" s="1" t="s">
        <v>549</v>
      </c>
    </row>
    <row r="14" spans="1:7" x14ac:dyDescent="0.2">
      <c r="A14" s="1" t="s">
        <v>553</v>
      </c>
    </row>
    <row r="15" spans="1:7" x14ac:dyDescent="0.2">
      <c r="A15" s="1" t="s">
        <v>554</v>
      </c>
    </row>
    <row r="16" spans="1:7" x14ac:dyDescent="0.2">
      <c r="A16" s="1" t="s">
        <v>555</v>
      </c>
    </row>
  </sheetData>
  <mergeCells count="3">
    <mergeCell ref="B3:B4"/>
    <mergeCell ref="C3:G3"/>
    <mergeCell ref="A3:A4"/>
  </mergeCells>
  <hyperlinks>
    <hyperlink ref="A1" location="Contents!A1" display="Return to contents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67"/>
  <sheetViews>
    <sheetView zoomScaleNormal="100" workbookViewId="0">
      <pane xSplit="2" topLeftCell="C1" activePane="topRight" state="frozen"/>
      <selection activeCell="L48" sqref="L48"/>
      <selection pane="topRight" activeCell="B17" sqref="B17"/>
    </sheetView>
  </sheetViews>
  <sheetFormatPr defaultRowHeight="11.25" x14ac:dyDescent="0.2"/>
  <cols>
    <col min="1" max="1" width="7.7109375" style="4" customWidth="1"/>
    <col min="2" max="2" width="28.28515625" style="4" customWidth="1"/>
    <col min="3" max="83" width="8.42578125" style="4" customWidth="1"/>
    <col min="84" max="84" width="11.7109375" style="4" bestFit="1" customWidth="1"/>
    <col min="85" max="16384" width="9.140625" style="4"/>
  </cols>
  <sheetData>
    <row r="1" spans="1:84" ht="15" x14ac:dyDescent="0.2">
      <c r="A1" s="111" t="s">
        <v>546</v>
      </c>
    </row>
    <row r="2" spans="1:84" ht="18" x14ac:dyDescent="0.25">
      <c r="A2" s="24" t="s">
        <v>559</v>
      </c>
    </row>
    <row r="3" spans="1:84" s="36" customFormat="1" ht="15" x14ac:dyDescent="0.25">
      <c r="A3" s="27" t="s">
        <v>96</v>
      </c>
      <c r="B3" s="27"/>
      <c r="C3" s="28">
        <v>0</v>
      </c>
      <c r="D3" s="27">
        <v>0.05</v>
      </c>
      <c r="E3" s="28">
        <v>0.1</v>
      </c>
      <c r="F3" s="27">
        <v>0.15</v>
      </c>
      <c r="G3" s="28">
        <v>0.2</v>
      </c>
      <c r="H3" s="27">
        <v>0.25</v>
      </c>
      <c r="I3" s="28">
        <v>0.3</v>
      </c>
      <c r="J3" s="27">
        <v>0.35</v>
      </c>
      <c r="K3" s="28">
        <v>0.4</v>
      </c>
      <c r="L3" s="27">
        <v>0.45</v>
      </c>
      <c r="M3" s="28">
        <v>0.5</v>
      </c>
      <c r="N3" s="27">
        <v>0.55000000000000004</v>
      </c>
      <c r="O3" s="28">
        <v>0.6</v>
      </c>
      <c r="P3" s="27">
        <v>0.65</v>
      </c>
      <c r="Q3" s="28">
        <v>0.7</v>
      </c>
      <c r="R3" s="27">
        <v>0.75</v>
      </c>
      <c r="S3" s="28">
        <v>0.8</v>
      </c>
      <c r="T3" s="27">
        <v>0.85</v>
      </c>
      <c r="U3" s="28">
        <v>0.9</v>
      </c>
      <c r="V3" s="27">
        <v>0.95</v>
      </c>
      <c r="W3" s="28">
        <v>1</v>
      </c>
      <c r="X3" s="27">
        <v>1.05</v>
      </c>
      <c r="Y3" s="28">
        <v>1.1000000000000001</v>
      </c>
      <c r="Z3" s="27">
        <v>1.1499999999999999</v>
      </c>
      <c r="AA3" s="28">
        <v>1.2</v>
      </c>
      <c r="AB3" s="27">
        <v>1.25</v>
      </c>
      <c r="AC3" s="28">
        <v>1.3</v>
      </c>
      <c r="AD3" s="27">
        <v>1.35</v>
      </c>
      <c r="AE3" s="28">
        <v>1.4</v>
      </c>
      <c r="AF3" s="27">
        <v>1.45</v>
      </c>
      <c r="AG3" s="28">
        <v>1.5</v>
      </c>
      <c r="AH3" s="27">
        <v>1.55</v>
      </c>
      <c r="AI3" s="28">
        <v>1.6</v>
      </c>
      <c r="AJ3" s="27">
        <v>1.65</v>
      </c>
      <c r="AK3" s="28">
        <v>1.7</v>
      </c>
      <c r="AL3" s="27">
        <v>1.75</v>
      </c>
      <c r="AM3" s="28">
        <v>1.8</v>
      </c>
      <c r="AN3" s="27">
        <v>1.85</v>
      </c>
      <c r="AO3" s="28">
        <v>1.9</v>
      </c>
      <c r="AP3" s="27">
        <v>1.95</v>
      </c>
      <c r="AQ3" s="28">
        <v>2</v>
      </c>
      <c r="AR3" s="27">
        <v>2.0499999999999998</v>
      </c>
      <c r="AS3" s="28">
        <v>2.1</v>
      </c>
      <c r="AT3" s="27">
        <v>2.15</v>
      </c>
      <c r="AU3" s="28">
        <v>2.2000000000000002</v>
      </c>
      <c r="AV3" s="27">
        <v>2.25</v>
      </c>
      <c r="AW3" s="28">
        <v>2.2999999999999998</v>
      </c>
      <c r="AX3" s="27">
        <v>2.35</v>
      </c>
      <c r="AY3" s="28">
        <v>2.4</v>
      </c>
      <c r="AZ3" s="27">
        <v>2.4500000000000002</v>
      </c>
      <c r="BA3" s="28">
        <v>2.5</v>
      </c>
      <c r="BB3" s="27">
        <v>2.5499999999999998</v>
      </c>
      <c r="BC3" s="28">
        <v>2.6</v>
      </c>
      <c r="BD3" s="27">
        <v>2.65</v>
      </c>
      <c r="BE3" s="28">
        <v>2.7</v>
      </c>
      <c r="BF3" s="27">
        <v>2.75</v>
      </c>
      <c r="BG3" s="28">
        <v>2.8</v>
      </c>
      <c r="BH3" s="27">
        <v>2.85</v>
      </c>
      <c r="BI3" s="28">
        <v>2.9</v>
      </c>
      <c r="BJ3" s="27">
        <v>2.95</v>
      </c>
      <c r="BK3" s="28">
        <v>3</v>
      </c>
      <c r="BL3" s="28">
        <v>3.1</v>
      </c>
      <c r="BM3" s="28">
        <v>3.2</v>
      </c>
      <c r="BN3" s="28">
        <v>3.3</v>
      </c>
      <c r="BO3" s="28">
        <v>3.4</v>
      </c>
      <c r="BP3" s="28">
        <v>3.5</v>
      </c>
      <c r="BQ3" s="28">
        <v>3.6</v>
      </c>
      <c r="BR3" s="28">
        <v>3.7</v>
      </c>
      <c r="BS3" s="28">
        <v>3.8</v>
      </c>
      <c r="BT3" s="28">
        <v>3.9</v>
      </c>
      <c r="BU3" s="28">
        <v>4</v>
      </c>
      <c r="BV3" s="28">
        <v>4.0999999999999996</v>
      </c>
      <c r="BW3" s="28">
        <v>4.2</v>
      </c>
      <c r="BX3" s="28">
        <v>4.3</v>
      </c>
      <c r="BY3" s="28">
        <v>4.4000000000000004</v>
      </c>
      <c r="BZ3" s="28">
        <v>4.5</v>
      </c>
      <c r="CA3" s="28">
        <v>4.5999999999999996</v>
      </c>
      <c r="CB3" s="28">
        <v>4.7</v>
      </c>
      <c r="CC3" s="28">
        <v>4.8</v>
      </c>
      <c r="CD3" s="28">
        <v>4.9000000000000004</v>
      </c>
      <c r="CE3" s="28">
        <v>5</v>
      </c>
      <c r="CF3" s="29" t="s">
        <v>121</v>
      </c>
    </row>
    <row r="4" spans="1:84" s="39" customFormat="1" ht="12" x14ac:dyDescent="0.2">
      <c r="A4" s="30" t="s">
        <v>560</v>
      </c>
      <c r="B4" s="31"/>
      <c r="C4" s="37">
        <v>4.8332540000000002</v>
      </c>
      <c r="D4" s="37">
        <v>11.603999999999999</v>
      </c>
      <c r="E4" s="37">
        <v>49.767685999999998</v>
      </c>
      <c r="F4" s="37">
        <v>88.470779999999991</v>
      </c>
      <c r="G4" s="37">
        <v>96.720323000000008</v>
      </c>
      <c r="H4" s="37">
        <v>446.48400099999992</v>
      </c>
      <c r="I4" s="37">
        <v>497.54229300000003</v>
      </c>
      <c r="J4" s="37">
        <v>538.52981999999997</v>
      </c>
      <c r="K4" s="37">
        <v>596.30936199999974</v>
      </c>
      <c r="L4" s="37">
        <v>645.90710499999977</v>
      </c>
      <c r="M4" s="37">
        <v>715.60136599999987</v>
      </c>
      <c r="N4" s="37">
        <v>893.29302199999984</v>
      </c>
      <c r="O4" s="37">
        <v>968.82241799999986</v>
      </c>
      <c r="P4" s="37">
        <v>1031.2102949999999</v>
      </c>
      <c r="Q4" s="37">
        <v>1125.4692099999997</v>
      </c>
      <c r="R4" s="37">
        <v>1236.9697470000001</v>
      </c>
      <c r="S4" s="37">
        <v>1347.3136340000005</v>
      </c>
      <c r="T4" s="37">
        <v>1515.4557660000003</v>
      </c>
      <c r="U4" s="37">
        <v>3654.1327390000001</v>
      </c>
      <c r="V4" s="37">
        <v>3819.500305</v>
      </c>
      <c r="W4" s="37">
        <v>5228.3751680000005</v>
      </c>
      <c r="X4" s="37">
        <v>5656.5606180000013</v>
      </c>
      <c r="Y4" s="37">
        <v>6384.9431619999987</v>
      </c>
      <c r="Z4" s="37">
        <v>6712.3458929999997</v>
      </c>
      <c r="AA4" s="37">
        <v>7314.7946390000006</v>
      </c>
      <c r="AB4" s="37">
        <v>10802.636404999999</v>
      </c>
      <c r="AC4" s="37">
        <v>11503.098341000001</v>
      </c>
      <c r="AD4" s="37">
        <v>13225.435609</v>
      </c>
      <c r="AE4" s="37">
        <v>14714.873119000003</v>
      </c>
      <c r="AF4" s="37">
        <v>16408.279350000001</v>
      </c>
      <c r="AG4" s="37">
        <v>18332.003225</v>
      </c>
      <c r="AH4" s="37">
        <v>19749.527232999997</v>
      </c>
      <c r="AI4" s="37">
        <v>22707.989187000003</v>
      </c>
      <c r="AJ4" s="37">
        <v>23918.85801</v>
      </c>
      <c r="AK4" s="37">
        <v>25380.798696000002</v>
      </c>
      <c r="AL4" s="37">
        <v>28501.836634999996</v>
      </c>
      <c r="AM4" s="37">
        <v>30431.098059999997</v>
      </c>
      <c r="AN4" s="37">
        <v>32812.960884999993</v>
      </c>
      <c r="AO4" s="37">
        <v>33867.919318</v>
      </c>
      <c r="AP4" s="37">
        <v>35248.208191999998</v>
      </c>
      <c r="AQ4" s="37">
        <v>37123.670745999996</v>
      </c>
      <c r="AR4" s="37">
        <v>38476.53974700001</v>
      </c>
      <c r="AS4" s="37">
        <v>41603.627279000008</v>
      </c>
      <c r="AT4" s="37">
        <v>42966.540564999996</v>
      </c>
      <c r="AU4" s="37">
        <v>44549.247928000012</v>
      </c>
      <c r="AV4" s="37">
        <v>45776.637105999995</v>
      </c>
      <c r="AW4" s="37">
        <v>47845.657506000003</v>
      </c>
      <c r="AX4" s="37">
        <v>50539.764955000006</v>
      </c>
      <c r="AY4" s="37">
        <v>52416.371846999988</v>
      </c>
      <c r="AZ4" s="37">
        <v>55330.79336499999</v>
      </c>
      <c r="BA4" s="37">
        <v>57426.566815999991</v>
      </c>
      <c r="BB4" s="37">
        <v>59021.908017999995</v>
      </c>
      <c r="BC4" s="37">
        <v>61392.985961999984</v>
      </c>
      <c r="BD4" s="37">
        <v>62951.641951999998</v>
      </c>
      <c r="BE4" s="37">
        <v>64290.247468000023</v>
      </c>
      <c r="BF4" s="37">
        <v>65423.074996999996</v>
      </c>
      <c r="BG4" s="37">
        <v>67004.680698000011</v>
      </c>
      <c r="BH4" s="37">
        <v>69092.03145699999</v>
      </c>
      <c r="BI4" s="37">
        <v>70631.464741999996</v>
      </c>
      <c r="BJ4" s="37">
        <v>72616.764087000003</v>
      </c>
      <c r="BK4" s="37">
        <v>73923.828826000012</v>
      </c>
      <c r="BL4" s="37">
        <v>77478.549423999997</v>
      </c>
      <c r="BM4" s="37">
        <v>80350.823736999999</v>
      </c>
      <c r="BN4" s="37">
        <v>83199.123910000009</v>
      </c>
      <c r="BO4" s="37">
        <v>85856.822831999991</v>
      </c>
      <c r="BP4" s="37">
        <v>88023.465989999997</v>
      </c>
      <c r="BQ4" s="37">
        <v>90486.376276999988</v>
      </c>
      <c r="BR4" s="37">
        <v>92831.956660999989</v>
      </c>
      <c r="BS4" s="37">
        <v>94425.541490000003</v>
      </c>
      <c r="BT4" s="37">
        <v>96988.929703999995</v>
      </c>
      <c r="BU4" s="37">
        <v>99141.246980999989</v>
      </c>
      <c r="BV4" s="37">
        <v>101988.70043699999</v>
      </c>
      <c r="BW4" s="37">
        <v>104171.26149799996</v>
      </c>
      <c r="BX4" s="37">
        <v>106326.59626299998</v>
      </c>
      <c r="BY4" s="37">
        <v>108312.79738300001</v>
      </c>
      <c r="BZ4" s="37">
        <v>110428.17800199999</v>
      </c>
      <c r="CA4" s="37">
        <v>112250.48645500001</v>
      </c>
      <c r="CB4" s="37">
        <v>114174.08420400003</v>
      </c>
      <c r="CC4" s="37">
        <v>116501.18277400003</v>
      </c>
      <c r="CD4" s="37">
        <v>117794.103057</v>
      </c>
      <c r="CE4" s="37">
        <v>119757.62602999998</v>
      </c>
      <c r="CF4" s="38">
        <v>526119.88100000005</v>
      </c>
    </row>
    <row r="5" spans="1:84" s="5" customFormat="1" ht="11.25" customHeight="1" x14ac:dyDescent="0.2">
      <c r="A5" s="8" t="s">
        <v>20</v>
      </c>
      <c r="B5" s="8" t="s">
        <v>98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  <c r="BX5" s="10">
        <v>0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0</v>
      </c>
      <c r="CF5" s="16">
        <v>0</v>
      </c>
    </row>
    <row r="6" spans="1:84" s="5" customFormat="1" x14ac:dyDescent="0.2">
      <c r="A6" s="2" t="s">
        <v>0</v>
      </c>
      <c r="B6" s="2" t="s">
        <v>99</v>
      </c>
      <c r="C6" s="18">
        <v>0</v>
      </c>
      <c r="D6" s="18">
        <v>0</v>
      </c>
      <c r="E6" s="18">
        <v>0</v>
      </c>
      <c r="F6" s="18">
        <v>2.0478260000000001</v>
      </c>
      <c r="G6" s="18">
        <v>9.3359749999999995</v>
      </c>
      <c r="H6" s="18">
        <v>252.12222</v>
      </c>
      <c r="I6" s="18">
        <v>277.89636400000001</v>
      </c>
      <c r="J6" s="18">
        <v>310.832111</v>
      </c>
      <c r="K6" s="18">
        <v>355.67287499999998</v>
      </c>
      <c r="L6" s="18">
        <v>390.12944199999998</v>
      </c>
      <c r="M6" s="18">
        <v>429.92470800000001</v>
      </c>
      <c r="N6" s="18">
        <v>514.58968000000004</v>
      </c>
      <c r="O6" s="18">
        <v>575.04647</v>
      </c>
      <c r="P6" s="18">
        <v>619.44857999999999</v>
      </c>
      <c r="Q6" s="18">
        <v>676.10176899999999</v>
      </c>
      <c r="R6" s="18">
        <v>754.75596900000005</v>
      </c>
      <c r="S6" s="18">
        <v>819.95655499999998</v>
      </c>
      <c r="T6" s="18">
        <v>932.69155999999998</v>
      </c>
      <c r="U6" s="18">
        <v>2220.6354780000001</v>
      </c>
      <c r="V6" s="18">
        <v>2294.086781</v>
      </c>
      <c r="W6" s="18">
        <v>3137.0620990000002</v>
      </c>
      <c r="X6" s="18">
        <v>3386.1002429999999</v>
      </c>
      <c r="Y6" s="18">
        <v>3815.026116</v>
      </c>
      <c r="Z6" s="18">
        <v>4019.4252649999999</v>
      </c>
      <c r="AA6" s="18">
        <v>4342.2314530000003</v>
      </c>
      <c r="AB6" s="18">
        <v>6191.3068110000004</v>
      </c>
      <c r="AC6" s="18">
        <v>6572.4733569999999</v>
      </c>
      <c r="AD6" s="18">
        <v>7545.4779129999997</v>
      </c>
      <c r="AE6" s="18">
        <v>8335.9350310000009</v>
      </c>
      <c r="AF6" s="18">
        <v>9234.5542719999994</v>
      </c>
      <c r="AG6" s="18">
        <v>10263.465896</v>
      </c>
      <c r="AH6" s="18">
        <v>10771.99619</v>
      </c>
      <c r="AI6" s="18">
        <v>12120.875690999999</v>
      </c>
      <c r="AJ6" s="18">
        <v>12591.170523999999</v>
      </c>
      <c r="AK6" s="18">
        <v>13224.978977999999</v>
      </c>
      <c r="AL6" s="18">
        <v>14475.491047</v>
      </c>
      <c r="AM6" s="18">
        <v>15072.916998999999</v>
      </c>
      <c r="AN6" s="18">
        <v>15683.34093</v>
      </c>
      <c r="AO6" s="18">
        <v>16048.811969</v>
      </c>
      <c r="AP6" s="18">
        <v>16508.296689999999</v>
      </c>
      <c r="AQ6" s="18">
        <v>17215.000108</v>
      </c>
      <c r="AR6" s="18">
        <v>17669.111776000002</v>
      </c>
      <c r="AS6" s="18">
        <v>18281.355933999999</v>
      </c>
      <c r="AT6" s="18">
        <v>18729.12815</v>
      </c>
      <c r="AU6" s="18">
        <v>19192.242463999999</v>
      </c>
      <c r="AV6" s="18">
        <v>19586.033151</v>
      </c>
      <c r="AW6" s="18">
        <v>20042.723494000002</v>
      </c>
      <c r="AX6" s="18">
        <v>20698.820362999999</v>
      </c>
      <c r="AY6" s="18">
        <v>21203.482649000001</v>
      </c>
      <c r="AZ6" s="18">
        <v>21743.756191</v>
      </c>
      <c r="BA6" s="18">
        <v>22461.836468000001</v>
      </c>
      <c r="BB6" s="18">
        <v>22887.366535000001</v>
      </c>
      <c r="BC6" s="18">
        <v>23402.953511</v>
      </c>
      <c r="BD6" s="18">
        <v>23834.100433</v>
      </c>
      <c r="BE6" s="18">
        <v>24310.980484</v>
      </c>
      <c r="BF6" s="18">
        <v>24610.199630999999</v>
      </c>
      <c r="BG6" s="18">
        <v>25055.136983</v>
      </c>
      <c r="BH6" s="18">
        <v>25885.610847</v>
      </c>
      <c r="BI6" s="18">
        <v>26299.578876</v>
      </c>
      <c r="BJ6" s="18">
        <v>26835.777193999998</v>
      </c>
      <c r="BK6" s="18">
        <v>27252.610949000002</v>
      </c>
      <c r="BL6" s="18">
        <v>28268.482915000001</v>
      </c>
      <c r="BM6" s="18">
        <v>29336.721076000002</v>
      </c>
      <c r="BN6" s="18">
        <v>30180.680573000001</v>
      </c>
      <c r="BO6" s="18">
        <v>31008.862379999999</v>
      </c>
      <c r="BP6" s="18">
        <v>31683.312536000001</v>
      </c>
      <c r="BQ6" s="18">
        <v>32484.950546</v>
      </c>
      <c r="BR6" s="18">
        <v>33212.073988999997</v>
      </c>
      <c r="BS6" s="18">
        <v>33816.710171999999</v>
      </c>
      <c r="BT6" s="18">
        <v>34494.176127999999</v>
      </c>
      <c r="BU6" s="18">
        <v>35160.646391000002</v>
      </c>
      <c r="BV6" s="18">
        <v>36006.480103000002</v>
      </c>
      <c r="BW6" s="18">
        <v>36697.568662999998</v>
      </c>
      <c r="BX6" s="18">
        <v>37465.861980000001</v>
      </c>
      <c r="BY6" s="18">
        <v>38171.150282000002</v>
      </c>
      <c r="BZ6" s="18">
        <v>38837.392178000002</v>
      </c>
      <c r="CA6" s="18">
        <v>39520.911333999997</v>
      </c>
      <c r="CB6" s="18">
        <v>40191.523153000002</v>
      </c>
      <c r="CC6" s="18">
        <v>40854.540502999997</v>
      </c>
      <c r="CD6" s="18">
        <v>41374.728146000001</v>
      </c>
      <c r="CE6" s="18">
        <v>42026.883321000001</v>
      </c>
      <c r="CF6" s="16">
        <v>185518.838361</v>
      </c>
    </row>
    <row r="7" spans="1:84" s="5" customFormat="1" x14ac:dyDescent="0.2">
      <c r="A7" s="2" t="s">
        <v>1</v>
      </c>
      <c r="B7" s="2" t="s">
        <v>100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0.50578400000000001</v>
      </c>
      <c r="J7" s="18">
        <v>0.50578400000000001</v>
      </c>
      <c r="K7" s="18">
        <v>0.50578400000000001</v>
      </c>
      <c r="L7" s="18">
        <v>0.50578400000000001</v>
      </c>
      <c r="M7" s="18">
        <v>1.305933</v>
      </c>
      <c r="N7" s="18">
        <v>1.305933</v>
      </c>
      <c r="O7" s="18">
        <v>1.305933</v>
      </c>
      <c r="P7" s="18">
        <v>1.305933</v>
      </c>
      <c r="Q7" s="18">
        <v>1.305933</v>
      </c>
      <c r="R7" s="18">
        <v>3.3167219999999999</v>
      </c>
      <c r="S7" s="18">
        <v>3.8336939999999999</v>
      </c>
      <c r="T7" s="18">
        <v>3.8336939999999999</v>
      </c>
      <c r="U7" s="18">
        <v>6.8182429999999998</v>
      </c>
      <c r="V7" s="18">
        <v>8.4686950000000003</v>
      </c>
      <c r="W7" s="18">
        <v>14.779227000000001</v>
      </c>
      <c r="X7" s="18">
        <v>19.507591000000001</v>
      </c>
      <c r="Y7" s="18">
        <v>27.375980999999999</v>
      </c>
      <c r="Z7" s="18">
        <v>36.443824999999997</v>
      </c>
      <c r="AA7" s="18">
        <v>42.510914999999997</v>
      </c>
      <c r="AB7" s="18">
        <v>106.30525900000001</v>
      </c>
      <c r="AC7" s="18">
        <v>122.203305</v>
      </c>
      <c r="AD7" s="18">
        <v>172.37891099999999</v>
      </c>
      <c r="AE7" s="18">
        <v>205.35709600000001</v>
      </c>
      <c r="AF7" s="18">
        <v>225.860051</v>
      </c>
      <c r="AG7" s="18">
        <v>249.12572</v>
      </c>
      <c r="AH7" s="18">
        <v>260.225956</v>
      </c>
      <c r="AI7" s="18">
        <v>292.85730799999999</v>
      </c>
      <c r="AJ7" s="18">
        <v>322.95819399999999</v>
      </c>
      <c r="AK7" s="18">
        <v>341.03330899999997</v>
      </c>
      <c r="AL7" s="18">
        <v>386.705085</v>
      </c>
      <c r="AM7" s="18">
        <v>400.41255899999999</v>
      </c>
      <c r="AN7" s="18">
        <v>427.607214</v>
      </c>
      <c r="AO7" s="18">
        <v>443.47439700000001</v>
      </c>
      <c r="AP7" s="18">
        <v>453.75789500000002</v>
      </c>
      <c r="AQ7" s="18">
        <v>475.830669</v>
      </c>
      <c r="AR7" s="18">
        <v>489.94632000000001</v>
      </c>
      <c r="AS7" s="18">
        <v>504.38989900000001</v>
      </c>
      <c r="AT7" s="18">
        <v>515.88403800000003</v>
      </c>
      <c r="AU7" s="18">
        <v>531.13857099999996</v>
      </c>
      <c r="AV7" s="18">
        <v>544.10878200000002</v>
      </c>
      <c r="AW7" s="18">
        <v>554.80354399999999</v>
      </c>
      <c r="AX7" s="18">
        <v>572.07465200000001</v>
      </c>
      <c r="AY7" s="18">
        <v>583.78213900000003</v>
      </c>
      <c r="AZ7" s="18">
        <v>594.93870400000003</v>
      </c>
      <c r="BA7" s="18">
        <v>612.54198699999995</v>
      </c>
      <c r="BB7" s="18">
        <v>624.03226900000004</v>
      </c>
      <c r="BC7" s="18">
        <v>636.43342500000006</v>
      </c>
      <c r="BD7" s="18">
        <v>646.97733900000003</v>
      </c>
      <c r="BE7" s="18">
        <v>660.71876399999996</v>
      </c>
      <c r="BF7" s="18">
        <v>668.40158599999995</v>
      </c>
      <c r="BG7" s="18">
        <v>677.75916600000005</v>
      </c>
      <c r="BH7" s="18">
        <v>687.67692799999998</v>
      </c>
      <c r="BI7" s="18">
        <v>699.54529300000002</v>
      </c>
      <c r="BJ7" s="18">
        <v>708.47270600000002</v>
      </c>
      <c r="BK7" s="18">
        <v>715.52898800000003</v>
      </c>
      <c r="BL7" s="18">
        <v>753.01331700000003</v>
      </c>
      <c r="BM7" s="18">
        <v>777.74117000000001</v>
      </c>
      <c r="BN7" s="18">
        <v>790.86107200000004</v>
      </c>
      <c r="BO7" s="18">
        <v>809.47360700000002</v>
      </c>
      <c r="BP7" s="18">
        <v>829.46074999999996</v>
      </c>
      <c r="BQ7" s="18">
        <v>853.47525700000006</v>
      </c>
      <c r="BR7" s="18">
        <v>877.31615299999999</v>
      </c>
      <c r="BS7" s="18">
        <v>903.43905700000005</v>
      </c>
      <c r="BT7" s="18">
        <v>919.63609899999994</v>
      </c>
      <c r="BU7" s="18">
        <v>939.35549300000002</v>
      </c>
      <c r="BV7" s="18">
        <v>964.20834400000001</v>
      </c>
      <c r="BW7" s="18">
        <v>991.28494499999999</v>
      </c>
      <c r="BX7" s="18">
        <v>1013.755866</v>
      </c>
      <c r="BY7" s="18">
        <v>1020.047493</v>
      </c>
      <c r="BZ7" s="18">
        <v>1041.21441</v>
      </c>
      <c r="CA7" s="18">
        <v>1057.260217</v>
      </c>
      <c r="CB7" s="18">
        <v>1079.621956</v>
      </c>
      <c r="CC7" s="18">
        <v>1104.2900070000001</v>
      </c>
      <c r="CD7" s="18">
        <v>1123.4160420000001</v>
      </c>
      <c r="CE7" s="18">
        <v>1143.6037980000001</v>
      </c>
      <c r="CF7" s="16">
        <v>5351.5606539999999</v>
      </c>
    </row>
    <row r="8" spans="1:84" s="5" customFormat="1" x14ac:dyDescent="0.2">
      <c r="A8" s="2" t="s">
        <v>2</v>
      </c>
      <c r="B8" s="2" t="s">
        <v>101</v>
      </c>
      <c r="C8" s="18">
        <v>0</v>
      </c>
      <c r="D8" s="18">
        <v>0</v>
      </c>
      <c r="E8" s="18">
        <v>0</v>
      </c>
      <c r="F8" s="18">
        <v>3.904296</v>
      </c>
      <c r="G8" s="18">
        <v>3.904296</v>
      </c>
      <c r="H8" s="18">
        <v>19.101344999999998</v>
      </c>
      <c r="I8" s="18">
        <v>22.274936</v>
      </c>
      <c r="J8" s="18">
        <v>24.617899999999999</v>
      </c>
      <c r="K8" s="18">
        <v>28.784925999999999</v>
      </c>
      <c r="L8" s="18">
        <v>35.28257</v>
      </c>
      <c r="M8" s="18">
        <v>39.528685000000003</v>
      </c>
      <c r="N8" s="18">
        <v>43.370095999999997</v>
      </c>
      <c r="O8" s="18">
        <v>43.370095999999997</v>
      </c>
      <c r="P8" s="18">
        <v>49.324919000000001</v>
      </c>
      <c r="Q8" s="18">
        <v>55.624648000000001</v>
      </c>
      <c r="R8" s="18">
        <v>64.76155</v>
      </c>
      <c r="S8" s="18">
        <v>88.587014999999994</v>
      </c>
      <c r="T8" s="18">
        <v>107.972309</v>
      </c>
      <c r="U8" s="18">
        <v>212.60666900000001</v>
      </c>
      <c r="V8" s="18">
        <v>220.61703499999999</v>
      </c>
      <c r="W8" s="18">
        <v>382.202808</v>
      </c>
      <c r="X8" s="18">
        <v>448.33934499999998</v>
      </c>
      <c r="Y8" s="18">
        <v>546.00577499999997</v>
      </c>
      <c r="Z8" s="18">
        <v>566.91883499999994</v>
      </c>
      <c r="AA8" s="18">
        <v>670.24687700000004</v>
      </c>
      <c r="AB8" s="18">
        <v>1078.2396409999999</v>
      </c>
      <c r="AC8" s="18">
        <v>1118.5102159999999</v>
      </c>
      <c r="AD8" s="18">
        <v>1209.760403</v>
      </c>
      <c r="AE8" s="18">
        <v>1348.1950879999999</v>
      </c>
      <c r="AF8" s="18">
        <v>1506.74577</v>
      </c>
      <c r="AG8" s="18">
        <v>1638.05087</v>
      </c>
      <c r="AH8" s="18">
        <v>1804.865777</v>
      </c>
      <c r="AI8" s="18">
        <v>2408.2812819999999</v>
      </c>
      <c r="AJ8" s="18">
        <v>2712.9703049999998</v>
      </c>
      <c r="AK8" s="18">
        <v>2890.7014199999999</v>
      </c>
      <c r="AL8" s="18">
        <v>3465.1147919999999</v>
      </c>
      <c r="AM8" s="18">
        <v>4152.5891670000001</v>
      </c>
      <c r="AN8" s="18">
        <v>4711.6970849999998</v>
      </c>
      <c r="AO8" s="18">
        <v>4889.3379199999999</v>
      </c>
      <c r="AP8" s="18">
        <v>5032.0063739999996</v>
      </c>
      <c r="AQ8" s="18">
        <v>5445.6040370000001</v>
      </c>
      <c r="AR8" s="18">
        <v>5824.9380220000003</v>
      </c>
      <c r="AS8" s="18">
        <v>6930.9803220000003</v>
      </c>
      <c r="AT8" s="18">
        <v>7271.5225069999997</v>
      </c>
      <c r="AU8" s="18">
        <v>7737.1707619999997</v>
      </c>
      <c r="AV8" s="18">
        <v>7989.8076520000004</v>
      </c>
      <c r="AW8" s="18">
        <v>8480.0360000000001</v>
      </c>
      <c r="AX8" s="18">
        <v>9059.4921670000003</v>
      </c>
      <c r="AY8" s="18">
        <v>9593.6689139999999</v>
      </c>
      <c r="AZ8" s="18">
        <v>10197.977158</v>
      </c>
      <c r="BA8" s="18">
        <v>11051.601326</v>
      </c>
      <c r="BB8" s="18">
        <v>11675.791389</v>
      </c>
      <c r="BC8" s="18">
        <v>12738.530346</v>
      </c>
      <c r="BD8" s="18">
        <v>13395.254537000001</v>
      </c>
      <c r="BE8" s="18">
        <v>13824.419227</v>
      </c>
      <c r="BF8" s="18">
        <v>14288.49149</v>
      </c>
      <c r="BG8" s="18">
        <v>14907.321636999999</v>
      </c>
      <c r="BH8" s="18">
        <v>15484.715313999999</v>
      </c>
      <c r="BI8" s="18">
        <v>16129.954625</v>
      </c>
      <c r="BJ8" s="18">
        <v>16797.105447000002</v>
      </c>
      <c r="BK8" s="18">
        <v>17289.628142000001</v>
      </c>
      <c r="BL8" s="18">
        <v>18893.137546000002</v>
      </c>
      <c r="BM8" s="18">
        <v>19928.24164</v>
      </c>
      <c r="BN8" s="18">
        <v>21191.463107</v>
      </c>
      <c r="BO8" s="18">
        <v>22087.454675000001</v>
      </c>
      <c r="BP8" s="18">
        <v>22965.291646999998</v>
      </c>
      <c r="BQ8" s="18">
        <v>23829.293057999999</v>
      </c>
      <c r="BR8" s="18">
        <v>24707.548237999999</v>
      </c>
      <c r="BS8" s="18">
        <v>25213.816991</v>
      </c>
      <c r="BT8" s="18">
        <v>26324.481565999999</v>
      </c>
      <c r="BU8" s="18">
        <v>26976.863969999999</v>
      </c>
      <c r="BV8" s="18">
        <v>28064.022529000002</v>
      </c>
      <c r="BW8" s="18">
        <v>28872.908553000001</v>
      </c>
      <c r="BX8" s="18">
        <v>29622.693101000001</v>
      </c>
      <c r="BY8" s="18">
        <v>30523.837033</v>
      </c>
      <c r="BZ8" s="18">
        <v>31377.99669</v>
      </c>
      <c r="CA8" s="18">
        <v>32067.443282</v>
      </c>
      <c r="CB8" s="18">
        <v>32763.889061000002</v>
      </c>
      <c r="CC8" s="18">
        <v>33857.050278000002</v>
      </c>
      <c r="CD8" s="18">
        <v>34261.550002999997</v>
      </c>
      <c r="CE8" s="18">
        <v>35270.063224999998</v>
      </c>
      <c r="CF8" s="16">
        <v>211795.27645</v>
      </c>
    </row>
    <row r="9" spans="1:84" s="5" customFormat="1" x14ac:dyDescent="0.2">
      <c r="A9" s="2" t="s">
        <v>3</v>
      </c>
      <c r="B9" s="2" t="s">
        <v>102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1.171289</v>
      </c>
      <c r="O9" s="18">
        <v>1.171289</v>
      </c>
      <c r="P9" s="18">
        <v>1.171289</v>
      </c>
      <c r="Q9" s="18">
        <v>1.171289</v>
      </c>
      <c r="R9" s="18">
        <v>1.171289</v>
      </c>
      <c r="S9" s="18">
        <v>1.171289</v>
      </c>
      <c r="T9" s="18">
        <v>1.171289</v>
      </c>
      <c r="U9" s="18">
        <v>3.5238969999999998</v>
      </c>
      <c r="V9" s="18">
        <v>3.5238969999999998</v>
      </c>
      <c r="W9" s="18">
        <v>3.5238969999999998</v>
      </c>
      <c r="X9" s="18">
        <v>3.5238969999999998</v>
      </c>
      <c r="Y9" s="18">
        <v>5.1172510000000004</v>
      </c>
      <c r="Z9" s="18">
        <v>5.1172510000000004</v>
      </c>
      <c r="AA9" s="18">
        <v>5.1172510000000004</v>
      </c>
      <c r="AB9" s="18">
        <v>22.831643</v>
      </c>
      <c r="AC9" s="18">
        <v>24.054628999999998</v>
      </c>
      <c r="AD9" s="18">
        <v>38.195355999999997</v>
      </c>
      <c r="AE9" s="18">
        <v>43.877032999999997</v>
      </c>
      <c r="AF9" s="18">
        <v>45.692993000000001</v>
      </c>
      <c r="AG9" s="18">
        <v>53.465707000000002</v>
      </c>
      <c r="AH9" s="18">
        <v>57.241146000000001</v>
      </c>
      <c r="AI9" s="18">
        <v>74.996048000000002</v>
      </c>
      <c r="AJ9" s="18">
        <v>84.406867000000005</v>
      </c>
      <c r="AK9" s="18">
        <v>95.205410000000001</v>
      </c>
      <c r="AL9" s="18">
        <v>114.62773900000001</v>
      </c>
      <c r="AM9" s="18">
        <v>117.88234799999999</v>
      </c>
      <c r="AN9" s="18">
        <v>117.88234799999999</v>
      </c>
      <c r="AO9" s="18">
        <v>123.698669</v>
      </c>
      <c r="AP9" s="18">
        <v>166.27903000000001</v>
      </c>
      <c r="AQ9" s="18">
        <v>212.66916699999999</v>
      </c>
      <c r="AR9" s="18">
        <v>225.059135</v>
      </c>
      <c r="AS9" s="18">
        <v>247.703667</v>
      </c>
      <c r="AT9" s="18">
        <v>251.35449199999999</v>
      </c>
      <c r="AU9" s="18">
        <v>296.71647000000002</v>
      </c>
      <c r="AV9" s="18">
        <v>307.07828699999999</v>
      </c>
      <c r="AW9" s="18">
        <v>311.56205399999999</v>
      </c>
      <c r="AX9" s="18">
        <v>315.23602699999998</v>
      </c>
      <c r="AY9" s="18">
        <v>331.12867199999999</v>
      </c>
      <c r="AZ9" s="18">
        <v>336.29877800000003</v>
      </c>
      <c r="BA9" s="18">
        <v>362.121916</v>
      </c>
      <c r="BB9" s="18">
        <v>371.91428999999999</v>
      </c>
      <c r="BC9" s="18">
        <v>388.32274999999998</v>
      </c>
      <c r="BD9" s="18">
        <v>392.90913999999998</v>
      </c>
      <c r="BE9" s="18">
        <v>396.464673</v>
      </c>
      <c r="BF9" s="18">
        <v>401.966182</v>
      </c>
      <c r="BG9" s="18">
        <v>405.31955599999998</v>
      </c>
      <c r="BH9" s="18">
        <v>406.14632499999999</v>
      </c>
      <c r="BI9" s="18">
        <v>411.41943900000001</v>
      </c>
      <c r="BJ9" s="18">
        <v>411.94104099999998</v>
      </c>
      <c r="BK9" s="18">
        <v>420.49576999999999</v>
      </c>
      <c r="BL9" s="18">
        <v>446.53765399999997</v>
      </c>
      <c r="BM9" s="18">
        <v>472.60538700000001</v>
      </c>
      <c r="BN9" s="18">
        <v>511.51370300000002</v>
      </c>
      <c r="BO9" s="18">
        <v>545.86996599999998</v>
      </c>
      <c r="BP9" s="18">
        <v>591.69683299999997</v>
      </c>
      <c r="BQ9" s="18">
        <v>644.54796099999999</v>
      </c>
      <c r="BR9" s="18">
        <v>661.93905400000006</v>
      </c>
      <c r="BS9" s="18">
        <v>677.98216000000002</v>
      </c>
      <c r="BT9" s="18">
        <v>688.02993500000002</v>
      </c>
      <c r="BU9" s="18">
        <v>689.32005000000004</v>
      </c>
      <c r="BV9" s="18">
        <v>737.82244000000003</v>
      </c>
      <c r="BW9" s="18">
        <v>777.86153400000001</v>
      </c>
      <c r="BX9" s="18">
        <v>802.84362699999997</v>
      </c>
      <c r="BY9" s="18">
        <v>804.778414</v>
      </c>
      <c r="BZ9" s="18">
        <v>840.55789200000004</v>
      </c>
      <c r="CA9" s="18">
        <v>860.39920099999995</v>
      </c>
      <c r="CB9" s="18">
        <v>871.86556299999995</v>
      </c>
      <c r="CC9" s="18">
        <v>881.39250900000002</v>
      </c>
      <c r="CD9" s="18">
        <v>889.47347600000001</v>
      </c>
      <c r="CE9" s="18">
        <v>891.15556400000003</v>
      </c>
      <c r="CF9" s="16">
        <v>6165.4038259999998</v>
      </c>
    </row>
    <row r="10" spans="1:84" s="5" customFormat="1" x14ac:dyDescent="0.2">
      <c r="A10" s="2" t="s">
        <v>4</v>
      </c>
      <c r="B10" s="2" t="s">
        <v>103</v>
      </c>
      <c r="C10" s="18">
        <v>0.91908999999999996</v>
      </c>
      <c r="D10" s="18">
        <v>0.91908999999999996</v>
      </c>
      <c r="E10" s="18">
        <v>0.91908999999999996</v>
      </c>
      <c r="F10" s="18">
        <v>0.91908999999999996</v>
      </c>
      <c r="G10" s="18">
        <v>0.91908999999999996</v>
      </c>
      <c r="H10" s="18">
        <v>2.1434709999999999</v>
      </c>
      <c r="I10" s="18">
        <v>2.1434709999999999</v>
      </c>
      <c r="J10" s="18">
        <v>2.1434709999999999</v>
      </c>
      <c r="K10" s="18">
        <v>2.1434709999999999</v>
      </c>
      <c r="L10" s="18">
        <v>2.1434709999999999</v>
      </c>
      <c r="M10" s="18">
        <v>2.4728650000000001</v>
      </c>
      <c r="N10" s="18">
        <v>2.4728650000000001</v>
      </c>
      <c r="O10" s="18">
        <v>2.4728650000000001</v>
      </c>
      <c r="P10" s="18">
        <v>2.787798</v>
      </c>
      <c r="Q10" s="18">
        <v>6.1192299999999999</v>
      </c>
      <c r="R10" s="18">
        <v>6.4081859999999997</v>
      </c>
      <c r="S10" s="18">
        <v>8.6038789999999992</v>
      </c>
      <c r="T10" s="18">
        <v>13.011331999999999</v>
      </c>
      <c r="U10" s="18">
        <v>37.409252000000002</v>
      </c>
      <c r="V10" s="18">
        <v>38.822968000000003</v>
      </c>
      <c r="W10" s="18">
        <v>67.587365000000005</v>
      </c>
      <c r="X10" s="18">
        <v>71.897069000000002</v>
      </c>
      <c r="Y10" s="18">
        <v>82.666377999999995</v>
      </c>
      <c r="Z10" s="18">
        <v>88.416847000000004</v>
      </c>
      <c r="AA10" s="18">
        <v>102.402969</v>
      </c>
      <c r="AB10" s="18">
        <v>150.208482</v>
      </c>
      <c r="AC10" s="18">
        <v>168.06565399999999</v>
      </c>
      <c r="AD10" s="18">
        <v>222.13662099999999</v>
      </c>
      <c r="AE10" s="18">
        <v>264.06285400000002</v>
      </c>
      <c r="AF10" s="18">
        <v>318.23852399999998</v>
      </c>
      <c r="AG10" s="18">
        <v>386.95895400000001</v>
      </c>
      <c r="AH10" s="18">
        <v>427.07244900000001</v>
      </c>
      <c r="AI10" s="18">
        <v>480.57835399999999</v>
      </c>
      <c r="AJ10" s="18">
        <v>517.39442599999995</v>
      </c>
      <c r="AK10" s="18">
        <v>569.017697</v>
      </c>
      <c r="AL10" s="18">
        <v>679.68444</v>
      </c>
      <c r="AM10" s="18">
        <v>735.72319900000002</v>
      </c>
      <c r="AN10" s="18">
        <v>794.94422399999996</v>
      </c>
      <c r="AO10" s="18">
        <v>882.19855199999995</v>
      </c>
      <c r="AP10" s="18">
        <v>912.06012399999997</v>
      </c>
      <c r="AQ10" s="18">
        <v>981.57297100000005</v>
      </c>
      <c r="AR10" s="18">
        <v>998.71913500000005</v>
      </c>
      <c r="AS10" s="18">
        <v>1077.7495899999999</v>
      </c>
      <c r="AT10" s="18">
        <v>1207.689631</v>
      </c>
      <c r="AU10" s="18">
        <v>1240.829076</v>
      </c>
      <c r="AV10" s="18">
        <v>1271.8194289999999</v>
      </c>
      <c r="AW10" s="18">
        <v>1325.844329</v>
      </c>
      <c r="AX10" s="18">
        <v>1477.9247350000001</v>
      </c>
      <c r="AY10" s="18">
        <v>1683.3142150000001</v>
      </c>
      <c r="AZ10" s="18">
        <v>2398.6969260000001</v>
      </c>
      <c r="BA10" s="18">
        <v>2486.7029670000002</v>
      </c>
      <c r="BB10" s="18">
        <v>2532.392859</v>
      </c>
      <c r="BC10" s="18">
        <v>2659.2979230000001</v>
      </c>
      <c r="BD10" s="18">
        <v>2692.290614</v>
      </c>
      <c r="BE10" s="18">
        <v>2717.160398</v>
      </c>
      <c r="BF10" s="18">
        <v>2765.7256590000002</v>
      </c>
      <c r="BG10" s="18">
        <v>2844.1792759999998</v>
      </c>
      <c r="BH10" s="18">
        <v>2925.5553920000002</v>
      </c>
      <c r="BI10" s="18">
        <v>2964.8427240000001</v>
      </c>
      <c r="BJ10" s="18">
        <v>3083.036255</v>
      </c>
      <c r="BK10" s="18">
        <v>3167.8627099999999</v>
      </c>
      <c r="BL10" s="18">
        <v>3387.292406</v>
      </c>
      <c r="BM10" s="18">
        <v>3459.5258330000001</v>
      </c>
      <c r="BN10" s="18">
        <v>3506.9864200000002</v>
      </c>
      <c r="BO10" s="18">
        <v>3638.480239</v>
      </c>
      <c r="BP10" s="18">
        <v>3703.829866</v>
      </c>
      <c r="BQ10" s="18">
        <v>3868.310751</v>
      </c>
      <c r="BR10" s="18">
        <v>3940.7246719999998</v>
      </c>
      <c r="BS10" s="18">
        <v>4030.125685</v>
      </c>
      <c r="BT10" s="18">
        <v>4125.1780820000004</v>
      </c>
      <c r="BU10" s="18">
        <v>4307.383581</v>
      </c>
      <c r="BV10" s="18">
        <v>4380.578141</v>
      </c>
      <c r="BW10" s="18">
        <v>4432.8318149999996</v>
      </c>
      <c r="BX10" s="18">
        <v>4503.3965829999997</v>
      </c>
      <c r="BY10" s="18">
        <v>4538.6454899999999</v>
      </c>
      <c r="BZ10" s="18">
        <v>4572.2268089999998</v>
      </c>
      <c r="CA10" s="18">
        <v>4646.0849790000002</v>
      </c>
      <c r="CB10" s="18">
        <v>4703.2083249999996</v>
      </c>
      <c r="CC10" s="18">
        <v>4765.1767099999997</v>
      </c>
      <c r="CD10" s="18">
        <v>4788.3218630000001</v>
      </c>
      <c r="CE10" s="18">
        <v>4823.8302670000003</v>
      </c>
      <c r="CF10" s="16">
        <v>8956.5045840000002</v>
      </c>
    </row>
    <row r="11" spans="1:84" s="5" customFormat="1" x14ac:dyDescent="0.2">
      <c r="A11" s="2" t="s">
        <v>5</v>
      </c>
      <c r="B11" s="2" t="s">
        <v>104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1.2147410000000001</v>
      </c>
      <c r="N11" s="18">
        <v>1.2147410000000001</v>
      </c>
      <c r="O11" s="18">
        <v>1.2147410000000001</v>
      </c>
      <c r="P11" s="18">
        <v>1.2147410000000001</v>
      </c>
      <c r="Q11" s="18">
        <v>1.2147410000000001</v>
      </c>
      <c r="R11" s="18">
        <v>2.4380510000000002</v>
      </c>
      <c r="S11" s="18">
        <v>4.2593589999999999</v>
      </c>
      <c r="T11" s="18">
        <v>7.5190210000000004</v>
      </c>
      <c r="U11" s="18">
        <v>50.634819999999998</v>
      </c>
      <c r="V11" s="18">
        <v>56.044113000000003</v>
      </c>
      <c r="W11" s="18">
        <v>63.939391999999998</v>
      </c>
      <c r="X11" s="18">
        <v>75.300540999999996</v>
      </c>
      <c r="Y11" s="18">
        <v>92.608988999999994</v>
      </c>
      <c r="Z11" s="18">
        <v>114.486374</v>
      </c>
      <c r="AA11" s="18">
        <v>140.601696</v>
      </c>
      <c r="AB11" s="18">
        <v>215.35137399999999</v>
      </c>
      <c r="AC11" s="18">
        <v>254.543903</v>
      </c>
      <c r="AD11" s="18">
        <v>372.50873300000001</v>
      </c>
      <c r="AE11" s="18">
        <v>526.29154500000004</v>
      </c>
      <c r="AF11" s="18">
        <v>745.58198100000004</v>
      </c>
      <c r="AG11" s="18">
        <v>931.30556300000001</v>
      </c>
      <c r="AH11" s="18">
        <v>1028.705762</v>
      </c>
      <c r="AI11" s="18">
        <v>1152.5771890000001</v>
      </c>
      <c r="AJ11" s="18">
        <v>1197.962059</v>
      </c>
      <c r="AK11" s="18">
        <v>1275.954258</v>
      </c>
      <c r="AL11" s="18">
        <v>1478.1172790000001</v>
      </c>
      <c r="AM11" s="18">
        <v>1523.062154</v>
      </c>
      <c r="AN11" s="18">
        <v>1648.913693</v>
      </c>
      <c r="AO11" s="18">
        <v>1710.728627</v>
      </c>
      <c r="AP11" s="18">
        <v>1844.4275090000001</v>
      </c>
      <c r="AQ11" s="18">
        <v>1942.9280960000001</v>
      </c>
      <c r="AR11" s="18">
        <v>2014.177893</v>
      </c>
      <c r="AS11" s="18">
        <v>2113.3544080000001</v>
      </c>
      <c r="AT11" s="18">
        <v>2165.1030139999998</v>
      </c>
      <c r="AU11" s="18">
        <v>2341.4683260000002</v>
      </c>
      <c r="AV11" s="18">
        <v>2421.1623939999999</v>
      </c>
      <c r="AW11" s="18">
        <v>2543.124675</v>
      </c>
      <c r="AX11" s="18">
        <v>2666.5496790000002</v>
      </c>
      <c r="AY11" s="18">
        <v>2718.5307320000002</v>
      </c>
      <c r="AZ11" s="18">
        <v>2862.022254</v>
      </c>
      <c r="BA11" s="18">
        <v>2954.3173790000001</v>
      </c>
      <c r="BB11" s="18">
        <v>3086.4595370000002</v>
      </c>
      <c r="BC11" s="18">
        <v>3193.7000459999999</v>
      </c>
      <c r="BD11" s="18">
        <v>3271.753303</v>
      </c>
      <c r="BE11" s="18">
        <v>3374.9492319999999</v>
      </c>
      <c r="BF11" s="18">
        <v>3442.4434000000001</v>
      </c>
      <c r="BG11" s="18">
        <v>3513.0625279999999</v>
      </c>
      <c r="BH11" s="18">
        <v>3747.8301970000002</v>
      </c>
      <c r="BI11" s="18">
        <v>3802.9785179999999</v>
      </c>
      <c r="BJ11" s="18">
        <v>3927.0869480000001</v>
      </c>
      <c r="BK11" s="18">
        <v>3960.5429319999998</v>
      </c>
      <c r="BL11" s="18">
        <v>4068.4135729999998</v>
      </c>
      <c r="BM11" s="18">
        <v>4189.9444279999998</v>
      </c>
      <c r="BN11" s="18">
        <v>4313.1720610000002</v>
      </c>
      <c r="BO11" s="18">
        <v>4368.8683010000004</v>
      </c>
      <c r="BP11" s="18">
        <v>4450.5456949999998</v>
      </c>
      <c r="BQ11" s="18">
        <v>4509.3751949999996</v>
      </c>
      <c r="BR11" s="18">
        <v>4589.0898790000001</v>
      </c>
      <c r="BS11" s="18">
        <v>4654.3899670000001</v>
      </c>
      <c r="BT11" s="18">
        <v>4754.6344680000002</v>
      </c>
      <c r="BU11" s="18">
        <v>4863.2252239999998</v>
      </c>
      <c r="BV11" s="18">
        <v>4946.8216730000004</v>
      </c>
      <c r="BW11" s="18">
        <v>5013.1407349999999</v>
      </c>
      <c r="BX11" s="18">
        <v>5121.3043500000003</v>
      </c>
      <c r="BY11" s="18">
        <v>5185.0145060000004</v>
      </c>
      <c r="BZ11" s="18">
        <v>5257.7214020000001</v>
      </c>
      <c r="CA11" s="18">
        <v>5280.1402790000002</v>
      </c>
      <c r="CB11" s="18">
        <v>5418.9536049999997</v>
      </c>
      <c r="CC11" s="18">
        <v>5444.8332600000003</v>
      </c>
      <c r="CD11" s="18">
        <v>5506.2416759999996</v>
      </c>
      <c r="CE11" s="18">
        <v>5532.5021429999997</v>
      </c>
      <c r="CF11" s="16">
        <v>8102.1200269999999</v>
      </c>
    </row>
    <row r="12" spans="1:84" s="5" customFormat="1" x14ac:dyDescent="0.2">
      <c r="A12" s="2" t="s">
        <v>6</v>
      </c>
      <c r="B12" s="2" t="s">
        <v>105</v>
      </c>
      <c r="C12" s="18">
        <v>0</v>
      </c>
      <c r="D12" s="18">
        <v>0.127473</v>
      </c>
      <c r="E12" s="18">
        <v>0.127473</v>
      </c>
      <c r="F12" s="18">
        <v>32.049233000000001</v>
      </c>
      <c r="G12" s="18">
        <v>32.049233000000001</v>
      </c>
      <c r="H12" s="18">
        <v>45.671416000000001</v>
      </c>
      <c r="I12" s="18">
        <v>45.798889000000003</v>
      </c>
      <c r="J12" s="18">
        <v>45.798889000000003</v>
      </c>
      <c r="K12" s="18">
        <v>47.185288999999997</v>
      </c>
      <c r="L12" s="18">
        <v>48.052692999999998</v>
      </c>
      <c r="M12" s="18">
        <v>50.386035</v>
      </c>
      <c r="N12" s="18">
        <v>50.832993000000002</v>
      </c>
      <c r="O12" s="18">
        <v>52.808286000000003</v>
      </c>
      <c r="P12" s="18">
        <v>53.281756000000001</v>
      </c>
      <c r="Q12" s="18">
        <v>55.935119</v>
      </c>
      <c r="R12" s="18">
        <v>58.025834000000003</v>
      </c>
      <c r="S12" s="18">
        <v>58.377723000000003</v>
      </c>
      <c r="T12" s="18">
        <v>63.257038999999999</v>
      </c>
      <c r="U12" s="18">
        <v>129.173866</v>
      </c>
      <c r="V12" s="18">
        <v>135.189457</v>
      </c>
      <c r="W12" s="18">
        <v>190.59834799999999</v>
      </c>
      <c r="X12" s="18">
        <v>226.15093999999999</v>
      </c>
      <c r="Y12" s="18">
        <v>244.61949999999999</v>
      </c>
      <c r="Z12" s="18">
        <v>255.62527600000001</v>
      </c>
      <c r="AA12" s="18">
        <v>268.439505</v>
      </c>
      <c r="AB12" s="18">
        <v>354.65369700000002</v>
      </c>
      <c r="AC12" s="18">
        <v>385.52461099999999</v>
      </c>
      <c r="AD12" s="18">
        <v>451.98346299999997</v>
      </c>
      <c r="AE12" s="18">
        <v>494.38878899999997</v>
      </c>
      <c r="AF12" s="18">
        <v>560.738383</v>
      </c>
      <c r="AG12" s="18">
        <v>642.54431899999997</v>
      </c>
      <c r="AH12" s="18">
        <v>791.06512699999996</v>
      </c>
      <c r="AI12" s="18">
        <v>899.00968499999999</v>
      </c>
      <c r="AJ12" s="18">
        <v>973.22322699999995</v>
      </c>
      <c r="AK12" s="18">
        <v>1056.3405789999999</v>
      </c>
      <c r="AL12" s="18">
        <v>1232.8215789999999</v>
      </c>
      <c r="AM12" s="18">
        <v>1283.4226550000001</v>
      </c>
      <c r="AN12" s="18">
        <v>1409.03719</v>
      </c>
      <c r="AO12" s="18">
        <v>1468.6550930000001</v>
      </c>
      <c r="AP12" s="18">
        <v>1589.540283</v>
      </c>
      <c r="AQ12" s="18">
        <v>1693.699758</v>
      </c>
      <c r="AR12" s="18">
        <v>1845.1730620000001</v>
      </c>
      <c r="AS12" s="18">
        <v>2078.3336629999999</v>
      </c>
      <c r="AT12" s="18">
        <v>2214.9941429999999</v>
      </c>
      <c r="AU12" s="18">
        <v>2310.54277</v>
      </c>
      <c r="AV12" s="18">
        <v>2432.3936490000001</v>
      </c>
      <c r="AW12" s="18">
        <v>2561.9598390000001</v>
      </c>
      <c r="AX12" s="18">
        <v>2798.459374</v>
      </c>
      <c r="AY12" s="18">
        <v>2984.6095660000001</v>
      </c>
      <c r="AZ12" s="18">
        <v>3150.1846820000001</v>
      </c>
      <c r="BA12" s="18">
        <v>3206.3589459999998</v>
      </c>
      <c r="BB12" s="18">
        <v>3273.9880880000001</v>
      </c>
      <c r="BC12" s="18">
        <v>3351.7866650000001</v>
      </c>
      <c r="BD12" s="18">
        <v>3448.908351</v>
      </c>
      <c r="BE12" s="18">
        <v>3502.4747790000001</v>
      </c>
      <c r="BF12" s="18">
        <v>3522.779376</v>
      </c>
      <c r="BG12" s="18">
        <v>3561.826759</v>
      </c>
      <c r="BH12" s="18">
        <v>3625.1895770000001</v>
      </c>
      <c r="BI12" s="18">
        <v>3778.3952789999998</v>
      </c>
      <c r="BJ12" s="18">
        <v>3900.712927</v>
      </c>
      <c r="BK12" s="18">
        <v>3945.9282779999999</v>
      </c>
      <c r="BL12" s="18">
        <v>4068.5793359999998</v>
      </c>
      <c r="BM12" s="18">
        <v>4157.0941979999998</v>
      </c>
      <c r="BN12" s="18">
        <v>4250.5237260000004</v>
      </c>
      <c r="BO12" s="18">
        <v>4427.4958749999996</v>
      </c>
      <c r="BP12" s="18">
        <v>4529.9823980000001</v>
      </c>
      <c r="BQ12" s="18">
        <v>4605.9248559999996</v>
      </c>
      <c r="BR12" s="18">
        <v>4690.700159</v>
      </c>
      <c r="BS12" s="18">
        <v>4745.9494409999998</v>
      </c>
      <c r="BT12" s="18">
        <v>4841.8140739999999</v>
      </c>
      <c r="BU12" s="18">
        <v>4937.8999119999999</v>
      </c>
      <c r="BV12" s="18">
        <v>5047.7782550000002</v>
      </c>
      <c r="BW12" s="18">
        <v>5175.0178040000001</v>
      </c>
      <c r="BX12" s="18">
        <v>5207.0533800000003</v>
      </c>
      <c r="BY12" s="18">
        <v>5276.0584760000002</v>
      </c>
      <c r="BZ12" s="18">
        <v>5394.4250050000001</v>
      </c>
      <c r="CA12" s="18">
        <v>5421.8233559999999</v>
      </c>
      <c r="CB12" s="18">
        <v>5483.0180630000004</v>
      </c>
      <c r="CC12" s="18">
        <v>5560.0014549999996</v>
      </c>
      <c r="CD12" s="18">
        <v>5599.4232220000004</v>
      </c>
      <c r="CE12" s="18">
        <v>5633.8320400000002</v>
      </c>
      <c r="CF12" s="16">
        <v>17942.653301999999</v>
      </c>
    </row>
    <row r="13" spans="1:84" s="5" customFormat="1" x14ac:dyDescent="0.2">
      <c r="A13" s="2" t="s">
        <v>7</v>
      </c>
      <c r="B13" s="2" t="s">
        <v>106</v>
      </c>
      <c r="C13" s="18">
        <v>0</v>
      </c>
      <c r="D13" s="18">
        <v>0</v>
      </c>
      <c r="E13" s="18">
        <v>0.25441000000000003</v>
      </c>
      <c r="F13" s="18">
        <v>0.25441000000000003</v>
      </c>
      <c r="G13" s="18">
        <v>0.25441000000000003</v>
      </c>
      <c r="H13" s="18">
        <v>12.12384</v>
      </c>
      <c r="I13" s="18">
        <v>13.034091999999999</v>
      </c>
      <c r="J13" s="18">
        <v>13.034091999999999</v>
      </c>
      <c r="K13" s="18">
        <v>13.034091999999999</v>
      </c>
      <c r="L13" s="18">
        <v>15.145963</v>
      </c>
      <c r="M13" s="18">
        <v>20.301915999999999</v>
      </c>
      <c r="N13" s="18">
        <v>31.439986999999999</v>
      </c>
      <c r="O13" s="18">
        <v>31.439986999999999</v>
      </c>
      <c r="P13" s="18">
        <v>31.439986999999999</v>
      </c>
      <c r="Q13" s="18">
        <v>31.999689</v>
      </c>
      <c r="R13" s="18">
        <v>32.967250999999997</v>
      </c>
      <c r="S13" s="18">
        <v>33.077317000000001</v>
      </c>
      <c r="T13" s="18">
        <v>33.684151999999997</v>
      </c>
      <c r="U13" s="18">
        <v>109.408351</v>
      </c>
      <c r="V13" s="18">
        <v>136.50221300000001</v>
      </c>
      <c r="W13" s="18">
        <v>162.44828100000001</v>
      </c>
      <c r="X13" s="18">
        <v>167.22262000000001</v>
      </c>
      <c r="Y13" s="18">
        <v>172.84401099999999</v>
      </c>
      <c r="Z13" s="18">
        <v>180.248682</v>
      </c>
      <c r="AA13" s="18">
        <v>190.047483</v>
      </c>
      <c r="AB13" s="18">
        <v>284.74798500000003</v>
      </c>
      <c r="AC13" s="18">
        <v>297.38707599999998</v>
      </c>
      <c r="AD13" s="18">
        <v>320.39243599999998</v>
      </c>
      <c r="AE13" s="18">
        <v>337.61706500000003</v>
      </c>
      <c r="AF13" s="18">
        <v>355.83282200000002</v>
      </c>
      <c r="AG13" s="18">
        <v>371.83842299999998</v>
      </c>
      <c r="AH13" s="18">
        <v>406.41970300000003</v>
      </c>
      <c r="AI13" s="18">
        <v>423.513645</v>
      </c>
      <c r="AJ13" s="18">
        <v>442.88736999999998</v>
      </c>
      <c r="AK13" s="18">
        <v>478.67268000000001</v>
      </c>
      <c r="AL13" s="18">
        <v>522.67195100000004</v>
      </c>
      <c r="AM13" s="18">
        <v>547.91665499999999</v>
      </c>
      <c r="AN13" s="18">
        <v>769.35404400000004</v>
      </c>
      <c r="AO13" s="18">
        <v>793.439975</v>
      </c>
      <c r="AP13" s="18">
        <v>820.20337099999995</v>
      </c>
      <c r="AQ13" s="18">
        <v>856.26236900000004</v>
      </c>
      <c r="AR13" s="18">
        <v>872.63780399999996</v>
      </c>
      <c r="AS13" s="18">
        <v>923.60898199999997</v>
      </c>
      <c r="AT13" s="18">
        <v>934.11424199999999</v>
      </c>
      <c r="AU13" s="18">
        <v>952.53727500000002</v>
      </c>
      <c r="AV13" s="18">
        <v>986.76961500000004</v>
      </c>
      <c r="AW13" s="18">
        <v>1028.6414850000001</v>
      </c>
      <c r="AX13" s="18">
        <v>1065.7909669999999</v>
      </c>
      <c r="AY13" s="18">
        <v>1086.6177749999999</v>
      </c>
      <c r="AZ13" s="18">
        <v>1136.063562</v>
      </c>
      <c r="BA13" s="18">
        <v>1166.8139639999999</v>
      </c>
      <c r="BB13" s="18">
        <v>1195.3914380000001</v>
      </c>
      <c r="BC13" s="18">
        <v>1259.94516</v>
      </c>
      <c r="BD13" s="18">
        <v>1289.8145010000001</v>
      </c>
      <c r="BE13" s="18">
        <v>1320.4227020000001</v>
      </c>
      <c r="BF13" s="18">
        <v>1338.2844259999999</v>
      </c>
      <c r="BG13" s="18">
        <v>1416.0281070000001</v>
      </c>
      <c r="BH13" s="18">
        <v>1486.6284929999999</v>
      </c>
      <c r="BI13" s="18">
        <v>1549.4932040000001</v>
      </c>
      <c r="BJ13" s="18">
        <v>1600.0005530000001</v>
      </c>
      <c r="BK13" s="18">
        <v>1634.810536</v>
      </c>
      <c r="BL13" s="18">
        <v>1685.655581</v>
      </c>
      <c r="BM13" s="18">
        <v>1745.0629980000001</v>
      </c>
      <c r="BN13" s="18">
        <v>1792.35862</v>
      </c>
      <c r="BO13" s="18">
        <v>1828.7245210000001</v>
      </c>
      <c r="BP13" s="18">
        <v>1889.491021</v>
      </c>
      <c r="BQ13" s="18">
        <v>1942.450349</v>
      </c>
      <c r="BR13" s="18">
        <v>2006.651112</v>
      </c>
      <c r="BS13" s="18">
        <v>2041.0398459999999</v>
      </c>
      <c r="BT13" s="18">
        <v>2105.9398369999999</v>
      </c>
      <c r="BU13" s="18">
        <v>2149.4937570000002</v>
      </c>
      <c r="BV13" s="18">
        <v>2193.4828550000002</v>
      </c>
      <c r="BW13" s="18">
        <v>2342.5941640000001</v>
      </c>
      <c r="BX13" s="18">
        <v>2395.901359</v>
      </c>
      <c r="BY13" s="18">
        <v>2456.2838320000001</v>
      </c>
      <c r="BZ13" s="18">
        <v>2512.6300230000002</v>
      </c>
      <c r="CA13" s="18">
        <v>2579.588589</v>
      </c>
      <c r="CB13" s="18">
        <v>2611.6174679999999</v>
      </c>
      <c r="CC13" s="18">
        <v>2686.882928</v>
      </c>
      <c r="CD13" s="18">
        <v>2744.50974</v>
      </c>
      <c r="CE13" s="18">
        <v>2770.141948</v>
      </c>
      <c r="CF13" s="16">
        <v>16315.891521</v>
      </c>
    </row>
    <row r="14" spans="1:84" s="5" customFormat="1" x14ac:dyDescent="0.2">
      <c r="A14" s="2" t="s">
        <v>8</v>
      </c>
      <c r="B14" s="2" t="s">
        <v>107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0.56746799999999997</v>
      </c>
      <c r="L14" s="18">
        <v>0.56746799999999997</v>
      </c>
      <c r="M14" s="18">
        <v>0.90650299999999995</v>
      </c>
      <c r="N14" s="18">
        <v>6.6454570000000004</v>
      </c>
      <c r="O14" s="18">
        <v>11.934240000000001</v>
      </c>
      <c r="P14" s="18">
        <v>15.397964999999999</v>
      </c>
      <c r="Q14" s="18">
        <v>20.543742000000002</v>
      </c>
      <c r="R14" s="18">
        <v>21.347944999999999</v>
      </c>
      <c r="S14" s="18">
        <v>25.225688999999999</v>
      </c>
      <c r="T14" s="18">
        <v>29.018272</v>
      </c>
      <c r="U14" s="18">
        <v>46.402776000000003</v>
      </c>
      <c r="V14" s="18">
        <v>46.822685999999997</v>
      </c>
      <c r="W14" s="18">
        <v>49.193787</v>
      </c>
      <c r="X14" s="18">
        <v>49.322598999999997</v>
      </c>
      <c r="Y14" s="18">
        <v>52.951022000000002</v>
      </c>
      <c r="Z14" s="18">
        <v>54.758671999999997</v>
      </c>
      <c r="AA14" s="18">
        <v>54.758671999999997</v>
      </c>
      <c r="AB14" s="18">
        <v>57.796595000000003</v>
      </c>
      <c r="AC14" s="18">
        <v>69.396619999999999</v>
      </c>
      <c r="AD14" s="18">
        <v>70.687146999999996</v>
      </c>
      <c r="AE14" s="18">
        <v>72.480068000000003</v>
      </c>
      <c r="AF14" s="18">
        <v>72.693504000000004</v>
      </c>
      <c r="AG14" s="18">
        <v>75.986373</v>
      </c>
      <c r="AH14" s="18">
        <v>76.410836000000003</v>
      </c>
      <c r="AI14" s="18">
        <v>82.282618999999997</v>
      </c>
      <c r="AJ14" s="18">
        <v>83.373903999999996</v>
      </c>
      <c r="AK14" s="18">
        <v>90.204409999999996</v>
      </c>
      <c r="AL14" s="18">
        <v>91.133140999999995</v>
      </c>
      <c r="AM14" s="18">
        <v>97.391092</v>
      </c>
      <c r="AN14" s="18">
        <v>99.652126999999993</v>
      </c>
      <c r="AO14" s="18">
        <v>102.721383</v>
      </c>
      <c r="AP14" s="18">
        <v>115.35699</v>
      </c>
      <c r="AQ14" s="18">
        <v>126.44283799999999</v>
      </c>
      <c r="AR14" s="18">
        <v>129.04692600000001</v>
      </c>
      <c r="AS14" s="18">
        <v>167.73224400000001</v>
      </c>
      <c r="AT14" s="18">
        <v>169.492762</v>
      </c>
      <c r="AU14" s="18">
        <v>176.98500300000001</v>
      </c>
      <c r="AV14" s="18">
        <v>177.84812299999999</v>
      </c>
      <c r="AW14" s="18">
        <v>188.13244599999999</v>
      </c>
      <c r="AX14" s="18">
        <v>188.74865399999999</v>
      </c>
      <c r="AY14" s="18">
        <v>188.74865399999999</v>
      </c>
      <c r="AZ14" s="18">
        <v>199.055204</v>
      </c>
      <c r="BA14" s="18">
        <v>199.055204</v>
      </c>
      <c r="BB14" s="18">
        <v>199.055204</v>
      </c>
      <c r="BC14" s="18">
        <v>205.66236599999999</v>
      </c>
      <c r="BD14" s="18">
        <v>211.66108600000001</v>
      </c>
      <c r="BE14" s="18">
        <v>211.66108600000001</v>
      </c>
      <c r="BF14" s="18">
        <v>211.93718799999999</v>
      </c>
      <c r="BG14" s="18">
        <v>211.93718799999999</v>
      </c>
      <c r="BH14" s="18">
        <v>212.388431</v>
      </c>
      <c r="BI14" s="18">
        <v>215.22095200000001</v>
      </c>
      <c r="BJ14" s="18">
        <v>215.52088800000001</v>
      </c>
      <c r="BK14" s="18">
        <v>215.859387</v>
      </c>
      <c r="BL14" s="18">
        <v>218.082663</v>
      </c>
      <c r="BM14" s="18">
        <v>221.044263</v>
      </c>
      <c r="BN14" s="18">
        <v>221.92934199999999</v>
      </c>
      <c r="BO14" s="18">
        <v>227.193487</v>
      </c>
      <c r="BP14" s="18">
        <v>235.20525900000001</v>
      </c>
      <c r="BQ14" s="18">
        <v>274.802436</v>
      </c>
      <c r="BR14" s="18">
        <v>278.15770199999997</v>
      </c>
      <c r="BS14" s="18">
        <v>278.65313200000003</v>
      </c>
      <c r="BT14" s="18">
        <v>281.09011099999998</v>
      </c>
      <c r="BU14" s="18">
        <v>283.129141</v>
      </c>
      <c r="BV14" s="18">
        <v>307.31710600000002</v>
      </c>
      <c r="BW14" s="18">
        <v>310.19301100000001</v>
      </c>
      <c r="BX14" s="18">
        <v>313.50891100000001</v>
      </c>
      <c r="BY14" s="18">
        <v>318.33814899999999</v>
      </c>
      <c r="BZ14" s="18">
        <v>318.90508199999999</v>
      </c>
      <c r="CA14" s="18">
        <v>320.523933</v>
      </c>
      <c r="CB14" s="18">
        <v>322.99733400000002</v>
      </c>
      <c r="CC14" s="18">
        <v>322.99733400000002</v>
      </c>
      <c r="CD14" s="18">
        <v>324.99726399999997</v>
      </c>
      <c r="CE14" s="18">
        <v>325.66863899999998</v>
      </c>
      <c r="CF14" s="16">
        <v>1123.4477890000001</v>
      </c>
    </row>
    <row r="15" spans="1:84" s="5" customFormat="1" x14ac:dyDescent="0.2">
      <c r="A15" s="8" t="s">
        <v>9</v>
      </c>
      <c r="B15" s="8" t="s">
        <v>108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6">
        <v>0</v>
      </c>
    </row>
    <row r="16" spans="1:84" s="5" customFormat="1" x14ac:dyDescent="0.2">
      <c r="A16" s="2" t="s">
        <v>10</v>
      </c>
      <c r="B16" s="2" t="s">
        <v>109</v>
      </c>
      <c r="C16" s="18">
        <v>0</v>
      </c>
      <c r="D16" s="18">
        <v>0</v>
      </c>
      <c r="E16" s="18">
        <v>33.294601999999998</v>
      </c>
      <c r="F16" s="18">
        <v>33.604385999999998</v>
      </c>
      <c r="G16" s="18">
        <v>33.604385999999998</v>
      </c>
      <c r="H16" s="18">
        <v>42.06277</v>
      </c>
      <c r="I16" s="18">
        <v>42.06277</v>
      </c>
      <c r="J16" s="18">
        <v>44.376072999999998</v>
      </c>
      <c r="K16" s="18">
        <v>46.185822000000002</v>
      </c>
      <c r="L16" s="18">
        <v>46.953699999999998</v>
      </c>
      <c r="M16" s="18">
        <v>54.819667000000003</v>
      </c>
      <c r="N16" s="18">
        <v>67.369425000000007</v>
      </c>
      <c r="O16" s="18">
        <v>69.765213000000003</v>
      </c>
      <c r="P16" s="18">
        <v>74.202779000000007</v>
      </c>
      <c r="Q16" s="18">
        <v>82.504626000000002</v>
      </c>
      <c r="R16" s="18">
        <v>83.039034999999998</v>
      </c>
      <c r="S16" s="18">
        <v>83.794364999999999</v>
      </c>
      <c r="T16" s="18">
        <v>88.361932999999993</v>
      </c>
      <c r="U16" s="18">
        <v>293.02972999999997</v>
      </c>
      <c r="V16" s="18">
        <v>312.82856199999998</v>
      </c>
      <c r="W16" s="18">
        <v>406.94228199999998</v>
      </c>
      <c r="X16" s="18">
        <v>417.24147599999998</v>
      </c>
      <c r="Y16" s="18">
        <v>433.75959799999998</v>
      </c>
      <c r="Z16" s="18">
        <v>456.46723300000002</v>
      </c>
      <c r="AA16" s="18">
        <v>475.792956</v>
      </c>
      <c r="AB16" s="18">
        <v>742.81872099999998</v>
      </c>
      <c r="AC16" s="18">
        <v>814.50146700000005</v>
      </c>
      <c r="AD16" s="18">
        <v>962.76015700000005</v>
      </c>
      <c r="AE16" s="18">
        <v>1129.29241</v>
      </c>
      <c r="AF16" s="18">
        <v>1228.9178589999999</v>
      </c>
      <c r="AG16" s="18">
        <v>1437.488409</v>
      </c>
      <c r="AH16" s="18">
        <v>1730.5444669999999</v>
      </c>
      <c r="AI16" s="18">
        <v>2063.0509160000001</v>
      </c>
      <c r="AJ16" s="18">
        <v>2137.7516949999999</v>
      </c>
      <c r="AK16" s="18">
        <v>2296.5669069999999</v>
      </c>
      <c r="AL16" s="18">
        <v>2645.424653</v>
      </c>
      <c r="AM16" s="18">
        <v>2828.5359199999998</v>
      </c>
      <c r="AN16" s="18">
        <v>3056.131864</v>
      </c>
      <c r="AO16" s="18">
        <v>3120.3514070000001</v>
      </c>
      <c r="AP16" s="18">
        <v>3384.266357</v>
      </c>
      <c r="AQ16" s="18">
        <v>3570.3166630000001</v>
      </c>
      <c r="AR16" s="18">
        <v>3670.1891559999999</v>
      </c>
      <c r="AS16" s="18">
        <v>4022.3708000000001</v>
      </c>
      <c r="AT16" s="18">
        <v>4115.7843190000003</v>
      </c>
      <c r="AU16" s="18">
        <v>4156.9144489999999</v>
      </c>
      <c r="AV16" s="18">
        <v>4294.7449669999996</v>
      </c>
      <c r="AW16" s="18">
        <v>4416.6024740000003</v>
      </c>
      <c r="AX16" s="18">
        <v>4668.0491330000004</v>
      </c>
      <c r="AY16" s="18">
        <v>4809.6676209999996</v>
      </c>
      <c r="AZ16" s="18">
        <v>5111.1771289999997</v>
      </c>
      <c r="BA16" s="18">
        <v>5178.2929249999997</v>
      </c>
      <c r="BB16" s="18">
        <v>5227.2106510000003</v>
      </c>
      <c r="BC16" s="18">
        <v>5288.6242380000003</v>
      </c>
      <c r="BD16" s="18">
        <v>5387.663853</v>
      </c>
      <c r="BE16" s="18">
        <v>5474.3624959999997</v>
      </c>
      <c r="BF16" s="18">
        <v>5508.9616470000001</v>
      </c>
      <c r="BG16" s="18">
        <v>5535.6783750000004</v>
      </c>
      <c r="BH16" s="18">
        <v>5585.1257750000004</v>
      </c>
      <c r="BI16" s="18">
        <v>5606.916604</v>
      </c>
      <c r="BJ16" s="18">
        <v>5747.9562489999998</v>
      </c>
      <c r="BK16" s="18">
        <v>5776.5499909999999</v>
      </c>
      <c r="BL16" s="18">
        <v>5846.302248</v>
      </c>
      <c r="BM16" s="18">
        <v>5924.8617549999999</v>
      </c>
      <c r="BN16" s="18">
        <v>5983.0435889999999</v>
      </c>
      <c r="BO16" s="18">
        <v>6142.9012919999996</v>
      </c>
      <c r="BP16" s="18">
        <v>6172.8491549999999</v>
      </c>
      <c r="BQ16" s="18">
        <v>6209.8716610000001</v>
      </c>
      <c r="BR16" s="18">
        <v>6254.947322</v>
      </c>
      <c r="BS16" s="18">
        <v>6310.3394550000003</v>
      </c>
      <c r="BT16" s="18">
        <v>6387.781806</v>
      </c>
      <c r="BU16" s="18">
        <v>6435.7502249999998</v>
      </c>
      <c r="BV16" s="18">
        <v>6546.2779790000004</v>
      </c>
      <c r="BW16" s="18">
        <v>6598.4044180000001</v>
      </c>
      <c r="BX16" s="18">
        <v>6723.6927949999999</v>
      </c>
      <c r="BY16" s="18">
        <v>6738.6788649999999</v>
      </c>
      <c r="BZ16" s="18">
        <v>6763.8143799999998</v>
      </c>
      <c r="CA16" s="18">
        <v>6814.4270710000001</v>
      </c>
      <c r="CB16" s="18">
        <v>6843.7366480000001</v>
      </c>
      <c r="CC16" s="18">
        <v>6996.7015499999998</v>
      </c>
      <c r="CD16" s="18">
        <v>7021.6439099999998</v>
      </c>
      <c r="CE16" s="18">
        <v>7078.978059</v>
      </c>
      <c r="CF16" s="16">
        <v>17493.334439999999</v>
      </c>
    </row>
    <row r="17" spans="1:84" s="5" customFormat="1" x14ac:dyDescent="0.2">
      <c r="A17" s="2" t="s">
        <v>11</v>
      </c>
      <c r="B17" s="2" t="s">
        <v>110</v>
      </c>
      <c r="C17" s="18">
        <v>3.782823</v>
      </c>
      <c r="D17" s="18">
        <v>10.311536</v>
      </c>
      <c r="E17" s="18">
        <v>14.926209999999999</v>
      </c>
      <c r="F17" s="18">
        <v>14.926209999999999</v>
      </c>
      <c r="G17" s="18">
        <v>15.870784</v>
      </c>
      <c r="H17" s="18">
        <v>35.377724999999998</v>
      </c>
      <c r="I17" s="18">
        <v>52.599752000000002</v>
      </c>
      <c r="J17" s="18">
        <v>52.599752000000002</v>
      </c>
      <c r="K17" s="18">
        <v>53.479531000000001</v>
      </c>
      <c r="L17" s="18">
        <v>55.51699</v>
      </c>
      <c r="M17" s="18">
        <v>57.209901000000002</v>
      </c>
      <c r="N17" s="18">
        <v>76.475558000000007</v>
      </c>
      <c r="O17" s="18">
        <v>77.937056999999996</v>
      </c>
      <c r="P17" s="18">
        <v>77.937056999999996</v>
      </c>
      <c r="Q17" s="18">
        <v>82.207184999999996</v>
      </c>
      <c r="R17" s="18">
        <v>91.636061999999995</v>
      </c>
      <c r="S17" s="18">
        <v>99.346933000000007</v>
      </c>
      <c r="T17" s="18">
        <v>99.79392</v>
      </c>
      <c r="U17" s="18">
        <v>302.692498</v>
      </c>
      <c r="V17" s="18">
        <v>309.31500899999998</v>
      </c>
      <c r="W17" s="18">
        <v>386.72259300000002</v>
      </c>
      <c r="X17" s="18">
        <v>408.73167000000001</v>
      </c>
      <c r="Y17" s="18">
        <v>468.53503499999999</v>
      </c>
      <c r="Z17" s="18">
        <v>477.70966600000003</v>
      </c>
      <c r="AA17" s="18">
        <v>539.45278800000006</v>
      </c>
      <c r="AB17" s="18">
        <v>822.67350699999997</v>
      </c>
      <c r="AC17" s="18">
        <v>868.45122100000003</v>
      </c>
      <c r="AD17" s="18">
        <v>989.11382000000003</v>
      </c>
      <c r="AE17" s="18">
        <v>1043.7061920000001</v>
      </c>
      <c r="AF17" s="18">
        <v>1101.7475360000001</v>
      </c>
      <c r="AG17" s="18">
        <v>1218.5119119999999</v>
      </c>
      <c r="AH17" s="18">
        <v>1299.521923</v>
      </c>
      <c r="AI17" s="18">
        <v>1470.0801409999999</v>
      </c>
      <c r="AJ17" s="18">
        <v>1548.2424430000001</v>
      </c>
      <c r="AK17" s="18">
        <v>1673.0149280000001</v>
      </c>
      <c r="AL17" s="18">
        <v>1905.3037159999999</v>
      </c>
      <c r="AM17" s="18">
        <v>2025.7147399999999</v>
      </c>
      <c r="AN17" s="18">
        <v>2200.3797530000002</v>
      </c>
      <c r="AO17" s="18">
        <v>2311.8119710000001</v>
      </c>
      <c r="AP17" s="18">
        <v>2396.6691879999998</v>
      </c>
      <c r="AQ17" s="18">
        <v>2505.8936290000001</v>
      </c>
      <c r="AR17" s="18">
        <v>2580.5193290000002</v>
      </c>
      <c r="AS17" s="18">
        <v>2889.7053599999999</v>
      </c>
      <c r="AT17" s="18">
        <v>2949.6109590000001</v>
      </c>
      <c r="AU17" s="18">
        <v>3078.4978500000002</v>
      </c>
      <c r="AV17" s="18">
        <v>3149.382893</v>
      </c>
      <c r="AW17" s="18">
        <v>3694.6253069999998</v>
      </c>
      <c r="AX17" s="18">
        <v>4175.8189089999996</v>
      </c>
      <c r="AY17" s="18">
        <v>4281.4209719999999</v>
      </c>
      <c r="AZ17" s="18">
        <v>4456.8269140000002</v>
      </c>
      <c r="BA17" s="18">
        <v>4528.8291129999998</v>
      </c>
      <c r="BB17" s="18">
        <v>4633.5851309999998</v>
      </c>
      <c r="BC17" s="18">
        <v>4740.2521029999998</v>
      </c>
      <c r="BD17" s="18">
        <v>4813.5814819999996</v>
      </c>
      <c r="BE17" s="18">
        <v>4848.941315</v>
      </c>
      <c r="BF17" s="18">
        <v>4867.2660999999998</v>
      </c>
      <c r="BG17" s="18">
        <v>4923.6840549999997</v>
      </c>
      <c r="BH17" s="18">
        <v>4976.153397</v>
      </c>
      <c r="BI17" s="18">
        <v>4995.4789129999999</v>
      </c>
      <c r="BJ17" s="18">
        <v>5060.5358619999997</v>
      </c>
      <c r="BK17" s="18">
        <v>5097.9436420000002</v>
      </c>
      <c r="BL17" s="18">
        <v>5173.9611080000004</v>
      </c>
      <c r="BM17" s="18">
        <v>5259.6090370000002</v>
      </c>
      <c r="BN17" s="18">
        <v>5392.8092500000002</v>
      </c>
      <c r="BO17" s="18">
        <v>5461.8863979999996</v>
      </c>
      <c r="BP17" s="18">
        <v>5517.3760320000001</v>
      </c>
      <c r="BQ17" s="18">
        <v>5588.8938099999996</v>
      </c>
      <c r="BR17" s="18">
        <v>5678.0256810000001</v>
      </c>
      <c r="BS17" s="18">
        <v>5716.392229</v>
      </c>
      <c r="BT17" s="18">
        <v>5849.908402</v>
      </c>
      <c r="BU17" s="18">
        <v>5946.9992149999998</v>
      </c>
      <c r="BV17" s="18">
        <v>6067.7467630000001</v>
      </c>
      <c r="BW17" s="18">
        <v>6131.9122090000001</v>
      </c>
      <c r="BX17" s="18">
        <v>6218.6472629999998</v>
      </c>
      <c r="BY17" s="18">
        <v>6260.4496150000004</v>
      </c>
      <c r="BZ17" s="18">
        <v>6356.3161069999996</v>
      </c>
      <c r="CA17" s="18">
        <v>6385.3401720000002</v>
      </c>
      <c r="CB17" s="18">
        <v>6405.389956</v>
      </c>
      <c r="CC17" s="18">
        <v>6438.9830300000003</v>
      </c>
      <c r="CD17" s="18">
        <v>6474.7289609999998</v>
      </c>
      <c r="CE17" s="18">
        <v>6522.0547749999996</v>
      </c>
      <c r="CF17" s="16">
        <v>14571.140227</v>
      </c>
    </row>
    <row r="18" spans="1:84" s="5" customFormat="1" x14ac:dyDescent="0.2">
      <c r="A18" s="2" t="s">
        <v>12</v>
      </c>
      <c r="B18" s="2" t="s">
        <v>111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0.48953799999999997</v>
      </c>
      <c r="I18" s="18">
        <v>0.48953799999999997</v>
      </c>
      <c r="J18" s="18">
        <v>1.1876930000000001</v>
      </c>
      <c r="K18" s="18">
        <v>1.1876930000000001</v>
      </c>
      <c r="L18" s="18">
        <v>1.1876930000000001</v>
      </c>
      <c r="M18" s="18">
        <v>1.4107700000000001</v>
      </c>
      <c r="N18" s="18">
        <v>1.4107700000000001</v>
      </c>
      <c r="O18" s="18">
        <v>2.0272459999999999</v>
      </c>
      <c r="P18" s="18">
        <v>2.0272459999999999</v>
      </c>
      <c r="Q18" s="18">
        <v>2.0272459999999999</v>
      </c>
      <c r="R18" s="18">
        <v>2.0272459999999999</v>
      </c>
      <c r="S18" s="18">
        <v>2.0272459999999999</v>
      </c>
      <c r="T18" s="18">
        <v>2.0272459999999999</v>
      </c>
      <c r="U18" s="18">
        <v>5.9325739999999998</v>
      </c>
      <c r="V18" s="18">
        <v>5.9325739999999998</v>
      </c>
      <c r="W18" s="18">
        <v>7.744777</v>
      </c>
      <c r="X18" s="18">
        <v>7.744777</v>
      </c>
      <c r="Y18" s="18">
        <v>15.251211</v>
      </c>
      <c r="Z18" s="18">
        <v>16.404893000000001</v>
      </c>
      <c r="AA18" s="18">
        <v>16.943974000000001</v>
      </c>
      <c r="AB18" s="18">
        <v>20.760928</v>
      </c>
      <c r="AC18" s="18">
        <v>20.930713000000001</v>
      </c>
      <c r="AD18" s="18">
        <v>26.379639999999998</v>
      </c>
      <c r="AE18" s="18">
        <v>27.132158</v>
      </c>
      <c r="AF18" s="18">
        <v>30.159637</v>
      </c>
      <c r="AG18" s="18">
        <v>34.121201999999997</v>
      </c>
      <c r="AH18" s="18">
        <v>34.615293000000001</v>
      </c>
      <c r="AI18" s="18">
        <v>39.177534000000001</v>
      </c>
      <c r="AJ18" s="18">
        <v>58.092247999999998</v>
      </c>
      <c r="AK18" s="18">
        <v>64.217636999999996</v>
      </c>
      <c r="AL18" s="18">
        <v>72.507653000000005</v>
      </c>
      <c r="AM18" s="18">
        <v>93.490319</v>
      </c>
      <c r="AN18" s="18">
        <v>103.06283000000001</v>
      </c>
      <c r="AO18" s="18">
        <v>141.860623</v>
      </c>
      <c r="AP18" s="18">
        <v>146.81358299999999</v>
      </c>
      <c r="AQ18" s="18">
        <v>153.08813699999999</v>
      </c>
      <c r="AR18" s="18">
        <v>153.59213700000001</v>
      </c>
      <c r="AS18" s="18">
        <v>162.73723899999999</v>
      </c>
      <c r="AT18" s="18">
        <v>164.46883399999999</v>
      </c>
      <c r="AU18" s="18">
        <v>175.139861</v>
      </c>
      <c r="AV18" s="18">
        <v>187.12712400000001</v>
      </c>
      <c r="AW18" s="18">
        <v>189.85761299999999</v>
      </c>
      <c r="AX18" s="18">
        <v>200.54818900000001</v>
      </c>
      <c r="AY18" s="18">
        <v>209.24178000000001</v>
      </c>
      <c r="AZ18" s="18">
        <v>222.63419099999999</v>
      </c>
      <c r="BA18" s="18">
        <v>223.262181</v>
      </c>
      <c r="BB18" s="18">
        <v>225.02725100000001</v>
      </c>
      <c r="BC18" s="18">
        <v>236.762247</v>
      </c>
      <c r="BD18" s="18">
        <v>236.762247</v>
      </c>
      <c r="BE18" s="18">
        <v>242.645813</v>
      </c>
      <c r="BF18" s="18">
        <v>250.51699099999999</v>
      </c>
      <c r="BG18" s="18">
        <v>254.26217399999999</v>
      </c>
      <c r="BH18" s="18">
        <v>259.045886</v>
      </c>
      <c r="BI18" s="18">
        <v>259.49123700000001</v>
      </c>
      <c r="BJ18" s="18">
        <v>265.57779499999998</v>
      </c>
      <c r="BK18" s="18">
        <v>275.61172499999998</v>
      </c>
      <c r="BL18" s="18">
        <v>287.49856399999999</v>
      </c>
      <c r="BM18" s="18">
        <v>310.794219</v>
      </c>
      <c r="BN18" s="18">
        <v>312.387629</v>
      </c>
      <c r="BO18" s="18">
        <v>313.21513099999999</v>
      </c>
      <c r="BP18" s="18">
        <v>319.47468900000001</v>
      </c>
      <c r="BQ18" s="18">
        <v>324.32347600000003</v>
      </c>
      <c r="BR18" s="18">
        <v>339.89792</v>
      </c>
      <c r="BS18" s="18">
        <v>340.91877399999998</v>
      </c>
      <c r="BT18" s="18">
        <v>347.57065799999998</v>
      </c>
      <c r="BU18" s="18">
        <v>354.78652899999997</v>
      </c>
      <c r="BV18" s="18">
        <v>356.47902499999998</v>
      </c>
      <c r="BW18" s="18">
        <v>357.66350399999999</v>
      </c>
      <c r="BX18" s="18">
        <v>362.00936200000001</v>
      </c>
      <c r="BY18" s="18">
        <v>369.250406</v>
      </c>
      <c r="BZ18" s="18">
        <v>372.30386099999998</v>
      </c>
      <c r="CA18" s="18">
        <v>372.63914699999998</v>
      </c>
      <c r="CB18" s="18">
        <v>375.287689</v>
      </c>
      <c r="CC18" s="18">
        <v>407.38485800000001</v>
      </c>
      <c r="CD18" s="18">
        <v>408.80875099999997</v>
      </c>
      <c r="CE18" s="18">
        <v>410.22728699999999</v>
      </c>
      <c r="CF18" s="16">
        <v>1379.6054340000001</v>
      </c>
    </row>
    <row r="19" spans="1:84" s="5" customFormat="1" x14ac:dyDescent="0.2">
      <c r="A19" s="2" t="s">
        <v>13</v>
      </c>
      <c r="B19" s="2" t="s">
        <v>112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0.22709399999999999</v>
      </c>
      <c r="I19" s="18">
        <v>0.22709399999999999</v>
      </c>
      <c r="J19" s="18">
        <v>0.22709399999999999</v>
      </c>
      <c r="K19" s="18">
        <v>0.22709399999999999</v>
      </c>
      <c r="L19" s="18">
        <v>0.22709399999999999</v>
      </c>
      <c r="M19" s="18">
        <v>0.22709399999999999</v>
      </c>
      <c r="N19" s="18">
        <v>0.22709399999999999</v>
      </c>
      <c r="O19" s="18">
        <v>0.22709399999999999</v>
      </c>
      <c r="P19" s="18">
        <v>0.22709399999999999</v>
      </c>
      <c r="Q19" s="18">
        <v>0.22709399999999999</v>
      </c>
      <c r="R19" s="18">
        <v>0.22709399999999999</v>
      </c>
      <c r="S19" s="18">
        <v>0.22709399999999999</v>
      </c>
      <c r="T19" s="18">
        <v>0.22709399999999999</v>
      </c>
      <c r="U19" s="18">
        <v>0.22709399999999999</v>
      </c>
      <c r="V19" s="18">
        <v>1.2136690000000001</v>
      </c>
      <c r="W19" s="18">
        <v>1.7519469999999999</v>
      </c>
      <c r="X19" s="18">
        <v>4.8359319999999997</v>
      </c>
      <c r="Y19" s="18">
        <v>22.313364</v>
      </c>
      <c r="Z19" s="18">
        <v>22.313364</v>
      </c>
      <c r="AA19" s="18">
        <v>24.784355000000001</v>
      </c>
      <c r="AB19" s="18">
        <v>29.129142000000002</v>
      </c>
      <c r="AC19" s="18">
        <v>29.129142000000002</v>
      </c>
      <c r="AD19" s="18">
        <v>29.66742</v>
      </c>
      <c r="AE19" s="18">
        <v>29.824618999999998</v>
      </c>
      <c r="AF19" s="18">
        <v>32.873522000000001</v>
      </c>
      <c r="AG19" s="18">
        <v>34.317231999999997</v>
      </c>
      <c r="AH19" s="18">
        <v>37.657769000000002</v>
      </c>
      <c r="AI19" s="18">
        <v>41.268783999999997</v>
      </c>
      <c r="AJ19" s="18">
        <v>44.324114000000002</v>
      </c>
      <c r="AK19" s="18">
        <v>65.704998000000003</v>
      </c>
      <c r="AL19" s="18">
        <v>81.462081999999995</v>
      </c>
      <c r="AM19" s="18">
        <v>84.158558999999997</v>
      </c>
      <c r="AN19" s="18">
        <v>109.072261</v>
      </c>
      <c r="AO19" s="18">
        <v>122.30640099999999</v>
      </c>
      <c r="AP19" s="18">
        <v>123.982293</v>
      </c>
      <c r="AQ19" s="18">
        <v>129.263576</v>
      </c>
      <c r="AR19" s="18">
        <v>139.447475</v>
      </c>
      <c r="AS19" s="18">
        <v>147.541462</v>
      </c>
      <c r="AT19" s="18">
        <v>153.360221</v>
      </c>
      <c r="AU19" s="18">
        <v>153.786023</v>
      </c>
      <c r="AV19" s="18">
        <v>155.663569</v>
      </c>
      <c r="AW19" s="18">
        <v>161.04072500000001</v>
      </c>
      <c r="AX19" s="18">
        <v>163.30149299999999</v>
      </c>
      <c r="AY19" s="18">
        <v>169.245046</v>
      </c>
      <c r="AZ19" s="18">
        <v>232.44156100000001</v>
      </c>
      <c r="BA19" s="18">
        <v>235.70470499999999</v>
      </c>
      <c r="BB19" s="18">
        <v>240.45895899999999</v>
      </c>
      <c r="BC19" s="18">
        <v>242.08959300000001</v>
      </c>
      <c r="BD19" s="18">
        <v>242.47201100000001</v>
      </c>
      <c r="BE19" s="18">
        <v>253.471092</v>
      </c>
      <c r="BF19" s="18">
        <v>255.77363700000001</v>
      </c>
      <c r="BG19" s="18">
        <v>273.729895</v>
      </c>
      <c r="BH19" s="18">
        <v>279.25835799999999</v>
      </c>
      <c r="BI19" s="18">
        <v>281.311848</v>
      </c>
      <c r="BJ19" s="18">
        <v>290.66556600000001</v>
      </c>
      <c r="BK19" s="18">
        <v>305.76787899999999</v>
      </c>
      <c r="BL19" s="18">
        <v>308.19441499999999</v>
      </c>
      <c r="BM19" s="18">
        <v>310.18524100000002</v>
      </c>
      <c r="BN19" s="18">
        <v>310.18524100000002</v>
      </c>
      <c r="BO19" s="18">
        <v>310.96828799999997</v>
      </c>
      <c r="BP19" s="18">
        <v>316.17030299999999</v>
      </c>
      <c r="BQ19" s="18">
        <v>320.655417</v>
      </c>
      <c r="BR19" s="18">
        <v>326.22699599999999</v>
      </c>
      <c r="BS19" s="18">
        <v>326.87239399999999</v>
      </c>
      <c r="BT19" s="18">
        <v>333.588818</v>
      </c>
      <c r="BU19" s="18">
        <v>339.59342900000001</v>
      </c>
      <c r="BV19" s="18">
        <v>351.03063200000003</v>
      </c>
      <c r="BW19" s="18">
        <v>356.17881899999998</v>
      </c>
      <c r="BX19" s="18">
        <v>360.24482599999999</v>
      </c>
      <c r="BY19" s="18">
        <v>360.53190799999999</v>
      </c>
      <c r="BZ19" s="18">
        <v>375.12888299999997</v>
      </c>
      <c r="CA19" s="18">
        <v>397.04242099999999</v>
      </c>
      <c r="CB19" s="18">
        <v>397.58016300000003</v>
      </c>
      <c r="CC19" s="18">
        <v>397.58016300000003</v>
      </c>
      <c r="CD19" s="18">
        <v>398.98263200000002</v>
      </c>
      <c r="CE19" s="18">
        <v>398.98263200000002</v>
      </c>
      <c r="CF19" s="16">
        <v>1007.889399</v>
      </c>
    </row>
    <row r="20" spans="1:84" s="5" customFormat="1" x14ac:dyDescent="0.2">
      <c r="A20" s="2" t="s">
        <v>14</v>
      </c>
      <c r="B20" s="2" t="s">
        <v>113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6.6813419999999999</v>
      </c>
      <c r="I20" s="18">
        <v>6.6813419999999999</v>
      </c>
      <c r="J20" s="18">
        <v>6.6813419999999999</v>
      </c>
      <c r="K20" s="18">
        <v>6.6813419999999999</v>
      </c>
      <c r="L20" s="18">
        <v>6.6813419999999999</v>
      </c>
      <c r="M20" s="18">
        <v>7.3240619999999996</v>
      </c>
      <c r="N20" s="18">
        <v>41.052402000000001</v>
      </c>
      <c r="O20" s="18">
        <v>41.052402000000001</v>
      </c>
      <c r="P20" s="18">
        <v>41.052402000000001</v>
      </c>
      <c r="Q20" s="18">
        <v>45.422362</v>
      </c>
      <c r="R20" s="18">
        <v>47.395245000000003</v>
      </c>
      <c r="S20" s="18">
        <v>46.705660000000002</v>
      </c>
      <c r="T20" s="18">
        <v>53.960898</v>
      </c>
      <c r="U20" s="18">
        <v>74.187563999999995</v>
      </c>
      <c r="V20" s="18">
        <v>80.931303999999997</v>
      </c>
      <c r="W20" s="18">
        <v>121.502201</v>
      </c>
      <c r="X20" s="18">
        <v>121.502201</v>
      </c>
      <c r="Y20" s="18">
        <v>122.532695</v>
      </c>
      <c r="Z20" s="18">
        <v>124.5819</v>
      </c>
      <c r="AA20" s="18">
        <v>128.07186999999999</v>
      </c>
      <c r="AB20" s="18">
        <v>237.30856199999999</v>
      </c>
      <c r="AC20" s="18">
        <v>237.30856199999999</v>
      </c>
      <c r="AD20" s="18">
        <v>246.80582100000001</v>
      </c>
      <c r="AE20" s="18">
        <v>260.913524</v>
      </c>
      <c r="AF20" s="18">
        <v>286.25142</v>
      </c>
      <c r="AG20" s="18">
        <v>303.26743199999999</v>
      </c>
      <c r="AH20" s="18">
        <v>303.26743199999999</v>
      </c>
      <c r="AI20" s="18">
        <v>328.47544499999998</v>
      </c>
      <c r="AJ20" s="18">
        <v>355.20590199999998</v>
      </c>
      <c r="AK20" s="18">
        <v>380.05318899999997</v>
      </c>
      <c r="AL20" s="18">
        <v>407.82806499999998</v>
      </c>
      <c r="AM20" s="18">
        <v>475.21538199999998</v>
      </c>
      <c r="AN20" s="18">
        <v>495.477934</v>
      </c>
      <c r="AO20" s="18">
        <v>502.49429400000002</v>
      </c>
      <c r="AP20" s="18">
        <v>523.17193599999996</v>
      </c>
      <c r="AQ20" s="18">
        <v>540.27391</v>
      </c>
      <c r="AR20" s="18">
        <v>556.77413899999999</v>
      </c>
      <c r="AS20" s="18">
        <v>662.52058999999997</v>
      </c>
      <c r="AT20" s="18">
        <v>700.28842399999996</v>
      </c>
      <c r="AU20" s="18">
        <v>719.36863800000003</v>
      </c>
      <c r="AV20" s="18">
        <v>746.21826599999997</v>
      </c>
      <c r="AW20" s="18">
        <v>781.18143099999998</v>
      </c>
      <c r="AX20" s="18">
        <v>809.09556399999997</v>
      </c>
      <c r="AY20" s="18">
        <v>845.68293500000004</v>
      </c>
      <c r="AZ20" s="18">
        <v>895.122297</v>
      </c>
      <c r="BA20" s="18">
        <v>933.24764400000004</v>
      </c>
      <c r="BB20" s="18">
        <v>979.27791200000001</v>
      </c>
      <c r="BC20" s="18">
        <v>998.41677400000003</v>
      </c>
      <c r="BD20" s="18">
        <v>1013.947031</v>
      </c>
      <c r="BE20" s="18">
        <v>1049.9056089999999</v>
      </c>
      <c r="BF20" s="18">
        <v>1084.088405</v>
      </c>
      <c r="BG20" s="18">
        <v>1170.3724930000001</v>
      </c>
      <c r="BH20" s="18">
        <v>1195.76529</v>
      </c>
      <c r="BI20" s="18">
        <v>1233.6656860000001</v>
      </c>
      <c r="BJ20" s="18">
        <v>1253.9185970000001</v>
      </c>
      <c r="BK20" s="18">
        <v>1276.5233270000001</v>
      </c>
      <c r="BL20" s="18">
        <v>1374.9984750000001</v>
      </c>
      <c r="BM20" s="18">
        <v>1480.860351</v>
      </c>
      <c r="BN20" s="18">
        <v>1552.798927</v>
      </c>
      <c r="BO20" s="18">
        <v>1656.932687</v>
      </c>
      <c r="BP20" s="18">
        <v>1728.8830479999999</v>
      </c>
      <c r="BQ20" s="18">
        <v>1822.0536139999999</v>
      </c>
      <c r="BR20" s="18">
        <v>1900.799937</v>
      </c>
      <c r="BS20" s="18">
        <v>1936.190511</v>
      </c>
      <c r="BT20" s="18">
        <v>1966.091721</v>
      </c>
      <c r="BU20" s="18">
        <v>2037.742146</v>
      </c>
      <c r="BV20" s="18">
        <v>2125.9048520000001</v>
      </c>
      <c r="BW20" s="18">
        <v>2168.9986909999998</v>
      </c>
      <c r="BX20" s="18">
        <v>2216.4049140000002</v>
      </c>
      <c r="BY20" s="18">
        <v>2233.1941000000002</v>
      </c>
      <c r="BZ20" s="18">
        <v>2291.7461589999998</v>
      </c>
      <c r="CA20" s="18">
        <v>2366.4955669999999</v>
      </c>
      <c r="CB20" s="18">
        <v>2445.9129950000001</v>
      </c>
      <c r="CC20" s="18">
        <v>2491.2759040000001</v>
      </c>
      <c r="CD20" s="18">
        <v>2510.4394040000002</v>
      </c>
      <c r="CE20" s="18">
        <v>2522.0158609999999</v>
      </c>
      <c r="CF20" s="16">
        <v>15117.081281000001</v>
      </c>
    </row>
    <row r="21" spans="1:84" s="5" customFormat="1" x14ac:dyDescent="0.2">
      <c r="A21" s="2" t="s">
        <v>15</v>
      </c>
      <c r="B21" s="2" t="s">
        <v>114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0.68556799999999996</v>
      </c>
      <c r="I21" s="18">
        <v>0.68556799999999996</v>
      </c>
      <c r="J21" s="18">
        <v>0.68556799999999996</v>
      </c>
      <c r="K21" s="18">
        <v>1.1510039999999999</v>
      </c>
      <c r="L21" s="18">
        <v>1.1510039999999999</v>
      </c>
      <c r="M21" s="18">
        <v>1.1510039999999999</v>
      </c>
      <c r="N21" s="18">
        <v>2.063666</v>
      </c>
      <c r="O21" s="18">
        <v>2.063666</v>
      </c>
      <c r="P21" s="18">
        <v>2.063666</v>
      </c>
      <c r="Q21" s="18">
        <v>2.4265349999999999</v>
      </c>
      <c r="R21" s="18">
        <v>2.4265349999999999</v>
      </c>
      <c r="S21" s="18">
        <v>2.4265349999999999</v>
      </c>
      <c r="T21" s="18">
        <v>3.2377009999999999</v>
      </c>
      <c r="U21" s="18">
        <v>7.7819989999999999</v>
      </c>
      <c r="V21" s="18">
        <v>7.7819989999999999</v>
      </c>
      <c r="W21" s="18">
        <v>8.665203</v>
      </c>
      <c r="X21" s="18">
        <v>13.260382999999999</v>
      </c>
      <c r="Y21" s="18">
        <v>15.921243</v>
      </c>
      <c r="Z21" s="18">
        <v>16.518436999999999</v>
      </c>
      <c r="AA21" s="18">
        <v>16.518436999999999</v>
      </c>
      <c r="AB21" s="18">
        <v>22.957688000000001</v>
      </c>
      <c r="AC21" s="18">
        <v>31.269663999999999</v>
      </c>
      <c r="AD21" s="18">
        <v>40.902430000000003</v>
      </c>
      <c r="AE21" s="18">
        <v>44.441674999999996</v>
      </c>
      <c r="AF21" s="18">
        <v>48.604627000000001</v>
      </c>
      <c r="AG21" s="18">
        <v>51.722355</v>
      </c>
      <c r="AH21" s="18">
        <v>60.946458</v>
      </c>
      <c r="AI21" s="18">
        <v>97.769495000000006</v>
      </c>
      <c r="AJ21" s="18">
        <v>98.877384000000006</v>
      </c>
      <c r="AK21" s="18">
        <v>105.01884200000001</v>
      </c>
      <c r="AL21" s="18">
        <v>107.106075</v>
      </c>
      <c r="AM21" s="18">
        <v>117.674802</v>
      </c>
      <c r="AN21" s="18">
        <v>122.784426</v>
      </c>
      <c r="AO21" s="18">
        <v>122.784426</v>
      </c>
      <c r="AP21" s="18">
        <v>124.97824300000001</v>
      </c>
      <c r="AQ21" s="18">
        <v>126.22994</v>
      </c>
      <c r="AR21" s="18">
        <v>135.322821</v>
      </c>
      <c r="AS21" s="18">
        <v>186.74738400000001</v>
      </c>
      <c r="AT21" s="18">
        <v>195.77277900000001</v>
      </c>
      <c r="AU21" s="18">
        <v>236.83803499999999</v>
      </c>
      <c r="AV21" s="18">
        <v>247.19305700000001</v>
      </c>
      <c r="AW21" s="18">
        <v>264.44259</v>
      </c>
      <c r="AX21" s="18">
        <v>297.94035200000002</v>
      </c>
      <c r="AY21" s="18">
        <v>318.14961099999999</v>
      </c>
      <c r="AZ21" s="18">
        <v>358.28774399999998</v>
      </c>
      <c r="BA21" s="18">
        <v>368.49494099999998</v>
      </c>
      <c r="BB21" s="18">
        <v>394.72220099999998</v>
      </c>
      <c r="BC21" s="18">
        <v>545.62455299999999</v>
      </c>
      <c r="BD21" s="18">
        <v>551.83697700000005</v>
      </c>
      <c r="BE21" s="18">
        <v>563.22436800000003</v>
      </c>
      <c r="BF21" s="18">
        <v>647.37409100000002</v>
      </c>
      <c r="BG21" s="18">
        <v>675.73411099999998</v>
      </c>
      <c r="BH21" s="18">
        <v>730.41351599999996</v>
      </c>
      <c r="BI21" s="18">
        <v>736.32600400000001</v>
      </c>
      <c r="BJ21" s="18">
        <v>832.34756900000002</v>
      </c>
      <c r="BK21" s="18">
        <v>873.35846000000004</v>
      </c>
      <c r="BL21" s="18">
        <v>932.53342299999997</v>
      </c>
      <c r="BM21" s="18">
        <v>969.21211500000004</v>
      </c>
      <c r="BN21" s="18">
        <v>1045.717754</v>
      </c>
      <c r="BO21" s="18">
        <v>1129.390793</v>
      </c>
      <c r="BP21" s="18">
        <v>1162.477216</v>
      </c>
      <c r="BQ21" s="18">
        <v>1241.9626659999999</v>
      </c>
      <c r="BR21" s="18">
        <v>1337.1077210000001</v>
      </c>
      <c r="BS21" s="18">
        <v>1367.129439</v>
      </c>
      <c r="BT21" s="18">
        <v>1461.512604</v>
      </c>
      <c r="BU21" s="18">
        <v>1580.539528</v>
      </c>
      <c r="BV21" s="18">
        <v>1722.6189449999999</v>
      </c>
      <c r="BW21" s="18">
        <v>1749.195418</v>
      </c>
      <c r="BX21" s="18">
        <v>1765.8038389999999</v>
      </c>
      <c r="BY21" s="18">
        <v>1793.1604110000001</v>
      </c>
      <c r="BZ21" s="18">
        <v>1823.9408069999999</v>
      </c>
      <c r="CA21" s="18">
        <v>1835.3547100000001</v>
      </c>
      <c r="CB21" s="18">
        <v>1909.8585439999999</v>
      </c>
      <c r="CC21" s="18">
        <v>1911.4010720000001</v>
      </c>
      <c r="CD21" s="18">
        <v>1961.641691</v>
      </c>
      <c r="CE21" s="18">
        <v>1967.733606</v>
      </c>
      <c r="CF21" s="16">
        <v>6173.7026530000003</v>
      </c>
    </row>
    <row r="22" spans="1:84" s="5" customFormat="1" x14ac:dyDescent="0.2">
      <c r="A22" s="2" t="s">
        <v>16</v>
      </c>
      <c r="B22" s="2" t="s">
        <v>115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0.72707699999999997</v>
      </c>
      <c r="O22" s="18">
        <v>0.72707699999999997</v>
      </c>
      <c r="P22" s="18">
        <v>0.72707699999999997</v>
      </c>
      <c r="Q22" s="18">
        <v>0.72707699999999997</v>
      </c>
      <c r="R22" s="18">
        <v>0.72707699999999997</v>
      </c>
      <c r="S22" s="18">
        <v>0.72707699999999997</v>
      </c>
      <c r="T22" s="18">
        <v>1.417465</v>
      </c>
      <c r="U22" s="18">
        <v>2.1793559999999998</v>
      </c>
      <c r="V22" s="18">
        <v>4.0984100000000003</v>
      </c>
      <c r="W22" s="18">
        <v>4.0984100000000003</v>
      </c>
      <c r="X22" s="18">
        <v>4.9438550000000001</v>
      </c>
      <c r="Y22" s="18">
        <v>4.9438550000000001</v>
      </c>
      <c r="Z22" s="18">
        <v>4.9438550000000001</v>
      </c>
      <c r="AA22" s="18">
        <v>4.9438550000000001</v>
      </c>
      <c r="AB22" s="18">
        <v>9.6150909999999996</v>
      </c>
      <c r="AC22" s="18">
        <v>10.393317</v>
      </c>
      <c r="AD22" s="18">
        <v>13.917565</v>
      </c>
      <c r="AE22" s="18">
        <v>13.917565</v>
      </c>
      <c r="AF22" s="18">
        <v>44.223954999999997</v>
      </c>
      <c r="AG22" s="18">
        <v>44.223954999999997</v>
      </c>
      <c r="AH22" s="18">
        <v>44.571826999999999</v>
      </c>
      <c r="AI22" s="18">
        <v>51.100523000000003</v>
      </c>
      <c r="AJ22" s="18">
        <v>51.100523000000003</v>
      </c>
      <c r="AK22" s="18">
        <v>51.100523000000003</v>
      </c>
      <c r="AL22" s="18">
        <v>53.219892000000002</v>
      </c>
      <c r="AM22" s="18">
        <v>59.161569999999998</v>
      </c>
      <c r="AN22" s="18">
        <v>216.73991000000001</v>
      </c>
      <c r="AO22" s="18">
        <v>216.73991000000001</v>
      </c>
      <c r="AP22" s="18">
        <v>216.73991000000001</v>
      </c>
      <c r="AQ22" s="18">
        <v>225.48973899999999</v>
      </c>
      <c r="AR22" s="18">
        <v>228.62728300000001</v>
      </c>
      <c r="AS22" s="18">
        <v>230.58811399999999</v>
      </c>
      <c r="AT22" s="18">
        <v>230.58811399999999</v>
      </c>
      <c r="AU22" s="18">
        <v>230.58811399999999</v>
      </c>
      <c r="AV22" s="18">
        <v>239.40221600000001</v>
      </c>
      <c r="AW22" s="18">
        <v>239.40221600000001</v>
      </c>
      <c r="AX22" s="18">
        <v>292.20594899999998</v>
      </c>
      <c r="AY22" s="18">
        <v>301.07066500000002</v>
      </c>
      <c r="AZ22" s="18">
        <v>306.92370199999999</v>
      </c>
      <c r="BA22" s="18">
        <v>306.92370199999999</v>
      </c>
      <c r="BB22" s="18">
        <v>308.73242299999998</v>
      </c>
      <c r="BC22" s="18">
        <v>314.20411200000001</v>
      </c>
      <c r="BD22" s="18">
        <v>314.20411200000001</v>
      </c>
      <c r="BE22" s="18">
        <v>314.20411200000001</v>
      </c>
      <c r="BF22" s="18">
        <v>323.251735</v>
      </c>
      <c r="BG22" s="18">
        <v>323.251735</v>
      </c>
      <c r="BH22" s="18">
        <v>325.13062000000002</v>
      </c>
      <c r="BI22" s="18">
        <v>368.69712700000002</v>
      </c>
      <c r="BJ22" s="18">
        <v>371.08751000000001</v>
      </c>
      <c r="BK22" s="18">
        <v>383.62912</v>
      </c>
      <c r="BL22" s="18">
        <v>390.187006</v>
      </c>
      <c r="BM22" s="18">
        <v>390.187006</v>
      </c>
      <c r="BN22" s="18">
        <v>399.38593600000002</v>
      </c>
      <c r="BO22" s="18">
        <v>417.461365</v>
      </c>
      <c r="BP22" s="18">
        <v>420.40020199999998</v>
      </c>
      <c r="BQ22" s="18">
        <v>420.68353400000001</v>
      </c>
      <c r="BR22" s="18">
        <v>458.71327600000001</v>
      </c>
      <c r="BS22" s="18">
        <v>458.71327600000001</v>
      </c>
      <c r="BT22" s="18">
        <v>471.83788600000003</v>
      </c>
      <c r="BU22" s="18">
        <v>474.50383499999998</v>
      </c>
      <c r="BV22" s="18">
        <v>474.50383499999998</v>
      </c>
      <c r="BW22" s="18">
        <v>474.50383499999998</v>
      </c>
      <c r="BX22" s="18">
        <v>485.99834700000002</v>
      </c>
      <c r="BY22" s="18">
        <v>485.99834700000002</v>
      </c>
      <c r="BZ22" s="18">
        <v>485.99834700000002</v>
      </c>
      <c r="CA22" s="18">
        <v>489.96339399999999</v>
      </c>
      <c r="CB22" s="18">
        <v>489.96339399999999</v>
      </c>
      <c r="CC22" s="18">
        <v>489.96339399999999</v>
      </c>
      <c r="CD22" s="18">
        <v>489.96339399999999</v>
      </c>
      <c r="CE22" s="18">
        <v>491.452898</v>
      </c>
      <c r="CF22" s="16">
        <v>1710.842439</v>
      </c>
    </row>
    <row r="23" spans="1:84" s="5" customFormat="1" x14ac:dyDescent="0.2">
      <c r="A23" s="2" t="s">
        <v>17</v>
      </c>
      <c r="B23" s="2" t="s">
        <v>116</v>
      </c>
      <c r="C23" s="18">
        <v>0.13134100000000001</v>
      </c>
      <c r="D23" s="18">
        <v>0.24590100000000001</v>
      </c>
      <c r="E23" s="18">
        <v>0.24590100000000001</v>
      </c>
      <c r="F23" s="18">
        <v>0.76532900000000004</v>
      </c>
      <c r="G23" s="18">
        <v>0.78214899999999998</v>
      </c>
      <c r="H23" s="18">
        <v>29.797671999999999</v>
      </c>
      <c r="I23" s="18">
        <v>33.142693000000001</v>
      </c>
      <c r="J23" s="18">
        <v>35.840051000000003</v>
      </c>
      <c r="K23" s="18">
        <v>39.502971000000002</v>
      </c>
      <c r="L23" s="18">
        <v>42.361891</v>
      </c>
      <c r="M23" s="18">
        <v>47.417482</v>
      </c>
      <c r="N23" s="18">
        <v>50.923988999999999</v>
      </c>
      <c r="O23" s="18">
        <v>54.258755999999998</v>
      </c>
      <c r="P23" s="18">
        <v>57.600006</v>
      </c>
      <c r="Q23" s="18">
        <v>59.910924999999999</v>
      </c>
      <c r="R23" s="18">
        <v>64.298655999999994</v>
      </c>
      <c r="S23" s="18">
        <v>68.966204000000005</v>
      </c>
      <c r="T23" s="18">
        <v>74.270841000000004</v>
      </c>
      <c r="U23" s="18">
        <v>151.488572</v>
      </c>
      <c r="V23" s="18">
        <v>157.320933</v>
      </c>
      <c r="W23" s="18">
        <v>219.612551</v>
      </c>
      <c r="X23" s="18">
        <v>230.93547899999999</v>
      </c>
      <c r="Y23" s="18">
        <v>262.471138</v>
      </c>
      <c r="Z23" s="18">
        <v>271.96551799999997</v>
      </c>
      <c r="AA23" s="18">
        <v>291.92958299999998</v>
      </c>
      <c r="AB23" s="18">
        <v>455.93127900000002</v>
      </c>
      <c r="AC23" s="18">
        <v>478.95488399999999</v>
      </c>
      <c r="AD23" s="18">
        <v>512.36777300000006</v>
      </c>
      <c r="AE23" s="18">
        <v>537.44040700000005</v>
      </c>
      <c r="AF23" s="18">
        <v>569.56249400000002</v>
      </c>
      <c r="AG23" s="18">
        <v>595.60890300000005</v>
      </c>
      <c r="AH23" s="18">
        <v>614.39911800000004</v>
      </c>
      <c r="AI23" s="18">
        <v>682.09452799999997</v>
      </c>
      <c r="AJ23" s="18">
        <v>698.91682500000002</v>
      </c>
      <c r="AK23" s="18">
        <v>723.01293099999998</v>
      </c>
      <c r="AL23" s="18">
        <v>782.61744599999997</v>
      </c>
      <c r="AM23" s="18">
        <v>815.82993999999997</v>
      </c>
      <c r="AN23" s="18">
        <v>846.88305200000002</v>
      </c>
      <c r="AO23" s="18">
        <v>866.50370099999998</v>
      </c>
      <c r="AP23" s="18">
        <v>889.65841599999999</v>
      </c>
      <c r="AQ23" s="18">
        <v>923.10513900000001</v>
      </c>
      <c r="AR23" s="18">
        <v>943.25733400000001</v>
      </c>
      <c r="AS23" s="18">
        <v>976.20762100000002</v>
      </c>
      <c r="AT23" s="18">
        <v>997.38393599999995</v>
      </c>
      <c r="AU23" s="18">
        <v>1018.484241</v>
      </c>
      <c r="AV23" s="18">
        <v>1039.883932</v>
      </c>
      <c r="AW23" s="18">
        <v>1061.6772840000001</v>
      </c>
      <c r="AX23" s="18">
        <v>1089.708748</v>
      </c>
      <c r="AY23" s="18">
        <v>1108.0099009999999</v>
      </c>
      <c r="AZ23" s="18">
        <v>1128.3863679999999</v>
      </c>
      <c r="BA23" s="18">
        <v>1150.461448</v>
      </c>
      <c r="BB23" s="18">
        <v>1166.5018809999999</v>
      </c>
      <c r="BC23" s="18">
        <v>1190.38015</v>
      </c>
      <c r="BD23" s="18">
        <v>1207.5049349999999</v>
      </c>
      <c r="BE23" s="18">
        <v>1224.2413180000001</v>
      </c>
      <c r="BF23" s="18">
        <v>1235.6134529999999</v>
      </c>
      <c r="BG23" s="18">
        <v>1255.3966600000001</v>
      </c>
      <c r="BH23" s="18">
        <v>1279.397111</v>
      </c>
      <c r="BI23" s="18">
        <v>1298.1484129999999</v>
      </c>
      <c r="BJ23" s="18">
        <v>1315.02098</v>
      </c>
      <c r="BK23" s="18">
        <v>1331.1769899999999</v>
      </c>
      <c r="BL23" s="18">
        <v>1375.6791940000001</v>
      </c>
      <c r="BM23" s="18">
        <v>1417.13302</v>
      </c>
      <c r="BN23" s="18">
        <v>1443.3069599999999</v>
      </c>
      <c r="BO23" s="18">
        <v>1481.6438270000001</v>
      </c>
      <c r="BP23" s="18">
        <v>1507.0193400000001</v>
      </c>
      <c r="BQ23" s="18">
        <v>1544.80169</v>
      </c>
      <c r="BR23" s="18">
        <v>1572.03685</v>
      </c>
      <c r="BS23" s="18">
        <v>1606.8789609999999</v>
      </c>
      <c r="BT23" s="18">
        <v>1635.6575089999999</v>
      </c>
      <c r="BU23" s="18">
        <v>1664.014555</v>
      </c>
      <c r="BV23" s="18">
        <v>1695.6269600000001</v>
      </c>
      <c r="BW23" s="18">
        <v>1721.0033800000001</v>
      </c>
      <c r="BX23" s="18">
        <v>1747.47576</v>
      </c>
      <c r="BY23" s="18">
        <v>1777.380056</v>
      </c>
      <c r="BZ23" s="18">
        <v>1805.8599670000001</v>
      </c>
      <c r="CA23" s="18">
        <v>1835.0488029999999</v>
      </c>
      <c r="CB23" s="18">
        <v>1859.6602869999999</v>
      </c>
      <c r="CC23" s="18">
        <v>1890.727819</v>
      </c>
      <c r="CD23" s="18">
        <v>1915.232882</v>
      </c>
      <c r="CE23" s="18">
        <v>1948.499967</v>
      </c>
      <c r="CF23" s="16">
        <v>7394.5886129999999</v>
      </c>
    </row>
    <row r="24" spans="1:84" s="5" customFormat="1" x14ac:dyDescent="0.2">
      <c r="A24" s="8" t="s">
        <v>18</v>
      </c>
      <c r="B24" s="8" t="s">
        <v>117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6">
        <v>0</v>
      </c>
    </row>
    <row r="25" spans="1:84" s="5" customFormat="1" x14ac:dyDescent="0.2">
      <c r="A25" s="8" t="s">
        <v>21</v>
      </c>
      <c r="B25" s="8" t="s">
        <v>118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6">
        <v>0</v>
      </c>
    </row>
    <row r="26" spans="1:84" s="5" customFormat="1" x14ac:dyDescent="0.2">
      <c r="A26" s="8" t="s">
        <v>19</v>
      </c>
      <c r="B26" s="8" t="s">
        <v>119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6">
        <v>0</v>
      </c>
    </row>
    <row r="27" spans="1:84" s="39" customFormat="1" ht="12" x14ac:dyDescent="0.2">
      <c r="A27" s="115" t="s">
        <v>561</v>
      </c>
      <c r="B27" s="116"/>
      <c r="C27" s="37">
        <v>5.8660673866610411</v>
      </c>
      <c r="D27" s="37">
        <v>19.298259583597574</v>
      </c>
      <c r="E27" s="37">
        <v>29.181534413210382</v>
      </c>
      <c r="F27" s="37">
        <v>48.586323936270269</v>
      </c>
      <c r="G27" s="37">
        <v>61.076635102648446</v>
      </c>
      <c r="H27" s="37">
        <v>367.69368002433617</v>
      </c>
      <c r="I27" s="37">
        <v>418.48080402701135</v>
      </c>
      <c r="J27" s="37">
        <v>478.35765820403645</v>
      </c>
      <c r="K27" s="37">
        <v>651.15097347102653</v>
      </c>
      <c r="L27" s="37">
        <v>722.75062389839809</v>
      </c>
      <c r="M27" s="37">
        <v>860.9914949367186</v>
      </c>
      <c r="N27" s="37">
        <v>979.24451365287359</v>
      </c>
      <c r="O27" s="37">
        <v>1064.641769948294</v>
      </c>
      <c r="P27" s="37">
        <v>1144.2015859903104</v>
      </c>
      <c r="Q27" s="37">
        <v>1214.0370311601641</v>
      </c>
      <c r="R27" s="37">
        <v>1332.5423003301266</v>
      </c>
      <c r="S27" s="37">
        <v>1425.6289938968025</v>
      </c>
      <c r="T27" s="37">
        <v>1531.7016281224046</v>
      </c>
      <c r="U27" s="37">
        <v>2178.2292972953069</v>
      </c>
      <c r="V27" s="37">
        <v>2306.3370395281977</v>
      </c>
      <c r="W27" s="37">
        <v>3062.8321352117005</v>
      </c>
      <c r="X27" s="37">
        <v>3258.997867337232</v>
      </c>
      <c r="Y27" s="37">
        <v>3685.4975590000004</v>
      </c>
      <c r="Z27" s="37">
        <v>3865.0912225035422</v>
      </c>
      <c r="AA27" s="37">
        <v>4195.8622835985898</v>
      </c>
      <c r="AB27" s="37">
        <v>5777.0564148162184</v>
      </c>
      <c r="AC27" s="37">
        <v>6035.7246663709211</v>
      </c>
      <c r="AD27" s="37">
        <v>6520.8906018355874</v>
      </c>
      <c r="AE27" s="37">
        <v>7079.8352108734707</v>
      </c>
      <c r="AF27" s="37">
        <v>7682.9104645687103</v>
      </c>
      <c r="AG27" s="37">
        <v>8352.7779593869418</v>
      </c>
      <c r="AH27" s="37">
        <v>8701.1819415441914</v>
      </c>
      <c r="AI27" s="37">
        <v>9378.3954512856362</v>
      </c>
      <c r="AJ27" s="37">
        <v>9643.6079784230405</v>
      </c>
      <c r="AK27" s="37">
        <v>10037.116202231238</v>
      </c>
      <c r="AL27" s="37">
        <v>10702.507397459944</v>
      </c>
      <c r="AM27" s="37">
        <v>11131.735608029558</v>
      </c>
      <c r="AN27" s="37">
        <v>11626.717876619303</v>
      </c>
      <c r="AO27" s="37">
        <v>11903.164324121741</v>
      </c>
      <c r="AP27" s="37">
        <v>12246.68929331632</v>
      </c>
      <c r="AQ27" s="37">
        <v>12745.721922935405</v>
      </c>
      <c r="AR27" s="37">
        <v>13029.126929148486</v>
      </c>
      <c r="AS27" s="37">
        <v>13571.801164488956</v>
      </c>
      <c r="AT27" s="37">
        <v>13940.436128816671</v>
      </c>
      <c r="AU27" s="37">
        <v>14330.570057937524</v>
      </c>
      <c r="AV27" s="37">
        <v>14610.501661042448</v>
      </c>
      <c r="AW27" s="37">
        <v>15001.881405033257</v>
      </c>
      <c r="AX27" s="37">
        <v>15477.182519802896</v>
      </c>
      <c r="AY27" s="37">
        <v>15868.299930204381</v>
      </c>
      <c r="AZ27" s="37">
        <v>16273.846953606955</v>
      </c>
      <c r="BA27" s="37">
        <v>16631.548109065909</v>
      </c>
      <c r="BB27" s="37">
        <v>16982.953912348185</v>
      </c>
      <c r="BC27" s="37">
        <v>17426.3117635282</v>
      </c>
      <c r="BD27" s="37">
        <v>17752.391840488053</v>
      </c>
      <c r="BE27" s="37">
        <v>18090.682016902258</v>
      </c>
      <c r="BF27" s="37">
        <v>18342.398449398974</v>
      </c>
      <c r="BG27" s="37">
        <v>18696.460295646873</v>
      </c>
      <c r="BH27" s="37">
        <v>19241.393235196527</v>
      </c>
      <c r="BI27" s="37">
        <v>19553.810806452078</v>
      </c>
      <c r="BJ27" s="37">
        <v>19917.131757545027</v>
      </c>
      <c r="BK27" s="37">
        <v>20188.835842363977</v>
      </c>
      <c r="BL27" s="37">
        <v>20892.143309749885</v>
      </c>
      <c r="BM27" s="37">
        <v>21619.951565826435</v>
      </c>
      <c r="BN27" s="37">
        <v>22178.769403574486</v>
      </c>
      <c r="BO27" s="37">
        <v>22795.773695484004</v>
      </c>
      <c r="BP27" s="37">
        <v>23296.563582362458</v>
      </c>
      <c r="BQ27" s="37">
        <v>23889.085716065703</v>
      </c>
      <c r="BR27" s="37">
        <v>24423.291773002806</v>
      </c>
      <c r="BS27" s="37">
        <v>24902.130221839412</v>
      </c>
      <c r="BT27" s="37">
        <v>25418.680941810246</v>
      </c>
      <c r="BU27" s="37">
        <v>25890.549738225985</v>
      </c>
      <c r="BV27" s="37">
        <v>26452.991081604639</v>
      </c>
      <c r="BW27" s="37">
        <v>26938.4963447109</v>
      </c>
      <c r="BX27" s="37">
        <v>27414.743694296354</v>
      </c>
      <c r="BY27" s="37">
        <v>27920.847879818088</v>
      </c>
      <c r="BZ27" s="37">
        <v>28405.392302340533</v>
      </c>
      <c r="CA27" s="37">
        <v>28851.033989724172</v>
      </c>
      <c r="CB27" s="37">
        <v>29253.366170053829</v>
      </c>
      <c r="CC27" s="37">
        <v>29677.654200401525</v>
      </c>
      <c r="CD27" s="37">
        <v>30029.661798249497</v>
      </c>
      <c r="CE27" s="37">
        <v>30439.164197522605</v>
      </c>
      <c r="CF27" s="38">
        <v>114226.99450049939</v>
      </c>
    </row>
    <row r="28" spans="1:84" s="5" customFormat="1" x14ac:dyDescent="0.2">
      <c r="A28" s="7" t="s">
        <v>42</v>
      </c>
      <c r="B28" s="7" t="s">
        <v>66</v>
      </c>
      <c r="C28" s="18">
        <v>8.1431476362600001E-5</v>
      </c>
      <c r="D28" s="18">
        <v>1.1891387560000002E-4</v>
      </c>
      <c r="E28" s="18">
        <v>1.660424554685E-4</v>
      </c>
      <c r="F28" s="18">
        <v>2.6463482466850002E-4</v>
      </c>
      <c r="G28" s="18">
        <v>5.4873125943480003E-4</v>
      </c>
      <c r="H28" s="18">
        <v>9.0301410979780014E-4</v>
      </c>
      <c r="I28" s="18">
        <v>1.3928473000000001E-3</v>
      </c>
      <c r="J28" s="18">
        <v>1.6270528660542001E-3</v>
      </c>
      <c r="K28" s="18">
        <v>2.0098206403912E-3</v>
      </c>
      <c r="L28" s="18">
        <v>2.2507746589457999E-3</v>
      </c>
      <c r="M28" s="18">
        <v>2.5122573134945003E-3</v>
      </c>
      <c r="N28" s="18">
        <v>2.7577881616571002E-3</v>
      </c>
      <c r="O28" s="18">
        <v>3.0069588159025999E-3</v>
      </c>
      <c r="P28" s="18">
        <v>3.2215732197883001E-3</v>
      </c>
      <c r="Q28" s="18">
        <v>3.4214943640059007E-3</v>
      </c>
      <c r="R28" s="18">
        <v>3.6910578140059002E-3</v>
      </c>
      <c r="S28" s="18">
        <v>3.9100148665656004E-3</v>
      </c>
      <c r="T28" s="18">
        <v>4.1813547730109998E-3</v>
      </c>
      <c r="U28" s="18">
        <v>4.4357436513259999E-3</v>
      </c>
      <c r="V28" s="18">
        <v>4.6273249736740003E-3</v>
      </c>
      <c r="W28" s="18">
        <v>4.8858468703590003E-3</v>
      </c>
      <c r="X28" s="18">
        <v>5.151536416E-3</v>
      </c>
      <c r="Y28" s="18">
        <v>0</v>
      </c>
      <c r="Z28" s="18">
        <v>5.6803620172286009E-3</v>
      </c>
      <c r="AA28" s="18">
        <v>5.9118783516858E-3</v>
      </c>
      <c r="AB28" s="18">
        <v>6.2394871461143005E-3</v>
      </c>
      <c r="AC28" s="18">
        <v>6.4480071447883007E-3</v>
      </c>
      <c r="AD28" s="18">
        <v>6.8400153197883014E-3</v>
      </c>
      <c r="AE28" s="18">
        <v>7.0850282594571998E-3</v>
      </c>
      <c r="AF28" s="18">
        <v>7.4290823711143008E-3</v>
      </c>
      <c r="AG28" s="18">
        <v>7.7890884409025996E-3</v>
      </c>
      <c r="AH28" s="18">
        <v>8.2802612763260008E-3</v>
      </c>
      <c r="AI28" s="18">
        <v>8.8197092516858009E-3</v>
      </c>
      <c r="AJ28" s="18">
        <v>9.1568418733142011E-3</v>
      </c>
      <c r="AK28" s="18">
        <v>1.1826236151685801E-2</v>
      </c>
      <c r="AL28" s="18">
        <v>1.3157657480571501E-2</v>
      </c>
      <c r="AM28" s="18">
        <v>1.3944511100000001E-2</v>
      </c>
      <c r="AN28" s="18">
        <v>1.5325021400000001E-2</v>
      </c>
      <c r="AO28" s="18">
        <v>1.6163443437623302E-2</v>
      </c>
      <c r="AP28" s="18">
        <v>1.7216160612376703E-2</v>
      </c>
      <c r="AQ28" s="18">
        <v>1.83399372194285E-2</v>
      </c>
      <c r="AR28" s="18">
        <v>1.8733240537623302E-2</v>
      </c>
      <c r="AS28" s="18">
        <v>1.98436946305715E-2</v>
      </c>
      <c r="AT28" s="18">
        <v>2.02853580264803E-2</v>
      </c>
      <c r="AU28" s="18">
        <v>2.0725297373519705E-2</v>
      </c>
      <c r="AV28" s="18">
        <v>2.10050990876233E-2</v>
      </c>
      <c r="AW28" s="18">
        <v>2.1306244776480299E-2</v>
      </c>
      <c r="AX28" s="18">
        <v>2.1612079487623302E-2</v>
      </c>
      <c r="AY28" s="18">
        <v>2.1837723700000002E-2</v>
      </c>
      <c r="AZ28" s="18">
        <v>2.2063613687623305E-2</v>
      </c>
      <c r="BA28" s="18">
        <v>2.2228066862376702E-2</v>
      </c>
      <c r="BB28" s="18">
        <v>2.24313791764803E-2</v>
      </c>
      <c r="BC28" s="18">
        <v>2.26300048764803E-2</v>
      </c>
      <c r="BD28" s="18">
        <v>2.2772745412376699E-2</v>
      </c>
      <c r="BE28" s="18">
        <v>2.2932509562376701E-2</v>
      </c>
      <c r="BF28" s="18">
        <v>2.3106461262376702E-2</v>
      </c>
      <c r="BG28" s="18">
        <v>2.3365661150000001E-2</v>
      </c>
      <c r="BH28" s="18">
        <v>2.3576623849999999E-2</v>
      </c>
      <c r="BI28" s="18">
        <v>2.3701598623519702E-2</v>
      </c>
      <c r="BJ28" s="18">
        <v>2.3823118073519705E-2</v>
      </c>
      <c r="BK28" s="18">
        <v>2.3889612576480299E-2</v>
      </c>
      <c r="BL28" s="18">
        <v>2.4019893223519703E-2</v>
      </c>
      <c r="BM28" s="18">
        <v>2.4082440850000001E-2</v>
      </c>
      <c r="BN28" s="18">
        <v>2.4115627862376698E-2</v>
      </c>
      <c r="BO28" s="18">
        <v>2.41446198123767E-2</v>
      </c>
      <c r="BP28" s="18">
        <v>2.4160163950000001E-2</v>
      </c>
      <c r="BQ28" s="18">
        <v>2.4170404623519704E-2</v>
      </c>
      <c r="BR28" s="18">
        <v>2.4179040523519702E-2</v>
      </c>
      <c r="BS28" s="18">
        <v>2.4180642887623303E-2</v>
      </c>
      <c r="BT28" s="18">
        <v>2.4182493437623302E-2</v>
      </c>
      <c r="BU28" s="18">
        <v>2.4182493437623302E-2</v>
      </c>
      <c r="BV28" s="18">
        <v>2.4183110287623304E-2</v>
      </c>
      <c r="BW28" s="18">
        <v>2.4183110287623304E-2</v>
      </c>
      <c r="BX28" s="18">
        <v>2.4183110287623304E-2</v>
      </c>
      <c r="BY28" s="18">
        <v>2.4183110287623304E-2</v>
      </c>
      <c r="BZ28" s="18">
        <v>2.4183110287623304E-2</v>
      </c>
      <c r="CA28" s="18">
        <v>2.4183110287623304E-2</v>
      </c>
      <c r="CB28" s="18">
        <v>2.4183110287623304E-2</v>
      </c>
      <c r="CC28" s="18">
        <v>2.4183110287623304E-2</v>
      </c>
      <c r="CD28" s="18">
        <v>2.4183110287623304E-2</v>
      </c>
      <c r="CE28" s="18">
        <v>2.4183110287623304E-2</v>
      </c>
      <c r="CF28" s="16">
        <v>2.4183098433000004E-2</v>
      </c>
    </row>
    <row r="29" spans="1:84" s="5" customFormat="1" x14ac:dyDescent="0.2">
      <c r="A29" s="7" t="s">
        <v>43</v>
      </c>
      <c r="B29" s="7" t="s">
        <v>67</v>
      </c>
      <c r="C29" s="18">
        <v>0.75238102380940342</v>
      </c>
      <c r="D29" s="18">
        <v>1.0665523651327715</v>
      </c>
      <c r="E29" s="18">
        <v>1.4891330574172286</v>
      </c>
      <c r="F29" s="18">
        <v>1.8516941338623771</v>
      </c>
      <c r="G29" s="18">
        <v>2.4064879130499999</v>
      </c>
      <c r="H29" s="18">
        <v>2.7001898143623766</v>
      </c>
      <c r="I29" s="18">
        <v>3.0991954128735197</v>
      </c>
      <c r="J29" s="18">
        <v>3.3585607276000005</v>
      </c>
      <c r="K29" s="18">
        <v>3.8016248349529609</v>
      </c>
      <c r="L29" s="18">
        <v>4.1354044710982736</v>
      </c>
      <c r="M29" s="18">
        <v>4.7090700362982734</v>
      </c>
      <c r="N29" s="18">
        <v>5.2884201200235204</v>
      </c>
      <c r="O29" s="18">
        <v>5.9643416470529607</v>
      </c>
      <c r="P29" s="18">
        <v>6.6922372346482737</v>
      </c>
      <c r="Q29" s="18">
        <v>7.2921719739482747</v>
      </c>
      <c r="R29" s="18">
        <v>8.0083211279500013</v>
      </c>
      <c r="S29" s="18">
        <v>8.6812014640000008</v>
      </c>
      <c r="T29" s="18">
        <v>9.4611643668126</v>
      </c>
      <c r="U29" s="18">
        <v>10.0807301167911</v>
      </c>
      <c r="V29" s="18">
        <v>10.572741272337401</v>
      </c>
      <c r="W29" s="18">
        <v>11.182066319187401</v>
      </c>
      <c r="X29" s="18">
        <v>11.788772095100001</v>
      </c>
      <c r="Y29" s="18">
        <v>12.472707000000002</v>
      </c>
      <c r="Z29" s="18">
        <v>12.896972112050001</v>
      </c>
      <c r="AA29" s="18">
        <v>13.407192062052959</v>
      </c>
      <c r="AB29" s="18">
        <v>14.002701519452961</v>
      </c>
      <c r="AC29" s="18">
        <v>14.382680261645314</v>
      </c>
      <c r="AD29" s="18">
        <v>14.929141874400001</v>
      </c>
      <c r="AE29" s="18">
        <v>15.286782993798273</v>
      </c>
      <c r="AF29" s="18">
        <v>15.729551504702961</v>
      </c>
      <c r="AG29" s="18">
        <v>16.294958682102958</v>
      </c>
      <c r="AH29" s="18">
        <v>16.635341822795315</v>
      </c>
      <c r="AI29" s="18">
        <v>17.125973084198275</v>
      </c>
      <c r="AJ29" s="18">
        <v>17.443801220300003</v>
      </c>
      <c r="AK29" s="18">
        <v>17.863350514100002</v>
      </c>
      <c r="AL29" s="18">
        <v>18.318251481400001</v>
      </c>
      <c r="AM29" s="18">
        <v>18.605891103800001</v>
      </c>
      <c r="AN29" s="18">
        <v>18.996449681300003</v>
      </c>
      <c r="AO29" s="18">
        <v>19.2363870595</v>
      </c>
      <c r="AP29" s="18">
        <v>19.538399286900002</v>
      </c>
      <c r="AQ29" s="18">
        <v>19.8773682315</v>
      </c>
      <c r="AR29" s="18">
        <v>20.081987246100002</v>
      </c>
      <c r="AS29" s="18">
        <v>20.406080236099999</v>
      </c>
      <c r="AT29" s="18">
        <v>20.651154741100001</v>
      </c>
      <c r="AU29" s="18">
        <v>20.890566563100002</v>
      </c>
      <c r="AV29" s="18">
        <v>21.090147146900001</v>
      </c>
      <c r="AW29" s="18">
        <v>21.317510654700001</v>
      </c>
      <c r="AX29" s="18">
        <v>21.557943980300003</v>
      </c>
      <c r="AY29" s="18">
        <v>21.754416873800004</v>
      </c>
      <c r="AZ29" s="18">
        <v>21.937731123100001</v>
      </c>
      <c r="BA29" s="18">
        <v>22.095130270200002</v>
      </c>
      <c r="BB29" s="18">
        <v>22.3085418647</v>
      </c>
      <c r="BC29" s="18">
        <v>22.514461199100001</v>
      </c>
      <c r="BD29" s="18">
        <v>22.685046131800004</v>
      </c>
      <c r="BE29" s="18">
        <v>22.854127184199999</v>
      </c>
      <c r="BF29" s="18">
        <v>22.976827285100001</v>
      </c>
      <c r="BG29" s="18">
        <v>23.124507343600001</v>
      </c>
      <c r="BH29" s="18">
        <v>23.301749321500004</v>
      </c>
      <c r="BI29" s="18">
        <v>23.446741147699999</v>
      </c>
      <c r="BJ29" s="18">
        <v>23.590721339900004</v>
      </c>
      <c r="BK29" s="18">
        <v>23.701431110500003</v>
      </c>
      <c r="BL29" s="18">
        <v>24.120591788800002</v>
      </c>
      <c r="BM29" s="18">
        <v>24.383848564400001</v>
      </c>
      <c r="BN29" s="18">
        <v>24.620949666300003</v>
      </c>
      <c r="BO29" s="18">
        <v>24.958185262400001</v>
      </c>
      <c r="BP29" s="18">
        <v>25.1719867061</v>
      </c>
      <c r="BQ29" s="18">
        <v>25.487552361700004</v>
      </c>
      <c r="BR29" s="18">
        <v>25.699824017400001</v>
      </c>
      <c r="BS29" s="18">
        <v>25.913099904900001</v>
      </c>
      <c r="BT29" s="18">
        <v>26.1505846875</v>
      </c>
      <c r="BU29" s="18">
        <v>26.341466452599999</v>
      </c>
      <c r="BV29" s="18">
        <v>26.585180186500001</v>
      </c>
      <c r="BW29" s="18">
        <v>26.779487936500001</v>
      </c>
      <c r="BX29" s="18">
        <v>26.974955364500001</v>
      </c>
      <c r="BY29" s="18">
        <v>27.144201732700001</v>
      </c>
      <c r="BZ29" s="18">
        <v>27.343597261500005</v>
      </c>
      <c r="CA29" s="18">
        <v>27.5427460503</v>
      </c>
      <c r="CB29" s="18">
        <v>27.859630531200001</v>
      </c>
      <c r="CC29" s="18">
        <v>28.059248126000004</v>
      </c>
      <c r="CD29" s="18">
        <v>28.2313344716</v>
      </c>
      <c r="CE29" s="18">
        <v>28.458452473100003</v>
      </c>
      <c r="CF29" s="16">
        <v>44.112756446824001</v>
      </c>
    </row>
    <row r="30" spans="1:84" s="5" customFormat="1" x14ac:dyDescent="0.2">
      <c r="A30" s="7" t="s">
        <v>44</v>
      </c>
      <c r="B30" s="7" t="s">
        <v>68</v>
      </c>
      <c r="C30" s="18">
        <v>1.2659770722676998E-3</v>
      </c>
      <c r="D30" s="18">
        <v>5.7173495942003999E-3</v>
      </c>
      <c r="E30" s="18">
        <v>9.6945317657227015E-3</v>
      </c>
      <c r="F30" s="18">
        <v>1.1611868333587601E-2</v>
      </c>
      <c r="G30" s="18">
        <v>1.4822612858957801E-2</v>
      </c>
      <c r="H30" s="18">
        <v>1.7143501901458403E-2</v>
      </c>
      <c r="I30" s="18">
        <v>2.1295572798973206E-2</v>
      </c>
      <c r="J30" s="18">
        <v>2.4835339199985606E-2</v>
      </c>
      <c r="K30" s="18">
        <v>0.12956355619902629</v>
      </c>
      <c r="L30" s="18">
        <v>0.13582431258481539</v>
      </c>
      <c r="M30" s="18">
        <v>0.14484236697214831</v>
      </c>
      <c r="N30" s="18">
        <v>0.15552722338320701</v>
      </c>
      <c r="O30" s="18">
        <v>0.1622575985848389</v>
      </c>
      <c r="P30" s="18">
        <v>0.1714411575467773</v>
      </c>
      <c r="Q30" s="18">
        <v>0.17541695323072309</v>
      </c>
      <c r="R30" s="18">
        <v>0.1835521683153912</v>
      </c>
      <c r="S30" s="18">
        <v>0.187740740201326</v>
      </c>
      <c r="T30" s="18">
        <v>0.19196214086400001</v>
      </c>
      <c r="U30" s="18">
        <v>0.20398879092189001</v>
      </c>
      <c r="V30" s="18">
        <v>0.20610910188726</v>
      </c>
      <c r="W30" s="18">
        <v>0.20899678634289004</v>
      </c>
      <c r="X30" s="18">
        <v>0.21179927197000001</v>
      </c>
      <c r="Y30" s="18">
        <v>0.209729</v>
      </c>
      <c r="Z30" s="18">
        <v>0.21687061822280013</v>
      </c>
      <c r="AA30" s="18">
        <v>0.21847347764831421</v>
      </c>
      <c r="AB30" s="18">
        <v>0.2292912146514392</v>
      </c>
      <c r="AC30" s="18">
        <v>0.23091075432643923</v>
      </c>
      <c r="AD30" s="18">
        <v>0.23422484239463404</v>
      </c>
      <c r="AE30" s="18">
        <v>0.23894481715388569</v>
      </c>
      <c r="AF30" s="18">
        <v>0.24299204349539472</v>
      </c>
      <c r="AG30" s="18">
        <v>0.26746576362576069</v>
      </c>
      <c r="AH30" s="18">
        <v>0.27872674590701069</v>
      </c>
      <c r="AI30" s="18">
        <v>0.30583055420071958</v>
      </c>
      <c r="AJ30" s="18">
        <v>0.31658011602643921</v>
      </c>
      <c r="AK30" s="18">
        <v>0.34435824136646792</v>
      </c>
      <c r="AL30" s="18">
        <v>0.4341213871264803</v>
      </c>
      <c r="AM30" s="18">
        <v>0.44301969656237666</v>
      </c>
      <c r="AN30" s="18">
        <v>0.45555495118762335</v>
      </c>
      <c r="AO30" s="18">
        <v>0.46108316088762336</v>
      </c>
      <c r="AP30" s="18">
        <v>0.46650588923762332</v>
      </c>
      <c r="AQ30" s="18">
        <v>0.47169840965000004</v>
      </c>
      <c r="AR30" s="18">
        <v>0.47470308600000005</v>
      </c>
      <c r="AS30" s="18">
        <v>0.47850596625000008</v>
      </c>
      <c r="AT30" s="18">
        <v>0.48127771907648031</v>
      </c>
      <c r="AU30" s="18">
        <v>0.48415396773762337</v>
      </c>
      <c r="AV30" s="18">
        <v>0.48585338948762335</v>
      </c>
      <c r="AW30" s="18">
        <v>0.48773170014827316</v>
      </c>
      <c r="AX30" s="18">
        <v>0.48940656837648033</v>
      </c>
      <c r="AY30" s="18">
        <v>0.49108390882351971</v>
      </c>
      <c r="AZ30" s="18">
        <v>0.49359596780000004</v>
      </c>
      <c r="BA30" s="18">
        <v>0.49779881262648035</v>
      </c>
      <c r="BB30" s="18">
        <v>0.50025449247648035</v>
      </c>
      <c r="BC30" s="18">
        <v>0.50828760954827312</v>
      </c>
      <c r="BD30" s="18">
        <v>0.51977927445296057</v>
      </c>
      <c r="BE30" s="18">
        <v>0.75816786759999999</v>
      </c>
      <c r="BF30" s="18">
        <v>0.77178298080000007</v>
      </c>
      <c r="BG30" s="18">
        <v>0.79019718700000008</v>
      </c>
      <c r="BH30" s="18">
        <v>1.1022541997999999</v>
      </c>
      <c r="BI30" s="18">
        <v>1.1463404692999999</v>
      </c>
      <c r="BJ30" s="18">
        <v>1.1744490901</v>
      </c>
      <c r="BK30" s="18">
        <v>1.1894989964</v>
      </c>
      <c r="BL30" s="18">
        <v>1.2165824125</v>
      </c>
      <c r="BM30" s="18">
        <v>1.2331090577000001</v>
      </c>
      <c r="BN30" s="18">
        <v>1.2432377347000001</v>
      </c>
      <c r="BO30" s="18">
        <v>1.2553933808</v>
      </c>
      <c r="BP30" s="18">
        <v>1.2609956125000001</v>
      </c>
      <c r="BQ30" s="18">
        <v>1.2665830398000002</v>
      </c>
      <c r="BR30" s="18">
        <v>1.2713907687000001</v>
      </c>
      <c r="BS30" s="18">
        <v>1.2744762524000002</v>
      </c>
      <c r="BT30" s="18">
        <v>1.2789126376000002</v>
      </c>
      <c r="BU30" s="18">
        <v>1.2839300955000001</v>
      </c>
      <c r="BV30" s="18">
        <v>1.2874115969000002</v>
      </c>
      <c r="BW30" s="18">
        <v>1.2900307420000001</v>
      </c>
      <c r="BX30" s="18">
        <v>1.2927461157000002</v>
      </c>
      <c r="BY30" s="18">
        <v>1.2978289597000001</v>
      </c>
      <c r="BZ30" s="18">
        <v>1.3092234129000002</v>
      </c>
      <c r="CA30" s="18">
        <v>1.3123175325000001</v>
      </c>
      <c r="CB30" s="18">
        <v>1.3150168681000001</v>
      </c>
      <c r="CC30" s="18">
        <v>1.3182035152</v>
      </c>
      <c r="CD30" s="18">
        <v>1.3208473343000002</v>
      </c>
      <c r="CE30" s="18">
        <v>1.3231235108000001</v>
      </c>
      <c r="CF30" s="16">
        <v>4.1490528552590007</v>
      </c>
    </row>
    <row r="31" spans="1:84" s="5" customFormat="1" x14ac:dyDescent="0.2">
      <c r="A31" s="7" t="s">
        <v>38</v>
      </c>
      <c r="B31" s="7" t="s">
        <v>69</v>
      </c>
      <c r="C31" s="18">
        <v>5.0195011464000006E-3</v>
      </c>
      <c r="D31" s="18">
        <v>1.1265180420000001E-2</v>
      </c>
      <c r="E31" s="18">
        <v>3.5411083961500008E-2</v>
      </c>
      <c r="F31" s="18">
        <v>5.2551076223100006E-2</v>
      </c>
      <c r="G31" s="18">
        <v>0.11892926301490002</v>
      </c>
      <c r="H31" s="18">
        <v>1.4212904807764</v>
      </c>
      <c r="I31" s="18">
        <v>1.5546644723298</v>
      </c>
      <c r="J31" s="18">
        <v>2.4107511790440004</v>
      </c>
      <c r="K31" s="18">
        <v>4.6557897559745003</v>
      </c>
      <c r="L31" s="18">
        <v>5.3666459272426001</v>
      </c>
      <c r="M31" s="18">
        <v>6.3016331485107004</v>
      </c>
      <c r="N31" s="18">
        <v>7.5417491550921003</v>
      </c>
      <c r="O31" s="18">
        <v>8.1472014000000001</v>
      </c>
      <c r="P31" s="18">
        <v>8.7985314409005024</v>
      </c>
      <c r="Q31" s="18">
        <v>9.397745868143101</v>
      </c>
      <c r="R31" s="18">
        <v>10.1694396908273</v>
      </c>
      <c r="S31" s="18">
        <v>11.119326227371701</v>
      </c>
      <c r="T31" s="18">
        <v>12.28085540292</v>
      </c>
      <c r="U31" s="18">
        <v>19.735439100000004</v>
      </c>
      <c r="V31" s="18">
        <v>20.716104153290001</v>
      </c>
      <c r="W31" s="18">
        <v>47.154333200000004</v>
      </c>
      <c r="X31" s="18">
        <v>49.631055370000006</v>
      </c>
      <c r="Y31" s="18">
        <v>57.577000000000005</v>
      </c>
      <c r="Z31" s="18">
        <v>60.2408083773717</v>
      </c>
      <c r="AA31" s="18">
        <v>68.575235472684199</v>
      </c>
      <c r="AB31" s="18">
        <v>96.474266027371712</v>
      </c>
      <c r="AC31" s="18">
        <v>100.64023012268422</v>
      </c>
      <c r="AD31" s="18">
        <v>108.82332500000001</v>
      </c>
      <c r="AE31" s="18">
        <v>114.95091530000001</v>
      </c>
      <c r="AF31" s="18">
        <v>125.72994460000001</v>
      </c>
      <c r="AG31" s="18">
        <v>134.34670600000001</v>
      </c>
      <c r="AH31" s="18">
        <v>139.81976320000001</v>
      </c>
      <c r="AI31" s="18">
        <v>149.27988790000001</v>
      </c>
      <c r="AJ31" s="18">
        <v>155.28880250000003</v>
      </c>
      <c r="AK31" s="18">
        <v>161.66548320000001</v>
      </c>
      <c r="AL31" s="18">
        <v>175.50693810000001</v>
      </c>
      <c r="AM31" s="18">
        <v>181.57231170000003</v>
      </c>
      <c r="AN31" s="18">
        <v>190.39008950000002</v>
      </c>
      <c r="AO31" s="18">
        <v>195.52489580000002</v>
      </c>
      <c r="AP31" s="18">
        <v>202.0635747</v>
      </c>
      <c r="AQ31" s="18">
        <v>210.48753700000003</v>
      </c>
      <c r="AR31" s="18">
        <v>215.90161970000003</v>
      </c>
      <c r="AS31" s="18">
        <v>226.93806850000001</v>
      </c>
      <c r="AT31" s="18">
        <v>233.85312210000004</v>
      </c>
      <c r="AU31" s="18">
        <v>240.77041170000001</v>
      </c>
      <c r="AV31" s="18">
        <v>245.79878440000002</v>
      </c>
      <c r="AW31" s="18">
        <v>253.00440620000003</v>
      </c>
      <c r="AX31" s="18">
        <v>261.7711473</v>
      </c>
      <c r="AY31" s="18">
        <v>267.79381330000001</v>
      </c>
      <c r="AZ31" s="18">
        <v>274.12225230000001</v>
      </c>
      <c r="BA31" s="18">
        <v>283.33049160000002</v>
      </c>
      <c r="BB31" s="18">
        <v>291.70660350000003</v>
      </c>
      <c r="BC31" s="18">
        <v>298.60919140000004</v>
      </c>
      <c r="BD31" s="18">
        <v>304.40182890000006</v>
      </c>
      <c r="BE31" s="18">
        <v>309.83122820000006</v>
      </c>
      <c r="BF31" s="18">
        <v>313.71309190000005</v>
      </c>
      <c r="BG31" s="18">
        <v>319.51366719999999</v>
      </c>
      <c r="BH31" s="18">
        <v>325.62812100000002</v>
      </c>
      <c r="BI31" s="18">
        <v>332.20581809999999</v>
      </c>
      <c r="BJ31" s="18">
        <v>337.67719830000004</v>
      </c>
      <c r="BK31" s="18">
        <v>342.02521210000003</v>
      </c>
      <c r="BL31" s="18">
        <v>353.48314690000007</v>
      </c>
      <c r="BM31" s="18">
        <v>362.87518540000008</v>
      </c>
      <c r="BN31" s="18">
        <v>374.17592940000003</v>
      </c>
      <c r="BO31" s="18">
        <v>386.88775710000004</v>
      </c>
      <c r="BP31" s="18">
        <v>396.5265382</v>
      </c>
      <c r="BQ31" s="18">
        <v>408.78417840000003</v>
      </c>
      <c r="BR31" s="18">
        <v>419.03696510000009</v>
      </c>
      <c r="BS31" s="18">
        <v>427.23922800000008</v>
      </c>
      <c r="BT31" s="18">
        <v>437.73367040000005</v>
      </c>
      <c r="BU31" s="18">
        <v>449.29932450000001</v>
      </c>
      <c r="BV31" s="18">
        <v>460.13397430000003</v>
      </c>
      <c r="BW31" s="18">
        <v>470.85251980000004</v>
      </c>
      <c r="BX31" s="18">
        <v>481.17931810000005</v>
      </c>
      <c r="BY31" s="18">
        <v>495.89728500000007</v>
      </c>
      <c r="BZ31" s="18">
        <v>506.49983800000007</v>
      </c>
      <c r="CA31" s="18">
        <v>515.42706800000008</v>
      </c>
      <c r="CB31" s="18">
        <v>524.59243200000003</v>
      </c>
      <c r="CC31" s="18">
        <v>535.21678600000007</v>
      </c>
      <c r="CD31" s="18">
        <v>543.09700900000007</v>
      </c>
      <c r="CE31" s="18">
        <v>551.88337100000001</v>
      </c>
      <c r="CF31" s="16">
        <v>3054.1769686090001</v>
      </c>
    </row>
    <row r="32" spans="1:84" s="5" customFormat="1" x14ac:dyDescent="0.2">
      <c r="A32" s="7" t="s">
        <v>39</v>
      </c>
      <c r="B32" s="7" t="s">
        <v>70</v>
      </c>
      <c r="C32" s="18">
        <v>2.4972721280000005E-4</v>
      </c>
      <c r="D32" s="18">
        <v>7.4113758927000012E-3</v>
      </c>
      <c r="E32" s="18">
        <v>1.2182071896800001E-2</v>
      </c>
      <c r="F32" s="18">
        <v>1.45842341437E-2</v>
      </c>
      <c r="G32" s="18">
        <v>1.83684371897E-2</v>
      </c>
      <c r="H32" s="18">
        <v>0.48512672214630009</v>
      </c>
      <c r="I32" s="18">
        <v>0.62156307255510002</v>
      </c>
      <c r="J32" s="18">
        <v>0.72166221933000008</v>
      </c>
      <c r="K32" s="18">
        <v>0.86490741300340013</v>
      </c>
      <c r="L32" s="18">
        <v>0.94172644879690004</v>
      </c>
      <c r="M32" s="18">
        <v>1.2404949342903002</v>
      </c>
      <c r="N32" s="18">
        <v>2.2965265191154005</v>
      </c>
      <c r="O32" s="18">
        <v>2.7669358099955002</v>
      </c>
      <c r="P32" s="18">
        <v>3.3202012134096002</v>
      </c>
      <c r="Q32" s="18">
        <v>3.6512908198624001</v>
      </c>
      <c r="R32" s="18">
        <v>3.9085629102208004</v>
      </c>
      <c r="S32" s="18">
        <v>4.1515919900415996</v>
      </c>
      <c r="T32" s="18">
        <v>4.4117769774130009</v>
      </c>
      <c r="U32" s="18">
        <v>18.524765173200002</v>
      </c>
      <c r="V32" s="18">
        <v>19.074343675400002</v>
      </c>
      <c r="W32" s="18">
        <v>20.769637900700005</v>
      </c>
      <c r="X32" s="18">
        <v>21.905186420000003</v>
      </c>
      <c r="Y32" s="18">
        <v>25.155000000000001</v>
      </c>
      <c r="Z32" s="18">
        <v>26.3846423581988</v>
      </c>
      <c r="AA32" s="18">
        <v>27.664969830496702</v>
      </c>
      <c r="AB32" s="18">
        <v>39.47589693095621</v>
      </c>
      <c r="AC32" s="18">
        <v>40.739117297297902</v>
      </c>
      <c r="AD32" s="18">
        <v>43.260139619559205</v>
      </c>
      <c r="AE32" s="18">
        <v>44.727395613657912</v>
      </c>
      <c r="AF32" s="18">
        <v>46.240798695514805</v>
      </c>
      <c r="AG32" s="18">
        <v>50.140623109172701</v>
      </c>
      <c r="AH32" s="18">
        <v>52.707808008970403</v>
      </c>
      <c r="AI32" s="18">
        <v>57.054720731856904</v>
      </c>
      <c r="AJ32" s="18">
        <v>59.527736731856912</v>
      </c>
      <c r="AK32" s="18">
        <v>65.349570736342102</v>
      </c>
      <c r="AL32" s="18">
        <v>77.000450063657894</v>
      </c>
      <c r="AM32" s="18">
        <v>86.030748527371699</v>
      </c>
      <c r="AN32" s="18">
        <v>97.522044272684198</v>
      </c>
      <c r="AO32" s="18">
        <v>104.61747625468752</v>
      </c>
      <c r="AP32" s="18">
        <v>112.05915240000002</v>
      </c>
      <c r="AQ32" s="18">
        <v>121.0099163</v>
      </c>
      <c r="AR32" s="18">
        <v>125.5661017</v>
      </c>
      <c r="AS32" s="18">
        <v>134.66192610000002</v>
      </c>
      <c r="AT32" s="18">
        <v>139.99467430000001</v>
      </c>
      <c r="AU32" s="18">
        <v>145.18649859999999</v>
      </c>
      <c r="AV32" s="18">
        <v>148.76845880000002</v>
      </c>
      <c r="AW32" s="18">
        <v>154.47931460000001</v>
      </c>
      <c r="AX32" s="18">
        <v>163.38111010000003</v>
      </c>
      <c r="AY32" s="18">
        <v>169.53318460000003</v>
      </c>
      <c r="AZ32" s="18">
        <v>174.43321090000001</v>
      </c>
      <c r="BA32" s="18">
        <v>177.85144000000003</v>
      </c>
      <c r="BB32" s="18">
        <v>183.81759110000002</v>
      </c>
      <c r="BC32" s="18">
        <v>188.95563960000001</v>
      </c>
      <c r="BD32" s="18">
        <v>194.53295030000004</v>
      </c>
      <c r="BE32" s="18">
        <v>198.97068360000003</v>
      </c>
      <c r="BF32" s="18">
        <v>201.88609220000001</v>
      </c>
      <c r="BG32" s="18">
        <v>206.26865219999999</v>
      </c>
      <c r="BH32" s="18">
        <v>211.37528490000003</v>
      </c>
      <c r="BI32" s="18">
        <v>216.16496460000005</v>
      </c>
      <c r="BJ32" s="18">
        <v>220.70874020000002</v>
      </c>
      <c r="BK32" s="18">
        <v>223.97821940000003</v>
      </c>
      <c r="BL32" s="18">
        <v>235.31110590000003</v>
      </c>
      <c r="BM32" s="18">
        <v>244.96436510000004</v>
      </c>
      <c r="BN32" s="18">
        <v>254.53489230000002</v>
      </c>
      <c r="BO32" s="18">
        <v>266.34812750000003</v>
      </c>
      <c r="BP32" s="18">
        <v>275.75464410000001</v>
      </c>
      <c r="BQ32" s="18">
        <v>290.46892159999999</v>
      </c>
      <c r="BR32" s="18">
        <v>304.02500700000007</v>
      </c>
      <c r="BS32" s="18">
        <v>314.20121070000005</v>
      </c>
      <c r="BT32" s="18">
        <v>325.61453729999999</v>
      </c>
      <c r="BU32" s="18">
        <v>334.52343210000004</v>
      </c>
      <c r="BV32" s="18">
        <v>345.49626670000004</v>
      </c>
      <c r="BW32" s="18">
        <v>353.74263470000005</v>
      </c>
      <c r="BX32" s="18">
        <v>361.30853200000001</v>
      </c>
      <c r="BY32" s="18">
        <v>370.71985599999999</v>
      </c>
      <c r="BZ32" s="18">
        <v>379.910934</v>
      </c>
      <c r="CA32" s="18">
        <v>388.25792200000001</v>
      </c>
      <c r="CB32" s="18">
        <v>396.724536</v>
      </c>
      <c r="CC32" s="18">
        <v>402.97024300000004</v>
      </c>
      <c r="CD32" s="18">
        <v>408.57086400000003</v>
      </c>
      <c r="CE32" s="18">
        <v>415.39178200000003</v>
      </c>
      <c r="CF32" s="16">
        <v>1339.8597502680002</v>
      </c>
    </row>
    <row r="33" spans="1:84" s="5" customFormat="1" x14ac:dyDescent="0.2">
      <c r="A33" s="7" t="s">
        <v>40</v>
      </c>
      <c r="B33" s="7" t="s">
        <v>71</v>
      </c>
      <c r="C33" s="18">
        <v>0</v>
      </c>
      <c r="D33" s="18">
        <v>9.9885386237000013E-3</v>
      </c>
      <c r="E33" s="18">
        <v>1.5948777124800001E-2</v>
      </c>
      <c r="F33" s="18">
        <v>1.7860046925500004E-2</v>
      </c>
      <c r="G33" s="18">
        <v>2.0276852512800002E-2</v>
      </c>
      <c r="H33" s="18">
        <v>2.1493209904400002E-2</v>
      </c>
      <c r="I33" s="18">
        <v>2.3595177580000005E-2</v>
      </c>
      <c r="J33" s="18">
        <v>2.7157589158700004E-2</v>
      </c>
      <c r="K33" s="18">
        <v>3.4299015901799998E-2</v>
      </c>
      <c r="L33" s="18">
        <v>4.5720994368399999E-2</v>
      </c>
      <c r="M33" s="18">
        <v>8.3992900020900013E-2</v>
      </c>
      <c r="N33" s="18">
        <v>9.5074831073300017E-2</v>
      </c>
      <c r="O33" s="18">
        <v>0.10857065934780001</v>
      </c>
      <c r="P33" s="18">
        <v>0.12360367786520002</v>
      </c>
      <c r="Q33" s="18">
        <v>0.1363754290236</v>
      </c>
      <c r="R33" s="18">
        <v>0.15181545577640002</v>
      </c>
      <c r="S33" s="18">
        <v>0.16520657815220002</v>
      </c>
      <c r="T33" s="18">
        <v>0.19460561471000001</v>
      </c>
      <c r="U33" s="18">
        <v>0.23468536018200004</v>
      </c>
      <c r="V33" s="18">
        <v>0.26290490774600001</v>
      </c>
      <c r="W33" s="18">
        <v>8.5593666899000009</v>
      </c>
      <c r="X33" s="18">
        <v>8.731937760000001</v>
      </c>
      <c r="Y33" s="18">
        <v>8.9440000000000008</v>
      </c>
      <c r="Z33" s="18">
        <v>9.2264738840807006</v>
      </c>
      <c r="AA33" s="18">
        <v>10.043291412316501</v>
      </c>
      <c r="AB33" s="18">
        <v>14.784177140496402</v>
      </c>
      <c r="AC33" s="18">
        <v>16.238496085459701</v>
      </c>
      <c r="AD33" s="18">
        <v>17.486351744485003</v>
      </c>
      <c r="AE33" s="18">
        <v>18.312294415441002</v>
      </c>
      <c r="AF33" s="18">
        <v>19.518448674522201</v>
      </c>
      <c r="AG33" s="18">
        <v>21.063255737665703</v>
      </c>
      <c r="AH33" s="18">
        <v>23.992653503731901</v>
      </c>
      <c r="AI33" s="18">
        <v>26.695575504080601</v>
      </c>
      <c r="AJ33" s="18">
        <v>28.796594363657903</v>
      </c>
      <c r="AK33" s="18">
        <v>31.256652700000004</v>
      </c>
      <c r="AL33" s="18">
        <v>35.581484813657909</v>
      </c>
      <c r="AM33" s="18">
        <v>36.862522731856899</v>
      </c>
      <c r="AN33" s="18">
        <v>40.119664736342102</v>
      </c>
      <c r="AO33" s="18">
        <v>42.026805036342104</v>
      </c>
      <c r="AP33" s="18">
        <v>44.410163113657902</v>
      </c>
      <c r="AQ33" s="18">
        <v>47.817201077371706</v>
      </c>
      <c r="AR33" s="18">
        <v>49.393619945312501</v>
      </c>
      <c r="AS33" s="18">
        <v>52.1344698773717</v>
      </c>
      <c r="AT33" s="18">
        <v>53.803157372684204</v>
      </c>
      <c r="AU33" s="18">
        <v>55.144623300000006</v>
      </c>
      <c r="AV33" s="18">
        <v>56.247474400000009</v>
      </c>
      <c r="AW33" s="18">
        <v>57.387219500000008</v>
      </c>
      <c r="AX33" s="18">
        <v>58.541107300000007</v>
      </c>
      <c r="AY33" s="18">
        <v>59.373849600000007</v>
      </c>
      <c r="AZ33" s="18">
        <v>60.293963600000005</v>
      </c>
      <c r="BA33" s="18">
        <v>60.910987800000008</v>
      </c>
      <c r="BB33" s="18">
        <v>61.64294240000001</v>
      </c>
      <c r="BC33" s="18">
        <v>62.693974200000007</v>
      </c>
      <c r="BD33" s="18">
        <v>64.381315700000016</v>
      </c>
      <c r="BE33" s="18">
        <v>65.106562300000007</v>
      </c>
      <c r="BF33" s="18">
        <v>65.9028019</v>
      </c>
      <c r="BG33" s="18">
        <v>66.649178700000007</v>
      </c>
      <c r="BH33" s="18">
        <v>67.594783100000015</v>
      </c>
      <c r="BI33" s="18">
        <v>68.548660700000013</v>
      </c>
      <c r="BJ33" s="18">
        <v>69.339701600000012</v>
      </c>
      <c r="BK33" s="18">
        <v>70.050190600000008</v>
      </c>
      <c r="BL33" s="18">
        <v>71.655526800000018</v>
      </c>
      <c r="BM33" s="18">
        <v>73.295800499999999</v>
      </c>
      <c r="BN33" s="18">
        <v>75.444708300000002</v>
      </c>
      <c r="BO33" s="18">
        <v>77.489698000000018</v>
      </c>
      <c r="BP33" s="18">
        <v>79.409807100000009</v>
      </c>
      <c r="BQ33" s="18">
        <v>81.42114500000001</v>
      </c>
      <c r="BR33" s="18">
        <v>83.77649150000002</v>
      </c>
      <c r="BS33" s="18">
        <v>85.311226000000005</v>
      </c>
      <c r="BT33" s="18">
        <v>87.140441700000011</v>
      </c>
      <c r="BU33" s="18">
        <v>88.5358734</v>
      </c>
      <c r="BV33" s="18">
        <v>89.88770310000001</v>
      </c>
      <c r="BW33" s="18">
        <v>91.05450380000002</v>
      </c>
      <c r="BX33" s="18">
        <v>91.953599400000016</v>
      </c>
      <c r="BY33" s="18">
        <v>92.638486200000003</v>
      </c>
      <c r="BZ33" s="18">
        <v>93.643009200000009</v>
      </c>
      <c r="CA33" s="18">
        <v>94.545458800000006</v>
      </c>
      <c r="CB33" s="18">
        <v>95.277078000000017</v>
      </c>
      <c r="CC33" s="18">
        <v>96.069125100000008</v>
      </c>
      <c r="CD33" s="18">
        <v>97.360918200000015</v>
      </c>
      <c r="CE33" s="18">
        <v>98.199474100000018</v>
      </c>
      <c r="CF33" s="16">
        <v>246.81542875600002</v>
      </c>
    </row>
    <row r="34" spans="1:84" s="5" customFormat="1" x14ac:dyDescent="0.2">
      <c r="A34" s="7" t="s">
        <v>41</v>
      </c>
      <c r="B34" s="7" t="s">
        <v>72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5.3838632885700004E-2</v>
      </c>
      <c r="S34" s="18">
        <v>9.5346955459600008E-2</v>
      </c>
      <c r="T34" s="18">
        <v>0.16180646691300002</v>
      </c>
      <c r="U34" s="18">
        <v>0.22572252132300002</v>
      </c>
      <c r="V34" s="18">
        <v>0.27472278823600005</v>
      </c>
      <c r="W34" s="18">
        <v>0.34871539118000006</v>
      </c>
      <c r="X34" s="18">
        <v>0.43300754900000005</v>
      </c>
      <c r="Y34" s="18">
        <v>0.55900000000000005</v>
      </c>
      <c r="Z34" s="18">
        <v>0.63256440000000003</v>
      </c>
      <c r="AA34" s="18">
        <v>0.75287239090050007</v>
      </c>
      <c r="AB34" s="18">
        <v>0.92110906365790024</v>
      </c>
      <c r="AC34" s="18">
        <v>1.0183973363420999</v>
      </c>
      <c r="AD34" s="18">
        <v>1.1724130818569001</v>
      </c>
      <c r="AE34" s="18">
        <v>1.2719821181431001</v>
      </c>
      <c r="AF34" s="18">
        <v>1.4662346181431003</v>
      </c>
      <c r="AG34" s="18">
        <v>1.6940830181431004</v>
      </c>
      <c r="AH34" s="18">
        <v>1.8774685363421004</v>
      </c>
      <c r="AI34" s="18">
        <v>2.6250248590995002</v>
      </c>
      <c r="AJ34" s="18">
        <v>2.9792290950370006</v>
      </c>
      <c r="AK34" s="18">
        <v>3.6640940590995004</v>
      </c>
      <c r="AL34" s="18">
        <v>4.3435809955148006</v>
      </c>
      <c r="AM34" s="18">
        <v>4.6879528363421006</v>
      </c>
      <c r="AN34" s="18">
        <v>5.1290095136579001</v>
      </c>
      <c r="AO34" s="18">
        <v>5.4469965544852004</v>
      </c>
      <c r="AP34" s="18">
        <v>5.8956723363421011</v>
      </c>
      <c r="AQ34" s="18">
        <v>6.4294782500000007</v>
      </c>
      <c r="AR34" s="18">
        <v>6.7683218865444008</v>
      </c>
      <c r="AS34" s="18">
        <v>7.2828756000000006</v>
      </c>
      <c r="AT34" s="18">
        <v>7.7344078500000011</v>
      </c>
      <c r="AU34" s="18">
        <v>8.2153546363421004</v>
      </c>
      <c r="AV34" s="18">
        <v>8.6305742681430999</v>
      </c>
      <c r="AW34" s="18">
        <v>9.0983734181431011</v>
      </c>
      <c r="AX34" s="18">
        <v>9.5768159500000003</v>
      </c>
      <c r="AY34" s="18">
        <v>10.190759972684202</v>
      </c>
      <c r="AZ34" s="18">
        <v>10.6883426863421</v>
      </c>
      <c r="BA34" s="18">
        <v>11.1240272863421</v>
      </c>
      <c r="BB34" s="18">
        <v>11.6844304636579</v>
      </c>
      <c r="BC34" s="18">
        <v>12.288295672684201</v>
      </c>
      <c r="BD34" s="18">
        <v>12.703196827371702</v>
      </c>
      <c r="BE34" s="18">
        <v>13.0482507136579</v>
      </c>
      <c r="BF34" s="18">
        <v>13.259574986342102</v>
      </c>
      <c r="BG34" s="18">
        <v>13.482912300000002</v>
      </c>
      <c r="BH34" s="18">
        <v>13.783788372684201</v>
      </c>
      <c r="BI34" s="18">
        <v>14.1463894</v>
      </c>
      <c r="BJ34" s="18">
        <v>14.684963627371703</v>
      </c>
      <c r="BK34" s="18">
        <v>14.905997686342102</v>
      </c>
      <c r="BL34" s="18">
        <v>15.676338772684202</v>
      </c>
      <c r="BM34" s="18">
        <v>16.405453827371701</v>
      </c>
      <c r="BN34" s="18">
        <v>17.027738304687499</v>
      </c>
      <c r="BO34" s="18">
        <v>17.690846377371702</v>
      </c>
      <c r="BP34" s="18">
        <v>18.267885045312504</v>
      </c>
      <c r="BQ34" s="18">
        <v>19.004742250000003</v>
      </c>
      <c r="BR34" s="18">
        <v>19.708383500000004</v>
      </c>
      <c r="BS34" s="18">
        <v>20.570976399999999</v>
      </c>
      <c r="BT34" s="18">
        <v>21.489804700000004</v>
      </c>
      <c r="BU34" s="18">
        <v>21.987426500000002</v>
      </c>
      <c r="BV34" s="18">
        <v>22.489632100000005</v>
      </c>
      <c r="BW34" s="18">
        <v>23.389454400000002</v>
      </c>
      <c r="BX34" s="18">
        <v>24.975337400000004</v>
      </c>
      <c r="BY34" s="18">
        <v>27.740151400000002</v>
      </c>
      <c r="BZ34" s="18">
        <v>29.421176200000001</v>
      </c>
      <c r="CA34" s="18">
        <v>30.875358800000001</v>
      </c>
      <c r="CB34" s="18">
        <v>32.376106100000001</v>
      </c>
      <c r="CC34" s="18">
        <v>33.635533100000004</v>
      </c>
      <c r="CD34" s="18">
        <v>35.219571400000007</v>
      </c>
      <c r="CE34" s="18">
        <v>38.116924300000008</v>
      </c>
      <c r="CF34" s="16">
        <v>174.30518201199999</v>
      </c>
    </row>
    <row r="35" spans="1:84" s="5" customFormat="1" x14ac:dyDescent="0.2">
      <c r="A35" s="7" t="s">
        <v>27</v>
      </c>
      <c r="B35" s="7" t="s">
        <v>73</v>
      </c>
      <c r="C35" s="18">
        <v>0.39356358944708641</v>
      </c>
      <c r="D35" s="18">
        <v>0.79915851622177136</v>
      </c>
      <c r="E35" s="18">
        <v>1.4807033689251385</v>
      </c>
      <c r="F35" s="18">
        <v>2.1673849795662279</v>
      </c>
      <c r="G35" s="18">
        <v>3.3016190061540742</v>
      </c>
      <c r="H35" s="18">
        <v>16.576053097599999</v>
      </c>
      <c r="I35" s="18">
        <v>30.571963588800003</v>
      </c>
      <c r="J35" s="18">
        <v>43.133596511999997</v>
      </c>
      <c r="K35" s="18">
        <v>106.22194805600002</v>
      </c>
      <c r="L35" s="18">
        <v>121.15354161600001</v>
      </c>
      <c r="M35" s="18">
        <v>152.405055344</v>
      </c>
      <c r="N35" s="18">
        <v>177.35099605600001</v>
      </c>
      <c r="O35" s="18">
        <v>197.303776336</v>
      </c>
      <c r="P35" s="18">
        <v>220.47563023200001</v>
      </c>
      <c r="Q35" s="18">
        <v>235.76829960000003</v>
      </c>
      <c r="R35" s="18">
        <v>258.814832696</v>
      </c>
      <c r="S35" s="18">
        <v>274.21744258400003</v>
      </c>
      <c r="T35" s="18">
        <v>291.05554527200002</v>
      </c>
      <c r="U35" s="18">
        <v>324.73543432000002</v>
      </c>
      <c r="V35" s="18">
        <v>350.84142790400006</v>
      </c>
      <c r="W35" s="18">
        <v>372.59381487200005</v>
      </c>
      <c r="X35" s="18">
        <v>393.90226240000004</v>
      </c>
      <c r="Y35" s="18">
        <v>431.33140800000001</v>
      </c>
      <c r="Z35" s="18">
        <v>457.48069422400005</v>
      </c>
      <c r="AA35" s="18">
        <v>488.92049295999999</v>
      </c>
      <c r="AB35" s="18">
        <v>551.11606672000005</v>
      </c>
      <c r="AC35" s="18">
        <v>565.12805624960004</v>
      </c>
      <c r="AD35" s="18">
        <v>596.31055999040007</v>
      </c>
      <c r="AE35" s="18">
        <v>621.46964479999997</v>
      </c>
      <c r="AF35" s="18">
        <v>646.26229159039997</v>
      </c>
      <c r="AG35" s="18">
        <v>664.80483311040007</v>
      </c>
      <c r="AH35" s="18">
        <v>682.53619208000009</v>
      </c>
      <c r="AI35" s="18">
        <v>703.66413968000006</v>
      </c>
      <c r="AJ35" s="18">
        <v>715.62241751040006</v>
      </c>
      <c r="AK35" s="18">
        <v>735.78118720960003</v>
      </c>
      <c r="AL35" s="18">
        <v>759.2359395200001</v>
      </c>
      <c r="AM35" s="18">
        <v>777.98961240960011</v>
      </c>
      <c r="AN35" s="18">
        <v>798.02081312960001</v>
      </c>
      <c r="AO35" s="18">
        <v>810.62544248000006</v>
      </c>
      <c r="AP35" s="18">
        <v>828.88314880960002</v>
      </c>
      <c r="AQ35" s="18">
        <v>854.35365200960007</v>
      </c>
      <c r="AR35" s="18">
        <v>867.44779200000005</v>
      </c>
      <c r="AS35" s="18">
        <v>888.42233175039996</v>
      </c>
      <c r="AT35" s="18">
        <v>908.62629288960011</v>
      </c>
      <c r="AU35" s="18">
        <v>926.62807136000004</v>
      </c>
      <c r="AV35" s="18">
        <v>940.57133952000004</v>
      </c>
      <c r="AW35" s="18">
        <v>961.42130280000003</v>
      </c>
      <c r="AX35" s="18">
        <v>985.65114527039998</v>
      </c>
      <c r="AY35" s="18">
        <v>1003.4933789696</v>
      </c>
      <c r="AZ35" s="18">
        <v>1024.2643521696</v>
      </c>
      <c r="BA35" s="18">
        <v>1039.94845536</v>
      </c>
      <c r="BB35" s="18">
        <v>1060.0434709504</v>
      </c>
      <c r="BC35" s="18">
        <v>1081.7327038304002</v>
      </c>
      <c r="BD35" s="18">
        <v>1101.6468777088</v>
      </c>
      <c r="BE35" s="18">
        <v>1123.8381836896001</v>
      </c>
      <c r="BF35" s="18">
        <v>1140.6228313600002</v>
      </c>
      <c r="BG35" s="18">
        <v>1159.2071920512001</v>
      </c>
      <c r="BH35" s="18">
        <v>1181.3897027904</v>
      </c>
      <c r="BI35" s="18">
        <v>1207.2668985696002</v>
      </c>
      <c r="BJ35" s="18">
        <v>1224.6899379904</v>
      </c>
      <c r="BK35" s="18">
        <v>1240.7306358208002</v>
      </c>
      <c r="BL35" s="18">
        <v>1280.08893184</v>
      </c>
      <c r="BM35" s="18">
        <v>1317.9274283392001</v>
      </c>
      <c r="BN35" s="18">
        <v>1353.1292967296001</v>
      </c>
      <c r="BO35" s="18">
        <v>1394.3203145088003</v>
      </c>
      <c r="BP35" s="18">
        <v>1426.2612293504001</v>
      </c>
      <c r="BQ35" s="18">
        <v>1465.31611232</v>
      </c>
      <c r="BR35" s="18">
        <v>1504.9786720512002</v>
      </c>
      <c r="BS35" s="18">
        <v>1538.0940478592001</v>
      </c>
      <c r="BT35" s="18">
        <v>1575.0215456896001</v>
      </c>
      <c r="BU35" s="18">
        <v>1606.0346308992</v>
      </c>
      <c r="BV35" s="18">
        <v>1639.1303807104002</v>
      </c>
      <c r="BW35" s="18">
        <v>1667.6381436288</v>
      </c>
      <c r="BX35" s="18">
        <v>1693.3528932704</v>
      </c>
      <c r="BY35" s="18">
        <v>1723.5065816000001</v>
      </c>
      <c r="BZ35" s="18">
        <v>1754.9279240000001</v>
      </c>
      <c r="CA35" s="18">
        <v>1781.3603440896002</v>
      </c>
      <c r="CB35" s="18">
        <v>1811.5311216192001</v>
      </c>
      <c r="CC35" s="18">
        <v>1838.2662863808002</v>
      </c>
      <c r="CD35" s="18">
        <v>1862.1037911999999</v>
      </c>
      <c r="CE35" s="18">
        <v>1886.3932408000003</v>
      </c>
      <c r="CF35" s="16">
        <v>12772.311445785392</v>
      </c>
    </row>
    <row r="36" spans="1:84" s="5" customFormat="1" x14ac:dyDescent="0.2">
      <c r="A36" s="7" t="s">
        <v>28</v>
      </c>
      <c r="B36" s="7" t="s">
        <v>74</v>
      </c>
      <c r="C36" s="18">
        <v>0</v>
      </c>
      <c r="D36" s="18">
        <v>1.3455390032288002E-3</v>
      </c>
      <c r="E36" s="18">
        <v>1.7541460399336003E-3</v>
      </c>
      <c r="F36" s="18">
        <v>2.0034979749736005E-3</v>
      </c>
      <c r="G36" s="18">
        <v>3.5285468342861601E-2</v>
      </c>
      <c r="H36" s="18">
        <v>0.24719335606502083</v>
      </c>
      <c r="I36" s="18">
        <v>0.25037257368293842</v>
      </c>
      <c r="J36" s="18">
        <v>0.25243178928179444</v>
      </c>
      <c r="K36" s="18">
        <v>0.37798907138588567</v>
      </c>
      <c r="L36" s="18">
        <v>0.46149383858328724</v>
      </c>
      <c r="M36" s="18">
        <v>0.81189345815407443</v>
      </c>
      <c r="N36" s="18">
        <v>0.91554516738750014</v>
      </c>
      <c r="O36" s="18">
        <v>1.0037075788000001</v>
      </c>
      <c r="P36" s="18">
        <v>1.0968539841875002</v>
      </c>
      <c r="Q36" s="18">
        <v>1.1669094388000001</v>
      </c>
      <c r="R36" s="18">
        <v>1.4611281131081488</v>
      </c>
      <c r="S36" s="18">
        <v>1.6400774928956487</v>
      </c>
      <c r="T36" s="18">
        <v>1.7899835696000002</v>
      </c>
      <c r="U36" s="18">
        <v>2.5765610837638402</v>
      </c>
      <c r="V36" s="18">
        <v>2.8873950296000004</v>
      </c>
      <c r="W36" s="18">
        <v>3.0820793794361601</v>
      </c>
      <c r="X36" s="18">
        <v>3.2271416172</v>
      </c>
      <c r="Y36" s="18">
        <v>3.3798640000000004</v>
      </c>
      <c r="Z36" s="18">
        <v>3.4823114695081494</v>
      </c>
      <c r="AA36" s="18">
        <v>3.6745418130459258</v>
      </c>
      <c r="AB36" s="18">
        <v>7.1931822664000009</v>
      </c>
      <c r="AC36" s="18">
        <v>7.4763806912000002</v>
      </c>
      <c r="AD36" s="18">
        <v>7.8431149232000008</v>
      </c>
      <c r="AE36" s="18">
        <v>8.0640820768000001</v>
      </c>
      <c r="AF36" s="18">
        <v>8.3733206448000015</v>
      </c>
      <c r="AG36" s="18">
        <v>8.6364373608000005</v>
      </c>
      <c r="AH36" s="18">
        <v>9.1928579152000012</v>
      </c>
      <c r="AI36" s="18">
        <v>9.5335254208000002</v>
      </c>
      <c r="AJ36" s="18">
        <v>9.7498063360000007</v>
      </c>
      <c r="AK36" s="18">
        <v>10.2497110072</v>
      </c>
      <c r="AL36" s="18">
        <v>10.601045971200001</v>
      </c>
      <c r="AM36" s="18">
        <v>10.824211935199999</v>
      </c>
      <c r="AN36" s="18">
        <v>11.141417868</v>
      </c>
      <c r="AO36" s="18">
        <v>11.319863294400001</v>
      </c>
      <c r="AP36" s="18">
        <v>11.546219242400001</v>
      </c>
      <c r="AQ36" s="18">
        <v>12.005728842400002</v>
      </c>
      <c r="AR36" s="18">
        <v>12.190987163200001</v>
      </c>
      <c r="AS36" s="18">
        <v>12.634463296000002</v>
      </c>
      <c r="AT36" s="18">
        <v>13.0540335368</v>
      </c>
      <c r="AU36" s="18">
        <v>13.5098176912</v>
      </c>
      <c r="AV36" s="18">
        <v>13.807078628800001</v>
      </c>
      <c r="AW36" s="18">
        <v>14.21071414</v>
      </c>
      <c r="AX36" s="18">
        <v>14.515957632800001</v>
      </c>
      <c r="AY36" s="18">
        <v>14.892687148000002</v>
      </c>
      <c r="AZ36" s="18">
        <v>15.132520778400002</v>
      </c>
      <c r="BA36" s="18">
        <v>15.3178892296</v>
      </c>
      <c r="BB36" s="18">
        <v>15.545562944800002</v>
      </c>
      <c r="BC36" s="18">
        <v>15.861959988800002</v>
      </c>
      <c r="BD36" s="18">
        <v>16.192472712000001</v>
      </c>
      <c r="BE36" s="18">
        <v>16.515002880000001</v>
      </c>
      <c r="BF36" s="18">
        <v>16.874293816000002</v>
      </c>
      <c r="BG36" s="18">
        <v>17.178025864000002</v>
      </c>
      <c r="BH36" s="18">
        <v>17.520341528000003</v>
      </c>
      <c r="BI36" s="18">
        <v>18.203187984000003</v>
      </c>
      <c r="BJ36" s="18">
        <v>18.538743920000002</v>
      </c>
      <c r="BK36" s="18">
        <v>18.797512384000001</v>
      </c>
      <c r="BL36" s="18">
        <v>19.317213944000002</v>
      </c>
      <c r="BM36" s="18">
        <v>19.893613672000001</v>
      </c>
      <c r="BN36" s="18">
        <v>20.543800768000001</v>
      </c>
      <c r="BO36" s="18">
        <v>21.259382536000004</v>
      </c>
      <c r="BP36" s="18">
        <v>21.868099840000003</v>
      </c>
      <c r="BQ36" s="18">
        <v>23.003126527999999</v>
      </c>
      <c r="BR36" s="18">
        <v>23.906917352000004</v>
      </c>
      <c r="BS36" s="18">
        <v>24.650791240000004</v>
      </c>
      <c r="BT36" s="18">
        <v>25.611849872000004</v>
      </c>
      <c r="BU36" s="18">
        <v>26.339356104</v>
      </c>
      <c r="BV36" s="18">
        <v>27.055887272000003</v>
      </c>
      <c r="BW36" s="18">
        <v>27.741316096000002</v>
      </c>
      <c r="BX36" s="18">
        <v>28.438517480000002</v>
      </c>
      <c r="BY36" s="18">
        <v>29.000828112000004</v>
      </c>
      <c r="BZ36" s="18">
        <v>29.679876968000002</v>
      </c>
      <c r="CA36" s="18">
        <v>30.429181424000003</v>
      </c>
      <c r="CB36" s="18">
        <v>31.118331896000004</v>
      </c>
      <c r="CC36" s="18">
        <v>32.775566560000001</v>
      </c>
      <c r="CD36" s="18">
        <v>33.412310152000003</v>
      </c>
      <c r="CE36" s="18">
        <v>34.107764639999999</v>
      </c>
      <c r="CF36" s="16">
        <v>661.05928506670409</v>
      </c>
    </row>
    <row r="37" spans="1:84" s="5" customFormat="1" x14ac:dyDescent="0.2">
      <c r="A37" s="7" t="s">
        <v>29</v>
      </c>
      <c r="B37" s="7" t="s">
        <v>75</v>
      </c>
      <c r="C37" s="18">
        <v>8.7926651377488001E-3</v>
      </c>
      <c r="D37" s="18">
        <v>2.2911712243843498E-2</v>
      </c>
      <c r="E37" s="18">
        <v>0.10787850420570298</v>
      </c>
      <c r="F37" s="18">
        <v>0.16313954029478486</v>
      </c>
      <c r="G37" s="18">
        <v>0.25332503876357371</v>
      </c>
      <c r="H37" s="18">
        <v>0.38846031172347628</v>
      </c>
      <c r="I37" s="18">
        <v>0.5306840433734763</v>
      </c>
      <c r="J37" s="18">
        <v>0.77849806649999997</v>
      </c>
      <c r="K37" s="18">
        <v>2.5578778186499997</v>
      </c>
      <c r="L37" s="18">
        <v>3.0123847908000001</v>
      </c>
      <c r="M37" s="18">
        <v>3.7375812474000001</v>
      </c>
      <c r="N37" s="18">
        <v>4.0453968554999999</v>
      </c>
      <c r="O37" s="18">
        <v>4.3208549306999995</v>
      </c>
      <c r="P37" s="18">
        <v>4.8474385574999994</v>
      </c>
      <c r="Q37" s="18">
        <v>5.0340376547999997</v>
      </c>
      <c r="R37" s="18">
        <v>5.5623384663</v>
      </c>
      <c r="S37" s="18">
        <v>6.0583752305999994</v>
      </c>
      <c r="T37" s="18">
        <v>6.4448647956</v>
      </c>
      <c r="U37" s="18">
        <v>7.0132463709000001</v>
      </c>
      <c r="V37" s="18">
        <v>7.2272958218999994</v>
      </c>
      <c r="W37" s="18">
        <v>7.4286295775999989</v>
      </c>
      <c r="X37" s="18">
        <v>8.0078702550000003</v>
      </c>
      <c r="Y37" s="18">
        <v>8.4465149999999998</v>
      </c>
      <c r="Z37" s="18">
        <v>8.6685550181999993</v>
      </c>
      <c r="AA37" s="18">
        <v>8.8819599098999991</v>
      </c>
      <c r="AB37" s="18">
        <v>11.204408753999999</v>
      </c>
      <c r="AC37" s="18">
        <v>11.771391324</v>
      </c>
      <c r="AD37" s="18">
        <v>12.024229139999999</v>
      </c>
      <c r="AE37" s="18">
        <v>12.185926599</v>
      </c>
      <c r="AF37" s="18">
        <v>12.479225681999999</v>
      </c>
      <c r="AG37" s="18">
        <v>12.761208075000001</v>
      </c>
      <c r="AH37" s="18">
        <v>13.418363342999999</v>
      </c>
      <c r="AI37" s="18">
        <v>14.427205253999999</v>
      </c>
      <c r="AJ37" s="18">
        <v>14.590017980999999</v>
      </c>
      <c r="AK37" s="18">
        <v>14.805412314</v>
      </c>
      <c r="AL37" s="18">
        <v>15.165955496999999</v>
      </c>
      <c r="AM37" s="18">
        <v>15.350532351</v>
      </c>
      <c r="AN37" s="18">
        <v>15.596645756999999</v>
      </c>
      <c r="AO37" s="18">
        <v>15.787930619999999</v>
      </c>
      <c r="AP37" s="18">
        <v>15.953810334</v>
      </c>
      <c r="AQ37" s="18">
        <v>16.149917090999999</v>
      </c>
      <c r="AR37" s="18">
        <v>16.272432560999999</v>
      </c>
      <c r="AS37" s="18">
        <v>16.464012642</v>
      </c>
      <c r="AT37" s="18">
        <v>16.643308374</v>
      </c>
      <c r="AU37" s="18">
        <v>16.778633024999998</v>
      </c>
      <c r="AV37" s="18">
        <v>16.872200729999999</v>
      </c>
      <c r="AW37" s="18">
        <v>17.106603821999997</v>
      </c>
      <c r="AX37" s="18">
        <v>17.315060531999997</v>
      </c>
      <c r="AY37" s="18">
        <v>17.538491354999998</v>
      </c>
      <c r="AZ37" s="18">
        <v>17.722707387</v>
      </c>
      <c r="BA37" s="18">
        <v>17.822851892999999</v>
      </c>
      <c r="BB37" s="18">
        <v>18.040066736999997</v>
      </c>
      <c r="BC37" s="18">
        <v>18.280259382000001</v>
      </c>
      <c r="BD37" s="18">
        <v>18.426031469999998</v>
      </c>
      <c r="BE37" s="18">
        <v>18.594896166000002</v>
      </c>
      <c r="BF37" s="18">
        <v>18.698583287999998</v>
      </c>
      <c r="BG37" s="18">
        <v>18.837499758</v>
      </c>
      <c r="BH37" s="18">
        <v>19.003543481999998</v>
      </c>
      <c r="BI37" s="18">
        <v>19.120220195999998</v>
      </c>
      <c r="BJ37" s="18">
        <v>19.420325693999999</v>
      </c>
      <c r="BK37" s="18">
        <v>19.744196240999997</v>
      </c>
      <c r="BL37" s="18">
        <v>20.084024960999997</v>
      </c>
      <c r="BM37" s="18">
        <v>20.313835773000001</v>
      </c>
      <c r="BN37" s="18">
        <v>20.658141965999999</v>
      </c>
      <c r="BO37" s="18">
        <v>21.035364965999999</v>
      </c>
      <c r="BP37" s="18">
        <v>21.307490357999995</v>
      </c>
      <c r="BQ37" s="18">
        <v>21.635247941999999</v>
      </c>
      <c r="BR37" s="18">
        <v>21.940536156</v>
      </c>
      <c r="BS37" s="18">
        <v>22.249432589999998</v>
      </c>
      <c r="BT37" s="18">
        <v>22.545044214000001</v>
      </c>
      <c r="BU37" s="18">
        <v>22.851267284999999</v>
      </c>
      <c r="BV37" s="18">
        <v>23.206676954999999</v>
      </c>
      <c r="BW37" s="18">
        <v>23.523527873999996</v>
      </c>
      <c r="BX37" s="18">
        <v>23.807658797999999</v>
      </c>
      <c r="BY37" s="18">
        <v>24.088755537000001</v>
      </c>
      <c r="BZ37" s="18">
        <v>24.412576881</v>
      </c>
      <c r="CA37" s="18">
        <v>24.684718673999999</v>
      </c>
      <c r="CB37" s="18">
        <v>24.897046019999998</v>
      </c>
      <c r="CC37" s="18">
        <v>25.125561153</v>
      </c>
      <c r="CD37" s="18">
        <v>25.329376379999999</v>
      </c>
      <c r="CE37" s="18">
        <v>25.571291129999999</v>
      </c>
      <c r="CF37" s="16">
        <v>79.731412457465993</v>
      </c>
    </row>
    <row r="38" spans="1:84" s="5" customFormat="1" x14ac:dyDescent="0.2">
      <c r="A38" s="7" t="s">
        <v>50</v>
      </c>
      <c r="B38" s="20" t="s">
        <v>569</v>
      </c>
      <c r="C38" s="18">
        <v>7.9336989822479992E-4</v>
      </c>
      <c r="D38" s="18">
        <v>1.5778539392067404E-2</v>
      </c>
      <c r="E38" s="18">
        <v>2.22448328021972E-2</v>
      </c>
      <c r="F38" s="18">
        <v>2.7798592531594304E-2</v>
      </c>
      <c r="G38" s="18">
        <v>5.2741379498216508E-2</v>
      </c>
      <c r="H38" s="18">
        <v>9.2717318720353603E-2</v>
      </c>
      <c r="I38" s="18">
        <v>0.12976606524242401</v>
      </c>
      <c r="J38" s="18">
        <v>0.13634211153089021</v>
      </c>
      <c r="K38" s="18">
        <v>0.1402984741809313</v>
      </c>
      <c r="L38" s="18">
        <v>0.14208553682295441</v>
      </c>
      <c r="M38" s="18">
        <v>0.14474756444298931</v>
      </c>
      <c r="N38" s="18">
        <v>0.14670686317094991</v>
      </c>
      <c r="O38" s="18">
        <v>0.14950982113737674</v>
      </c>
      <c r="P38" s="18">
        <v>0.2015555290725535</v>
      </c>
      <c r="Q38" s="18">
        <v>0.20471510705873763</v>
      </c>
      <c r="R38" s="18">
        <v>0.2106076413805715</v>
      </c>
      <c r="S38" s="18">
        <v>0.21792348238057152</v>
      </c>
      <c r="T38" s="18">
        <v>0.22567765675000004</v>
      </c>
      <c r="U38" s="18">
        <v>1.5107395473963001</v>
      </c>
      <c r="V38" s="18">
        <v>1.6198735154537001</v>
      </c>
      <c r="W38" s="18">
        <v>1.7743223923737002</v>
      </c>
      <c r="X38" s="18">
        <v>1.8912423608</v>
      </c>
      <c r="Y38" s="18">
        <v>1.9985940000000002</v>
      </c>
      <c r="Z38" s="18">
        <v>2.0682315554982731</v>
      </c>
      <c r="AA38" s="18">
        <v>2.1381100487500002</v>
      </c>
      <c r="AB38" s="18">
        <v>2.251042207012377</v>
      </c>
      <c r="AC38" s="18">
        <v>2.3060526418264806</v>
      </c>
      <c r="AD38" s="18">
        <v>2.3939121921000002</v>
      </c>
      <c r="AE38" s="18">
        <v>2.4475891225123769</v>
      </c>
      <c r="AF38" s="18">
        <v>2.5426466930264806</v>
      </c>
      <c r="AG38" s="18">
        <v>2.6352663518623767</v>
      </c>
      <c r="AH38" s="18">
        <v>2.6867667872876235</v>
      </c>
      <c r="AI38" s="18">
        <v>2.7701380140735195</v>
      </c>
      <c r="AJ38" s="18">
        <v>2.8221540108029606</v>
      </c>
      <c r="AK38" s="18">
        <v>2.9713473276500002</v>
      </c>
      <c r="AL38" s="18">
        <v>3.22504453302352</v>
      </c>
      <c r="AM38" s="18">
        <v>3.3011300167529609</v>
      </c>
      <c r="AN38" s="18">
        <v>3.491120804676481</v>
      </c>
      <c r="AO38" s="18">
        <v>3.5587038786000003</v>
      </c>
      <c r="AP38" s="18">
        <v>3.6380566963000005</v>
      </c>
      <c r="AQ38" s="18">
        <v>3.7583272756453123</v>
      </c>
      <c r="AR38" s="18">
        <v>3.8323444565046878</v>
      </c>
      <c r="AS38" s="18">
        <v>3.9333181173000002</v>
      </c>
      <c r="AT38" s="18">
        <v>4.0022424689000005</v>
      </c>
      <c r="AU38" s="18">
        <v>4.0806292995000009</v>
      </c>
      <c r="AV38" s="18">
        <v>4.1498262988000008</v>
      </c>
      <c r="AW38" s="18">
        <v>4.2418405796000007</v>
      </c>
      <c r="AX38" s="18">
        <v>4.3281341935000004</v>
      </c>
      <c r="AY38" s="18">
        <v>4.4340226645000005</v>
      </c>
      <c r="AZ38" s="18">
        <v>4.7195489587999999</v>
      </c>
      <c r="BA38" s="18">
        <v>4.8207135925000006</v>
      </c>
      <c r="BB38" s="18">
        <v>4.8791231190000008</v>
      </c>
      <c r="BC38" s="18">
        <v>5.0521051308000002</v>
      </c>
      <c r="BD38" s="18">
        <v>5.1602574413000006</v>
      </c>
      <c r="BE38" s="18">
        <v>5.2707044337999998</v>
      </c>
      <c r="BF38" s="18">
        <v>5.3429560743000009</v>
      </c>
      <c r="BG38" s="18">
        <v>5.3874198560000002</v>
      </c>
      <c r="BH38" s="18">
        <v>5.4880219224999998</v>
      </c>
      <c r="BI38" s="18">
        <v>5.5483880972000001</v>
      </c>
      <c r="BJ38" s="18">
        <v>5.6191124171000002</v>
      </c>
      <c r="BK38" s="18">
        <v>5.6599010065000002</v>
      </c>
      <c r="BL38" s="18">
        <v>5.7475516904000008</v>
      </c>
      <c r="BM38" s="18">
        <v>5.8341537293000005</v>
      </c>
      <c r="BN38" s="18">
        <v>5.9756603530000003</v>
      </c>
      <c r="BO38" s="18">
        <v>6.1409354408999999</v>
      </c>
      <c r="BP38" s="18">
        <v>6.2383249526000002</v>
      </c>
      <c r="BQ38" s="18">
        <v>6.3320182990999996</v>
      </c>
      <c r="BR38" s="18">
        <v>6.4736779016000003</v>
      </c>
      <c r="BS38" s="18">
        <v>6.6320899164</v>
      </c>
      <c r="BT38" s="18">
        <v>6.9896494863000003</v>
      </c>
      <c r="BU38" s="18">
        <v>7.0653012040000007</v>
      </c>
      <c r="BV38" s="18">
        <v>7.1989133814000006</v>
      </c>
      <c r="BW38" s="18">
        <v>7.3000299008000002</v>
      </c>
      <c r="BX38" s="18">
        <v>7.5940033390000004</v>
      </c>
      <c r="BY38" s="18">
        <v>7.7398883639999996</v>
      </c>
      <c r="BZ38" s="18">
        <v>7.8288998190000001</v>
      </c>
      <c r="CA38" s="18">
        <v>7.8949891279999997</v>
      </c>
      <c r="CB38" s="18">
        <v>7.946311048000001</v>
      </c>
      <c r="CC38" s="18">
        <v>8.0162248270000003</v>
      </c>
      <c r="CD38" s="18">
        <v>8.0659552740000002</v>
      </c>
      <c r="CE38" s="18">
        <v>8.1372014490000009</v>
      </c>
      <c r="CF38" s="16">
        <v>18.469852867687003</v>
      </c>
    </row>
    <row r="39" spans="1:84" s="5" customFormat="1" x14ac:dyDescent="0.2">
      <c r="A39" s="7" t="s">
        <v>51</v>
      </c>
      <c r="B39" s="7" t="s">
        <v>76</v>
      </c>
      <c r="C39" s="18">
        <v>4.2070635635600012E-3</v>
      </c>
      <c r="D39" s="18">
        <v>9.2609925014451016E-3</v>
      </c>
      <c r="E39" s="18">
        <v>1.3800883335177901E-2</v>
      </c>
      <c r="F39" s="18">
        <v>1.7354311949588901E-2</v>
      </c>
      <c r="G39" s="18">
        <v>1.86133357726888E-2</v>
      </c>
      <c r="H39" s="18">
        <v>6.4076760877143299E-2</v>
      </c>
      <c r="I39" s="18">
        <v>7.0211765892534514E-2</v>
      </c>
      <c r="J39" s="18">
        <v>7.3997278110233405E-2</v>
      </c>
      <c r="K39" s="18">
        <v>8.3563030089119111E-2</v>
      </c>
      <c r="L39" s="18">
        <v>9.0332227533835296E-2</v>
      </c>
      <c r="M39" s="18">
        <v>9.5692879027405406E-2</v>
      </c>
      <c r="N39" s="18">
        <v>0.1055194950034693</v>
      </c>
      <c r="O39" s="18">
        <v>0.11163878344575451</v>
      </c>
      <c r="P39" s="18">
        <v>0.11826884326562502</v>
      </c>
      <c r="Q39" s="18">
        <v>0.12472031898633841</v>
      </c>
      <c r="R39" s="18">
        <v>0.1316334846440276</v>
      </c>
      <c r="S39" s="18">
        <v>0.13926983102455801</v>
      </c>
      <c r="T39" s="18">
        <v>0.14832324996892002</v>
      </c>
      <c r="U39" s="18">
        <v>0.28521129540618001</v>
      </c>
      <c r="V39" s="18">
        <v>0.29518802732341004</v>
      </c>
      <c r="W39" s="18">
        <v>0.36439758642962999</v>
      </c>
      <c r="X39" s="18">
        <v>0.38097445568000005</v>
      </c>
      <c r="Y39" s="18">
        <v>0.419458</v>
      </c>
      <c r="Z39" s="18">
        <v>0.45592867674780013</v>
      </c>
      <c r="AA39" s="18">
        <v>0.49147560736942852</v>
      </c>
      <c r="AB39" s="18">
        <v>0.62772802686237672</v>
      </c>
      <c r="AC39" s="18">
        <v>0.67398745891237666</v>
      </c>
      <c r="AD39" s="18">
        <v>0.75689691082351984</v>
      </c>
      <c r="AE39" s="18">
        <v>0.82747084221237666</v>
      </c>
      <c r="AF39" s="18">
        <v>0.91126781597648032</v>
      </c>
      <c r="AG39" s="18">
        <v>1.0682915472029606</v>
      </c>
      <c r="AH39" s="18">
        <v>1.1532638684029608</v>
      </c>
      <c r="AI39" s="18">
        <v>1.2894232700482731</v>
      </c>
      <c r="AJ39" s="18">
        <v>1.3608120578764806</v>
      </c>
      <c r="AK39" s="18">
        <v>1.5999027468029607</v>
      </c>
      <c r="AL39" s="18">
        <v>1.8197605491000002</v>
      </c>
      <c r="AM39" s="18">
        <v>1.9466188358500001</v>
      </c>
      <c r="AN39" s="18">
        <v>2.1681172085529608</v>
      </c>
      <c r="AO39" s="18">
        <v>2.3216853508982731</v>
      </c>
      <c r="AP39" s="18">
        <v>2.4748224307529609</v>
      </c>
      <c r="AQ39" s="18">
        <v>2.6494408203046875</v>
      </c>
      <c r="AR39" s="18">
        <v>2.7271641709000001</v>
      </c>
      <c r="AS39" s="18">
        <v>2.8999327526000003</v>
      </c>
      <c r="AT39" s="18">
        <v>2.9942367806000001</v>
      </c>
      <c r="AU39" s="18">
        <v>3.0616806922000004</v>
      </c>
      <c r="AV39" s="18">
        <v>3.1121575277000004</v>
      </c>
      <c r="AW39" s="18">
        <v>3.2265955396999999</v>
      </c>
      <c r="AX39" s="18">
        <v>3.3192081650000005</v>
      </c>
      <c r="AY39" s="18">
        <v>3.4010530567000004</v>
      </c>
      <c r="AZ39" s="18">
        <v>3.5396148385000004</v>
      </c>
      <c r="BA39" s="18">
        <v>3.6143141398000003</v>
      </c>
      <c r="BB39" s="18">
        <v>3.7049775191000003</v>
      </c>
      <c r="BC39" s="18">
        <v>3.8008816560000005</v>
      </c>
      <c r="BD39" s="18">
        <v>3.8657027213999999</v>
      </c>
      <c r="BE39" s="18">
        <v>3.9303856124000003</v>
      </c>
      <c r="BF39" s="18">
        <v>3.9702168506000004</v>
      </c>
      <c r="BG39" s="18">
        <v>4.0167396775999995</v>
      </c>
      <c r="BH39" s="18">
        <v>4.0766555518000001</v>
      </c>
      <c r="BI39" s="18">
        <v>4.1099777888000002</v>
      </c>
      <c r="BJ39" s="18">
        <v>4.1394570503000008</v>
      </c>
      <c r="BK39" s="18">
        <v>4.1606631196000006</v>
      </c>
      <c r="BL39" s="18">
        <v>4.2260590892000005</v>
      </c>
      <c r="BM39" s="18">
        <v>4.2858367890000002</v>
      </c>
      <c r="BN39" s="18">
        <v>4.3283673628000008</v>
      </c>
      <c r="BO39" s="18">
        <v>4.3827069130000007</v>
      </c>
      <c r="BP39" s="18">
        <v>4.4318476514</v>
      </c>
      <c r="BQ39" s="18">
        <v>4.507850973600001</v>
      </c>
      <c r="BR39" s="18">
        <v>4.5923791628000004</v>
      </c>
      <c r="BS39" s="18">
        <v>4.6723932437000002</v>
      </c>
      <c r="BT39" s="18">
        <v>4.7340881133000003</v>
      </c>
      <c r="BU39" s="18">
        <v>4.7790244021000001</v>
      </c>
      <c r="BV39" s="18">
        <v>4.8365567679000003</v>
      </c>
      <c r="BW39" s="18">
        <v>4.9144587544</v>
      </c>
      <c r="BX39" s="18">
        <v>4.9780917667000004</v>
      </c>
      <c r="BY39" s="18">
        <v>5.0581761685000002</v>
      </c>
      <c r="BZ39" s="18">
        <v>5.1128537525000004</v>
      </c>
      <c r="CA39" s="18">
        <v>5.1715100190000003</v>
      </c>
      <c r="CB39" s="18">
        <v>5.2282429472</v>
      </c>
      <c r="CC39" s="18">
        <v>5.2951798081000003</v>
      </c>
      <c r="CD39" s="18">
        <v>5.3445191722000001</v>
      </c>
      <c r="CE39" s="18">
        <v>5.3813056388000007</v>
      </c>
      <c r="CF39" s="16">
        <v>10.022345038524</v>
      </c>
    </row>
    <row r="40" spans="1:84" s="5" customFormat="1" x14ac:dyDescent="0.2">
      <c r="A40" s="7" t="s">
        <v>45</v>
      </c>
      <c r="B40" s="7" t="s">
        <v>77</v>
      </c>
      <c r="C40" s="18">
        <v>1.1468954640910001</v>
      </c>
      <c r="D40" s="18">
        <v>1.4366351621414002</v>
      </c>
      <c r="E40" s="18">
        <v>1.6929254439617001</v>
      </c>
      <c r="F40" s="18">
        <v>1.9119464367718</v>
      </c>
      <c r="G40" s="18">
        <v>2.4050506209743001</v>
      </c>
      <c r="H40" s="18">
        <v>4.2539004658085</v>
      </c>
      <c r="I40" s="18">
        <v>4.7780535235849007</v>
      </c>
      <c r="J40" s="18">
        <v>4.9929375863054997</v>
      </c>
      <c r="K40" s="18">
        <v>5.2180554022792016</v>
      </c>
      <c r="L40" s="18">
        <v>5.4524479918012005</v>
      </c>
      <c r="M40" s="18">
        <v>5.7604068783456004</v>
      </c>
      <c r="N40" s="18">
        <v>6.563889800000001</v>
      </c>
      <c r="O40" s="18">
        <v>6.9789037100185007</v>
      </c>
      <c r="P40" s="18">
        <v>7.4918902036394002</v>
      </c>
      <c r="Q40" s="18">
        <v>7.8949291763602005</v>
      </c>
      <c r="R40" s="18">
        <v>8.7424022727574009</v>
      </c>
      <c r="S40" s="18">
        <v>9.3167524455148012</v>
      </c>
      <c r="T40" s="18">
        <v>10.361271785280001</v>
      </c>
      <c r="U40" s="18">
        <v>20.53766567944</v>
      </c>
      <c r="V40" s="18">
        <v>22.106521450000002</v>
      </c>
      <c r="W40" s="18">
        <v>25.599527935280005</v>
      </c>
      <c r="X40" s="18">
        <v>27.466867480000001</v>
      </c>
      <c r="Y40" s="18">
        <v>31.863000000000003</v>
      </c>
      <c r="Z40" s="18">
        <v>33.812177318345405</v>
      </c>
      <c r="AA40" s="18">
        <v>37.636268149999999</v>
      </c>
      <c r="AB40" s="18">
        <v>50.088373095312505</v>
      </c>
      <c r="AC40" s="18">
        <v>53.899059500000007</v>
      </c>
      <c r="AD40" s="18">
        <v>60.080984600000008</v>
      </c>
      <c r="AE40" s="18">
        <v>66.39354800000001</v>
      </c>
      <c r="AF40" s="18">
        <v>72.146049300000016</v>
      </c>
      <c r="AG40" s="18">
        <v>83.899471500000018</v>
      </c>
      <c r="AH40" s="18">
        <v>89.982062299999996</v>
      </c>
      <c r="AI40" s="18">
        <v>104.14365650000002</v>
      </c>
      <c r="AJ40" s="18">
        <v>111.35335900000001</v>
      </c>
      <c r="AK40" s="18">
        <v>120.08175270000001</v>
      </c>
      <c r="AL40" s="18">
        <v>136.29169060000001</v>
      </c>
      <c r="AM40" s="18">
        <v>146.88647350000002</v>
      </c>
      <c r="AN40" s="18">
        <v>170.46576430000002</v>
      </c>
      <c r="AO40" s="18">
        <v>179.56745820000003</v>
      </c>
      <c r="AP40" s="18">
        <v>191.75499980000001</v>
      </c>
      <c r="AQ40" s="18">
        <v>204.27922710000001</v>
      </c>
      <c r="AR40" s="18">
        <v>212.9352303</v>
      </c>
      <c r="AS40" s="18">
        <v>226.96137880000001</v>
      </c>
      <c r="AT40" s="18">
        <v>239.42333350000004</v>
      </c>
      <c r="AU40" s="18">
        <v>248.5760641</v>
      </c>
      <c r="AV40" s="18">
        <v>255.33264120000001</v>
      </c>
      <c r="AW40" s="18">
        <v>269.23776620000001</v>
      </c>
      <c r="AX40" s="18">
        <v>283.90324300000003</v>
      </c>
      <c r="AY40" s="18">
        <v>296.83861480000002</v>
      </c>
      <c r="AZ40" s="18">
        <v>306.55358760000001</v>
      </c>
      <c r="BA40" s="18">
        <v>314.18069540000005</v>
      </c>
      <c r="BB40" s="18">
        <v>322.92205790000003</v>
      </c>
      <c r="BC40" s="18">
        <v>333.89293600000002</v>
      </c>
      <c r="BD40" s="18">
        <v>341.36190270000003</v>
      </c>
      <c r="BE40" s="18">
        <v>348.32821660000002</v>
      </c>
      <c r="BF40" s="18">
        <v>353.47375570000003</v>
      </c>
      <c r="BG40" s="18">
        <v>359.52303010000003</v>
      </c>
      <c r="BH40" s="18">
        <v>366.53406400000006</v>
      </c>
      <c r="BI40" s="18">
        <v>371.90269999999998</v>
      </c>
      <c r="BJ40" s="18">
        <v>376.86382500000002</v>
      </c>
      <c r="BK40" s="18">
        <v>380.24298000000005</v>
      </c>
      <c r="BL40" s="18">
        <v>390.34243300000003</v>
      </c>
      <c r="BM40" s="18">
        <v>400.01536900000002</v>
      </c>
      <c r="BN40" s="18">
        <v>408.06776400000001</v>
      </c>
      <c r="BO40" s="18">
        <v>416.01394900000003</v>
      </c>
      <c r="BP40" s="18">
        <v>423.13225500000004</v>
      </c>
      <c r="BQ40" s="18">
        <v>431.39259800000002</v>
      </c>
      <c r="BR40" s="18">
        <v>440.31423800000005</v>
      </c>
      <c r="BS40" s="18">
        <v>447.35987399999999</v>
      </c>
      <c r="BT40" s="18">
        <v>455.62580700000001</v>
      </c>
      <c r="BU40" s="18">
        <v>461.83406100000002</v>
      </c>
      <c r="BV40" s="18">
        <v>470.15309900000005</v>
      </c>
      <c r="BW40" s="18">
        <v>477.54419700000005</v>
      </c>
      <c r="BX40" s="18">
        <v>484.43051800000001</v>
      </c>
      <c r="BY40" s="18">
        <v>490.243559</v>
      </c>
      <c r="BZ40" s="18">
        <v>496.74137500000006</v>
      </c>
      <c r="CA40" s="18">
        <v>503.07652200000001</v>
      </c>
      <c r="CB40" s="18">
        <v>508.70677000000001</v>
      </c>
      <c r="CC40" s="18">
        <v>514.9004900000001</v>
      </c>
      <c r="CD40" s="18">
        <v>520.41334800000004</v>
      </c>
      <c r="CE40" s="18">
        <v>526.45054800000003</v>
      </c>
      <c r="CF40" s="16">
        <v>1568.0079313470003</v>
      </c>
    </row>
    <row r="41" spans="1:84" s="5" customFormat="1" x14ac:dyDescent="0.2">
      <c r="A41" s="7" t="s">
        <v>30</v>
      </c>
      <c r="B41" s="7" t="s">
        <v>78</v>
      </c>
      <c r="C41" s="18">
        <v>5.0284056104435999E-3</v>
      </c>
      <c r="D41" s="18">
        <v>2.31245794648407E-2</v>
      </c>
      <c r="E41" s="18">
        <v>3.3171076606898997E-2</v>
      </c>
      <c r="F41" s="18">
        <v>6.0432904044536093E-2</v>
      </c>
      <c r="G41" s="18">
        <v>0.18897135459685557</v>
      </c>
      <c r="H41" s="18">
        <v>0.31587587794762229</v>
      </c>
      <c r="I41" s="18">
        <v>0.67521227568908182</v>
      </c>
      <c r="J41" s="18">
        <v>2.1400241344453126</v>
      </c>
      <c r="K41" s="18">
        <v>5.0314405564499998</v>
      </c>
      <c r="L41" s="18">
        <v>7.2445857560999993</v>
      </c>
      <c r="M41" s="18">
        <v>9.519241266149999</v>
      </c>
      <c r="N41" s="18">
        <v>10.737567076654688</v>
      </c>
      <c r="O41" s="18">
        <v>11.678922485999999</v>
      </c>
      <c r="P41" s="18">
        <v>12.295516440899998</v>
      </c>
      <c r="Q41" s="18">
        <v>12.715405002299999</v>
      </c>
      <c r="R41" s="18">
        <v>13.168167728099998</v>
      </c>
      <c r="S41" s="18">
        <v>13.469047353299999</v>
      </c>
      <c r="T41" s="18">
        <v>13.696566945599999</v>
      </c>
      <c r="U41" s="18">
        <v>14.907447855299999</v>
      </c>
      <c r="V41" s="18">
        <v>15.027711468</v>
      </c>
      <c r="W41" s="18">
        <v>15.3256782756</v>
      </c>
      <c r="X41" s="18">
        <v>15.539904857399998</v>
      </c>
      <c r="Y41" s="18">
        <v>15.777761999999999</v>
      </c>
      <c r="Z41" s="18">
        <v>15.958943846999999</v>
      </c>
      <c r="AA41" s="18">
        <v>16.724125941599997</v>
      </c>
      <c r="AB41" s="18">
        <v>17.615623617899999</v>
      </c>
      <c r="AC41" s="18">
        <v>18.023083501499997</v>
      </c>
      <c r="AD41" s="18">
        <v>18.245656552199996</v>
      </c>
      <c r="AE41" s="18">
        <v>18.500600256599999</v>
      </c>
      <c r="AF41" s="18">
        <v>18.697123598999998</v>
      </c>
      <c r="AG41" s="18">
        <v>19.060815773999998</v>
      </c>
      <c r="AH41" s="18">
        <v>19.420866926999999</v>
      </c>
      <c r="AI41" s="18">
        <v>19.715199273</v>
      </c>
      <c r="AJ41" s="18">
        <v>19.822265001000002</v>
      </c>
      <c r="AK41" s="18">
        <v>20.004611318999999</v>
      </c>
      <c r="AL41" s="18">
        <v>20.169605379</v>
      </c>
      <c r="AM41" s="18">
        <v>20.310981998999996</v>
      </c>
      <c r="AN41" s="18">
        <v>20.823480446999998</v>
      </c>
      <c r="AO41" s="18">
        <v>20.919393494999998</v>
      </c>
      <c r="AP41" s="18">
        <v>21.067297712999999</v>
      </c>
      <c r="AQ41" s="18">
        <v>21.416770220999997</v>
      </c>
      <c r="AR41" s="18">
        <v>21.537202764</v>
      </c>
      <c r="AS41" s="18">
        <v>21.774886055999996</v>
      </c>
      <c r="AT41" s="18">
        <v>21.928497821999997</v>
      </c>
      <c r="AU41" s="18">
        <v>22.052784599999995</v>
      </c>
      <c r="AV41" s="18">
        <v>22.140464345999998</v>
      </c>
      <c r="AW41" s="18">
        <v>22.323138684</v>
      </c>
      <c r="AX41" s="18">
        <v>22.506862685999998</v>
      </c>
      <c r="AY41" s="18">
        <v>22.697852331</v>
      </c>
      <c r="AZ41" s="18">
        <v>24.328866176999998</v>
      </c>
      <c r="BA41" s="18">
        <v>24.454727450999997</v>
      </c>
      <c r="BB41" s="18">
        <v>24.575537216999997</v>
      </c>
      <c r="BC41" s="18">
        <v>24.766198841999998</v>
      </c>
      <c r="BD41" s="18">
        <v>25.34594139</v>
      </c>
      <c r="BE41" s="18">
        <v>25.498109867999997</v>
      </c>
      <c r="BF41" s="18">
        <v>25.622626259999997</v>
      </c>
      <c r="BG41" s="18">
        <v>25.790785712999998</v>
      </c>
      <c r="BH41" s="18">
        <v>25.913596401</v>
      </c>
      <c r="BI41" s="18">
        <v>26.009197829999998</v>
      </c>
      <c r="BJ41" s="18">
        <v>26.208387974999997</v>
      </c>
      <c r="BK41" s="18">
        <v>26.295739700999999</v>
      </c>
      <c r="BL41" s="18">
        <v>26.504786846999998</v>
      </c>
      <c r="BM41" s="18">
        <v>26.959406166000001</v>
      </c>
      <c r="BN41" s="18">
        <v>27.372694964999997</v>
      </c>
      <c r="BO41" s="18">
        <v>27.702437069999998</v>
      </c>
      <c r="BP41" s="18">
        <v>27.873975128999998</v>
      </c>
      <c r="BQ41" s="18">
        <v>28.273470686999996</v>
      </c>
      <c r="BR41" s="18">
        <v>28.522913495999997</v>
      </c>
      <c r="BS41" s="18">
        <v>28.692696647999998</v>
      </c>
      <c r="BT41" s="18">
        <v>28.934250575999997</v>
      </c>
      <c r="BU41" s="18">
        <v>29.091782180999996</v>
      </c>
      <c r="BV41" s="18">
        <v>29.310538718999997</v>
      </c>
      <c r="BW41" s="18">
        <v>29.715020180999996</v>
      </c>
      <c r="BX41" s="18">
        <v>29.968481234999995</v>
      </c>
      <c r="BY41" s="18">
        <v>30.217645226999995</v>
      </c>
      <c r="BZ41" s="18">
        <v>30.411193428000001</v>
      </c>
      <c r="CA41" s="18">
        <v>30.632213303999997</v>
      </c>
      <c r="CB41" s="18">
        <v>30.847345220999998</v>
      </c>
      <c r="CC41" s="18">
        <v>31.117961720999997</v>
      </c>
      <c r="CD41" s="18">
        <v>31.490838455999999</v>
      </c>
      <c r="CE41" s="18">
        <v>31.679466356999999</v>
      </c>
      <c r="CF41" s="16">
        <v>61.278446232002999</v>
      </c>
    </row>
    <row r="42" spans="1:84" s="5" customFormat="1" x14ac:dyDescent="0.2">
      <c r="A42" s="7" t="s">
        <v>46</v>
      </c>
      <c r="B42" s="7" t="s">
        <v>79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8.6051068479999994E-6</v>
      </c>
      <c r="L42" s="18">
        <v>1.5923118296410003E-4</v>
      </c>
      <c r="M42" s="18">
        <v>3.5196228410330001E-4</v>
      </c>
      <c r="N42" s="18">
        <v>4.6655696736740002E-4</v>
      </c>
      <c r="O42" s="18">
        <v>6.6055629236740001E-4</v>
      </c>
      <c r="P42" s="18">
        <v>8.0086745459890011E-4</v>
      </c>
      <c r="Q42" s="18">
        <v>9.0621559954249999E-4</v>
      </c>
      <c r="R42" s="18">
        <v>1.0090715730237999E-3</v>
      </c>
      <c r="S42" s="18">
        <v>1.1348424087403001E-3</v>
      </c>
      <c r="T42" s="18">
        <v>1.2843187480110002E-3</v>
      </c>
      <c r="U42" s="18">
        <v>1.421234749337E-3</v>
      </c>
      <c r="V42" s="18">
        <v>1.5232247776850001E-3</v>
      </c>
      <c r="W42" s="18">
        <v>3.2884890966850002E-3</v>
      </c>
      <c r="X42" s="18">
        <v>3.4724213680000001E-3</v>
      </c>
      <c r="Y42" s="18">
        <v>0</v>
      </c>
      <c r="Z42" s="18">
        <v>3.8377569736740003E-3</v>
      </c>
      <c r="AA42" s="18">
        <v>4.1829586422286007E-3</v>
      </c>
      <c r="AB42" s="18">
        <v>4.4996123250000009E-3</v>
      </c>
      <c r="AC42" s="18">
        <v>4.8062361711143E-3</v>
      </c>
      <c r="AD42" s="18">
        <v>5.1653537116570997E-3</v>
      </c>
      <c r="AE42" s="18">
        <v>5.4152153094572004E-3</v>
      </c>
      <c r="AF42" s="18">
        <v>5.6895774194285001E-3</v>
      </c>
      <c r="AG42" s="18">
        <v>6.0826590577714003E-3</v>
      </c>
      <c r="AH42" s="18">
        <v>6.3571946555715008E-3</v>
      </c>
      <c r="AI42" s="18">
        <v>6.8076553922285996E-3</v>
      </c>
      <c r="AJ42" s="18">
        <v>7.0808211499999996E-3</v>
      </c>
      <c r="AK42" s="18">
        <v>7.4941106500000009E-3</v>
      </c>
      <c r="AL42" s="18">
        <v>7.9689863577714001E-3</v>
      </c>
      <c r="AM42" s="18">
        <v>8.4732365340974003E-3</v>
      </c>
      <c r="AN42" s="18">
        <v>9.913345362412701E-3</v>
      </c>
      <c r="AO42" s="18">
        <v>1.0548828808206E-2</v>
      </c>
      <c r="AP42" s="18">
        <v>1.1373653121630802E-2</v>
      </c>
      <c r="AQ42" s="18">
        <v>1.2231872092713002E-2</v>
      </c>
      <c r="AR42" s="18">
        <v>1.3134847052275E-2</v>
      </c>
      <c r="AS42" s="18">
        <v>2.1662570843772301E-2</v>
      </c>
      <c r="AT42" s="18">
        <v>2.3261716349909704E-2</v>
      </c>
      <c r="AU42" s="18">
        <v>2.9795026954548703E-2</v>
      </c>
      <c r="AV42" s="18">
        <v>3.1308887394068702E-2</v>
      </c>
      <c r="AW42" s="18">
        <v>3.3488366030366E-2</v>
      </c>
      <c r="AX42" s="18">
        <v>3.5752230831085606E-2</v>
      </c>
      <c r="AY42" s="18">
        <v>3.7378913073920605E-2</v>
      </c>
      <c r="AZ42" s="18">
        <v>3.9026905378329702E-2</v>
      </c>
      <c r="BA42" s="18">
        <v>4.0148899692301399E-2</v>
      </c>
      <c r="BB42" s="18">
        <v>4.1707984455027804E-2</v>
      </c>
      <c r="BC42" s="18">
        <v>4.36782094828157E-2</v>
      </c>
      <c r="BD42" s="18">
        <v>4.8557399592959398E-2</v>
      </c>
      <c r="BE42" s="18">
        <v>5.1538782664222106E-2</v>
      </c>
      <c r="BF42" s="18">
        <v>5.8936248066590702E-2</v>
      </c>
      <c r="BG42" s="18">
        <v>6.0452799223082505E-2</v>
      </c>
      <c r="BH42" s="18">
        <v>6.3204567544355897E-2</v>
      </c>
      <c r="BI42" s="18">
        <v>6.5259382429072005E-2</v>
      </c>
      <c r="BJ42" s="18">
        <v>6.7447984978844605E-2</v>
      </c>
      <c r="BK42" s="18">
        <v>6.9016574666019501E-2</v>
      </c>
      <c r="BL42" s="18">
        <v>7.2622138666433203E-2</v>
      </c>
      <c r="BM42" s="18">
        <v>7.5361114710460808E-2</v>
      </c>
      <c r="BN42" s="18">
        <v>7.7347034898023803E-2</v>
      </c>
      <c r="BO42" s="18">
        <v>8.1371628070486007E-2</v>
      </c>
      <c r="BP42" s="18">
        <v>9.0737820264520014E-2</v>
      </c>
      <c r="BQ42" s="18">
        <v>9.6761263829451008E-2</v>
      </c>
      <c r="BR42" s="18">
        <v>9.905705664182772E-2</v>
      </c>
      <c r="BS42" s="18">
        <v>0.1008076721229955</v>
      </c>
      <c r="BT42" s="18">
        <v>0.10281478154478831</v>
      </c>
      <c r="BU42" s="18">
        <v>0.10456823790889191</v>
      </c>
      <c r="BV42" s="18">
        <v>0.10659052039478831</v>
      </c>
      <c r="BW42" s="18">
        <v>0.10916179697003492</v>
      </c>
      <c r="BX42" s="18">
        <v>0.11122874084182771</v>
      </c>
      <c r="BY42" s="18">
        <v>0.11336229969478831</v>
      </c>
      <c r="BZ42" s="18">
        <v>0.11618179574651522</v>
      </c>
      <c r="CA42" s="18">
        <v>0.11967193786534741</v>
      </c>
      <c r="CB42" s="18">
        <v>0.12306424179182772</v>
      </c>
      <c r="CC42" s="18">
        <v>0.1280018754465152</v>
      </c>
      <c r="CD42" s="18">
        <v>0.13231476534947578</v>
      </c>
      <c r="CE42" s="18">
        <v>0.1361407196447883</v>
      </c>
      <c r="CF42" s="16">
        <v>1.906681585809</v>
      </c>
    </row>
    <row r="43" spans="1:84" s="5" customFormat="1" x14ac:dyDescent="0.2">
      <c r="A43" s="7" t="s">
        <v>47</v>
      </c>
      <c r="B43" s="7" t="s">
        <v>80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0.13019236100000001</v>
      </c>
      <c r="V43" s="18">
        <v>0.13071544979999999</v>
      </c>
      <c r="W43" s="18">
        <v>0.13119165800000002</v>
      </c>
      <c r="X43" s="18">
        <v>0.1315062515</v>
      </c>
      <c r="Y43" s="18">
        <v>0.13570700000000002</v>
      </c>
      <c r="Z43" s="18">
        <v>0.1317949373</v>
      </c>
      <c r="AA43" s="18">
        <v>0.1319798306890011</v>
      </c>
      <c r="AB43" s="18">
        <v>0.13199196289480111</v>
      </c>
      <c r="AC43" s="18">
        <v>0.13200177820459894</v>
      </c>
      <c r="AD43" s="18">
        <v>0.13201590003046509</v>
      </c>
      <c r="AE43" s="18">
        <v>0.13202820433001292</v>
      </c>
      <c r="AF43" s="18">
        <v>0.13203334839514169</v>
      </c>
      <c r="AG43" s="18">
        <v>0.1343334490473469</v>
      </c>
      <c r="AH43" s="18">
        <v>0.13439407057944142</v>
      </c>
      <c r="AI43" s="18">
        <v>0.1344951007188685</v>
      </c>
      <c r="AJ43" s="18">
        <v>0.1345586633769586</v>
      </c>
      <c r="AK43" s="18">
        <v>0.13463403375677579</v>
      </c>
      <c r="AL43" s="18">
        <v>0.13472010281877031</v>
      </c>
      <c r="AM43" s="18">
        <v>0.1347654241058619</v>
      </c>
      <c r="AN43" s="18">
        <v>0.14292146661139232</v>
      </c>
      <c r="AO43" s="18">
        <v>0.14297477097625932</v>
      </c>
      <c r="AP43" s="18">
        <v>0.14307297743793079</v>
      </c>
      <c r="AQ43" s="18">
        <v>0.143159766809241</v>
      </c>
      <c r="AR43" s="18">
        <v>0.14322551698027949</v>
      </c>
      <c r="AS43" s="18">
        <v>0.14330398164501248</v>
      </c>
      <c r="AT43" s="18">
        <v>0.14338631733958351</v>
      </c>
      <c r="AU43" s="18">
        <v>0.14347464059107662</v>
      </c>
      <c r="AV43" s="18">
        <v>0.14355299639165423</v>
      </c>
      <c r="AW43" s="18">
        <v>0.1436922886447568</v>
      </c>
      <c r="AX43" s="18">
        <v>0.14385883682716519</v>
      </c>
      <c r="AY43" s="18">
        <v>0.1439948522139205</v>
      </c>
      <c r="AZ43" s="18">
        <v>0.14417470593101941</v>
      </c>
      <c r="BA43" s="18">
        <v>0.14432512222755381</v>
      </c>
      <c r="BB43" s="18">
        <v>0.14460358331687842</v>
      </c>
      <c r="BC43" s="18">
        <v>0.15011941885783442</v>
      </c>
      <c r="BD43" s="18">
        <v>0.15098616840671392</v>
      </c>
      <c r="BE43" s="18">
        <v>0.1520697569192048</v>
      </c>
      <c r="BF43" s="18">
        <v>0.15334967481257583</v>
      </c>
      <c r="BG43" s="18">
        <v>0.15450470181539122</v>
      </c>
      <c r="BH43" s="18">
        <v>0.15612112034289161</v>
      </c>
      <c r="BI43" s="18">
        <v>0.15769806047162571</v>
      </c>
      <c r="BJ43" s="18">
        <v>0.15905261367551141</v>
      </c>
      <c r="BK43" s="18">
        <v>0.16030832254054281</v>
      </c>
      <c r="BL43" s="18">
        <v>0.16315036057484841</v>
      </c>
      <c r="BM43" s="18">
        <v>0.16636897258277139</v>
      </c>
      <c r="BN43" s="18">
        <v>0.16971452045373414</v>
      </c>
      <c r="BO43" s="18">
        <v>0.17450855531334292</v>
      </c>
      <c r="BP43" s="18">
        <v>0.17670070437433699</v>
      </c>
      <c r="BQ43" s="18">
        <v>0.1789037097535259</v>
      </c>
      <c r="BR43" s="18">
        <v>0.18305915682530322</v>
      </c>
      <c r="BS43" s="18">
        <v>0.18517902419780014</v>
      </c>
      <c r="BT43" s="18">
        <v>0.19041643761584603</v>
      </c>
      <c r="BU43" s="18">
        <v>0.1934104428827714</v>
      </c>
      <c r="BV43" s="18">
        <v>0.1977942470411492</v>
      </c>
      <c r="BW43" s="18">
        <v>0.20386553292704562</v>
      </c>
      <c r="BX43" s="18">
        <v>0.20928625049038851</v>
      </c>
      <c r="BY43" s="18">
        <v>0.21235712617075447</v>
      </c>
      <c r="BZ43" s="18">
        <v>0.21566422046273651</v>
      </c>
      <c r="CA43" s="18">
        <v>0.22033203344467511</v>
      </c>
      <c r="CB43" s="18">
        <v>0.22370703003072584</v>
      </c>
      <c r="CC43" s="18">
        <v>0.22659838970949828</v>
      </c>
      <c r="CD43" s="18">
        <v>0.22890284552996512</v>
      </c>
      <c r="CE43" s="18">
        <v>0.23119093855909742</v>
      </c>
      <c r="CF43" s="16">
        <v>4.4886516777310002</v>
      </c>
    </row>
    <row r="44" spans="1:84" s="5" customFormat="1" x14ac:dyDescent="0.2">
      <c r="A44" s="7" t="s">
        <v>36</v>
      </c>
      <c r="B44" s="7" t="s">
        <v>81</v>
      </c>
      <c r="C44" s="18">
        <v>2.3768997273000001</v>
      </c>
      <c r="D44" s="18">
        <v>13.3882527765</v>
      </c>
      <c r="E44" s="18">
        <v>20.130545353800002</v>
      </c>
      <c r="F44" s="18">
        <v>35.62972793173838</v>
      </c>
      <c r="G44" s="18">
        <v>43.308989031000003</v>
      </c>
      <c r="H44" s="18">
        <v>69.966831186000007</v>
      </c>
      <c r="I44" s="18">
        <v>87.961346970000008</v>
      </c>
      <c r="J44" s="18">
        <v>105.48437466</v>
      </c>
      <c r="K44" s="18">
        <v>166.88876190000002</v>
      </c>
      <c r="L44" s="18">
        <v>193.60942065360001</v>
      </c>
      <c r="M44" s="18">
        <v>244.52587421640001</v>
      </c>
      <c r="N44" s="18">
        <v>288.62597253000001</v>
      </c>
      <c r="O44" s="18">
        <v>321.40192381500003</v>
      </c>
      <c r="P44" s="18">
        <v>344.22025644720003</v>
      </c>
      <c r="Q44" s="18">
        <v>365.04778457280003</v>
      </c>
      <c r="R44" s="18">
        <v>411.47294972280002</v>
      </c>
      <c r="S44" s="18">
        <v>435.51691470000003</v>
      </c>
      <c r="T44" s="18">
        <v>452.71013172000005</v>
      </c>
      <c r="U44" s="18">
        <v>518.93206470000007</v>
      </c>
      <c r="V44" s="18">
        <v>556.81666491359999</v>
      </c>
      <c r="W44" s="18">
        <v>599.97994692719999</v>
      </c>
      <c r="X44" s="18">
        <v>624.63374652000005</v>
      </c>
      <c r="Y44" s="18">
        <v>674.63606700000003</v>
      </c>
      <c r="Z44" s="18">
        <v>694.78261950720014</v>
      </c>
      <c r="AA44" s="18">
        <v>736.27059450000002</v>
      </c>
      <c r="AB44" s="18">
        <v>866.5023192000001</v>
      </c>
      <c r="AC44" s="18">
        <v>887.37320609280005</v>
      </c>
      <c r="AD44" s="18">
        <v>921.14280720000011</v>
      </c>
      <c r="AE44" s="18">
        <v>941.26180276380012</v>
      </c>
      <c r="AF44" s="18">
        <v>974.84931929279992</v>
      </c>
      <c r="AG44" s="18">
        <v>998.66184929279996</v>
      </c>
      <c r="AH44" s="18">
        <v>1031.6386500000001</v>
      </c>
      <c r="AI44" s="18">
        <v>1065.6606240000001</v>
      </c>
      <c r="AJ44" s="18">
        <v>1075.8885932927999</v>
      </c>
      <c r="AK44" s="18">
        <v>1088.7758546784</v>
      </c>
      <c r="AL44" s="18">
        <v>1109.3102748000001</v>
      </c>
      <c r="AM44" s="18">
        <v>1126.2414342144</v>
      </c>
      <c r="AN44" s="18">
        <v>1140.9310332</v>
      </c>
      <c r="AO44" s="18">
        <v>1151.3914356</v>
      </c>
      <c r="AP44" s="18">
        <v>1166.24361</v>
      </c>
      <c r="AQ44" s="18">
        <v>1187.4738465072001</v>
      </c>
      <c r="AR44" s="18">
        <v>1195.444017222</v>
      </c>
      <c r="AS44" s="18">
        <v>1206.9387960000001</v>
      </c>
      <c r="AT44" s="18">
        <v>1217.1852905856001</v>
      </c>
      <c r="AU44" s="18">
        <v>1227.4289561856001</v>
      </c>
      <c r="AV44" s="18">
        <v>1234.5357102288001</v>
      </c>
      <c r="AW44" s="18">
        <v>1247.0878737072001</v>
      </c>
      <c r="AX44" s="18">
        <v>1258.1328951072001</v>
      </c>
      <c r="AY44" s="18">
        <v>1269.6498780000002</v>
      </c>
      <c r="AZ44" s="18">
        <v>1279.2105717216</v>
      </c>
      <c r="BA44" s="18">
        <v>1286.5752881856001</v>
      </c>
      <c r="BB44" s="18">
        <v>1295.6340879216</v>
      </c>
      <c r="BC44" s="18">
        <v>1306.8672824928001</v>
      </c>
      <c r="BD44" s="18">
        <v>1315.5524508000001</v>
      </c>
      <c r="BE44" s="18">
        <v>1325.4596040000001</v>
      </c>
      <c r="BF44" s="18">
        <v>1332.2340206783999</v>
      </c>
      <c r="BG44" s="18">
        <v>1341.5565776928001</v>
      </c>
      <c r="BH44" s="18">
        <v>1352.9709186</v>
      </c>
      <c r="BI44" s="18">
        <v>1351.5664413216002</v>
      </c>
      <c r="BJ44" s="18">
        <v>1375.9678109856</v>
      </c>
      <c r="BK44" s="18">
        <v>1383.1714577856001</v>
      </c>
      <c r="BL44" s="18">
        <v>1401.0308666928001</v>
      </c>
      <c r="BM44" s="18">
        <v>1419.7843263072</v>
      </c>
      <c r="BN44" s="18">
        <v>1433.0337891071999</v>
      </c>
      <c r="BO44" s="18">
        <v>1452.2691572927999</v>
      </c>
      <c r="BP44" s="18">
        <v>1465.1308209216002</v>
      </c>
      <c r="BQ44" s="18">
        <v>1481.8794195072001</v>
      </c>
      <c r="BR44" s="18">
        <v>1497.5457714000001</v>
      </c>
      <c r="BS44" s="18">
        <v>1510.6997103072001</v>
      </c>
      <c r="BT44" s="18">
        <v>1525.5090848928</v>
      </c>
      <c r="BU44" s="18">
        <v>1541.7672195072</v>
      </c>
      <c r="BV44" s="18">
        <v>1557.9454580928002</v>
      </c>
      <c r="BW44" s="18">
        <v>1575.2644623072001</v>
      </c>
      <c r="BX44" s="18">
        <v>1588.5652575072002</v>
      </c>
      <c r="BY44" s="18">
        <v>1606.4018292000001</v>
      </c>
      <c r="BZ44" s="18">
        <v>1620.8005902144</v>
      </c>
      <c r="CA44" s="18">
        <v>1635.1265961072002</v>
      </c>
      <c r="CB44" s="18">
        <v>1649.5139042927999</v>
      </c>
      <c r="CC44" s="18">
        <v>1662.7761887856002</v>
      </c>
      <c r="CD44" s="18">
        <v>1673.3677968</v>
      </c>
      <c r="CE44" s="18">
        <v>1685.6662185216001</v>
      </c>
      <c r="CF44" s="16">
        <v>3612.7654285431872</v>
      </c>
    </row>
    <row r="45" spans="1:84" s="5" customFormat="1" x14ac:dyDescent="0.2">
      <c r="A45" s="7" t="s">
        <v>37</v>
      </c>
      <c r="B45" s="7" t="s">
        <v>82</v>
      </c>
      <c r="C45" s="18">
        <v>0.44832031613600043</v>
      </c>
      <c r="D45" s="18">
        <v>0.57738120385214042</v>
      </c>
      <c r="E45" s="18">
        <v>1.0153984791200064</v>
      </c>
      <c r="F45" s="18">
        <v>3.2122837450933619</v>
      </c>
      <c r="G45" s="18">
        <v>3.5773201842546567</v>
      </c>
      <c r="H45" s="18">
        <v>155.9135624772</v>
      </c>
      <c r="I45" s="18">
        <v>161.49143782920001</v>
      </c>
      <c r="J45" s="18">
        <v>174.73106922600002</v>
      </c>
      <c r="K45" s="18">
        <v>194.90429906520001</v>
      </c>
      <c r="L45" s="18">
        <v>205.36567692240001</v>
      </c>
      <c r="M45" s="18">
        <v>231.31226920320003</v>
      </c>
      <c r="N45" s="18">
        <v>243.76473719879999</v>
      </c>
      <c r="O45" s="18">
        <v>249.199589952</v>
      </c>
      <c r="P45" s="18">
        <v>255.84012579360001</v>
      </c>
      <c r="Q45" s="18">
        <v>260.93967950040002</v>
      </c>
      <c r="R45" s="18">
        <v>267.60411012000003</v>
      </c>
      <c r="S45" s="18">
        <v>279.64635808800006</v>
      </c>
      <c r="T45" s="18">
        <v>285.90791014800004</v>
      </c>
      <c r="U45" s="18">
        <v>379.43852853120001</v>
      </c>
      <c r="V45" s="18">
        <v>385.102045008</v>
      </c>
      <c r="W45" s="18">
        <v>651.05696535599998</v>
      </c>
      <c r="X45" s="18">
        <v>662.12599871999998</v>
      </c>
      <c r="Y45" s="18">
        <v>735.92715600000008</v>
      </c>
      <c r="Z45" s="18">
        <v>744.44853593520008</v>
      </c>
      <c r="AA45" s="18">
        <v>792.84492127680005</v>
      </c>
      <c r="AB45" s="18">
        <v>1208.9863329168002</v>
      </c>
      <c r="AC45" s="18">
        <v>1247.3264314032001</v>
      </c>
      <c r="AD45" s="18">
        <v>1283.8272821136002</v>
      </c>
      <c r="AE45" s="18">
        <v>1300.0417694627181</v>
      </c>
      <c r="AF45" s="18">
        <v>1360.3172410464001</v>
      </c>
      <c r="AG45" s="18">
        <v>1402.7089016832001</v>
      </c>
      <c r="AH45" s="18">
        <v>1418.0123937696001</v>
      </c>
      <c r="AI45" s="18">
        <v>1546.3485918768001</v>
      </c>
      <c r="AJ45" s="18">
        <v>1560.0777371568001</v>
      </c>
      <c r="AK45" s="18">
        <v>1576.5630175536</v>
      </c>
      <c r="AL45" s="18">
        <v>1609.3512058800002</v>
      </c>
      <c r="AM45" s="18">
        <v>1641.9299363232001</v>
      </c>
      <c r="AN45" s="18">
        <v>1662.0161847696002</v>
      </c>
      <c r="AO45" s="18">
        <v>1675.9919153568001</v>
      </c>
      <c r="AP45" s="18">
        <v>1693.0160875104002</v>
      </c>
      <c r="AQ45" s="18">
        <v>1717.2513655968</v>
      </c>
      <c r="AR45" s="18">
        <v>1730.5437875496002</v>
      </c>
      <c r="AS45" s="18">
        <v>1748.4780896928003</v>
      </c>
      <c r="AT45" s="18">
        <v>1764.6894673200002</v>
      </c>
      <c r="AU45" s="18">
        <v>1788.4919948736001</v>
      </c>
      <c r="AV45" s="18">
        <v>1801.53143424</v>
      </c>
      <c r="AW45" s="18">
        <v>1821.1005632832</v>
      </c>
      <c r="AX45" s="18">
        <v>1845.7163014464002</v>
      </c>
      <c r="AY45" s="18">
        <v>1869.7086829632001</v>
      </c>
      <c r="AZ45" s="18">
        <v>1885.4878861728</v>
      </c>
      <c r="BA45" s="18">
        <v>1898.0850771072003</v>
      </c>
      <c r="BB45" s="18">
        <v>1914.1197634032001</v>
      </c>
      <c r="BC45" s="18">
        <v>1935.8412748368</v>
      </c>
      <c r="BD45" s="18">
        <v>1952.4153729935999</v>
      </c>
      <c r="BE45" s="18">
        <v>1973.5576806096003</v>
      </c>
      <c r="BF45" s="18">
        <v>1987.9898704704001</v>
      </c>
      <c r="BG45" s="18">
        <v>2014.5286411632001</v>
      </c>
      <c r="BH45" s="18">
        <v>2037.0605866512003</v>
      </c>
      <c r="BI45" s="18">
        <v>2060.7214138704003</v>
      </c>
      <c r="BJ45" s="18">
        <v>2078.5630614863999</v>
      </c>
      <c r="BK45" s="18">
        <v>2092.5735590255999</v>
      </c>
      <c r="BL45" s="18">
        <v>2131.4203988400004</v>
      </c>
      <c r="BM45" s="18">
        <v>2187.2253816048001</v>
      </c>
      <c r="BN45" s="18">
        <v>2221.0695410832</v>
      </c>
      <c r="BO45" s="18">
        <v>2268.5996852112003</v>
      </c>
      <c r="BP45" s="18">
        <v>2301.8837166864</v>
      </c>
      <c r="BQ45" s="18">
        <v>2340.7396223136002</v>
      </c>
      <c r="BR45" s="18">
        <v>2377.7828614800001</v>
      </c>
      <c r="BS45" s="18">
        <v>2410.5312098400004</v>
      </c>
      <c r="BT45" s="18">
        <v>2442.0277718928</v>
      </c>
      <c r="BU45" s="18">
        <v>2473.0636818336002</v>
      </c>
      <c r="BV45" s="18">
        <v>2503.9277814192001</v>
      </c>
      <c r="BW45" s="18">
        <v>2533.4338814592002</v>
      </c>
      <c r="BX45" s="18">
        <v>2561.9042463936003</v>
      </c>
      <c r="BY45" s="18">
        <v>2618.0468246640003</v>
      </c>
      <c r="BZ45" s="18">
        <v>2647.2466474608</v>
      </c>
      <c r="CA45" s="18">
        <v>2670.4120876224001</v>
      </c>
      <c r="CB45" s="18">
        <v>2689.7593483008</v>
      </c>
      <c r="CC45" s="18">
        <v>2731.0277443296004</v>
      </c>
      <c r="CD45" s="18">
        <v>2750.2674795072003</v>
      </c>
      <c r="CE45" s="18">
        <v>2782.1647216800002</v>
      </c>
      <c r="CF45" s="16">
        <v>8762.0880154296483</v>
      </c>
    </row>
    <row r="46" spans="1:84" s="5" customFormat="1" x14ac:dyDescent="0.2">
      <c r="A46" s="7" t="s">
        <v>31</v>
      </c>
      <c r="B46" s="7" t="s">
        <v>94</v>
      </c>
      <c r="C46" s="18">
        <v>1.2482295559919999E-4</v>
      </c>
      <c r="D46" s="18">
        <v>5.5892577640272011E-3</v>
      </c>
      <c r="E46" s="18">
        <v>9.0445487820468018E-3</v>
      </c>
      <c r="F46" s="18">
        <v>1.0212942570078003E-2</v>
      </c>
      <c r="G46" s="18">
        <v>1.20902779240704E-2</v>
      </c>
      <c r="H46" s="18">
        <v>1.35212837940156E-2</v>
      </c>
      <c r="I46" s="18">
        <v>1.6824038862945603E-2</v>
      </c>
      <c r="J46" s="18">
        <v>0.1330069038395556</v>
      </c>
      <c r="K46" s="18">
        <v>0.37998902748497526</v>
      </c>
      <c r="L46" s="18">
        <v>0.39671374445551438</v>
      </c>
      <c r="M46" s="18"/>
      <c r="N46" s="18">
        <v>0.49208073960862808</v>
      </c>
      <c r="O46" s="18">
        <v>0.53964415151085232</v>
      </c>
      <c r="P46" s="18">
        <v>0.59474440190136124</v>
      </c>
      <c r="Q46" s="18">
        <v>0.66306163952074204</v>
      </c>
      <c r="R46" s="18">
        <v>0.7463641599753984</v>
      </c>
      <c r="S46" s="18">
        <v>0.8139297729359064</v>
      </c>
      <c r="T46" s="18">
        <v>0.93219752242403997</v>
      </c>
      <c r="U46" s="18">
        <v>3.3552368931959999</v>
      </c>
      <c r="V46" s="18">
        <v>3.4039360510800001</v>
      </c>
      <c r="W46" s="18">
        <v>4.0030206440400002</v>
      </c>
      <c r="X46" s="18">
        <v>4.5116861567999997</v>
      </c>
      <c r="Y46" s="18">
        <v>8.30166</v>
      </c>
      <c r="Z46" s="18">
        <v>8.4225165649176876</v>
      </c>
      <c r="AA46" s="18">
        <v>8.7090930718823145</v>
      </c>
      <c r="AB46" s="18">
        <v>12.316442796</v>
      </c>
      <c r="AC46" s="18">
        <v>12.461971896000001</v>
      </c>
      <c r="AD46" s="18">
        <v>12.997058892</v>
      </c>
      <c r="AE46" s="18">
        <v>14.538767172</v>
      </c>
      <c r="AF46" s="18">
        <v>15.727244820000001</v>
      </c>
      <c r="AG46" s="18">
        <v>16.016062572000003</v>
      </c>
      <c r="AH46" s="18">
        <v>16.511661672000002</v>
      </c>
      <c r="AI46" s="18">
        <v>17.445048312000001</v>
      </c>
      <c r="AJ46" s="18">
        <v>17.781935676</v>
      </c>
      <c r="AK46" s="18">
        <v>18.082335744000002</v>
      </c>
      <c r="AL46" s="18">
        <v>19.482955812</v>
      </c>
      <c r="AM46" s="18">
        <v>19.748788967999999</v>
      </c>
      <c r="AN46" s="18">
        <v>20.406840552000002</v>
      </c>
      <c r="AO46" s="18">
        <v>20.535666312</v>
      </c>
      <c r="AP46" s="18">
        <v>20.849889144000002</v>
      </c>
      <c r="AQ46" s="18">
        <v>21.222843720000004</v>
      </c>
      <c r="AR46" s="18">
        <v>21.510221184000002</v>
      </c>
      <c r="AS46" s="18">
        <v>21.743827895999999</v>
      </c>
      <c r="AT46" s="18">
        <v>21.876894503999999</v>
      </c>
      <c r="AU46" s="18">
        <v>22.018942908000003</v>
      </c>
      <c r="AV46" s="18">
        <v>22.109421000000001</v>
      </c>
      <c r="AW46" s="18">
        <v>22.241667444000004</v>
      </c>
      <c r="AX46" s="18">
        <v>22.569893076</v>
      </c>
      <c r="AY46" s="18">
        <v>22.806240336000002</v>
      </c>
      <c r="AZ46" s="18">
        <v>22.945888260000004</v>
      </c>
      <c r="BA46" s="18">
        <v>23.731105272000001</v>
      </c>
      <c r="BB46" s="18">
        <v>23.848568760000003</v>
      </c>
      <c r="BC46" s="18">
        <v>23.993697780000002</v>
      </c>
      <c r="BD46" s="18">
        <v>24.130145064000004</v>
      </c>
      <c r="BE46" s="18">
        <v>24.264091848</v>
      </c>
      <c r="BF46" s="18">
        <v>24.439626948000004</v>
      </c>
      <c r="BG46" s="18">
        <v>24.835666140000004</v>
      </c>
      <c r="BH46" s="18">
        <v>25.024603920000001</v>
      </c>
      <c r="BI46" s="18">
        <v>25.153869768</v>
      </c>
      <c r="BJ46" s="18">
        <v>25.276394268000001</v>
      </c>
      <c r="BK46" s="18">
        <v>25.394697924000003</v>
      </c>
      <c r="BL46" s="18">
        <v>25.796658300000001</v>
      </c>
      <c r="BM46" s="18">
        <v>26.103239604000002</v>
      </c>
      <c r="BN46" s="18">
        <v>26.369352815999999</v>
      </c>
      <c r="BO46" s="18">
        <v>26.793657660000001</v>
      </c>
      <c r="BP46" s="18">
        <v>27.017502420000003</v>
      </c>
      <c r="BQ46" s="18">
        <v>27.450989100000005</v>
      </c>
      <c r="BR46" s="18">
        <v>27.941447172</v>
      </c>
      <c r="BS46" s="18">
        <v>28.138566588</v>
      </c>
      <c r="BT46" s="18">
        <v>28.394637792000005</v>
      </c>
      <c r="BU46" s="18">
        <v>28.784475743999998</v>
      </c>
      <c r="BV46" s="18">
        <v>29.158490532000002</v>
      </c>
      <c r="BW46" s="18">
        <v>29.605439904000004</v>
      </c>
      <c r="BX46" s="18">
        <v>29.946888180000002</v>
      </c>
      <c r="BY46" s="18">
        <v>30.243287448000004</v>
      </c>
      <c r="BZ46" s="18">
        <v>30.501018984000002</v>
      </c>
      <c r="CA46" s="18">
        <v>30.735665904000005</v>
      </c>
      <c r="CB46" s="18">
        <v>31.009840728</v>
      </c>
      <c r="CC46" s="18">
        <v>31.24114698</v>
      </c>
      <c r="CD46" s="18">
        <v>31.549988736</v>
      </c>
      <c r="CE46" s="18">
        <v>31.757030136000004</v>
      </c>
      <c r="CF46" s="16">
        <v>110.22036392485201</v>
      </c>
    </row>
    <row r="47" spans="1:84" s="5" customFormat="1" x14ac:dyDescent="0.2">
      <c r="A47" s="7" t="s">
        <v>32</v>
      </c>
      <c r="B47" s="7" t="s">
        <v>83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1.5333646316040002E-4</v>
      </c>
      <c r="Q47" s="18">
        <v>4.0786556560176001E-3</v>
      </c>
      <c r="R47" s="18">
        <v>0.50031804359999998</v>
      </c>
      <c r="S47" s="18">
        <v>0.63234044280000001</v>
      </c>
      <c r="T47" s="18">
        <v>0.80998396440000009</v>
      </c>
      <c r="U47" s="18">
        <v>0.92518500000000004</v>
      </c>
      <c r="V47" s="18">
        <v>0.97554306960000003</v>
      </c>
      <c r="W47" s="18">
        <v>1.1714382408000001</v>
      </c>
      <c r="X47" s="18">
        <v>1.2051649848000001</v>
      </c>
      <c r="Y47" s="18">
        <v>1.240248</v>
      </c>
      <c r="Z47" s="18">
        <v>1.2420623628</v>
      </c>
      <c r="AA47" s="18">
        <v>1.2506820864000001</v>
      </c>
      <c r="AB47" s="18">
        <v>4.5639926160000002</v>
      </c>
      <c r="AC47" s="18">
        <v>4.5678733920000001</v>
      </c>
      <c r="AD47" s="18">
        <v>5.0760350040000004</v>
      </c>
      <c r="AE47" s="18">
        <v>5.0807759520000007</v>
      </c>
      <c r="AF47" s="18">
        <v>5.1520902120000001</v>
      </c>
      <c r="AG47" s="18">
        <v>5.163512496000001</v>
      </c>
      <c r="AH47" s="18">
        <v>5.1717741479999999</v>
      </c>
      <c r="AI47" s="18">
        <v>5.3820962039999998</v>
      </c>
      <c r="AJ47" s="18">
        <v>5.3894976840000002</v>
      </c>
      <c r="AK47" s="18">
        <v>5.3973992639999997</v>
      </c>
      <c r="AL47" s="18">
        <v>5.5956302421119686</v>
      </c>
      <c r="AM47" s="18">
        <v>5.7740311353700111</v>
      </c>
      <c r="AN47" s="18">
        <v>5.7869937073480084</v>
      </c>
      <c r="AO47" s="18">
        <v>5.7955411166820463</v>
      </c>
      <c r="AP47" s="18">
        <v>5.8185724427301873</v>
      </c>
      <c r="AQ47" s="18">
        <v>5.8280047682700786</v>
      </c>
      <c r="AR47" s="18">
        <v>5.8329109485299222</v>
      </c>
      <c r="AS47" s="18">
        <v>5.8402816235421566</v>
      </c>
      <c r="AT47" s="18">
        <v>5.8466719013421562</v>
      </c>
      <c r="AU47" s="18">
        <v>5.8572400145421568</v>
      </c>
      <c r="AV47" s="18">
        <v>5.8644358518578441</v>
      </c>
      <c r="AW47" s="18">
        <v>5.8736094870000004</v>
      </c>
      <c r="AX47" s="18">
        <v>5.8825452737999999</v>
      </c>
      <c r="AY47" s="18">
        <v>5.8900367718000002</v>
      </c>
      <c r="AZ47" s="18">
        <v>5.9014846605299223</v>
      </c>
      <c r="BA47" s="18">
        <v>5.9075826806700782</v>
      </c>
      <c r="BB47" s="18">
        <v>5.9470629755421562</v>
      </c>
      <c r="BC47" s="18">
        <v>5.9573778369299228</v>
      </c>
      <c r="BD47" s="18">
        <v>5.9664868595421572</v>
      </c>
      <c r="BE47" s="18">
        <v>6.0768451260000003</v>
      </c>
      <c r="BF47" s="18">
        <v>6.090373030259844</v>
      </c>
      <c r="BG47" s="18">
        <v>6.1669845506800796</v>
      </c>
      <c r="BH47" s="18">
        <v>6.1917623040598446</v>
      </c>
      <c r="BI47" s="18">
        <v>6.2744900455196877</v>
      </c>
      <c r="BJ47" s="18">
        <v>6.356002747140157</v>
      </c>
      <c r="BK47" s="18">
        <v>6.394045752659844</v>
      </c>
      <c r="BL47" s="18">
        <v>6.6165394417196879</v>
      </c>
      <c r="BM47" s="18">
        <v>6.8407414762803134</v>
      </c>
      <c r="BN47" s="18">
        <v>6.9555504334803118</v>
      </c>
      <c r="BO47" s="18">
        <v>7.1535906284792876</v>
      </c>
      <c r="BP47" s="18">
        <v>7.2587163398573766</v>
      </c>
      <c r="BQ47" s="18">
        <v>7.4002798439967963</v>
      </c>
      <c r="BR47" s="18">
        <v>7.544160248603653</v>
      </c>
      <c r="BS47" s="18">
        <v>7.8168103062913685</v>
      </c>
      <c r="BT47" s="18">
        <v>8.1191961532077368</v>
      </c>
      <c r="BU47" s="18">
        <v>8.3720391345323044</v>
      </c>
      <c r="BV47" s="18">
        <v>8.6518860077553139</v>
      </c>
      <c r="BW47" s="18">
        <v>8.823145973599452</v>
      </c>
      <c r="BX47" s="18">
        <v>8.9535286543013264</v>
      </c>
      <c r="BY47" s="18">
        <v>9.1925682495407042</v>
      </c>
      <c r="BZ47" s="18">
        <v>9.2829337096388276</v>
      </c>
      <c r="CA47" s="18">
        <v>9.3550795421800803</v>
      </c>
      <c r="CB47" s="18">
        <v>9.4072535686388274</v>
      </c>
      <c r="CC47" s="18">
        <v>9.4567352755013268</v>
      </c>
      <c r="CD47" s="18">
        <v>9.5069526099199209</v>
      </c>
      <c r="CE47" s="18">
        <v>9.5710603293000016</v>
      </c>
      <c r="CF47" s="16">
        <v>40.887423349500004</v>
      </c>
    </row>
    <row r="48" spans="1:84" s="5" customFormat="1" x14ac:dyDescent="0.2">
      <c r="A48" s="7" t="s">
        <v>33</v>
      </c>
      <c r="B48" s="7" t="s">
        <v>84</v>
      </c>
      <c r="C48" s="18">
        <v>1.9759151040000002E-7</v>
      </c>
      <c r="D48" s="18">
        <v>1.9759151040000002E-7</v>
      </c>
      <c r="E48" s="18">
        <v>1.9759151040000002E-7</v>
      </c>
      <c r="F48" s="18">
        <v>1.9759151040000002E-7</v>
      </c>
      <c r="G48" s="18">
        <v>1.9759151040000002E-7</v>
      </c>
      <c r="H48" s="18">
        <v>7.7804557800000007E-2</v>
      </c>
      <c r="I48" s="18">
        <v>8.4043805400000005E-2</v>
      </c>
      <c r="J48" s="18">
        <v>8.61452256E-2</v>
      </c>
      <c r="K48" s="18">
        <v>9.2599136242023608E-2</v>
      </c>
      <c r="L48" s="18">
        <v>0.11377643213227921</v>
      </c>
      <c r="M48" s="18">
        <v>0.13558843159986719</v>
      </c>
      <c r="N48" s="18">
        <v>0.1491241982698788</v>
      </c>
      <c r="O48" s="18">
        <v>0.16233620391263284</v>
      </c>
      <c r="P48" s="18">
        <v>0.171247183018086</v>
      </c>
      <c r="Q48" s="18">
        <v>0.17802382127672639</v>
      </c>
      <c r="R48" s="18">
        <v>0.19128563228856241</v>
      </c>
      <c r="S48" s="18">
        <v>0.20415548894920321</v>
      </c>
      <c r="T48" s="18">
        <v>0.24048868191876002</v>
      </c>
      <c r="U48" s="18">
        <v>0.86823261380039995</v>
      </c>
      <c r="V48" s="18">
        <v>0.88988433967968006</v>
      </c>
      <c r="W48" s="18">
        <v>1.1701815911203199</v>
      </c>
      <c r="X48" s="18">
        <v>1.2166570827600001</v>
      </c>
      <c r="Y48" s="18">
        <v>1.440288</v>
      </c>
      <c r="Z48" s="18">
        <v>1.4894008206000002</v>
      </c>
      <c r="AA48" s="18">
        <v>1.5675744443864374</v>
      </c>
      <c r="AB48" s="18">
        <v>2.1140937341999999</v>
      </c>
      <c r="AC48" s="18">
        <v>2.1980413250489379</v>
      </c>
      <c r="AD48" s="18">
        <v>2.2954434031312503</v>
      </c>
      <c r="AE48" s="18">
        <v>2.35210973413125</v>
      </c>
      <c r="AF48" s="18">
        <v>2.4595650177666251</v>
      </c>
      <c r="AG48" s="18">
        <v>2.5324521938489379</v>
      </c>
      <c r="AH48" s="18">
        <v>2.7168604665666249</v>
      </c>
      <c r="AI48" s="18">
        <v>3.1544613598687503</v>
      </c>
      <c r="AJ48" s="18">
        <v>3.2034727695666247</v>
      </c>
      <c r="AK48" s="18">
        <v>3.2682077139666252</v>
      </c>
      <c r="AL48" s="18">
        <v>3.4263623385666251</v>
      </c>
      <c r="AM48" s="18">
        <v>3.6044025332353753</v>
      </c>
      <c r="AN48" s="18">
        <v>3.6943417206000002</v>
      </c>
      <c r="AO48" s="18">
        <v>3.7515201540000001</v>
      </c>
      <c r="AP48" s="18">
        <v>3.8087728053666252</v>
      </c>
      <c r="AQ48" s="18">
        <v>3.8894095232353751</v>
      </c>
      <c r="AR48" s="18">
        <v>3.9466311684000002</v>
      </c>
      <c r="AS48" s="18">
        <v>4.0771792727999996</v>
      </c>
      <c r="AT48" s="18">
        <v>4.1389856316000007</v>
      </c>
      <c r="AU48" s="18">
        <v>4.1992876896000002</v>
      </c>
      <c r="AV48" s="18">
        <v>4.2420962496000003</v>
      </c>
      <c r="AW48" s="18">
        <v>4.3224583187999999</v>
      </c>
      <c r="AX48" s="18">
        <v>4.4111160468000001</v>
      </c>
      <c r="AY48" s="18">
        <v>4.4694117036000005</v>
      </c>
      <c r="AZ48" s="18">
        <v>4.5297237635999998</v>
      </c>
      <c r="BA48" s="18">
        <v>4.5836445456000003</v>
      </c>
      <c r="BB48" s="18">
        <v>4.6623302795999999</v>
      </c>
      <c r="BC48" s="18">
        <v>4.7504779056000004</v>
      </c>
      <c r="BD48" s="18">
        <v>4.8078693816000007</v>
      </c>
      <c r="BE48" s="18">
        <v>4.8640166088000001</v>
      </c>
      <c r="BF48" s="18">
        <v>4.9072132464000005</v>
      </c>
      <c r="BG48" s="18">
        <v>4.9658609736000008</v>
      </c>
      <c r="BH48" s="18">
        <v>5.0351888364000006</v>
      </c>
      <c r="BI48" s="18">
        <v>5.1075673092000002</v>
      </c>
      <c r="BJ48" s="18">
        <v>5.1503558651999999</v>
      </c>
      <c r="BK48" s="18">
        <v>5.1901258176000002</v>
      </c>
      <c r="BL48" s="18">
        <v>5.299363660800001</v>
      </c>
      <c r="BM48" s="18">
        <v>5.6174932740000001</v>
      </c>
      <c r="BN48" s="18">
        <v>5.7209139540000002</v>
      </c>
      <c r="BO48" s="18">
        <v>5.8501938048</v>
      </c>
      <c r="BP48" s="18">
        <v>5.9500117644000001</v>
      </c>
      <c r="BQ48" s="18">
        <v>6.0684614496</v>
      </c>
      <c r="BR48" s="18">
        <v>6.1696756883999999</v>
      </c>
      <c r="BS48" s="18">
        <v>6.2637404975999997</v>
      </c>
      <c r="BT48" s="18">
        <v>6.3676592772000005</v>
      </c>
      <c r="BU48" s="18">
        <v>6.4539345288000005</v>
      </c>
      <c r="BV48" s="18">
        <v>6.6008819124000002</v>
      </c>
      <c r="BW48" s="18">
        <v>6.6969971315999999</v>
      </c>
      <c r="BX48" s="18">
        <v>6.8013379956</v>
      </c>
      <c r="BY48" s="18">
        <v>6.9262989828000006</v>
      </c>
      <c r="BZ48" s="18">
        <v>7.0977632688000005</v>
      </c>
      <c r="CA48" s="18">
        <v>7.2431383380000005</v>
      </c>
      <c r="CB48" s="18">
        <v>7.3585654187999996</v>
      </c>
      <c r="CC48" s="18">
        <v>7.4985834167999998</v>
      </c>
      <c r="CD48" s="18">
        <v>7.6044725904000003</v>
      </c>
      <c r="CE48" s="18">
        <v>7.7307578424000001</v>
      </c>
      <c r="CF48" s="16">
        <v>62.845993985460005</v>
      </c>
    </row>
    <row r="49" spans="1:84" s="5" customFormat="1" x14ac:dyDescent="0.2">
      <c r="A49" s="7" t="s">
        <v>34</v>
      </c>
      <c r="B49" s="7" t="s">
        <v>85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1.5837506711968801E-2</v>
      </c>
      <c r="BJ49" s="18">
        <v>1.6121164018086002E-2</v>
      </c>
      <c r="BK49" s="18">
        <v>1.6372214218086E-2</v>
      </c>
      <c r="BL49" s="18">
        <v>1.71691538481408E-2</v>
      </c>
      <c r="BM49" s="18">
        <v>1.7737226423937599E-2</v>
      </c>
      <c r="BN49" s="18">
        <v>1.8681536342156399E-2</v>
      </c>
      <c r="BO49" s="18">
        <v>1.9898558994015599E-2</v>
      </c>
      <c r="BP49" s="18">
        <v>2.0978595270078001E-2</v>
      </c>
      <c r="BQ49" s="18">
        <v>2.1787555857843602E-2</v>
      </c>
      <c r="BR49" s="18">
        <v>2.2953589800000004E-2</v>
      </c>
      <c r="BS49" s="18">
        <v>2.4101219670077997E-2</v>
      </c>
      <c r="BT49" s="18">
        <v>2.6183835329922002E-2</v>
      </c>
      <c r="BU49" s="18">
        <v>2.7671533200000001E-2</v>
      </c>
      <c r="BV49" s="18">
        <v>2.7815362742156399E-2</v>
      </c>
      <c r="BW49" s="18">
        <v>2.7816761457843602E-2</v>
      </c>
      <c r="BX49" s="18">
        <v>2.7816761457843602E-2</v>
      </c>
      <c r="BY49" s="18">
        <v>2.7816761457843602E-2</v>
      </c>
      <c r="BZ49" s="18">
        <v>2.7816761457843602E-2</v>
      </c>
      <c r="CA49" s="18">
        <v>2.7816761457843602E-2</v>
      </c>
      <c r="CB49" s="18">
        <v>2.7816761457843602E-2</v>
      </c>
      <c r="CC49" s="18">
        <v>2.7816761457843602E-2</v>
      </c>
      <c r="CD49" s="18">
        <v>2.7816761457843602E-2</v>
      </c>
      <c r="CE49" s="18">
        <v>2.7816761457843602E-2</v>
      </c>
      <c r="CF49" s="16">
        <v>1.2995892458760001</v>
      </c>
    </row>
    <row r="50" spans="1:84" s="5" customFormat="1" x14ac:dyDescent="0.2">
      <c r="A50" s="7" t="s">
        <v>35</v>
      </c>
      <c r="B50" s="7" t="s">
        <v>86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1.5877495184063999E-2</v>
      </c>
      <c r="V50" s="18">
        <v>1.5954249791916002E-2</v>
      </c>
      <c r="W50" s="18">
        <v>0.208671726</v>
      </c>
      <c r="X50" s="18">
        <v>0.22257050520000002</v>
      </c>
      <c r="Y50" s="18">
        <v>0.24004800000000001</v>
      </c>
      <c r="Z50" s="18">
        <v>0.24056410403216641</v>
      </c>
      <c r="AA50" s="18">
        <v>0.249499072496532</v>
      </c>
      <c r="AB50" s="18">
        <v>0.26068284074292003</v>
      </c>
      <c r="AC50" s="18">
        <v>0.26567684394384</v>
      </c>
      <c r="AD50" s="18">
        <v>0.27176513296016042</v>
      </c>
      <c r="AE50" s="18">
        <v>0.27424251814012079</v>
      </c>
      <c r="AF50" s="18">
        <v>0.27616479871335964</v>
      </c>
      <c r="AG50" s="18">
        <v>0.27728086308360006</v>
      </c>
      <c r="AH50" s="18">
        <v>0.27771601610480162</v>
      </c>
      <c r="AI50" s="18">
        <v>0.27857137314800279</v>
      </c>
      <c r="AJ50" s="18">
        <v>0.27901903666680361</v>
      </c>
      <c r="AK50" s="18">
        <v>0.280297768313994</v>
      </c>
      <c r="AL50" s="18">
        <v>0.28232685605839564</v>
      </c>
      <c r="AM50" s="18">
        <v>0.28320859633518841</v>
      </c>
      <c r="AN50" s="18">
        <v>0.28423370341560839</v>
      </c>
      <c r="AO50" s="18">
        <v>0.28490885636319724</v>
      </c>
      <c r="AP50" s="18">
        <v>0.28564383133279803</v>
      </c>
      <c r="AQ50" s="18">
        <v>0.28631153088600603</v>
      </c>
      <c r="AR50" s="18">
        <v>0.28668814623201361</v>
      </c>
      <c r="AS50" s="18">
        <v>0.28718830605797641</v>
      </c>
      <c r="AT50" s="18">
        <v>0.28759424733799799</v>
      </c>
      <c r="AU50" s="18">
        <v>0.28802245308002161</v>
      </c>
      <c r="AV50" s="18">
        <v>0.28840536949199042</v>
      </c>
      <c r="AW50" s="18">
        <v>0.28895241881997841</v>
      </c>
      <c r="AX50" s="18">
        <v>0.28955819986396081</v>
      </c>
      <c r="AY50" s="18">
        <v>0.29009652772400402</v>
      </c>
      <c r="AZ50" s="18">
        <v>0.2907336351</v>
      </c>
      <c r="BA50" s="18">
        <v>0.29135796013603921</v>
      </c>
      <c r="BB50" s="18">
        <v>0.29244011646402718</v>
      </c>
      <c r="BC50" s="18">
        <v>0.29377308271196878</v>
      </c>
      <c r="BD50" s="18">
        <v>0.29475615916994519</v>
      </c>
      <c r="BE50" s="18">
        <v>0.29568730532393761</v>
      </c>
      <c r="BF50" s="18">
        <v>0.29651725155199204</v>
      </c>
      <c r="BG50" s="18">
        <v>0.297437015548008</v>
      </c>
      <c r="BH50" s="18">
        <v>0.29856296041795316</v>
      </c>
      <c r="BI50" s="18">
        <v>0.29938138383590646</v>
      </c>
      <c r="BJ50" s="18">
        <v>0.30012287292407042</v>
      </c>
      <c r="BK50" s="18">
        <v>0.30055109820000003</v>
      </c>
      <c r="BL50" s="18">
        <v>0.30212255207592964</v>
      </c>
      <c r="BM50" s="18">
        <v>0.30361837168803124</v>
      </c>
      <c r="BN50" s="18">
        <v>0.30488610565412522</v>
      </c>
      <c r="BO50" s="18">
        <v>0.3058018473578436</v>
      </c>
      <c r="BP50" s="18">
        <v>0.3063199724481408</v>
      </c>
      <c r="BQ50" s="18">
        <v>0.30656866084787521</v>
      </c>
      <c r="BR50" s="18">
        <v>0.30663759455185924</v>
      </c>
      <c r="BS50" s="18">
        <v>0.30674221703617199</v>
      </c>
      <c r="BT50" s="18">
        <v>0.30687242275810922</v>
      </c>
      <c r="BU50" s="18">
        <v>0.3069997275119688</v>
      </c>
      <c r="BV50" s="18">
        <v>0.30714001532992197</v>
      </c>
      <c r="BW50" s="18">
        <v>0.30748970634814082</v>
      </c>
      <c r="BX50" s="18">
        <v>0.30803899587007805</v>
      </c>
      <c r="BY50" s="18">
        <v>0.30859050654215642</v>
      </c>
      <c r="BZ50" s="18">
        <v>0.30912781320000005</v>
      </c>
      <c r="CA50" s="18">
        <v>0.31028404440000001</v>
      </c>
      <c r="CB50" s="18">
        <v>0.31227944340000002</v>
      </c>
      <c r="CC50" s="18">
        <v>0.31557910320000004</v>
      </c>
      <c r="CD50" s="18">
        <v>0.31790076665784361</v>
      </c>
      <c r="CE50" s="18">
        <v>0.32113381548231246</v>
      </c>
      <c r="CF50" s="16">
        <v>3.0199033799040005</v>
      </c>
    </row>
    <row r="51" spans="1:84" s="5" customFormat="1" x14ac:dyDescent="0.2">
      <c r="A51" s="7" t="s">
        <v>48</v>
      </c>
      <c r="B51" s="7" t="s">
        <v>87</v>
      </c>
      <c r="C51" s="18">
        <v>0</v>
      </c>
      <c r="D51" s="18">
        <v>1.7100932550000001E-7</v>
      </c>
      <c r="E51" s="18">
        <v>5.8750891290000006E-7</v>
      </c>
      <c r="F51" s="18">
        <v>7.7547914600000008E-7</v>
      </c>
      <c r="G51" s="18">
        <v>3.3370598040000001E-6</v>
      </c>
      <c r="H51" s="18">
        <v>4.2573136450000001E-6</v>
      </c>
      <c r="I51" s="18">
        <v>5.3765267575071E-3</v>
      </c>
      <c r="J51" s="18">
        <v>5.4846504362975005E-3</v>
      </c>
      <c r="K51" s="18">
        <v>5.8375364063952004E-3</v>
      </c>
      <c r="L51" s="18">
        <v>6.1915130955976991E-3</v>
      </c>
      <c r="M51" s="18">
        <v>6.5151520284812015E-3</v>
      </c>
      <c r="N51" s="18">
        <v>7.1121686342524998E-3</v>
      </c>
      <c r="O51" s="18">
        <v>7.4863447552400014E-3</v>
      </c>
      <c r="P51" s="18">
        <v>8.0144113324132019E-3</v>
      </c>
      <c r="Q51" s="18">
        <v>8.3795479977936994E-3</v>
      </c>
      <c r="R51" s="18">
        <v>8.6938409413322999E-3</v>
      </c>
      <c r="S51" s="18">
        <v>9.0059681997765994E-3</v>
      </c>
      <c r="T51" s="18">
        <v>9.5972510281180003E-3</v>
      </c>
      <c r="U51" s="18">
        <v>1.0514295818026001E-2</v>
      </c>
      <c r="V51" s="18">
        <v>1.1521604416478001E-2</v>
      </c>
      <c r="W51" s="18">
        <v>1.2805358574021E-2</v>
      </c>
      <c r="X51" s="18">
        <v>1.5133477138000001E-2</v>
      </c>
      <c r="Y51" s="18">
        <v>3.7011000000000002E-2</v>
      </c>
      <c r="Z51" s="18">
        <v>3.8656878687623304E-2</v>
      </c>
      <c r="AA51" s="18">
        <v>4.09806767305715E-2</v>
      </c>
      <c r="AB51" s="18">
        <v>4.4705341123519697E-2</v>
      </c>
      <c r="AC51" s="18">
        <v>4.7162870319428507E-2</v>
      </c>
      <c r="AD51" s="18">
        <v>5.0440811219428512E-2</v>
      </c>
      <c r="AE51" s="18">
        <v>5.2330839619428512E-2</v>
      </c>
      <c r="AF51" s="18">
        <v>6.6395141302960606E-2</v>
      </c>
      <c r="AG51" s="18">
        <v>7.4011142476480302E-2</v>
      </c>
      <c r="AH51" s="18">
        <v>7.8790621573519709E-2</v>
      </c>
      <c r="AI51" s="18">
        <v>0.1001481877876233</v>
      </c>
      <c r="AJ51" s="18">
        <v>0.11081339899058391</v>
      </c>
      <c r="AK51" s="18">
        <v>0.11689961216410361</v>
      </c>
      <c r="AL51" s="18">
        <v>0.1280722445385383</v>
      </c>
      <c r="AM51" s="18">
        <v>0.14621259614437193</v>
      </c>
      <c r="AN51" s="18">
        <v>0.18230383845803352</v>
      </c>
      <c r="AO51" s="18">
        <v>0.19598326278834291</v>
      </c>
      <c r="AP51" s="18">
        <v>0.21476621517123762</v>
      </c>
      <c r="AQ51" s="18">
        <v>0.23291512075322274</v>
      </c>
      <c r="AR51" s="18">
        <v>0.24768240072005043</v>
      </c>
      <c r="AS51" s="18">
        <v>0.2614820611032227</v>
      </c>
      <c r="AT51" s="18">
        <v>0.2730846888288857</v>
      </c>
      <c r="AU51" s="18">
        <v>0.28367588013900591</v>
      </c>
      <c r="AV51" s="18">
        <v>0.29449523155454871</v>
      </c>
      <c r="AW51" s="18">
        <v>0.30701486885168583</v>
      </c>
      <c r="AX51" s="18">
        <v>0.34398748801165713</v>
      </c>
      <c r="AY51" s="18">
        <v>0.35644656286722864</v>
      </c>
      <c r="AZ51" s="18">
        <v>0.36735610992075457</v>
      </c>
      <c r="BA51" s="18">
        <v>0.37628944306334294</v>
      </c>
      <c r="BB51" s="18">
        <v>0.389085206576326</v>
      </c>
      <c r="BC51" s="18">
        <v>0.4037359741805715</v>
      </c>
      <c r="BD51" s="18">
        <v>0.41364193098277141</v>
      </c>
      <c r="BE51" s="18">
        <v>0.42348208241942853</v>
      </c>
      <c r="BF51" s="18">
        <v>0.43107145904539468</v>
      </c>
      <c r="BG51" s="18">
        <v>0.44010760915557151</v>
      </c>
      <c r="BH51" s="18">
        <v>0.44944330018108569</v>
      </c>
      <c r="BI51" s="18">
        <v>0.45638202415000001</v>
      </c>
      <c r="BJ51" s="18">
        <v>0.46241679058762336</v>
      </c>
      <c r="BK51" s="18">
        <v>0.4675218411876233</v>
      </c>
      <c r="BL51" s="18">
        <v>0.49010237517648031</v>
      </c>
      <c r="BM51" s="18">
        <v>0.50039809563762339</v>
      </c>
      <c r="BN51" s="18">
        <v>0.51192356922351967</v>
      </c>
      <c r="BO51" s="18">
        <v>0.51922731900000008</v>
      </c>
      <c r="BP51" s="18">
        <v>0.5244867049876234</v>
      </c>
      <c r="BQ51" s="18">
        <v>0.53009473652351979</v>
      </c>
      <c r="BR51" s="18">
        <v>0.5344879422235197</v>
      </c>
      <c r="BS51" s="18">
        <v>0.53804519087648039</v>
      </c>
      <c r="BT51" s="18">
        <v>0.56661496970000003</v>
      </c>
      <c r="BU51" s="18">
        <v>0.56996323150000006</v>
      </c>
      <c r="BV51" s="18">
        <v>0.57377141762351969</v>
      </c>
      <c r="BW51" s="18">
        <v>0.57767163487648032</v>
      </c>
      <c r="BX51" s="18">
        <v>0.58224125967648033</v>
      </c>
      <c r="BY51" s="18">
        <v>0.58692142592351981</v>
      </c>
      <c r="BZ51" s="18">
        <v>0.5919296310735197</v>
      </c>
      <c r="CA51" s="18">
        <v>0.60095599712351977</v>
      </c>
      <c r="CB51" s="18">
        <v>0.62076761435000005</v>
      </c>
      <c r="CC51" s="18">
        <v>0.62777157502648029</v>
      </c>
      <c r="CD51" s="18">
        <v>0.63763969555</v>
      </c>
      <c r="CE51" s="18">
        <v>0.64547159422351974</v>
      </c>
      <c r="CF51" s="16">
        <v>9.0132991190580007</v>
      </c>
    </row>
    <row r="52" spans="1:84" s="5" customFormat="1" x14ac:dyDescent="0.2">
      <c r="A52" s="7" t="s">
        <v>49</v>
      </c>
      <c r="B52" s="7" t="s">
        <v>88</v>
      </c>
      <c r="C52" s="18">
        <v>1.8775063203260001E-4</v>
      </c>
      <c r="D52" s="18">
        <v>3.897640747E-4</v>
      </c>
      <c r="E52" s="18">
        <v>4.9533179233590002E-4</v>
      </c>
      <c r="F52" s="18">
        <v>5.8104062256629995E-4</v>
      </c>
      <c r="G52" s="18">
        <v>7.0287467223480009E-4</v>
      </c>
      <c r="H52" s="18">
        <v>8.1384351736740008E-4</v>
      </c>
      <c r="I52" s="18">
        <v>9.9221188434030021E-4</v>
      </c>
      <c r="J52" s="18">
        <v>1.0995721717773001E-3</v>
      </c>
      <c r="K52" s="18">
        <v>1.4050733089458001E-3</v>
      </c>
      <c r="L52" s="18">
        <v>1.5999732115054999E-3</v>
      </c>
      <c r="M52" s="18">
        <v>2.4302039153912E-3</v>
      </c>
      <c r="N52" s="18">
        <v>2.8877091802117002E-3</v>
      </c>
      <c r="O52" s="18">
        <v>3.2577944827714006E-3</v>
      </c>
      <c r="P52" s="18">
        <v>3.5868101640059002E-3</v>
      </c>
      <c r="Q52" s="18">
        <v>3.9845549243370006E-3</v>
      </c>
      <c r="R52" s="18">
        <v>4.5653438967773003E-3</v>
      </c>
      <c r="S52" s="18">
        <v>5.1354117879831001E-3</v>
      </c>
      <c r="T52" s="18">
        <v>6.6532761848150006E-3</v>
      </c>
      <c r="U52" s="18">
        <v>8.5776078230440003E-3</v>
      </c>
      <c r="V52" s="18">
        <v>1.0226792901923E-2</v>
      </c>
      <c r="W52" s="18">
        <v>1.1813516329641E-2</v>
      </c>
      <c r="X52" s="18">
        <v>1.3130269100000001E-2</v>
      </c>
      <c r="Y52" s="18">
        <v>1.2337000000000001E-2</v>
      </c>
      <c r="Z52" s="18">
        <v>1.4802192230931301E-2</v>
      </c>
      <c r="AA52" s="18">
        <v>1.5572070126022804E-2</v>
      </c>
      <c r="AB52" s="18">
        <v>1.6408160152351501E-2</v>
      </c>
      <c r="AC52" s="18">
        <v>1.7349276420451299E-2</v>
      </c>
      <c r="AD52" s="18">
        <v>1.8369595867077003E-2</v>
      </c>
      <c r="AE52" s="18">
        <v>1.9055582162168502E-2</v>
      </c>
      <c r="AF52" s="18">
        <v>1.9890426440183E-2</v>
      </c>
      <c r="AG52" s="18">
        <v>2.1396318128885702E-2</v>
      </c>
      <c r="AH52" s="18">
        <v>2.21868851964175E-2</v>
      </c>
      <c r="AI52" s="18">
        <v>2.4019361311297303E-2</v>
      </c>
      <c r="AJ52" s="18">
        <v>2.5568024831237202E-2</v>
      </c>
      <c r="AK52" s="18">
        <v>2.7337385714005905E-2</v>
      </c>
      <c r="AL52" s="18">
        <v>2.9360160053885705E-2</v>
      </c>
      <c r="AM52" s="18">
        <v>3.0854392433737603E-2</v>
      </c>
      <c r="AN52" s="18">
        <v>3.3178424507108402E-2</v>
      </c>
      <c r="AO52" s="18">
        <v>3.4474635085577701E-2</v>
      </c>
      <c r="AP52" s="18">
        <v>3.6509734678166102E-2</v>
      </c>
      <c r="AQ52" s="18">
        <v>3.8234274391149202E-2</v>
      </c>
      <c r="AR52" s="18">
        <v>3.92024337197883E-2</v>
      </c>
      <c r="AS52" s="18">
        <v>4.0821417385937503E-2</v>
      </c>
      <c r="AT52" s="18">
        <v>4.2087280331085601E-2</v>
      </c>
      <c r="AU52" s="18">
        <v>4.3228032962263498E-2</v>
      </c>
      <c r="AV52" s="18">
        <v>4.4016443164422304E-2</v>
      </c>
      <c r="AW52" s="18">
        <v>4.4964478362623302E-2</v>
      </c>
      <c r="AX52" s="18">
        <v>4.6003439300000004E-2</v>
      </c>
      <c r="AY52" s="18">
        <v>4.6926358944633997E-2</v>
      </c>
      <c r="AZ52" s="18">
        <v>4.7752949992948199E-2</v>
      </c>
      <c r="BA52" s="18">
        <v>4.8390525912376706E-2</v>
      </c>
      <c r="BB52" s="18">
        <v>4.9014408242948206E-2</v>
      </c>
      <c r="BC52" s="18">
        <v>5.028647462648031E-2</v>
      </c>
      <c r="BD52" s="18">
        <v>5.1213108623519694E-2</v>
      </c>
      <c r="BE52" s="18">
        <v>5.1862157712376705E-2</v>
      </c>
      <c r="BF52" s="18">
        <v>5.2257929635896407E-2</v>
      </c>
      <c r="BG52" s="18">
        <v>5.2788789300000007E-2</v>
      </c>
      <c r="BH52" s="18">
        <v>5.3365542844675096E-2</v>
      </c>
      <c r="BI52" s="18">
        <v>5.3611298535896405E-2</v>
      </c>
      <c r="BJ52" s="18">
        <v>5.3783644257051795E-2</v>
      </c>
      <c r="BK52" s="18">
        <v>5.3854828987623296E-2</v>
      </c>
      <c r="BL52" s="18">
        <v>5.3976595419428508E-2</v>
      </c>
      <c r="BM52" s="18">
        <v>7.4794420292948208E-2</v>
      </c>
      <c r="BN52" s="18">
        <v>7.644893608589641E-2</v>
      </c>
      <c r="BO52" s="18">
        <v>7.8598902907051793E-2</v>
      </c>
      <c r="BP52" s="18">
        <v>8.0974023592948211E-2</v>
      </c>
      <c r="BQ52" s="18">
        <v>8.5061518673519701E-2</v>
      </c>
      <c r="BR52" s="18">
        <v>8.8449627537623296E-2</v>
      </c>
      <c r="BS52" s="18">
        <v>9.1569778930571499E-2</v>
      </c>
      <c r="BT52" s="18">
        <v>9.5675285550000017E-2</v>
      </c>
      <c r="BU52" s="18">
        <v>9.8396088012376703E-2</v>
      </c>
      <c r="BV52" s="18">
        <v>0.1003249779623767</v>
      </c>
      <c r="BW52" s="18">
        <v>0.10233257893589641</v>
      </c>
      <c r="BX52" s="18">
        <v>0.1031407777329358</v>
      </c>
      <c r="BY52" s="18">
        <v>0.10365214276942851</v>
      </c>
      <c r="BZ52" s="18">
        <v>0.10436904776646791</v>
      </c>
      <c r="CA52" s="18">
        <v>0.10509150441474102</v>
      </c>
      <c r="CB52" s="18">
        <v>0.10567269277411602</v>
      </c>
      <c r="CC52" s="18">
        <v>0.10629090779531251</v>
      </c>
      <c r="CD52" s="18">
        <v>0.1077374210453125</v>
      </c>
      <c r="CE52" s="18">
        <v>0.1123852749547697</v>
      </c>
      <c r="CF52" s="16">
        <v>0.60569541509100011</v>
      </c>
    </row>
    <row r="53" spans="1:84" s="5" customFormat="1" x14ac:dyDescent="0.2">
      <c r="A53" s="7" t="s">
        <v>22</v>
      </c>
      <c r="B53" s="7" t="s">
        <v>89</v>
      </c>
      <c r="C53" s="18">
        <v>0.17723768558400002</v>
      </c>
      <c r="D53" s="18">
        <v>0.20230283844539998</v>
      </c>
      <c r="E53" s="18">
        <v>0.23301869252099999</v>
      </c>
      <c r="F53" s="18">
        <v>0.2488912690632</v>
      </c>
      <c r="G53" s="18">
        <v>0.2754446453826</v>
      </c>
      <c r="H53" s="18">
        <v>0.41588456693039999</v>
      </c>
      <c r="I53" s="18">
        <v>0.63241733323500005</v>
      </c>
      <c r="J53" s="18">
        <v>0.77700005409299999</v>
      </c>
      <c r="K53" s="18">
        <v>1.1427131301036</v>
      </c>
      <c r="L53" s="18">
        <v>1.3599261553206001</v>
      </c>
      <c r="M53" s="18">
        <v>1.7364740077331999</v>
      </c>
      <c r="N53" s="18">
        <v>3.2956540500311999</v>
      </c>
      <c r="O53" s="18">
        <v>3.5874932823143997</v>
      </c>
      <c r="P53" s="18">
        <v>3.8505543018036006</v>
      </c>
      <c r="Q53" s="18">
        <v>5.3542356605202004</v>
      </c>
      <c r="R53" s="18">
        <v>6.5080235025659992</v>
      </c>
      <c r="S53" s="18">
        <v>8.5590594551064001</v>
      </c>
      <c r="T53" s="18">
        <v>10.379280247434</v>
      </c>
      <c r="U53" s="18">
        <v>18.90406541382</v>
      </c>
      <c r="V53" s="18">
        <v>20.051818246902002</v>
      </c>
      <c r="W53" s="18">
        <v>35.566691046000003</v>
      </c>
      <c r="X53" s="18">
        <v>38.280727859999999</v>
      </c>
      <c r="Y53" s="18">
        <v>44.832000000000001</v>
      </c>
      <c r="Z53" s="18">
        <v>47.010246615802807</v>
      </c>
      <c r="AA53" s="18">
        <v>54.422836782190195</v>
      </c>
      <c r="AB53" s="18">
        <v>109.90242570000001</v>
      </c>
      <c r="AC53" s="18">
        <v>115.94788025276939</v>
      </c>
      <c r="AD53" s="18">
        <v>128.0890584423276</v>
      </c>
      <c r="AE53" s="18">
        <v>143.56882127357761</v>
      </c>
      <c r="AF53" s="18">
        <v>162.96942051562499</v>
      </c>
      <c r="AG53" s="18">
        <v>175.750743515625</v>
      </c>
      <c r="AH53" s="18">
        <v>186.55547880000003</v>
      </c>
      <c r="AI53" s="18">
        <v>207.52536660000001</v>
      </c>
      <c r="AJ53" s="18">
        <v>217.232055</v>
      </c>
      <c r="AK53" s="18">
        <v>231.6522678</v>
      </c>
      <c r="AL53" s="18">
        <v>261.39942059999998</v>
      </c>
      <c r="AM53" s="18">
        <v>303.32406539999999</v>
      </c>
      <c r="AN53" s="18">
        <v>341.46544980000004</v>
      </c>
      <c r="AO53" s="18">
        <v>355.75817160000003</v>
      </c>
      <c r="AP53" s="18">
        <v>371.97166439999995</v>
      </c>
      <c r="AQ53" s="18">
        <v>401.5380882</v>
      </c>
      <c r="AR53" s="18">
        <v>422.45249640000003</v>
      </c>
      <c r="AS53" s="18">
        <v>492.607011</v>
      </c>
      <c r="AT53" s="18">
        <v>516.28082879999999</v>
      </c>
      <c r="AU53" s="18">
        <v>549.52347659999998</v>
      </c>
      <c r="AV53" s="18">
        <v>569.42131920000008</v>
      </c>
      <c r="AW53" s="18">
        <v>600.04549800000007</v>
      </c>
      <c r="AX53" s="18">
        <v>639.91879860000006</v>
      </c>
      <c r="AY53" s="18">
        <v>677.93437319999998</v>
      </c>
      <c r="AZ53" s="18">
        <v>713.22164039999996</v>
      </c>
      <c r="BA53" s="18">
        <v>763.80278399999997</v>
      </c>
      <c r="BB53" s="18">
        <v>797.03674560000013</v>
      </c>
      <c r="BC53" s="18">
        <v>866.09091479999995</v>
      </c>
      <c r="BD53" s="18">
        <v>901.97724960000005</v>
      </c>
      <c r="BE53" s="18">
        <v>934.93913699999996</v>
      </c>
      <c r="BF53" s="18">
        <v>966.07832340000004</v>
      </c>
      <c r="BG53" s="18">
        <v>1003.9240968</v>
      </c>
      <c r="BH53" s="18">
        <v>1048.8558480000002</v>
      </c>
      <c r="BI53" s="18">
        <v>1085.2333733999999</v>
      </c>
      <c r="BJ53" s="18">
        <v>1123.6325417999999</v>
      </c>
      <c r="BK53" s="18">
        <v>1155.8911272</v>
      </c>
      <c r="BL53" s="18">
        <v>1257.8079930000001</v>
      </c>
      <c r="BM53" s="18">
        <v>1338.6661476000002</v>
      </c>
      <c r="BN53" s="18">
        <v>1425.7806078000001</v>
      </c>
      <c r="BO53" s="18">
        <v>1508.522547</v>
      </c>
      <c r="BP53" s="18">
        <v>1576.889946</v>
      </c>
      <c r="BQ53" s="18">
        <v>1652.4691326000002</v>
      </c>
      <c r="BR53" s="18">
        <v>1714.3782018000002</v>
      </c>
      <c r="BS53" s="18">
        <v>1763.4627972000001</v>
      </c>
      <c r="BT53" s="18">
        <v>1821.5664702000001</v>
      </c>
      <c r="BU53" s="18">
        <v>1876.6465050000002</v>
      </c>
      <c r="BV53" s="18">
        <v>1955.1436944</v>
      </c>
      <c r="BW53" s="18">
        <v>2015.2956294000001</v>
      </c>
      <c r="BX53" s="18">
        <v>2076.1119186000001</v>
      </c>
      <c r="BY53" s="18">
        <v>2128.3210242</v>
      </c>
      <c r="BZ53" s="18">
        <v>2185.1397000000002</v>
      </c>
      <c r="CA53" s="18">
        <v>2242.6059180000002</v>
      </c>
      <c r="CB53" s="18">
        <v>2289.7859939999998</v>
      </c>
      <c r="CC53" s="18">
        <v>2338.8322020000001</v>
      </c>
      <c r="CD53" s="18">
        <v>2383.8183119999999</v>
      </c>
      <c r="CE53" s="18">
        <v>2432.130396</v>
      </c>
      <c r="CF53" s="16">
        <v>14415.685779522</v>
      </c>
    </row>
    <row r="54" spans="1:84" s="5" customFormat="1" x14ac:dyDescent="0.2">
      <c r="A54" s="7" t="s">
        <v>23</v>
      </c>
      <c r="B54" s="7" t="s">
        <v>90</v>
      </c>
      <c r="C54" s="18">
        <v>5.9819749327199995E-2</v>
      </c>
      <c r="D54" s="18">
        <v>9.9609148636799982E-2</v>
      </c>
      <c r="E54" s="18">
        <v>0.2548853473896</v>
      </c>
      <c r="F54" s="18">
        <v>0.23558407535279996</v>
      </c>
      <c r="G54" s="18">
        <v>0.60706923353039999</v>
      </c>
      <c r="H54" s="18">
        <v>28.403674137460801</v>
      </c>
      <c r="I54" s="18">
        <v>31.018888004207998</v>
      </c>
      <c r="J54" s="18">
        <v>32.799565725235198</v>
      </c>
      <c r="K54" s="18">
        <v>39.238229966551195</v>
      </c>
      <c r="L54" s="18">
        <v>43.376092630024793</v>
      </c>
      <c r="M54" s="18">
        <v>48.883024676287192</v>
      </c>
      <c r="N54" s="18">
        <v>52.919777214760799</v>
      </c>
      <c r="O54" s="18">
        <v>57.710561871105597</v>
      </c>
      <c r="P54" s="18">
        <v>62.444065941708004</v>
      </c>
      <c r="Q54" s="18">
        <v>68.931895300816791</v>
      </c>
      <c r="R54" s="18">
        <v>79.602138370288799</v>
      </c>
      <c r="S54" s="18">
        <v>89.504017256344795</v>
      </c>
      <c r="T54" s="18">
        <v>104.03784303168</v>
      </c>
      <c r="U54" s="18">
        <v>212.52305768879998</v>
      </c>
      <c r="V54" s="18">
        <v>224.12196946079999</v>
      </c>
      <c r="W54" s="18">
        <v>270.2793504</v>
      </c>
      <c r="X54" s="18">
        <v>289.52924879999995</v>
      </c>
      <c r="Y54" s="18">
        <v>345.072</v>
      </c>
      <c r="Z54" s="18">
        <v>363.15851279999998</v>
      </c>
      <c r="AA54" s="18">
        <v>390.42223439999998</v>
      </c>
      <c r="AB54" s="18">
        <v>627.10673999999995</v>
      </c>
      <c r="AC54" s="18">
        <v>669.16248480000002</v>
      </c>
      <c r="AD54" s="18">
        <v>776.7563136</v>
      </c>
      <c r="AE54" s="18">
        <v>868.03638960000001</v>
      </c>
      <c r="AF54" s="18">
        <v>977.38269119999995</v>
      </c>
      <c r="AG54" s="18">
        <v>1083.0198479999999</v>
      </c>
      <c r="AH54" s="18">
        <v>1141.8921647999998</v>
      </c>
      <c r="AI54" s="18">
        <v>1263.2630879999999</v>
      </c>
      <c r="AJ54" s="18">
        <v>1314.9897599999999</v>
      </c>
      <c r="AK54" s="18">
        <v>1384.358712</v>
      </c>
      <c r="AL54" s="18">
        <v>1525.5993359999998</v>
      </c>
      <c r="AM54" s="18">
        <v>1595.584488</v>
      </c>
      <c r="AN54" s="18">
        <v>1679.1563759999999</v>
      </c>
      <c r="AO54" s="18">
        <v>1727.453184</v>
      </c>
      <c r="AP54" s="18">
        <v>1782.3708239999999</v>
      </c>
      <c r="AQ54" s="18">
        <v>1873.1721600000001</v>
      </c>
      <c r="AR54" s="18">
        <v>1924.4513759999998</v>
      </c>
      <c r="AS54" s="18">
        <v>2004.8095439999997</v>
      </c>
      <c r="AT54" s="18">
        <v>2067.0665999999997</v>
      </c>
      <c r="AU54" s="18">
        <v>2126.792496</v>
      </c>
      <c r="AV54" s="18">
        <v>2175.7036079999998</v>
      </c>
      <c r="AW54" s="18">
        <v>2234.6142239999999</v>
      </c>
      <c r="AX54" s="18">
        <v>2300.261328</v>
      </c>
      <c r="AY54" s="18">
        <v>2356.6692239999998</v>
      </c>
      <c r="AZ54" s="18">
        <v>2417.951736</v>
      </c>
      <c r="BA54" s="18">
        <v>2479.1735759999997</v>
      </c>
      <c r="BB54" s="18">
        <v>2531.1353520000002</v>
      </c>
      <c r="BC54" s="18">
        <v>2592.9070320000001</v>
      </c>
      <c r="BD54" s="18">
        <v>2642.072208</v>
      </c>
      <c r="BE54" s="18">
        <v>2690.877144</v>
      </c>
      <c r="BF54" s="18">
        <v>2727.4813199999999</v>
      </c>
      <c r="BG54" s="18">
        <v>2773.8385199999998</v>
      </c>
      <c r="BH54" s="18">
        <v>2844.640848</v>
      </c>
      <c r="BI54" s="18">
        <v>2890.0671119999997</v>
      </c>
      <c r="BJ54" s="18">
        <v>2941.609872</v>
      </c>
      <c r="BK54" s="18">
        <v>2995.2382320000002</v>
      </c>
      <c r="BL54" s="18">
        <v>3099.6414720000002</v>
      </c>
      <c r="BM54" s="18">
        <v>3240.2203920000002</v>
      </c>
      <c r="BN54" s="18">
        <v>3339.9917039999996</v>
      </c>
      <c r="BO54" s="18">
        <v>3431.505936</v>
      </c>
      <c r="BP54" s="18">
        <v>3509.6893920000002</v>
      </c>
      <c r="BQ54" s="18">
        <v>3600.9912719999998</v>
      </c>
      <c r="BR54" s="18">
        <v>3685.3822319999999</v>
      </c>
      <c r="BS54" s="18">
        <v>3764.0150399999998</v>
      </c>
      <c r="BT54" s="18">
        <v>3840.5717279999999</v>
      </c>
      <c r="BU54" s="18">
        <v>3910.0335839999998</v>
      </c>
      <c r="BV54" s="18">
        <v>3993.5903039999998</v>
      </c>
      <c r="BW54" s="18">
        <v>4063.979304</v>
      </c>
      <c r="BX54" s="18">
        <v>4145.3745839999992</v>
      </c>
      <c r="BY54" s="18">
        <v>4222.8034319999997</v>
      </c>
      <c r="BZ54" s="18">
        <v>4285.8207840000005</v>
      </c>
      <c r="CA54" s="18">
        <v>4352.9050559999996</v>
      </c>
      <c r="CB54" s="18">
        <v>4417.4638559999994</v>
      </c>
      <c r="CC54" s="18">
        <v>4487.7068639999998</v>
      </c>
      <c r="CD54" s="18">
        <v>4546.7975999999999</v>
      </c>
      <c r="CE54" s="18">
        <v>4609.0944719999998</v>
      </c>
      <c r="CF54" s="16">
        <v>18708.391464095999</v>
      </c>
    </row>
    <row r="55" spans="1:84" s="5" customFormat="1" x14ac:dyDescent="0.2">
      <c r="A55" s="7" t="s">
        <v>24</v>
      </c>
      <c r="B55" s="7" t="s">
        <v>95</v>
      </c>
      <c r="C55" s="18">
        <v>1.473390468E-2</v>
      </c>
      <c r="D55" s="18">
        <v>5.8039246256400001E-2</v>
      </c>
      <c r="E55" s="18">
        <v>0.15385838382599998</v>
      </c>
      <c r="F55" s="18">
        <v>0.18217049342039998</v>
      </c>
      <c r="G55" s="18">
        <v>0.2433817896072</v>
      </c>
      <c r="H55" s="18">
        <v>3.0558774839352001</v>
      </c>
      <c r="I55" s="18">
        <v>3.3129427091207999</v>
      </c>
      <c r="J55" s="18">
        <v>3.6446997259259999</v>
      </c>
      <c r="K55" s="18">
        <v>4.1101563240275993</v>
      </c>
      <c r="L55" s="18">
        <v>4.3433810147676004</v>
      </c>
      <c r="M55" s="18">
        <v>4.9314250318511998</v>
      </c>
      <c r="N55" s="18">
        <v>7.3086893115275995</v>
      </c>
      <c r="O55" s="18">
        <v>8.1014104778244</v>
      </c>
      <c r="P55" s="18">
        <v>8.8363201016664004</v>
      </c>
      <c r="Q55" s="18">
        <v>9.4010837982408013</v>
      </c>
      <c r="R55" s="18">
        <v>10.2070866240276</v>
      </c>
      <c r="S55" s="18">
        <v>11.169353753889599</v>
      </c>
      <c r="T55" s="18">
        <v>12.202790030520001</v>
      </c>
      <c r="U55" s="18">
        <v>39.869255417640005</v>
      </c>
      <c r="V55" s="18">
        <v>42.49272697776</v>
      </c>
      <c r="W55" s="18">
        <v>53.153686440000001</v>
      </c>
      <c r="X55" s="18">
        <v>56.345820000000003</v>
      </c>
      <c r="Y55" s="18">
        <v>63.048000000000002</v>
      </c>
      <c r="Z55" s="18">
        <v>66.846850645323613</v>
      </c>
      <c r="AA55" s="18">
        <v>73.6004415093972</v>
      </c>
      <c r="AB55" s="18">
        <v>109.94057610939721</v>
      </c>
      <c r="AC55" s="18">
        <v>117.05900160000002</v>
      </c>
      <c r="AD55" s="18">
        <v>131.7619728</v>
      </c>
      <c r="AE55" s="18">
        <v>141.594042</v>
      </c>
      <c r="AF55" s="18">
        <v>153.81132360000001</v>
      </c>
      <c r="AG55" s="18">
        <v>168.55509839999999</v>
      </c>
      <c r="AH55" s="18">
        <v>179.76041519999998</v>
      </c>
      <c r="AI55" s="18">
        <v>201.10136399999999</v>
      </c>
      <c r="AJ55" s="18">
        <v>213.41947800000003</v>
      </c>
      <c r="AK55" s="18">
        <v>230.73907439999999</v>
      </c>
      <c r="AL55" s="18">
        <v>266.44844039999998</v>
      </c>
      <c r="AM55" s="18">
        <v>280.02982320000001</v>
      </c>
      <c r="AN55" s="18">
        <v>305.26727160000002</v>
      </c>
      <c r="AO55" s="18">
        <v>321.23750759999996</v>
      </c>
      <c r="AP55" s="18">
        <v>338.99937240000003</v>
      </c>
      <c r="AQ55" s="18">
        <v>361.03260599999999</v>
      </c>
      <c r="AR55" s="18">
        <v>373.37047799999999</v>
      </c>
      <c r="AS55" s="18">
        <v>397.45512480000002</v>
      </c>
      <c r="AT55" s="18">
        <v>412.80229560000004</v>
      </c>
      <c r="AU55" s="18">
        <v>427.50495600000005</v>
      </c>
      <c r="AV55" s="18">
        <v>442.62950520000004</v>
      </c>
      <c r="AW55" s="18">
        <v>462.37320840000001</v>
      </c>
      <c r="AX55" s="18">
        <v>487.98961080000004</v>
      </c>
      <c r="AY55" s="18">
        <v>506.51249159999998</v>
      </c>
      <c r="AZ55" s="18">
        <v>525.08354640000005</v>
      </c>
      <c r="BA55" s="18">
        <v>539.03424840000002</v>
      </c>
      <c r="BB55" s="18">
        <v>553.718616</v>
      </c>
      <c r="BC55" s="18">
        <v>570.51558</v>
      </c>
      <c r="BD55" s="18">
        <v>582.93736799999999</v>
      </c>
      <c r="BE55" s="18">
        <v>594.49424399999998</v>
      </c>
      <c r="BF55" s="18">
        <v>602.26024800000005</v>
      </c>
      <c r="BG55" s="18">
        <v>611.73254400000008</v>
      </c>
      <c r="BH55" s="18">
        <v>621.49299600000006</v>
      </c>
      <c r="BI55" s="18">
        <v>628.76971199999991</v>
      </c>
      <c r="BJ55" s="18">
        <v>635.41506000000004</v>
      </c>
      <c r="BK55" s="18">
        <v>641.96583599999997</v>
      </c>
      <c r="BL55" s="18">
        <v>655.81552799999997</v>
      </c>
      <c r="BM55" s="18">
        <v>669.66033599999992</v>
      </c>
      <c r="BN55" s="18">
        <v>681.00586799999996</v>
      </c>
      <c r="BO55" s="18">
        <v>693.25582799999995</v>
      </c>
      <c r="BP55" s="18">
        <v>702.56384400000002</v>
      </c>
      <c r="BQ55" s="18">
        <v>714.29698800000006</v>
      </c>
      <c r="BR55" s="18">
        <v>726.64640399999996</v>
      </c>
      <c r="BS55" s="18">
        <v>737.00092800000004</v>
      </c>
      <c r="BT55" s="18">
        <v>748.87704000000008</v>
      </c>
      <c r="BU55" s="18">
        <v>759.14010000000007</v>
      </c>
      <c r="BV55" s="18">
        <v>774.17394000000002</v>
      </c>
      <c r="BW55" s="18">
        <v>786.42611999999997</v>
      </c>
      <c r="BX55" s="18">
        <v>796.66342800000007</v>
      </c>
      <c r="BY55" s="18">
        <v>806.80305599999997</v>
      </c>
      <c r="BZ55" s="18">
        <v>816.57949200000007</v>
      </c>
      <c r="CA55" s="18">
        <v>826.90515599999992</v>
      </c>
      <c r="CB55" s="18">
        <v>835.54983600000003</v>
      </c>
      <c r="CC55" s="18">
        <v>847.97118</v>
      </c>
      <c r="CD55" s="18">
        <v>856.92932399999995</v>
      </c>
      <c r="CE55" s="18">
        <v>866.46155999999996</v>
      </c>
      <c r="CF55" s="16">
        <v>2373.7754706000001</v>
      </c>
    </row>
    <row r="56" spans="1:84" s="5" customFormat="1" x14ac:dyDescent="0.2">
      <c r="A56" s="7" t="s">
        <v>25</v>
      </c>
      <c r="B56" s="7" t="s">
        <v>91</v>
      </c>
      <c r="C56" s="18">
        <v>3.907140657999999E-3</v>
      </c>
      <c r="D56" s="18">
        <v>5.8718775339999989E-3</v>
      </c>
      <c r="E56" s="18">
        <v>4.8729634551999993E-3</v>
      </c>
      <c r="F56" s="18">
        <v>7.9430712579999976E-3</v>
      </c>
      <c r="G56" s="18">
        <v>9.6450453919999998E-3</v>
      </c>
      <c r="H56" s="18">
        <v>3.0743801000651998</v>
      </c>
      <c r="I56" s="18">
        <v>3.5976653252555995</v>
      </c>
      <c r="J56" s="18">
        <v>3.8249507502693998</v>
      </c>
      <c r="K56" s="18">
        <v>4.7869303745293994</v>
      </c>
      <c r="L56" s="18">
        <v>5.3390361079951996</v>
      </c>
      <c r="M56" s="18">
        <v>7.2661815955479989</v>
      </c>
      <c r="N56" s="18">
        <v>10.904285891667998</v>
      </c>
      <c r="O56" s="18">
        <v>12.640767697767599</v>
      </c>
      <c r="P56" s="18">
        <v>13.508202794788998</v>
      </c>
      <c r="Q56" s="18">
        <v>14.314959116305799</v>
      </c>
      <c r="R56" s="18">
        <v>15.245280529508397</v>
      </c>
      <c r="S56" s="18">
        <v>16.427598729694399</v>
      </c>
      <c r="T56" s="18">
        <v>17.520924880861998</v>
      </c>
      <c r="U56" s="18">
        <v>57.886988893999991</v>
      </c>
      <c r="V56" s="18">
        <v>60.319488408939996</v>
      </c>
      <c r="W56" s="18">
        <v>80.565024250939999</v>
      </c>
      <c r="X56" s="18">
        <v>85.558765859999994</v>
      </c>
      <c r="Y56" s="18">
        <v>94.467999999999989</v>
      </c>
      <c r="Z56" s="18">
        <v>96.596007436611387</v>
      </c>
      <c r="AA56" s="18">
        <v>106.330690363733</v>
      </c>
      <c r="AB56" s="18">
        <v>164.89466725536138</v>
      </c>
      <c r="AC56" s="18">
        <v>170.47699557210458</v>
      </c>
      <c r="AD56" s="18">
        <v>179.52720189999999</v>
      </c>
      <c r="AE56" s="18">
        <v>184.91664407210459</v>
      </c>
      <c r="AF56" s="18">
        <v>192.44007592789535</v>
      </c>
      <c r="AG56" s="18">
        <v>200.45452668325677</v>
      </c>
      <c r="AH56" s="18">
        <v>207.60266209999997</v>
      </c>
      <c r="AI56" s="18">
        <v>218.19596009999998</v>
      </c>
      <c r="AJ56" s="18">
        <v>223.5477031330272</v>
      </c>
      <c r="AK56" s="18">
        <v>230.6600683553614</v>
      </c>
      <c r="AL56" s="18">
        <v>268.40565848927719</v>
      </c>
      <c r="AM56" s="18">
        <v>277.82708195536139</v>
      </c>
      <c r="AN56" s="18">
        <v>302.13313979999998</v>
      </c>
      <c r="AO56" s="18">
        <v>310.99617049999995</v>
      </c>
      <c r="AP56" s="18">
        <v>321.39383318927713</v>
      </c>
      <c r="AQ56" s="18">
        <v>334.46133398927714</v>
      </c>
      <c r="AR56" s="18">
        <v>342.51245651115221</v>
      </c>
      <c r="AS56" s="18">
        <v>359.38001647812496</v>
      </c>
      <c r="AT56" s="18">
        <v>369.72718441115217</v>
      </c>
      <c r="AU56" s="18">
        <v>380.94092179999996</v>
      </c>
      <c r="AV56" s="18">
        <v>388.52322338927718</v>
      </c>
      <c r="AW56" s="18">
        <v>404.40994988927713</v>
      </c>
      <c r="AX56" s="18">
        <v>418.15508749999992</v>
      </c>
      <c r="AY56" s="18">
        <v>433.14763211115218</v>
      </c>
      <c r="AZ56" s="18">
        <v>442.32245082187495</v>
      </c>
      <c r="BA56" s="18">
        <v>456.54761402187495</v>
      </c>
      <c r="BB56" s="18">
        <v>467.49838752187497</v>
      </c>
      <c r="BC56" s="18">
        <v>486.01767819999992</v>
      </c>
      <c r="BD56" s="18">
        <v>498.28220099999993</v>
      </c>
      <c r="BE56" s="18">
        <v>511.09764399999995</v>
      </c>
      <c r="BF56" s="18">
        <v>519.75005399999998</v>
      </c>
      <c r="BG56" s="18">
        <v>539.46681379999995</v>
      </c>
      <c r="BH56" s="18">
        <v>557.08767219999993</v>
      </c>
      <c r="BI56" s="18">
        <v>570.78810859999987</v>
      </c>
      <c r="BJ56" s="18">
        <v>585.38599099999999</v>
      </c>
      <c r="BK56" s="18">
        <v>597.28810019999992</v>
      </c>
      <c r="BL56" s="18">
        <v>627.95327179999992</v>
      </c>
      <c r="BM56" s="18">
        <v>652.96109839999997</v>
      </c>
      <c r="BN56" s="18">
        <v>675.8747411999999</v>
      </c>
      <c r="BO56" s="18">
        <v>701.15910139999983</v>
      </c>
      <c r="BP56" s="18">
        <v>719.20549519999997</v>
      </c>
      <c r="BQ56" s="18">
        <v>737.85948999999994</v>
      </c>
      <c r="BR56" s="18">
        <v>754.75337419999983</v>
      </c>
      <c r="BS56" s="18">
        <v>773.71825459999991</v>
      </c>
      <c r="BT56" s="18">
        <v>789.78683199999989</v>
      </c>
      <c r="BU56" s="18">
        <v>804.63934859999995</v>
      </c>
      <c r="BV56" s="18">
        <v>826.27595579999991</v>
      </c>
      <c r="BW56" s="18">
        <v>848.24277159999997</v>
      </c>
      <c r="BX56" s="18">
        <v>870.3216607999999</v>
      </c>
      <c r="BY56" s="18">
        <v>891.9994903999999</v>
      </c>
      <c r="BZ56" s="18">
        <v>914.7383673999999</v>
      </c>
      <c r="CA56" s="18">
        <v>935.27613999999994</v>
      </c>
      <c r="CB56" s="18">
        <v>951.69381959999987</v>
      </c>
      <c r="CC56" s="18">
        <v>968.37386259999994</v>
      </c>
      <c r="CD56" s="18">
        <v>985.78388559999985</v>
      </c>
      <c r="CE56" s="18">
        <v>1003.0745353999998</v>
      </c>
      <c r="CF56" s="16">
        <v>4460.2671194939994</v>
      </c>
    </row>
    <row r="57" spans="1:84" s="5" customFormat="1" x14ac:dyDescent="0.2">
      <c r="A57" s="7" t="s">
        <v>26</v>
      </c>
      <c r="B57" s="7" t="s">
        <v>92</v>
      </c>
      <c r="C57" s="18">
        <v>0.46654568799379992</v>
      </c>
      <c r="D57" s="18">
        <v>1.5472145570633999</v>
      </c>
      <c r="E57" s="18">
        <v>2.4389889465365999</v>
      </c>
      <c r="F57" s="18">
        <v>2.7059005053908001</v>
      </c>
      <c r="G57" s="18">
        <v>4.0954544715701999</v>
      </c>
      <c r="H57" s="18">
        <v>50.668633267574393</v>
      </c>
      <c r="I57" s="18">
        <v>56.106430324827791</v>
      </c>
      <c r="J57" s="18">
        <v>64.898506867918798</v>
      </c>
      <c r="K57" s="18">
        <v>73.026645676777193</v>
      </c>
      <c r="L57" s="18">
        <v>79.94374229770618</v>
      </c>
      <c r="M57" s="18">
        <v>90.912524808371586</v>
      </c>
      <c r="N57" s="18">
        <v>105.4231526251148</v>
      </c>
      <c r="O57" s="18">
        <v>117.45391031674319</v>
      </c>
      <c r="P57" s="18">
        <v>130.6323682446386</v>
      </c>
      <c r="Q57" s="18">
        <v>144.51675977210462</v>
      </c>
      <c r="R57" s="18">
        <v>165.0035201553614</v>
      </c>
      <c r="S57" s="18">
        <v>184.81092528927718</v>
      </c>
      <c r="T57" s="18">
        <v>220.72748779999998</v>
      </c>
      <c r="U57" s="18">
        <v>360.02678009999994</v>
      </c>
      <c r="V57" s="18">
        <v>390.62174479999999</v>
      </c>
      <c r="W57" s="18">
        <v>607.72080259999984</v>
      </c>
      <c r="X57" s="18">
        <v>698.34996660000002</v>
      </c>
      <c r="Y57" s="18">
        <v>833.03599999999994</v>
      </c>
      <c r="Z57" s="18">
        <v>915.91062939999983</v>
      </c>
      <c r="AA57" s="18">
        <v>1033.8384689999998</v>
      </c>
      <c r="AB57" s="18">
        <v>1381.6855327999999</v>
      </c>
      <c r="AC57" s="18">
        <v>1474.2311090000001</v>
      </c>
      <c r="AD57" s="18">
        <v>1669.0391539999998</v>
      </c>
      <c r="AE57" s="18">
        <v>2014.3841039999998</v>
      </c>
      <c r="AF57" s="18">
        <v>2297.9220767999996</v>
      </c>
      <c r="AG57" s="18">
        <v>2691.4843527999997</v>
      </c>
      <c r="AH57" s="18">
        <v>2851.3400965999999</v>
      </c>
      <c r="AI57" s="18">
        <v>3057.4512377999995</v>
      </c>
      <c r="AJ57" s="18">
        <v>3174.2312911999993</v>
      </c>
      <c r="AK57" s="18">
        <v>3361.4484029999994</v>
      </c>
      <c r="AL57" s="18">
        <v>3619.5457139999999</v>
      </c>
      <c r="AM57" s="18">
        <v>3795.2862519999994</v>
      </c>
      <c r="AN57" s="18">
        <v>3994.0082779999993</v>
      </c>
      <c r="AO57" s="18">
        <v>4108.7611339999994</v>
      </c>
      <c r="AP57" s="18">
        <v>4255.9980999999998</v>
      </c>
      <c r="AQ57" s="18">
        <v>4472.5788719999991</v>
      </c>
      <c r="AR57" s="18">
        <v>4593.9230179999995</v>
      </c>
      <c r="AS57" s="18">
        <v>4836.1819100000002</v>
      </c>
      <c r="AT57" s="18">
        <v>5003.4589739999992</v>
      </c>
      <c r="AU57" s="18">
        <v>5183.467748</v>
      </c>
      <c r="AV57" s="18">
        <v>5308.7752559999999</v>
      </c>
      <c r="AW57" s="18">
        <v>5476.8080639999989</v>
      </c>
      <c r="AX57" s="18">
        <v>5691.9718160000002</v>
      </c>
      <c r="AY57" s="18">
        <v>5859.5838119999989</v>
      </c>
      <c r="AZ57" s="18">
        <v>6053.797137999999</v>
      </c>
      <c r="BA57" s="18">
        <v>6194.039178</v>
      </c>
      <c r="BB57" s="18">
        <v>6346.6994659999991</v>
      </c>
      <c r="BC57" s="18">
        <v>6524.4195379999992</v>
      </c>
      <c r="BD57" s="18">
        <v>6658.057405999999</v>
      </c>
      <c r="BE57" s="18">
        <v>6801.8505839999998</v>
      </c>
      <c r="BF57" s="18">
        <v>6905.877027999999</v>
      </c>
      <c r="BG57" s="18">
        <v>7057.9748019999997</v>
      </c>
      <c r="BH57" s="18">
        <v>7357.4040099999993</v>
      </c>
      <c r="BI57" s="18">
        <v>7484.6395239999993</v>
      </c>
      <c r="BJ57" s="18">
        <v>7641.2374099999997</v>
      </c>
      <c r="BK57" s="18">
        <v>7746.6808739999988</v>
      </c>
      <c r="BL57" s="18">
        <v>8030.5915659999991</v>
      </c>
      <c r="BM57" s="18">
        <v>8313.102413999999</v>
      </c>
      <c r="BN57" s="18">
        <v>8509.7246739999991</v>
      </c>
      <c r="BO57" s="18">
        <v>8737.7661319999988</v>
      </c>
      <c r="BP57" s="18">
        <v>8930.1759779999993</v>
      </c>
      <c r="BQ57" s="18">
        <v>9157.6248639999994</v>
      </c>
      <c r="BR57" s="18">
        <v>9359.3526899999997</v>
      </c>
      <c r="BS57" s="18">
        <v>9549.662769999999</v>
      </c>
      <c r="BT57" s="18">
        <v>9757.4451359999985</v>
      </c>
      <c r="BU57" s="18">
        <v>9948.5796640000008</v>
      </c>
      <c r="BV57" s="18">
        <v>10165.899003999999</v>
      </c>
      <c r="BW57" s="18">
        <v>10356.599837999998</v>
      </c>
      <c r="BX57" s="18">
        <v>10536.484085999999</v>
      </c>
      <c r="BY57" s="18">
        <v>10716.333981999998</v>
      </c>
      <c r="BZ57" s="18">
        <v>10915.687226</v>
      </c>
      <c r="CA57" s="18">
        <v>11085.493455999998</v>
      </c>
      <c r="CB57" s="18">
        <v>11237.187593999999</v>
      </c>
      <c r="CC57" s="18">
        <v>11378.996943999999</v>
      </c>
      <c r="CD57" s="18">
        <v>11502.655555999998</v>
      </c>
      <c r="CE57" s="18">
        <v>11650.467918</v>
      </c>
      <c r="CF57" s="16">
        <v>34126.451187529994</v>
      </c>
    </row>
    <row r="58" spans="1:84" s="5" customFormat="1" x14ac:dyDescent="0.2">
      <c r="A58" s="12"/>
      <c r="B58" s="12" t="s">
        <v>93</v>
      </c>
      <c r="C58" s="19">
        <v>1.2185337600000001E-5</v>
      </c>
      <c r="D58" s="19">
        <v>4.3397803622999996E-3</v>
      </c>
      <c r="E58" s="19">
        <v>2.5411760388900001E-2</v>
      </c>
      <c r="F58" s="19">
        <v>5.44016312436E-2</v>
      </c>
      <c r="G58" s="19">
        <v>0.1114940006754</v>
      </c>
      <c r="H58" s="19">
        <v>29.518268930802297</v>
      </c>
      <c r="I58" s="19">
        <v>31.924468556556597</v>
      </c>
      <c r="J58" s="19">
        <v>33.919333257174003</v>
      </c>
      <c r="K58" s="19">
        <v>37.454030849581201</v>
      </c>
      <c r="L58" s="19">
        <v>40.710462536114704</v>
      </c>
      <c r="M58" s="19">
        <v>45.889981139358298</v>
      </c>
      <c r="N58" s="19">
        <v>51.104896507745096</v>
      </c>
      <c r="O58" s="19">
        <v>55.1330997646863</v>
      </c>
      <c r="P58" s="19">
        <v>58.454755266415802</v>
      </c>
      <c r="Q58" s="19">
        <v>61.106760167123106</v>
      </c>
      <c r="R58" s="19">
        <v>64.876623767219698</v>
      </c>
      <c r="S58" s="19">
        <v>68.865852307600193</v>
      </c>
      <c r="T58" s="19">
        <v>75.786469650000001</v>
      </c>
      <c r="U58" s="19">
        <v>164.75724609000002</v>
      </c>
      <c r="V58" s="19">
        <v>170.25431049000002</v>
      </c>
      <c r="W58" s="19">
        <v>243.40080481470002</v>
      </c>
      <c r="X58" s="19">
        <v>253.73109840000001</v>
      </c>
      <c r="Y58" s="19">
        <v>284.93700000000001</v>
      </c>
      <c r="Z58" s="19">
        <v>293.22333032462069</v>
      </c>
      <c r="AA58" s="19">
        <v>317.0276106</v>
      </c>
      <c r="AB58" s="19">
        <v>482.59489769999999</v>
      </c>
      <c r="AC58" s="19">
        <v>501.91838279999996</v>
      </c>
      <c r="AD58" s="19">
        <v>526.33272720000002</v>
      </c>
      <c r="AE58" s="19">
        <v>538.89265050000006</v>
      </c>
      <c r="AF58" s="19">
        <v>569.03191830000003</v>
      </c>
      <c r="AG58" s="19">
        <v>591.23630220000007</v>
      </c>
      <c r="AH58" s="19">
        <v>605.7499239</v>
      </c>
      <c r="AI58" s="19">
        <v>683.68445159999999</v>
      </c>
      <c r="AJ58" s="19">
        <v>697.60668180000005</v>
      </c>
      <c r="AK58" s="19">
        <v>719.95493850000003</v>
      </c>
      <c r="AL58" s="19">
        <v>755.65292399999998</v>
      </c>
      <c r="AM58" s="19">
        <v>776.95583790000001</v>
      </c>
      <c r="AN58" s="19">
        <v>796.86391950000007</v>
      </c>
      <c r="AO58" s="19">
        <v>809.39290289999997</v>
      </c>
      <c r="AP58" s="19">
        <v>825.75816210000005</v>
      </c>
      <c r="AQ58" s="19">
        <v>845.8359375</v>
      </c>
      <c r="AR58" s="19">
        <v>859.26136259999998</v>
      </c>
      <c r="AS58" s="19">
        <v>878.52283199999999</v>
      </c>
      <c r="AT58" s="19">
        <v>893.38349699999992</v>
      </c>
      <c r="AU58" s="19">
        <v>908.15582700000004</v>
      </c>
      <c r="AV58" s="19">
        <v>919.33586700000001</v>
      </c>
      <c r="AW58" s="19">
        <v>934.62235200000009</v>
      </c>
      <c r="AX58" s="19">
        <v>954.43521299999998</v>
      </c>
      <c r="AY58" s="19">
        <v>968.5982580000001</v>
      </c>
      <c r="AZ58" s="19">
        <v>984.25348499999996</v>
      </c>
      <c r="BA58" s="19">
        <v>1003.1757480000001</v>
      </c>
      <c r="BB58" s="19">
        <v>1020.3430890000001</v>
      </c>
      <c r="BC58" s="19">
        <v>1039.029792</v>
      </c>
      <c r="BD58" s="19">
        <v>1053.9878520000002</v>
      </c>
      <c r="BE58" s="19">
        <v>1069.658934</v>
      </c>
      <c r="BF58" s="19">
        <v>1081.1596980000002</v>
      </c>
      <c r="BG58" s="19">
        <v>1096.6713239999999</v>
      </c>
      <c r="BH58" s="19">
        <v>1121.8726200000001</v>
      </c>
      <c r="BI58" s="19">
        <v>1136.5978379999999</v>
      </c>
      <c r="BJ58" s="19">
        <v>1154.7989250000001</v>
      </c>
      <c r="BK58" s="19">
        <v>1166.4740940000002</v>
      </c>
      <c r="BL58" s="19">
        <v>1201.272195</v>
      </c>
      <c r="BM58" s="19">
        <v>1240.220229</v>
      </c>
      <c r="BN58" s="19">
        <v>1264.9363619999999</v>
      </c>
      <c r="BO58" s="19">
        <v>1296.2092170000001</v>
      </c>
      <c r="BP58" s="19">
        <v>1322.0687220000002</v>
      </c>
      <c r="BQ58" s="19">
        <v>1354.168302</v>
      </c>
      <c r="BR58" s="19">
        <v>1380.2887350000001</v>
      </c>
      <c r="BS58" s="19">
        <v>1402.688226</v>
      </c>
      <c r="BT58" s="19">
        <v>1429.832439</v>
      </c>
      <c r="BU58" s="19">
        <v>1451.777118</v>
      </c>
      <c r="BV58" s="19">
        <v>1483.5138449999999</v>
      </c>
      <c r="BW58" s="19">
        <v>1507.2909090000001</v>
      </c>
      <c r="BX58" s="19">
        <v>1531.9961699999999</v>
      </c>
      <c r="BY58" s="19">
        <v>1557.1059600000001</v>
      </c>
      <c r="BZ58" s="19">
        <v>1583.866029</v>
      </c>
      <c r="CA58" s="19">
        <v>1612.3570110000001</v>
      </c>
      <c r="CB58" s="19">
        <v>1634.778699</v>
      </c>
      <c r="CC58" s="19">
        <v>1659.5500979999999</v>
      </c>
      <c r="CD58" s="19">
        <v>1679.943252</v>
      </c>
      <c r="CE58" s="19">
        <v>1708.45326</v>
      </c>
      <c r="CF58" s="16">
        <v>7498.9583927610001</v>
      </c>
    </row>
    <row r="59" spans="1:84" s="40" customFormat="1" ht="12" x14ac:dyDescent="0.2">
      <c r="A59" s="115" t="s">
        <v>562</v>
      </c>
      <c r="B59" s="116"/>
      <c r="C59" s="37">
        <v>0.78093498338800005</v>
      </c>
      <c r="D59" s="37">
        <v>1.8218696444719997</v>
      </c>
      <c r="E59" s="37">
        <v>2.4195642024800001</v>
      </c>
      <c r="F59" s="37">
        <v>17.728168799704001</v>
      </c>
      <c r="G59" s="37">
        <v>19.884848412767997</v>
      </c>
      <c r="H59" s="37">
        <v>124.607347021716</v>
      </c>
      <c r="I59" s="37">
        <v>138.69282456311598</v>
      </c>
      <c r="J59" s="37">
        <v>154.22236391034801</v>
      </c>
      <c r="K59" s="37">
        <v>199.32371848889198</v>
      </c>
      <c r="L59" s="37">
        <v>214.05170906180399</v>
      </c>
      <c r="M59" s="37">
        <v>249.99347831163195</v>
      </c>
      <c r="N59" s="37">
        <v>277.42289715341207</v>
      </c>
      <c r="O59" s="37">
        <v>296.73019129045997</v>
      </c>
      <c r="P59" s="37">
        <v>317.51090655773999</v>
      </c>
      <c r="Q59" s="37">
        <v>339.19275388093206</v>
      </c>
      <c r="R59" s="37">
        <v>364.68624828520802</v>
      </c>
      <c r="S59" s="37">
        <v>391.84725606186396</v>
      </c>
      <c r="T59" s="37">
        <v>421.96259506737198</v>
      </c>
      <c r="U59" s="37">
        <v>823.26505142959206</v>
      </c>
      <c r="V59" s="37">
        <v>884.21768613414406</v>
      </c>
      <c r="W59" s="37">
        <v>1276.8320283906241</v>
      </c>
      <c r="X59" s="37">
        <v>1342.6026005328399</v>
      </c>
      <c r="Y59" s="37">
        <v>1553.3436572036001</v>
      </c>
      <c r="Z59" s="37">
        <v>1618.305981547036</v>
      </c>
      <c r="AA59" s="37">
        <v>1757.735221089504</v>
      </c>
      <c r="AB59" s="37">
        <v>2525.0100100452041</v>
      </c>
      <c r="AC59" s="37">
        <v>2658.7907144379437</v>
      </c>
      <c r="AD59" s="37">
        <v>2850.7335812180954</v>
      </c>
      <c r="AE59" s="37">
        <v>2984.9319584166719</v>
      </c>
      <c r="AF59" s="37">
        <v>3197.4737456294242</v>
      </c>
      <c r="AG59" s="37">
        <v>3380.3294137101038</v>
      </c>
      <c r="AH59" s="37">
        <v>3501.9177496241123</v>
      </c>
      <c r="AI59" s="37">
        <v>3870.659532313824</v>
      </c>
      <c r="AJ59" s="37">
        <v>3985.7795620195034</v>
      </c>
      <c r="AK59" s="37">
        <v>4155.3625971897118</v>
      </c>
      <c r="AL59" s="37">
        <v>4460.2684150248169</v>
      </c>
      <c r="AM59" s="37">
        <v>4647.589225846632</v>
      </c>
      <c r="AN59" s="37">
        <v>4886.3192936622327</v>
      </c>
      <c r="AO59" s="37">
        <v>5011.7577651437432</v>
      </c>
      <c r="AP59" s="37">
        <v>5166.3870952486004</v>
      </c>
      <c r="AQ59" s="37">
        <v>5358.8064833586322</v>
      </c>
      <c r="AR59" s="37">
        <v>5470.7128289027241</v>
      </c>
      <c r="AS59" s="37">
        <v>5677.5164432958518</v>
      </c>
      <c r="AT59" s="37">
        <v>5817.2467503566359</v>
      </c>
      <c r="AU59" s="37">
        <v>5956.8782946298388</v>
      </c>
      <c r="AV59" s="37">
        <v>6061.9589332861606</v>
      </c>
      <c r="AW59" s="37">
        <v>6218.9221551526316</v>
      </c>
      <c r="AX59" s="37">
        <v>6403.3187408573358</v>
      </c>
      <c r="AY59" s="37">
        <v>6551.7529607040397</v>
      </c>
      <c r="AZ59" s="37">
        <v>6687.6087943280836</v>
      </c>
      <c r="BA59" s="37">
        <v>6826.5904590685559</v>
      </c>
      <c r="BB59" s="37">
        <v>6957.7520895318048</v>
      </c>
      <c r="BC59" s="37">
        <v>7102.5480139437086</v>
      </c>
      <c r="BD59" s="37">
        <v>7220.085858178637</v>
      </c>
      <c r="BE59" s="37">
        <v>7327.2809454928156</v>
      </c>
      <c r="BF59" s="37">
        <v>7408.3355858421919</v>
      </c>
      <c r="BG59" s="37">
        <v>7522.0462039264403</v>
      </c>
      <c r="BH59" s="37">
        <v>7663.2226507402793</v>
      </c>
      <c r="BI59" s="37">
        <v>7776.9562143922913</v>
      </c>
      <c r="BJ59" s="37">
        <v>7893.5470280390409</v>
      </c>
      <c r="BK59" s="37">
        <v>7981.1420838475851</v>
      </c>
      <c r="BL59" s="37">
        <v>8218.019222877243</v>
      </c>
      <c r="BM59" s="37">
        <v>8445.6085957021278</v>
      </c>
      <c r="BN59" s="37">
        <v>8638.8847582020953</v>
      </c>
      <c r="BO59" s="37">
        <v>8852.9958123117194</v>
      </c>
      <c r="BP59" s="37">
        <v>9025.8614159784993</v>
      </c>
      <c r="BQ59" s="37">
        <v>9252.8637173395964</v>
      </c>
      <c r="BR59" s="37">
        <v>9445.2293213306712</v>
      </c>
      <c r="BS59" s="37">
        <v>9605.3248803574552</v>
      </c>
      <c r="BT59" s="37">
        <v>9800.030268418197</v>
      </c>
      <c r="BU59" s="37">
        <v>9971.3656587436053</v>
      </c>
      <c r="BV59" s="37">
        <v>10174.528613030208</v>
      </c>
      <c r="BW59" s="37">
        <v>10347.714291123006</v>
      </c>
      <c r="BX59" s="37">
        <v>10518.676749179771</v>
      </c>
      <c r="BY59" s="37">
        <v>10729.175193545019</v>
      </c>
      <c r="BZ59" s="37">
        <v>10916.763854412013</v>
      </c>
      <c r="CA59" s="37">
        <v>11074.605149853096</v>
      </c>
      <c r="CB59" s="37">
        <v>11223.648090906216</v>
      </c>
      <c r="CC59" s="37">
        <v>11371.258014924251</v>
      </c>
      <c r="CD59" s="37">
        <v>11498.315054548508</v>
      </c>
      <c r="CE59" s="37">
        <v>11639.709514347736</v>
      </c>
      <c r="CF59" s="38">
        <v>41583.131606465206</v>
      </c>
    </row>
    <row r="60" spans="1:84" s="40" customFormat="1" ht="12" x14ac:dyDescent="0.2">
      <c r="A60" s="113" t="s">
        <v>563</v>
      </c>
      <c r="B60" s="114"/>
      <c r="C60" s="41">
        <v>11.480256370049041</v>
      </c>
      <c r="D60" s="41">
        <v>32.724129228069572</v>
      </c>
      <c r="E60" s="41">
        <v>81.368784615690373</v>
      </c>
      <c r="F60" s="41">
        <v>154.78527273597427</v>
      </c>
      <c r="G60" s="41">
        <v>177.68180651541644</v>
      </c>
      <c r="H60" s="41">
        <v>938.78502804605205</v>
      </c>
      <c r="I60" s="41">
        <v>1054.7159215901274</v>
      </c>
      <c r="J60" s="41">
        <v>1171.1098421143845</v>
      </c>
      <c r="K60" s="41">
        <v>1446.7840539599183</v>
      </c>
      <c r="L60" s="41">
        <v>1582.7094379602017</v>
      </c>
      <c r="M60" s="41">
        <v>1826.5863392483504</v>
      </c>
      <c r="N60" s="41">
        <v>2149.9604328062856</v>
      </c>
      <c r="O60" s="41">
        <v>2330.1943792387538</v>
      </c>
      <c r="P60" s="41">
        <v>2492.9227875480501</v>
      </c>
      <c r="Q60" s="41">
        <v>2678.6989950410962</v>
      </c>
      <c r="R60" s="41">
        <v>2934.1982956153347</v>
      </c>
      <c r="S60" s="41">
        <v>3164.7898839586669</v>
      </c>
      <c r="T60" s="41">
        <v>3469.1199891897768</v>
      </c>
      <c r="U60" s="41">
        <v>6655.627087724899</v>
      </c>
      <c r="V60" s="41">
        <v>7010.0550306623418</v>
      </c>
      <c r="W60" s="41">
        <v>9568.0393316023255</v>
      </c>
      <c r="X60" s="41">
        <v>10258.161085870073</v>
      </c>
      <c r="Y60" s="41">
        <v>11623.7843782036</v>
      </c>
      <c r="Z60" s="41">
        <v>12195.743097050577</v>
      </c>
      <c r="AA60" s="41">
        <v>13268.392143688096</v>
      </c>
      <c r="AB60" s="41">
        <v>19104.702829861424</v>
      </c>
      <c r="AC60" s="41">
        <v>20197.613721808866</v>
      </c>
      <c r="AD60" s="41">
        <v>22597.059792053682</v>
      </c>
      <c r="AE60" s="41">
        <v>24779.640288290146</v>
      </c>
      <c r="AF60" s="41">
        <v>27288.663560198136</v>
      </c>
      <c r="AG60" s="41">
        <v>30065.110598097046</v>
      </c>
      <c r="AH60" s="41">
        <v>31952.6269241683</v>
      </c>
      <c r="AI60" s="41">
        <v>35957.04417059946</v>
      </c>
      <c r="AJ60" s="41">
        <v>37548.245550442545</v>
      </c>
      <c r="AK60" s="41">
        <v>39573.277495420953</v>
      </c>
      <c r="AL60" s="41">
        <v>43664.61244748476</v>
      </c>
      <c r="AM60" s="41">
        <v>46210.422893876188</v>
      </c>
      <c r="AN60" s="41">
        <v>49325.998055281525</v>
      </c>
      <c r="AO60" s="41">
        <v>50782.841407265485</v>
      </c>
      <c r="AP60" s="41">
        <v>52661.284580564919</v>
      </c>
      <c r="AQ60" s="41">
        <v>55228.199152294037</v>
      </c>
      <c r="AR60" s="41">
        <v>56976.37950505122</v>
      </c>
      <c r="AS60" s="41">
        <v>60852.944886784811</v>
      </c>
      <c r="AT60" s="41">
        <v>62724.223444173302</v>
      </c>
      <c r="AU60" s="41">
        <v>64836.696280567376</v>
      </c>
      <c r="AV60" s="41">
        <v>66449.097700328595</v>
      </c>
      <c r="AW60" s="41">
        <v>69066.46106618589</v>
      </c>
      <c r="AX60" s="41">
        <v>72420.266215660231</v>
      </c>
      <c r="AY60" s="41">
        <v>74836.424737908412</v>
      </c>
      <c r="AZ60" s="41">
        <v>78292.249112935038</v>
      </c>
      <c r="BA60" s="41">
        <v>80884.70538413446</v>
      </c>
      <c r="BB60" s="41">
        <v>82962.614019879984</v>
      </c>
      <c r="BC60" s="41">
        <v>85921.845739471901</v>
      </c>
      <c r="BD60" s="41">
        <v>87924.119650666689</v>
      </c>
      <c r="BE60" s="41">
        <v>89708.210430395091</v>
      </c>
      <c r="BF60" s="41">
        <v>91173.809032241159</v>
      </c>
      <c r="BG60" s="41">
        <v>93223.187197573323</v>
      </c>
      <c r="BH60" s="41">
        <v>95996.647342936805</v>
      </c>
      <c r="BI60" s="41">
        <v>97962.231762844371</v>
      </c>
      <c r="BJ60" s="41">
        <v>100427.44287258407</v>
      </c>
      <c r="BK60" s="41">
        <v>102093.80675221157</v>
      </c>
      <c r="BL60" s="41">
        <v>106588.71195662713</v>
      </c>
      <c r="BM60" s="41">
        <v>110416.38389852855</v>
      </c>
      <c r="BN60" s="41">
        <v>114016.77807177659</v>
      </c>
      <c r="BO60" s="41">
        <v>117505.59233979572</v>
      </c>
      <c r="BP60" s="41">
        <v>120345.89098834095</v>
      </c>
      <c r="BQ60" s="41">
        <v>123628.32571040529</v>
      </c>
      <c r="BR60" s="41">
        <v>126700.47775533347</v>
      </c>
      <c r="BS60" s="41">
        <v>128932.99659219687</v>
      </c>
      <c r="BT60" s="41">
        <v>132207.64091422845</v>
      </c>
      <c r="BU60" s="41">
        <v>135003.16237796959</v>
      </c>
      <c r="BV60" s="41">
        <v>138616.22013163485</v>
      </c>
      <c r="BW60" s="41">
        <v>141457.47213383386</v>
      </c>
      <c r="BX60" s="41">
        <v>144260.0167064761</v>
      </c>
      <c r="BY60" s="41">
        <v>146962.82045636312</v>
      </c>
      <c r="BZ60" s="41">
        <v>149750.33415875252</v>
      </c>
      <c r="CA60" s="41">
        <v>152176.12559457729</v>
      </c>
      <c r="CB60" s="41">
        <v>154651.09846496006</v>
      </c>
      <c r="CC60" s="41">
        <v>157550.09498932579</v>
      </c>
      <c r="CD60" s="41">
        <v>159322.07990979799</v>
      </c>
      <c r="CE60" s="41">
        <v>161836.49974187033</v>
      </c>
      <c r="CF60" s="38">
        <v>681930.00710696471</v>
      </c>
    </row>
    <row r="61" spans="1:84" s="5" customFormat="1" x14ac:dyDescent="0.2">
      <c r="A61" s="7"/>
      <c r="B61" s="7" t="s">
        <v>143</v>
      </c>
      <c r="C61" s="18">
        <v>0.23705743491120002</v>
      </c>
      <c r="D61" s="18">
        <v>0.30191198708219996</v>
      </c>
      <c r="E61" s="18">
        <v>0.4879040399106</v>
      </c>
      <c r="F61" s="18">
        <v>6.4365973444160005</v>
      </c>
      <c r="G61" s="18">
        <v>14.122784878913</v>
      </c>
      <c r="H61" s="18">
        <v>300.04312370439123</v>
      </c>
      <c r="I61" s="18">
        <v>332.32838933744301</v>
      </c>
      <c r="J61" s="18">
        <v>369.5323607793282</v>
      </c>
      <c r="K61" s="18">
        <v>425.34452809665476</v>
      </c>
      <c r="L61" s="18">
        <v>470.65381478534539</v>
      </c>
      <c r="M61" s="18">
        <v>521.3788246840204</v>
      </c>
      <c r="N61" s="18">
        <v>616.65242926479198</v>
      </c>
      <c r="O61" s="18">
        <v>682.19184315342</v>
      </c>
      <c r="P61" s="18">
        <v>737.54534124351164</v>
      </c>
      <c r="Q61" s="18">
        <v>808.48976996133695</v>
      </c>
      <c r="R61" s="18">
        <v>910.11569187285477</v>
      </c>
      <c r="S61" s="18">
        <v>1011.6116297114512</v>
      </c>
      <c r="T61" s="18">
        <v>1160.0859752791139</v>
      </c>
      <c r="U61" s="18">
        <v>2675.0114101026206</v>
      </c>
      <c r="V61" s="18">
        <v>2770.8701957077019</v>
      </c>
      <c r="W61" s="18">
        <v>3843.4140724460003</v>
      </c>
      <c r="X61" s="18">
        <v>4185.2810526599997</v>
      </c>
      <c r="Y61" s="18">
        <v>4783.4291229999999</v>
      </c>
      <c r="Z61" s="18">
        <v>5038.0739354158022</v>
      </c>
      <c r="AA61" s="18">
        <v>5504.95156718219</v>
      </c>
      <c r="AB61" s="18">
        <v>8135.692519700001</v>
      </c>
      <c r="AC61" s="18">
        <v>8622.35187205277</v>
      </c>
      <c r="AD61" s="18">
        <v>9870.6579550423266</v>
      </c>
      <c r="AE61" s="18">
        <v>10944.96945887358</v>
      </c>
      <c r="AF61" s="18">
        <v>12153.205197715624</v>
      </c>
      <c r="AG61" s="18">
        <v>13462.878784515626</v>
      </c>
      <c r="AH61" s="18">
        <v>14222.7767126</v>
      </c>
      <c r="AI61" s="18">
        <v>16367.798783600001</v>
      </c>
      <c r="AJ61" s="18">
        <v>17243.727704999998</v>
      </c>
      <c r="AK61" s="18">
        <v>18167.930096799999</v>
      </c>
      <c r="AL61" s="18">
        <v>20228.937419599995</v>
      </c>
      <c r="AM61" s="18">
        <v>21642.709626399999</v>
      </c>
      <c r="AN61" s="18">
        <v>22961.149402800002</v>
      </c>
      <c r="AO61" s="18">
        <v>23588.5343106</v>
      </c>
      <c r="AP61" s="18">
        <v>24314.682477399998</v>
      </c>
      <c r="AQ61" s="18">
        <v>25623.814229200001</v>
      </c>
      <c r="AR61" s="18">
        <v>26555.959125400001</v>
      </c>
      <c r="AS61" s="18">
        <v>28461.846377000002</v>
      </c>
      <c r="AT61" s="18">
        <v>29351.2366158</v>
      </c>
      <c r="AU61" s="18">
        <v>30433.584239600001</v>
      </c>
      <c r="AV61" s="18">
        <v>31172.152799199997</v>
      </c>
      <c r="AW61" s="18">
        <v>32223.784814000002</v>
      </c>
      <c r="AX61" s="18">
        <v>33585.803335599994</v>
      </c>
      <c r="AY61" s="18">
        <v>34746.665971200004</v>
      </c>
      <c r="AZ61" s="18">
        <v>36004.144207400001</v>
      </c>
      <c r="BA61" s="18">
        <v>37731.078056999999</v>
      </c>
      <c r="BB61" s="18">
        <v>38887.276580600002</v>
      </c>
      <c r="BC61" s="18">
        <v>40625.237978799996</v>
      </c>
      <c r="BD61" s="18">
        <v>41813.290906600007</v>
      </c>
      <c r="BE61" s="18">
        <v>42818.399429000005</v>
      </c>
      <c r="BF61" s="18">
        <v>43662.618532399996</v>
      </c>
      <c r="BG61" s="18">
        <v>44823.299958800002</v>
      </c>
      <c r="BH61" s="18">
        <v>46357.646110000001</v>
      </c>
      <c r="BI61" s="18">
        <v>47515.798718400001</v>
      </c>
      <c r="BJ61" s="18">
        <v>48818.538801800001</v>
      </c>
      <c r="BK61" s="18">
        <v>49829.393208200003</v>
      </c>
      <c r="BL61" s="18">
        <v>52718.620897000001</v>
      </c>
      <c r="BM61" s="18">
        <v>55094.19581260001</v>
      </c>
      <c r="BN61" s="18">
        <v>57440.290766799997</v>
      </c>
      <c r="BO61" s="18">
        <v>59391.689111</v>
      </c>
      <c r="BP61" s="18">
        <v>61156.341104000006</v>
      </c>
      <c r="BQ61" s="18">
        <v>63065.7272266</v>
      </c>
      <c r="BR61" s="18">
        <v>64858.637867799996</v>
      </c>
      <c r="BS61" s="18">
        <v>66139.426217200002</v>
      </c>
      <c r="BT61" s="18">
        <v>68088.461926200005</v>
      </c>
      <c r="BU61" s="18">
        <v>69552.865992999999</v>
      </c>
      <c r="BV61" s="18">
        <v>71721.267414400005</v>
      </c>
      <c r="BW61" s="18">
        <v>73418.898628399984</v>
      </c>
      <c r="BX61" s="18">
        <v>75126.641076600004</v>
      </c>
      <c r="BY61" s="18">
        <v>76870.937678199989</v>
      </c>
      <c r="BZ61" s="18">
        <v>78568.121653999988</v>
      </c>
      <c r="CA61" s="18">
        <v>80101.525007999997</v>
      </c>
      <c r="CB61" s="18">
        <v>81614.149582999991</v>
      </c>
      <c r="CC61" s="18">
        <v>83523.812363000005</v>
      </c>
      <c r="CD61" s="18">
        <v>84579.783578999981</v>
      </c>
      <c r="CE61" s="18">
        <v>86372.930775999994</v>
      </c>
      <c r="CF61" s="18">
        <v>441955.156534618</v>
      </c>
    </row>
    <row r="62" spans="1:84" s="5" customFormat="1" x14ac:dyDescent="0.2">
      <c r="A62" s="7"/>
      <c r="B62" s="7" t="s">
        <v>144</v>
      </c>
      <c r="C62" s="18">
        <v>3.3589296809499456</v>
      </c>
      <c r="D62" s="18">
        <v>15.039290725774796</v>
      </c>
      <c r="E62" s="18">
        <v>23.007592810071191</v>
      </c>
      <c r="F62" s="18">
        <v>41.994270523502834</v>
      </c>
      <c r="G62" s="18">
        <v>51.370181926782081</v>
      </c>
      <c r="H62" s="18">
        <v>302.48584591719083</v>
      </c>
      <c r="I62" s="18">
        <v>345.95701036701297</v>
      </c>
      <c r="J62" s="18">
        <v>394.22549973655578</v>
      </c>
      <c r="K62" s="18">
        <v>548.00047689705912</v>
      </c>
      <c r="L62" s="18">
        <v>606.78864778963032</v>
      </c>
      <c r="M62" s="18">
        <v>726.23572504011236</v>
      </c>
      <c r="N62" s="18">
        <v>816.88065751370243</v>
      </c>
      <c r="O62" s="18">
        <v>882.78404458109901</v>
      </c>
      <c r="P62" s="18">
        <v>942.70646680038453</v>
      </c>
      <c r="Q62" s="18">
        <v>989.15649841085587</v>
      </c>
      <c r="R62" s="18">
        <v>1074.7822425613165</v>
      </c>
      <c r="S62" s="18">
        <v>1135.7477203348451</v>
      </c>
      <c r="T62" s="18">
        <v>1189.0162188015188</v>
      </c>
      <c r="U62" s="18">
        <v>1550.7509482048486</v>
      </c>
      <c r="V62" s="18">
        <v>1632.3314538261718</v>
      </c>
      <c r="W62" s="18">
        <v>2099.7050834848565</v>
      </c>
      <c r="X62" s="18">
        <v>2179.2079894849599</v>
      </c>
      <c r="Y62" s="18">
        <v>2404.0497319999999</v>
      </c>
      <c r="Z62" s="18">
        <v>2477.0235917661612</v>
      </c>
      <c r="AA62" s="18">
        <v>2642.617459663029</v>
      </c>
      <c r="AB62" s="18">
        <v>3590.4672557481426</v>
      </c>
      <c r="AC62" s="18">
        <v>3706.9803241217928</v>
      </c>
      <c r="AD62" s="18">
        <v>3867.4917371072925</v>
      </c>
      <c r="AE62" s="18">
        <v>3967.0634114065892</v>
      </c>
      <c r="AF62" s="18">
        <v>4148.76363058488</v>
      </c>
      <c r="AG62" s="18">
        <v>4282.3916802751328</v>
      </c>
      <c r="AH62" s="18">
        <v>4383.1138496384719</v>
      </c>
      <c r="AI62" s="18">
        <v>4714.228194768617</v>
      </c>
      <c r="AJ62" s="18">
        <v>4781.3240685672336</v>
      </c>
      <c r="AK62" s="18">
        <v>4878.0889570090812</v>
      </c>
      <c r="AL62" s="18">
        <v>5051.2391111049374</v>
      </c>
      <c r="AM62" s="18">
        <v>5174.7831473983406</v>
      </c>
      <c r="AN62" s="18">
        <v>5281.2186353555644</v>
      </c>
      <c r="AO62" s="18">
        <v>5350.8451613782463</v>
      </c>
      <c r="AP62" s="18">
        <v>5440.9724430758288</v>
      </c>
      <c r="AQ62" s="18">
        <v>5566.1793123693915</v>
      </c>
      <c r="AR62" s="18">
        <v>5634.4839433589623</v>
      </c>
      <c r="AS62" s="18">
        <v>5737.8727955836002</v>
      </c>
      <c r="AT62" s="18">
        <v>5821.2390774862806</v>
      </c>
      <c r="AU62" s="18">
        <v>5909.8220912926226</v>
      </c>
      <c r="AV62" s="18">
        <v>5976.9324998185493</v>
      </c>
      <c r="AW62" s="18">
        <v>6067.7117139770198</v>
      </c>
      <c r="AX62" s="18">
        <v>6176.0585405092643</v>
      </c>
      <c r="AY62" s="18">
        <v>6262.5408224389239</v>
      </c>
      <c r="AZ62" s="18">
        <v>6345.1798332886301</v>
      </c>
      <c r="BA62" s="18">
        <v>6422.1693429618081</v>
      </c>
      <c r="BB62" s="18">
        <v>6501.1297553286058</v>
      </c>
      <c r="BC62" s="18">
        <v>6598.9950513560416</v>
      </c>
      <c r="BD62" s="18">
        <v>6676.7951050847123</v>
      </c>
      <c r="BE62" s="18">
        <v>6763.1021683853251</v>
      </c>
      <c r="BF62" s="18">
        <v>6824.4868541410124</v>
      </c>
      <c r="BG62" s="18">
        <v>6914.806203069028</v>
      </c>
      <c r="BH62" s="18">
        <v>7020.7403381524782</v>
      </c>
      <c r="BI62" s="18">
        <v>7103.3216891868678</v>
      </c>
      <c r="BJ62" s="18">
        <v>7198.8223877256823</v>
      </c>
      <c r="BK62" s="18">
        <v>7264.5695401396779</v>
      </c>
      <c r="BL62" s="18">
        <v>7441.1280200862439</v>
      </c>
      <c r="BM62" s="18">
        <v>7635.2774250445909</v>
      </c>
      <c r="BN62" s="18">
        <v>7769.6779236834773</v>
      </c>
      <c r="BO62" s="18">
        <v>7948.6664333544304</v>
      </c>
      <c r="BP62" s="18">
        <v>8079.0754458283755</v>
      </c>
      <c r="BQ62" s="18">
        <v>8245.340618121103</v>
      </c>
      <c r="BR62" s="18">
        <v>8392.5237705605559</v>
      </c>
      <c r="BS62" s="18">
        <v>8530.2037730769971</v>
      </c>
      <c r="BT62" s="18">
        <v>8671.025156249696</v>
      </c>
      <c r="BU62" s="18">
        <v>8801.0084735530436</v>
      </c>
      <c r="BV62" s="18">
        <v>8945.994712747628</v>
      </c>
      <c r="BW62" s="18">
        <v>9071.7510699382055</v>
      </c>
      <c r="BX62" s="18">
        <v>9191.6312258564285</v>
      </c>
      <c r="BY62" s="18">
        <v>9351.9861096133409</v>
      </c>
      <c r="BZ62" s="18">
        <v>9483.5112530772967</v>
      </c>
      <c r="CA62" s="18">
        <v>9606.3550606032386</v>
      </c>
      <c r="CB62" s="18">
        <v>9718.3646533210958</v>
      </c>
      <c r="CC62" s="18">
        <v>9857.5479787659588</v>
      </c>
      <c r="CD62" s="18">
        <v>9957.114030767636</v>
      </c>
      <c r="CE62" s="18">
        <v>10088.507232520242</v>
      </c>
      <c r="CF62" s="18">
        <v>40889.555503004136</v>
      </c>
    </row>
    <row r="63" spans="1:84" x14ac:dyDescent="0.2">
      <c r="A63" s="7"/>
      <c r="B63" s="7" t="s">
        <v>145</v>
      </c>
      <c r="C63" s="18">
        <v>3.79755690468</v>
      </c>
      <c r="D63" s="18">
        <v>10.369575246256399</v>
      </c>
      <c r="E63" s="18">
        <v>48.374670383825993</v>
      </c>
      <c r="F63" s="18">
        <v>48.712766493420396</v>
      </c>
      <c r="G63" s="18">
        <v>49.718551789607197</v>
      </c>
      <c r="H63" s="18">
        <v>80.496372483935204</v>
      </c>
      <c r="I63" s="18">
        <v>97.9754647091208</v>
      </c>
      <c r="J63" s="18">
        <v>100.620524725926</v>
      </c>
      <c r="K63" s="18">
        <v>103.77550932402761</v>
      </c>
      <c r="L63" s="18">
        <v>106.81407101476759</v>
      </c>
      <c r="M63" s="18">
        <v>116.96099303185122</v>
      </c>
      <c r="N63" s="18">
        <v>151.1536723115276</v>
      </c>
      <c r="O63" s="18">
        <v>155.8036804778244</v>
      </c>
      <c r="P63" s="18">
        <v>160.97615610166639</v>
      </c>
      <c r="Q63" s="18">
        <v>174.1128947982408</v>
      </c>
      <c r="R63" s="18">
        <v>184.88218362402759</v>
      </c>
      <c r="S63" s="18">
        <v>194.3106517538896</v>
      </c>
      <c r="T63" s="18">
        <v>200.35864303051997</v>
      </c>
      <c r="U63" s="18">
        <v>635.59148341764001</v>
      </c>
      <c r="V63" s="18">
        <v>664.63629797775991</v>
      </c>
      <c r="W63" s="18">
        <v>846.81856143999994</v>
      </c>
      <c r="X63" s="18">
        <v>882.31896600000005</v>
      </c>
      <c r="Y63" s="18">
        <v>965.34263299999998</v>
      </c>
      <c r="Z63" s="18">
        <v>1001.0237496453236</v>
      </c>
      <c r="AA63" s="18">
        <v>1088.8461855093972</v>
      </c>
      <c r="AB63" s="18">
        <v>1675.4328041093972</v>
      </c>
      <c r="AC63" s="18">
        <v>1800.0116896000002</v>
      </c>
      <c r="AD63" s="18">
        <v>2083.6359498000002</v>
      </c>
      <c r="AE63" s="18">
        <v>2314.5926440000003</v>
      </c>
      <c r="AF63" s="18">
        <v>2484.4767185999999</v>
      </c>
      <c r="AG63" s="18">
        <v>2824.5554194000001</v>
      </c>
      <c r="AH63" s="18">
        <v>3209.8268051999999</v>
      </c>
      <c r="AI63" s="18">
        <v>3734.2324210000002</v>
      </c>
      <c r="AJ63" s="18">
        <v>3899.4136159999998</v>
      </c>
      <c r="AK63" s="18">
        <v>4200.3209094000003</v>
      </c>
      <c r="AL63" s="18">
        <v>4817.1768093999999</v>
      </c>
      <c r="AM63" s="18">
        <v>5134.2804832000002</v>
      </c>
      <c r="AN63" s="18">
        <v>5561.7788885999998</v>
      </c>
      <c r="AO63" s="18">
        <v>5753.4008856</v>
      </c>
      <c r="AP63" s="18">
        <v>6119.9349173999999</v>
      </c>
      <c r="AQ63" s="18">
        <v>6437.2428979999995</v>
      </c>
      <c r="AR63" s="18">
        <v>6624.0789629999999</v>
      </c>
      <c r="AS63" s="18">
        <v>7309.5312848000003</v>
      </c>
      <c r="AT63" s="18">
        <v>7478.1975736000004</v>
      </c>
      <c r="AU63" s="18">
        <v>7662.9172549999994</v>
      </c>
      <c r="AV63" s="18">
        <v>7886.7573651999992</v>
      </c>
      <c r="AW63" s="18">
        <v>8573.6009893999999</v>
      </c>
      <c r="AX63" s="18">
        <v>9331.8576527999994</v>
      </c>
      <c r="AY63" s="18">
        <v>9597.6010846000008</v>
      </c>
      <c r="AZ63" s="18">
        <v>10093.0875894</v>
      </c>
      <c r="BA63" s="18">
        <v>10246.156286399999</v>
      </c>
      <c r="BB63" s="18">
        <v>10414.514398000001</v>
      </c>
      <c r="BC63" s="18">
        <v>10599.391920999999</v>
      </c>
      <c r="BD63" s="18">
        <v>10784.182703</v>
      </c>
      <c r="BE63" s="18">
        <v>10917.798054999999</v>
      </c>
      <c r="BF63" s="18">
        <v>10978.487995000001</v>
      </c>
      <c r="BG63" s="18">
        <v>11071.094974000001</v>
      </c>
      <c r="BH63" s="18">
        <v>11182.772168000001</v>
      </c>
      <c r="BI63" s="18">
        <v>11231.165229</v>
      </c>
      <c r="BJ63" s="18">
        <v>11443.907170999999</v>
      </c>
      <c r="BK63" s="18">
        <v>11516.459468999999</v>
      </c>
      <c r="BL63" s="18">
        <v>11676.078883999999</v>
      </c>
      <c r="BM63" s="18">
        <v>11854.131128000001</v>
      </c>
      <c r="BN63" s="18">
        <v>12056.858706999999</v>
      </c>
      <c r="BO63" s="18">
        <v>12298.043517999999</v>
      </c>
      <c r="BP63" s="18">
        <v>12392.789031</v>
      </c>
      <c r="BQ63" s="18">
        <v>12513.062458999999</v>
      </c>
      <c r="BR63" s="18">
        <v>12659.619406999998</v>
      </c>
      <c r="BS63" s="18">
        <v>12763.732612</v>
      </c>
      <c r="BT63" s="18">
        <v>12986.567247999999</v>
      </c>
      <c r="BU63" s="18">
        <v>13141.88954</v>
      </c>
      <c r="BV63" s="18">
        <v>13388.198682000002</v>
      </c>
      <c r="BW63" s="18">
        <v>13516.742747</v>
      </c>
      <c r="BX63" s="18">
        <v>13739.003486</v>
      </c>
      <c r="BY63" s="18">
        <v>13805.931536</v>
      </c>
      <c r="BZ63" s="18">
        <v>13936.709978999999</v>
      </c>
      <c r="CA63" s="18">
        <v>14026.672399000001</v>
      </c>
      <c r="CB63" s="18">
        <v>14084.676440000001</v>
      </c>
      <c r="CC63" s="18">
        <v>14283.655760000001</v>
      </c>
      <c r="CD63" s="18">
        <v>14353.302195</v>
      </c>
      <c r="CE63" s="18">
        <v>14467.494393999999</v>
      </c>
      <c r="CF63" s="18">
        <v>34438.2501376</v>
      </c>
    </row>
    <row r="64" spans="1:84" x14ac:dyDescent="0.2">
      <c r="A64" s="7"/>
      <c r="B64" s="7" t="s">
        <v>146</v>
      </c>
      <c r="C64" s="18">
        <v>1.3895428286517999</v>
      </c>
      <c r="D64" s="18">
        <v>2.5996494345974002</v>
      </c>
      <c r="E64" s="18">
        <v>3.7448349099917997</v>
      </c>
      <c r="F64" s="18">
        <v>35.936576576648797</v>
      </c>
      <c r="G64" s="18">
        <v>37.327832516962197</v>
      </c>
      <c r="H64" s="18">
        <v>121.76528236763959</v>
      </c>
      <c r="I64" s="18">
        <v>128.76408965008341</v>
      </c>
      <c r="J64" s="18">
        <v>138.48160661818821</v>
      </c>
      <c r="K64" s="18">
        <v>149.99102905130661</v>
      </c>
      <c r="L64" s="18">
        <v>160.43950640570137</v>
      </c>
      <c r="M64" s="18">
        <v>183.5736964039196</v>
      </c>
      <c r="N64" s="18">
        <v>254.41449051678279</v>
      </c>
      <c r="O64" s="18">
        <v>276.06228201451074</v>
      </c>
      <c r="P64" s="18">
        <v>294.36030303942755</v>
      </c>
      <c r="Q64" s="18">
        <v>325.47455388841041</v>
      </c>
      <c r="R64" s="18">
        <v>354.2392646848698</v>
      </c>
      <c r="S64" s="18">
        <v>382.89610301897159</v>
      </c>
      <c r="T64" s="18">
        <v>445.608632680862</v>
      </c>
      <c r="U64" s="18">
        <v>881.251420994</v>
      </c>
      <c r="V64" s="18">
        <v>964.28062620894002</v>
      </c>
      <c r="W64" s="18">
        <v>1365.8155378509398</v>
      </c>
      <c r="X64" s="18">
        <v>1526.0896494599999</v>
      </c>
      <c r="Y64" s="18">
        <v>1754.156268</v>
      </c>
      <c r="Z64" s="18">
        <v>1890.8049368366114</v>
      </c>
      <c r="AA64" s="18">
        <v>2087.6819753637328</v>
      </c>
      <c r="AB64" s="18">
        <v>2929.1097440553613</v>
      </c>
      <c r="AC64" s="18">
        <v>3148.6573665721048</v>
      </c>
      <c r="AD64" s="18">
        <v>3643.9476318999996</v>
      </c>
      <c r="AE64" s="18">
        <v>4270.3706100721047</v>
      </c>
      <c r="AF64" s="18">
        <v>4985.5605277278946</v>
      </c>
      <c r="AG64" s="18">
        <v>5768.2246874832572</v>
      </c>
      <c r="AH64" s="18">
        <v>6269.6754147000001</v>
      </c>
      <c r="AI64" s="18">
        <v>6871.4004708999992</v>
      </c>
      <c r="AJ64" s="18">
        <v>7220.2201513330256</v>
      </c>
      <c r="AK64" s="18">
        <v>7728.3932843553603</v>
      </c>
      <c r="AL64" s="18">
        <v>8614.5035294892768</v>
      </c>
      <c r="AM64" s="18">
        <v>9090.3297209553602</v>
      </c>
      <c r="AN64" s="18">
        <v>10065.1800568</v>
      </c>
      <c r="AO64" s="18">
        <v>10483.686588499999</v>
      </c>
      <c r="AP64" s="18">
        <v>10994.666175189275</v>
      </c>
      <c r="AQ64" s="18">
        <v>11582.291539989277</v>
      </c>
      <c r="AR64" s="18">
        <v>12009.954149511152</v>
      </c>
      <c r="AS64" s="18">
        <v>12946.475602478124</v>
      </c>
      <c r="AT64" s="18">
        <v>13509.058322411151</v>
      </c>
      <c r="AU64" s="18">
        <v>14102.491790799999</v>
      </c>
      <c r="AV64" s="18">
        <v>14562.895921389278</v>
      </c>
      <c r="AW64" s="18">
        <v>15164.845362889275</v>
      </c>
      <c r="AX64" s="18">
        <v>16070.691859500001</v>
      </c>
      <c r="AY64" s="18">
        <v>16797.942423111155</v>
      </c>
      <c r="AZ64" s="18">
        <v>18257.55171182187</v>
      </c>
      <c r="BA64" s="18">
        <v>18731.468425021874</v>
      </c>
      <c r="BB64" s="18">
        <v>19249.703725521875</v>
      </c>
      <c r="BC64" s="18">
        <v>20017.926655199997</v>
      </c>
      <c r="BD64" s="18">
        <v>20429.989840000002</v>
      </c>
      <c r="BE64" s="18">
        <v>20863.067418999999</v>
      </c>
      <c r="BF64" s="18">
        <v>21267.80199</v>
      </c>
      <c r="BG64" s="18">
        <v>21841.825881799999</v>
      </c>
      <c r="BH64" s="18">
        <v>22701.697442199998</v>
      </c>
      <c r="BI64" s="18">
        <v>23245.850211599998</v>
      </c>
      <c r="BJ64" s="18">
        <v>23966.578008999997</v>
      </c>
      <c r="BK64" s="18">
        <v>24383.863328199997</v>
      </c>
      <c r="BL64" s="18">
        <v>25379.980279799995</v>
      </c>
      <c r="BM64" s="18">
        <v>26199.974164399995</v>
      </c>
      <c r="BN64" s="18">
        <v>26891.045071199998</v>
      </c>
      <c r="BO64" s="18">
        <v>27757.6559204</v>
      </c>
      <c r="BP64" s="18">
        <v>28405.841170200001</v>
      </c>
      <c r="BQ64" s="18">
        <v>29226.026647999999</v>
      </c>
      <c r="BR64" s="18">
        <v>29982.1754382</v>
      </c>
      <c r="BS64" s="18">
        <v>30503.363489599997</v>
      </c>
      <c r="BT64" s="18">
        <v>31236.490227000002</v>
      </c>
      <c r="BU64" s="18">
        <v>32081.516094600003</v>
      </c>
      <c r="BV64" s="18">
        <v>32898.690278800001</v>
      </c>
      <c r="BW64" s="18">
        <v>33585.160405599992</v>
      </c>
      <c r="BX64" s="18">
        <v>34138.431617800001</v>
      </c>
      <c r="BY64" s="18">
        <v>34624.809097399993</v>
      </c>
      <c r="BZ64" s="18">
        <v>35235.451971400005</v>
      </c>
      <c r="CA64" s="18">
        <v>35730.425970999997</v>
      </c>
      <c r="CB64" s="18">
        <v>36347.278993599997</v>
      </c>
      <c r="CC64" s="18">
        <v>36824.867884599997</v>
      </c>
      <c r="CD64" s="18">
        <v>37221.769078600002</v>
      </c>
      <c r="CE64" s="18">
        <v>37529.9297744</v>
      </c>
      <c r="CF64" s="18">
        <v>116416.45673602397</v>
      </c>
    </row>
    <row r="65" spans="1:84" x14ac:dyDescent="0.2">
      <c r="A65" s="7"/>
      <c r="B65" s="7" t="s">
        <v>147</v>
      </c>
      <c r="C65" s="18">
        <v>0.78620421174720001</v>
      </c>
      <c r="D65" s="18">
        <v>1.8505347394083997</v>
      </c>
      <c r="E65" s="18">
        <v>2.4831061354631001</v>
      </c>
      <c r="F65" s="18">
        <v>17.813164156996301</v>
      </c>
      <c r="G65" s="18">
        <v>20.042422965485397</v>
      </c>
      <c r="H65" s="18">
        <v>126.5352574345431</v>
      </c>
      <c r="I65" s="18">
        <v>140.89264728558086</v>
      </c>
      <c r="J65" s="18">
        <v>157.38193489788071</v>
      </c>
      <c r="K65" s="18">
        <v>204.8787146737717</v>
      </c>
      <c r="L65" s="18">
        <v>220.40580243221189</v>
      </c>
      <c r="M65" s="18">
        <v>257.61959929445385</v>
      </c>
      <c r="N65" s="18">
        <v>287.35624765869289</v>
      </c>
      <c r="O65" s="18">
        <v>307.75289915980329</v>
      </c>
      <c r="P65" s="18">
        <v>329.75324288991527</v>
      </c>
      <c r="Q65" s="18">
        <v>352.37816599796116</v>
      </c>
      <c r="R65" s="18">
        <v>378.96990497491822</v>
      </c>
      <c r="S65" s="18">
        <v>407.37872781288905</v>
      </c>
      <c r="T65" s="18">
        <v>439.01163952932797</v>
      </c>
      <c r="U65" s="18">
        <v>861.98566358429707</v>
      </c>
      <c r="V65" s="18">
        <v>924.5457616588161</v>
      </c>
      <c r="W65" s="18">
        <v>1353.6640815724043</v>
      </c>
      <c r="X65" s="18">
        <v>1423.3037876318399</v>
      </c>
      <c r="Y65" s="18">
        <v>1645.5786572036</v>
      </c>
      <c r="Z65" s="18">
        <v>1714.7904705666872</v>
      </c>
      <c r="AA65" s="18">
        <v>1864.7715901959018</v>
      </c>
      <c r="AB65" s="18">
        <v>2676.6654592076866</v>
      </c>
      <c r="AC65" s="18">
        <v>2817.4269552797277</v>
      </c>
      <c r="AD65" s="18">
        <v>3021.4758106639965</v>
      </c>
      <c r="AE65" s="18">
        <v>3164.1945458639138</v>
      </c>
      <c r="AF65" s="18">
        <v>3390.4291722176044</v>
      </c>
      <c r="AG65" s="18">
        <v>3587.5740815750855</v>
      </c>
      <c r="AH65" s="18">
        <v>3720.3154428731568</v>
      </c>
      <c r="AI65" s="18">
        <v>4106.3147413088609</v>
      </c>
      <c r="AJ65" s="18">
        <v>4232.3719247100553</v>
      </c>
      <c r="AK65" s="18">
        <v>4417.2983978851535</v>
      </c>
      <c r="AL65" s="18">
        <v>4752.7008689976474</v>
      </c>
      <c r="AM65" s="18">
        <v>4956.7427616422028</v>
      </c>
      <c r="AN65" s="18">
        <v>5219.4801016849169</v>
      </c>
      <c r="AO65" s="18">
        <v>5359.3739387892583</v>
      </c>
      <c r="AP65" s="18">
        <v>5530.8156577986001</v>
      </c>
      <c r="AQ65" s="18">
        <v>5744.5506159860042</v>
      </c>
      <c r="AR65" s="18">
        <v>5868.3424921345813</v>
      </c>
      <c r="AS65" s="18">
        <v>6098.5337833732237</v>
      </c>
      <c r="AT65" s="18">
        <v>6252.6321119793201</v>
      </c>
      <c r="AU65" s="18">
        <v>6406.1951828661813</v>
      </c>
      <c r="AV65" s="18">
        <v>6521.4042251543033</v>
      </c>
      <c r="AW65" s="18">
        <v>6692.8914688707746</v>
      </c>
      <c r="AX65" s="18">
        <v>6896.5889215073357</v>
      </c>
      <c r="AY65" s="18">
        <v>7058.6445681767236</v>
      </c>
      <c r="AZ65" s="18">
        <v>7207.1465638144255</v>
      </c>
      <c r="BA65" s="18">
        <v>7359.8074057548984</v>
      </c>
      <c r="BB65" s="18">
        <v>7506.6036569954631</v>
      </c>
      <c r="BC65" s="18">
        <v>7665.0951148163931</v>
      </c>
      <c r="BD65" s="18">
        <v>7796.1051499060086</v>
      </c>
      <c r="BE65" s="18">
        <v>7914.2376703064738</v>
      </c>
      <c r="BF65" s="18">
        <v>8003.0971468285343</v>
      </c>
      <c r="BG65" s="18">
        <v>8127.96061432644</v>
      </c>
      <c r="BH65" s="18">
        <v>8281.6046281129638</v>
      </c>
      <c r="BI65" s="18">
        <v>8408.0220471922912</v>
      </c>
      <c r="BJ65" s="18">
        <v>8535.9576317664123</v>
      </c>
      <c r="BK65" s="18">
        <v>8632.1017036339272</v>
      </c>
      <c r="BL65" s="18">
        <v>8894.1453412499268</v>
      </c>
      <c r="BM65" s="18">
        <v>9143.149400529499</v>
      </c>
      <c r="BN65" s="18">
        <v>9360.0680265067822</v>
      </c>
      <c r="BO65" s="18">
        <v>9601.412241289092</v>
      </c>
      <c r="BP65" s="18">
        <v>9795.8202904238115</v>
      </c>
      <c r="BQ65" s="18">
        <v>10052.542704589596</v>
      </c>
      <c r="BR65" s="18">
        <v>10271.776168430672</v>
      </c>
      <c r="BS65" s="18">
        <v>10452.647521457455</v>
      </c>
      <c r="BT65" s="18">
        <v>10672.008722518198</v>
      </c>
      <c r="BU65" s="18">
        <v>10865.711715243606</v>
      </c>
      <c r="BV65" s="18">
        <v>11092.536189230208</v>
      </c>
      <c r="BW65" s="18">
        <v>11286.753403823006</v>
      </c>
      <c r="BX65" s="18">
        <v>11478.09353607977</v>
      </c>
      <c r="BY65" s="18">
        <v>11716.170972145019</v>
      </c>
      <c r="BZ65" s="18">
        <v>11926.238811812013</v>
      </c>
      <c r="CA65" s="18">
        <v>12103.710957453097</v>
      </c>
      <c r="CB65" s="18">
        <v>12272.618243006216</v>
      </c>
      <c r="CC65" s="18">
        <v>12439.149702124252</v>
      </c>
      <c r="CD65" s="18">
        <v>12582.563417148507</v>
      </c>
      <c r="CE65" s="18">
        <v>12743.301065747737</v>
      </c>
      <c r="CF65" s="18">
        <v>46398.288936110206</v>
      </c>
    </row>
    <row r="66" spans="1:84" x14ac:dyDescent="0.2">
      <c r="A66" s="7"/>
      <c r="B66" s="7" t="s">
        <v>148</v>
      </c>
      <c r="C66" s="18">
        <v>1.9109653091088941</v>
      </c>
      <c r="D66" s="18">
        <v>2.56316709495038</v>
      </c>
      <c r="E66" s="18">
        <v>3.2706763364276839</v>
      </c>
      <c r="F66" s="18">
        <v>3.8918976409899528</v>
      </c>
      <c r="G66" s="18">
        <v>5.1000324376665844</v>
      </c>
      <c r="H66" s="18">
        <v>7.4591461383522528</v>
      </c>
      <c r="I66" s="18">
        <v>8.798320240886369</v>
      </c>
      <c r="J66" s="18">
        <v>10.867915356505591</v>
      </c>
      <c r="K66" s="18">
        <v>14.793795917098578</v>
      </c>
      <c r="L66" s="18">
        <v>17.60759553254502</v>
      </c>
      <c r="M66" s="18">
        <v>20.817500793993077</v>
      </c>
      <c r="N66" s="18">
        <v>23.502935540787803</v>
      </c>
      <c r="O66" s="18">
        <v>25.599629852096314</v>
      </c>
      <c r="P66" s="18">
        <v>27.581277473144382</v>
      </c>
      <c r="Q66" s="18">
        <v>29.087111984290459</v>
      </c>
      <c r="R66" s="18">
        <v>31.209007897347874</v>
      </c>
      <c r="S66" s="18">
        <v>32.845051326620705</v>
      </c>
      <c r="T66" s="18">
        <v>35.038879868434378</v>
      </c>
      <c r="U66" s="18">
        <v>51.036161421492579</v>
      </c>
      <c r="V66" s="18">
        <v>53.390695282952038</v>
      </c>
      <c r="W66" s="18">
        <v>58.621994808123418</v>
      </c>
      <c r="X66" s="18">
        <v>61.95964063327483</v>
      </c>
      <c r="Y66" s="18">
        <v>71.22796500000004</v>
      </c>
      <c r="Z66" s="18">
        <v>74.026412819990583</v>
      </c>
      <c r="AA66" s="18">
        <v>79.523365773846308</v>
      </c>
      <c r="AB66" s="18">
        <v>97.33504704083316</v>
      </c>
      <c r="AC66" s="18">
        <v>102.1855141824708</v>
      </c>
      <c r="AD66" s="18">
        <v>109.85070754006665</v>
      </c>
      <c r="AE66" s="18">
        <v>118.44961807396248</v>
      </c>
      <c r="AF66" s="18">
        <v>126.2283133521305</v>
      </c>
      <c r="AG66" s="18">
        <v>139.48594484794376</v>
      </c>
      <c r="AH66" s="18">
        <v>146.91869915667485</v>
      </c>
      <c r="AI66" s="18">
        <v>163.06955902198388</v>
      </c>
      <c r="AJ66" s="18">
        <v>171.18808483223256</v>
      </c>
      <c r="AK66" s="18">
        <v>181.24584997135389</v>
      </c>
      <c r="AL66" s="18">
        <v>200.05470889290154</v>
      </c>
      <c r="AM66" s="18">
        <v>211.57715428029042</v>
      </c>
      <c r="AN66" s="18">
        <v>237.19097004103969</v>
      </c>
      <c r="AO66" s="18">
        <v>247.00052239798242</v>
      </c>
      <c r="AP66" s="18">
        <v>260.21290970121481</v>
      </c>
      <c r="AQ66" s="18">
        <v>274.1205567493671</v>
      </c>
      <c r="AR66" s="18">
        <v>283.56083164652227</v>
      </c>
      <c r="AS66" s="18">
        <v>298.68504354985635</v>
      </c>
      <c r="AT66" s="18">
        <v>311.85974289655132</v>
      </c>
      <c r="AU66" s="18">
        <v>321.68572100856545</v>
      </c>
      <c r="AV66" s="18">
        <v>328.9548895664775</v>
      </c>
      <c r="AW66" s="18">
        <v>343.62671704881359</v>
      </c>
      <c r="AX66" s="18">
        <v>359.26590574363945</v>
      </c>
      <c r="AY66" s="18">
        <v>373.02986838160723</v>
      </c>
      <c r="AZ66" s="18">
        <v>385.13920721010072</v>
      </c>
      <c r="BA66" s="18">
        <v>394.02586699588574</v>
      </c>
      <c r="BB66" s="18">
        <v>403.38590343404212</v>
      </c>
      <c r="BC66" s="18">
        <v>415.19901829949231</v>
      </c>
      <c r="BD66" s="18">
        <v>423.75594607595121</v>
      </c>
      <c r="BE66" s="18">
        <v>431.60568870329007</v>
      </c>
      <c r="BF66" s="18">
        <v>437.31651387162856</v>
      </c>
      <c r="BG66" s="18">
        <v>444.19956557785918</v>
      </c>
      <c r="BH66" s="18">
        <v>452.1866564713564</v>
      </c>
      <c r="BI66" s="18">
        <v>458.07386746520933</v>
      </c>
      <c r="BJ66" s="18">
        <v>463.63887129197246</v>
      </c>
      <c r="BK66" s="18">
        <v>467.4195030379633</v>
      </c>
      <c r="BL66" s="18">
        <v>478.75853449097485</v>
      </c>
      <c r="BM66" s="18">
        <v>489.65596795447345</v>
      </c>
      <c r="BN66" s="18">
        <v>498.83757658633112</v>
      </c>
      <c r="BO66" s="18">
        <v>508.1251157522056</v>
      </c>
      <c r="BP66" s="18">
        <v>516.02394688874483</v>
      </c>
      <c r="BQ66" s="18">
        <v>525.62605409459502</v>
      </c>
      <c r="BR66" s="18">
        <v>535.74510334224033</v>
      </c>
      <c r="BS66" s="18">
        <v>543.62297886241868</v>
      </c>
      <c r="BT66" s="18">
        <v>553.08763426056248</v>
      </c>
      <c r="BU66" s="18">
        <v>560.17056157294428</v>
      </c>
      <c r="BV66" s="18">
        <v>569.53285445700749</v>
      </c>
      <c r="BW66" s="18">
        <v>578.16587907267967</v>
      </c>
      <c r="BX66" s="18">
        <v>586.21576413989533</v>
      </c>
      <c r="BY66" s="18">
        <v>592.98506300477311</v>
      </c>
      <c r="BZ66" s="18">
        <v>600.30048946320312</v>
      </c>
      <c r="CA66" s="18">
        <v>607.4361985209689</v>
      </c>
      <c r="CB66" s="18">
        <v>614.01055203276337</v>
      </c>
      <c r="CC66" s="18">
        <v>621.06130083557218</v>
      </c>
      <c r="CD66" s="18">
        <v>627.5476092818717</v>
      </c>
      <c r="CE66" s="18">
        <v>634.33649920235621</v>
      </c>
      <c r="CF66" s="18">
        <v>1832.2992596083786</v>
      </c>
    </row>
    <row r="67" spans="1:84" x14ac:dyDescent="0.2">
      <c r="A67" s="4" t="s">
        <v>149</v>
      </c>
    </row>
  </sheetData>
  <mergeCells count="3">
    <mergeCell ref="A60:B60"/>
    <mergeCell ref="A59:B59"/>
    <mergeCell ref="A27:B27"/>
  </mergeCells>
  <hyperlinks>
    <hyperlink ref="A1" location="Contents!A1" display="Return to contents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4"/>
  <sheetViews>
    <sheetView zoomScaleNormal="100" workbookViewId="0">
      <pane xSplit="2" topLeftCell="C1" activePane="topRight" state="frozen"/>
      <selection activeCell="L48" sqref="L48"/>
      <selection pane="topRight" activeCell="B1" sqref="B1"/>
    </sheetView>
  </sheetViews>
  <sheetFormatPr defaultRowHeight="11.25" x14ac:dyDescent="0.2"/>
  <cols>
    <col min="1" max="1" width="7.7109375" style="1" customWidth="1"/>
    <col min="2" max="2" width="28.28515625" style="1" customWidth="1"/>
    <col min="3" max="83" width="8.42578125" style="1" customWidth="1"/>
    <col min="84" max="84" width="11.7109375" style="1" bestFit="1" customWidth="1"/>
    <col min="85" max="16384" width="9.140625" style="1"/>
  </cols>
  <sheetData>
    <row r="1" spans="1:84" ht="15" x14ac:dyDescent="0.2">
      <c r="A1" s="111" t="s">
        <v>546</v>
      </c>
    </row>
    <row r="2" spans="1:84" ht="18" x14ac:dyDescent="0.25">
      <c r="A2" s="24" t="s">
        <v>564</v>
      </c>
    </row>
    <row r="3" spans="1:84" s="44" customFormat="1" ht="15" x14ac:dyDescent="0.25">
      <c r="A3" s="117" t="s">
        <v>96</v>
      </c>
      <c r="B3" s="118"/>
      <c r="C3" s="42">
        <v>0</v>
      </c>
      <c r="D3" s="43">
        <v>0.05</v>
      </c>
      <c r="E3" s="42">
        <v>0.1</v>
      </c>
      <c r="F3" s="43">
        <v>0.15</v>
      </c>
      <c r="G3" s="42">
        <v>0.2</v>
      </c>
      <c r="H3" s="43">
        <v>0.25</v>
      </c>
      <c r="I3" s="42">
        <v>0.3</v>
      </c>
      <c r="J3" s="43">
        <v>0.35</v>
      </c>
      <c r="K3" s="42">
        <v>0.4</v>
      </c>
      <c r="L3" s="43">
        <v>0.45</v>
      </c>
      <c r="M3" s="42">
        <v>0.5</v>
      </c>
      <c r="N3" s="43">
        <v>0.55000000000000004</v>
      </c>
      <c r="O3" s="42">
        <v>0.6</v>
      </c>
      <c r="P3" s="43">
        <v>0.65</v>
      </c>
      <c r="Q3" s="42">
        <v>0.7</v>
      </c>
      <c r="R3" s="43">
        <v>0.75</v>
      </c>
      <c r="S3" s="42">
        <v>0.8</v>
      </c>
      <c r="T3" s="43">
        <v>0.85</v>
      </c>
      <c r="U3" s="42">
        <v>0.9</v>
      </c>
      <c r="V3" s="43">
        <v>0.95</v>
      </c>
      <c r="W3" s="42">
        <v>1</v>
      </c>
      <c r="X3" s="43">
        <v>1.05</v>
      </c>
      <c r="Y3" s="42">
        <v>1.1000000000000001</v>
      </c>
      <c r="Z3" s="43">
        <v>1.1499999999999999</v>
      </c>
      <c r="AA3" s="42">
        <v>1.2</v>
      </c>
      <c r="AB3" s="43">
        <v>1.25</v>
      </c>
      <c r="AC3" s="42">
        <v>1.3</v>
      </c>
      <c r="AD3" s="43">
        <v>1.35</v>
      </c>
      <c r="AE3" s="42">
        <v>1.4</v>
      </c>
      <c r="AF3" s="43">
        <v>1.45</v>
      </c>
      <c r="AG3" s="42">
        <v>1.5</v>
      </c>
      <c r="AH3" s="43">
        <v>1.55</v>
      </c>
      <c r="AI3" s="42">
        <v>1.6</v>
      </c>
      <c r="AJ3" s="43">
        <v>1.65</v>
      </c>
      <c r="AK3" s="42">
        <v>1.7</v>
      </c>
      <c r="AL3" s="43">
        <v>1.75</v>
      </c>
      <c r="AM3" s="42">
        <v>1.8</v>
      </c>
      <c r="AN3" s="43">
        <v>1.85</v>
      </c>
      <c r="AO3" s="42">
        <v>1.9</v>
      </c>
      <c r="AP3" s="43">
        <v>1.95</v>
      </c>
      <c r="AQ3" s="42">
        <v>2</v>
      </c>
      <c r="AR3" s="43">
        <v>2.0499999999999998</v>
      </c>
      <c r="AS3" s="42">
        <v>2.1</v>
      </c>
      <c r="AT3" s="43">
        <v>2.15</v>
      </c>
      <c r="AU3" s="42">
        <v>2.2000000000000002</v>
      </c>
      <c r="AV3" s="43">
        <v>2.25</v>
      </c>
      <c r="AW3" s="42">
        <v>2.2999999999999998</v>
      </c>
      <c r="AX3" s="43">
        <v>2.35</v>
      </c>
      <c r="AY3" s="42">
        <v>2.4</v>
      </c>
      <c r="AZ3" s="43">
        <v>2.4500000000000002</v>
      </c>
      <c r="BA3" s="42">
        <v>2.5</v>
      </c>
      <c r="BB3" s="43">
        <v>2.5499999999999998</v>
      </c>
      <c r="BC3" s="42">
        <v>2.6</v>
      </c>
      <c r="BD3" s="43">
        <v>2.65</v>
      </c>
      <c r="BE3" s="42">
        <v>2.7</v>
      </c>
      <c r="BF3" s="43">
        <v>2.75</v>
      </c>
      <c r="BG3" s="42">
        <v>2.8</v>
      </c>
      <c r="BH3" s="43">
        <v>2.85</v>
      </c>
      <c r="BI3" s="42">
        <v>2.9</v>
      </c>
      <c r="BJ3" s="43">
        <v>2.95</v>
      </c>
      <c r="BK3" s="42">
        <v>3</v>
      </c>
      <c r="BL3" s="42">
        <v>3.1</v>
      </c>
      <c r="BM3" s="42">
        <v>3.2</v>
      </c>
      <c r="BN3" s="42">
        <v>3.3</v>
      </c>
      <c r="BO3" s="42">
        <v>3.4</v>
      </c>
      <c r="BP3" s="42">
        <v>3.5</v>
      </c>
      <c r="BQ3" s="42">
        <v>3.6</v>
      </c>
      <c r="BR3" s="42">
        <v>3.7</v>
      </c>
      <c r="BS3" s="42">
        <v>3.8</v>
      </c>
      <c r="BT3" s="42">
        <v>3.9</v>
      </c>
      <c r="BU3" s="42">
        <v>4</v>
      </c>
      <c r="BV3" s="42">
        <v>4.0999999999999996</v>
      </c>
      <c r="BW3" s="42">
        <v>4.2</v>
      </c>
      <c r="BX3" s="42">
        <v>4.3</v>
      </c>
      <c r="BY3" s="42">
        <v>4.4000000000000004</v>
      </c>
      <c r="BZ3" s="42">
        <v>4.5</v>
      </c>
      <c r="CA3" s="42">
        <v>4.5999999999999996</v>
      </c>
      <c r="CB3" s="42">
        <v>4.7</v>
      </c>
      <c r="CC3" s="42">
        <v>4.8</v>
      </c>
      <c r="CD3" s="42">
        <v>4.9000000000000004</v>
      </c>
      <c r="CE3" s="42">
        <v>5</v>
      </c>
      <c r="CF3" s="29" t="s">
        <v>121</v>
      </c>
    </row>
    <row r="4" spans="1:84" s="39" customFormat="1" ht="12" x14ac:dyDescent="0.2">
      <c r="A4" s="115" t="s">
        <v>560</v>
      </c>
      <c r="B4" s="116"/>
      <c r="C4" s="37">
        <v>0.14156982514285715</v>
      </c>
      <c r="D4" s="37">
        <v>0.1600288842857143</v>
      </c>
      <c r="E4" s="37">
        <v>0.17656859828571428</v>
      </c>
      <c r="F4" s="37">
        <v>0.33189262371428568</v>
      </c>
      <c r="G4" s="37">
        <v>0.39785885057142861</v>
      </c>
      <c r="H4" s="37">
        <v>44.577845583714286</v>
      </c>
      <c r="I4" s="37">
        <v>49.053282519999996</v>
      </c>
      <c r="J4" s="37">
        <v>55.661570589142855</v>
      </c>
      <c r="K4" s="37">
        <v>63.445022960285712</v>
      </c>
      <c r="L4" s="37">
        <v>71.836519924571434</v>
      </c>
      <c r="M4" s="37">
        <v>80.732920584857112</v>
      </c>
      <c r="N4" s="37">
        <v>104.30682867485712</v>
      </c>
      <c r="O4" s="37">
        <v>118.26534540371432</v>
      </c>
      <c r="P4" s="37">
        <v>130.35007624342856</v>
      </c>
      <c r="Q4" s="37">
        <v>145.70727165257145</v>
      </c>
      <c r="R4" s="37">
        <v>161.53975609771427</v>
      </c>
      <c r="S4" s="37">
        <v>179.22045036228573</v>
      </c>
      <c r="T4" s="37">
        <v>200.1326901131429</v>
      </c>
      <c r="U4" s="37">
        <v>679.59307718685818</v>
      </c>
      <c r="V4" s="37">
        <v>728.69905799628668</v>
      </c>
      <c r="W4" s="37">
        <v>970.00495837314281</v>
      </c>
      <c r="X4" s="37">
        <v>1044.9209173548581</v>
      </c>
      <c r="Y4" s="37">
        <v>1168.1920928451448</v>
      </c>
      <c r="Z4" s="37">
        <v>1257.3108239074272</v>
      </c>
      <c r="AA4" s="37">
        <v>1381.1405740042881</v>
      </c>
      <c r="AB4" s="37">
        <v>2151.9554965479997</v>
      </c>
      <c r="AC4" s="37">
        <v>2320.2025616154287</v>
      </c>
      <c r="AD4" s="37">
        <v>2597.3425825302756</v>
      </c>
      <c r="AE4" s="37">
        <v>2851.0366003419995</v>
      </c>
      <c r="AF4" s="37">
        <v>3180.7552210728559</v>
      </c>
      <c r="AG4" s="37">
        <v>3485.0934874699992</v>
      </c>
      <c r="AH4" s="37">
        <v>3800.6857734771534</v>
      </c>
      <c r="AI4" s="37">
        <v>4339.0686237182763</v>
      </c>
      <c r="AJ4" s="37">
        <v>4658.54089055657</v>
      </c>
      <c r="AK4" s="37">
        <v>5030.2571521842756</v>
      </c>
      <c r="AL4" s="37">
        <v>5631.2635573611524</v>
      </c>
      <c r="AM4" s="37">
        <v>6118.0312282602736</v>
      </c>
      <c r="AN4" s="37">
        <v>6626.7521693682847</v>
      </c>
      <c r="AO4" s="37">
        <v>7063.6008388117034</v>
      </c>
      <c r="AP4" s="37">
        <v>7495.7493137211322</v>
      </c>
      <c r="AQ4" s="37">
        <v>7993.2948715696939</v>
      </c>
      <c r="AR4" s="37">
        <v>8481.3230376854372</v>
      </c>
      <c r="AS4" s="37">
        <v>9261.1693701622862</v>
      </c>
      <c r="AT4" s="37">
        <v>9782.1722107482474</v>
      </c>
      <c r="AU4" s="37">
        <v>10339.935973184836</v>
      </c>
      <c r="AV4" s="37">
        <v>10894.755002874572</v>
      </c>
      <c r="AW4" s="37">
        <v>11490.30289209854</v>
      </c>
      <c r="AX4" s="37">
        <v>12144.226313433113</v>
      </c>
      <c r="AY4" s="37">
        <v>12809.988581115656</v>
      </c>
      <c r="AZ4" s="37">
        <v>13483.482924655133</v>
      </c>
      <c r="BA4" s="37">
        <v>14279.360854585108</v>
      </c>
      <c r="BB4" s="37">
        <v>14983.694337169969</v>
      </c>
      <c r="BC4" s="37">
        <v>15724.588518919736</v>
      </c>
      <c r="BD4" s="37">
        <v>16412.047047029431</v>
      </c>
      <c r="BE4" s="37">
        <v>17092.990547851143</v>
      </c>
      <c r="BF4" s="37">
        <v>17780.693925691714</v>
      </c>
      <c r="BG4" s="37">
        <v>18490.937155158572</v>
      </c>
      <c r="BH4" s="37">
        <v>19277.605953257145</v>
      </c>
      <c r="BI4" s="37">
        <v>19969.010798796855</v>
      </c>
      <c r="BJ4" s="37">
        <v>20700.026714133139</v>
      </c>
      <c r="BK4" s="37">
        <v>21408.431213785432</v>
      </c>
      <c r="BL4" s="37">
        <v>22889.907000952004</v>
      </c>
      <c r="BM4" s="37">
        <v>24427.563327020573</v>
      </c>
      <c r="BN4" s="37">
        <v>25936.019811263999</v>
      </c>
      <c r="BO4" s="37">
        <v>27411.351303596286</v>
      </c>
      <c r="BP4" s="37">
        <v>28892.193698553427</v>
      </c>
      <c r="BQ4" s="37">
        <v>30385.583723955999</v>
      </c>
      <c r="BR4" s="37">
        <v>31859.64761863029</v>
      </c>
      <c r="BS4" s="37">
        <v>33339.901946042002</v>
      </c>
      <c r="BT4" s="37">
        <v>34824.502516309425</v>
      </c>
      <c r="BU4" s="37">
        <v>36417.392513903418</v>
      </c>
      <c r="BV4" s="37">
        <v>37990.740026755433</v>
      </c>
      <c r="BW4" s="37">
        <v>39543.846682711432</v>
      </c>
      <c r="BX4" s="37">
        <v>41125.066002429136</v>
      </c>
      <c r="BY4" s="37">
        <v>42696.088592867709</v>
      </c>
      <c r="BZ4" s="37">
        <v>44246.243238687704</v>
      </c>
      <c r="CA4" s="37">
        <v>45779.718760878583</v>
      </c>
      <c r="CB4" s="37">
        <v>47317.469233199037</v>
      </c>
      <c r="CC4" s="37">
        <v>48868.39813423399</v>
      </c>
      <c r="CD4" s="37">
        <v>50402.620409729614</v>
      </c>
      <c r="CE4" s="37">
        <v>51952.089149286126</v>
      </c>
      <c r="CF4" s="45">
        <v>646760.42270600027</v>
      </c>
    </row>
    <row r="5" spans="1:84" s="5" customFormat="1" ht="11.25" customHeight="1" x14ac:dyDescent="0.2">
      <c r="A5" s="8" t="s">
        <v>20</v>
      </c>
      <c r="B5" s="26" t="s">
        <v>98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0</v>
      </c>
      <c r="BO5" s="1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  <c r="BX5" s="10">
        <v>0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0</v>
      </c>
      <c r="CF5" s="16">
        <v>0</v>
      </c>
    </row>
    <row r="6" spans="1:84" s="15" customFormat="1" x14ac:dyDescent="0.2">
      <c r="A6" s="2" t="s">
        <v>0</v>
      </c>
      <c r="B6" s="25" t="s">
        <v>99</v>
      </c>
      <c r="C6" s="11">
        <v>0</v>
      </c>
      <c r="D6" s="11">
        <v>0</v>
      </c>
      <c r="E6" s="11">
        <v>0</v>
      </c>
      <c r="F6" s="11">
        <v>0.12176402</v>
      </c>
      <c r="G6" s="11">
        <v>0.16044602999999999</v>
      </c>
      <c r="H6" s="11">
        <v>26.850876360000001</v>
      </c>
      <c r="I6" s="11">
        <v>29.91207335</v>
      </c>
      <c r="J6" s="11">
        <v>34.324440780000003</v>
      </c>
      <c r="K6" s="11">
        <v>39.524373840000003</v>
      </c>
      <c r="L6" s="11">
        <v>45.191930259999999</v>
      </c>
      <c r="M6" s="11">
        <v>50.187168189999994</v>
      </c>
      <c r="N6" s="11">
        <v>60.611963500000002</v>
      </c>
      <c r="O6" s="11">
        <v>68.733643150000006</v>
      </c>
      <c r="P6" s="11">
        <v>75.500778799999992</v>
      </c>
      <c r="Q6" s="11">
        <v>83.898390250000006</v>
      </c>
      <c r="R6" s="11">
        <v>92.82373192</v>
      </c>
      <c r="S6" s="11">
        <v>101.89612342</v>
      </c>
      <c r="T6" s="11">
        <v>114.24073007</v>
      </c>
      <c r="U6" s="11">
        <v>387.34849220000098</v>
      </c>
      <c r="V6" s="11">
        <v>409.535665480001</v>
      </c>
      <c r="W6" s="11">
        <v>542.04350084999999</v>
      </c>
      <c r="X6" s="11">
        <v>576.89162018000104</v>
      </c>
      <c r="Y6" s="11">
        <v>642.92438801000196</v>
      </c>
      <c r="Z6" s="11">
        <v>685.06533309999895</v>
      </c>
      <c r="AA6" s="11">
        <v>744.16549250000207</v>
      </c>
      <c r="AB6" s="11">
        <v>1094.1765297699999</v>
      </c>
      <c r="AC6" s="11">
        <v>1173.39050479</v>
      </c>
      <c r="AD6" s="11">
        <v>1313.1061413099899</v>
      </c>
      <c r="AE6" s="11">
        <v>1435.8823081199998</v>
      </c>
      <c r="AF6" s="11">
        <v>1586.0546641300002</v>
      </c>
      <c r="AG6" s="11">
        <v>1732.8803287000001</v>
      </c>
      <c r="AH6" s="11">
        <v>1854.0292214000101</v>
      </c>
      <c r="AI6" s="11">
        <v>2130.3419593599897</v>
      </c>
      <c r="AJ6" s="11">
        <v>2260.86509897</v>
      </c>
      <c r="AK6" s="11">
        <v>2413.8126436099901</v>
      </c>
      <c r="AL6" s="11">
        <v>2661.8623673000102</v>
      </c>
      <c r="AM6" s="11">
        <v>2835.65019518999</v>
      </c>
      <c r="AN6" s="11">
        <v>2994.2981343200004</v>
      </c>
      <c r="AO6" s="11">
        <v>3141.9388747099902</v>
      </c>
      <c r="AP6" s="11">
        <v>3293.2610291399897</v>
      </c>
      <c r="AQ6" s="11">
        <v>3464.6016904799799</v>
      </c>
      <c r="AR6" s="11">
        <v>3626.7670467200196</v>
      </c>
      <c r="AS6" s="11">
        <v>3793.6754449999999</v>
      </c>
      <c r="AT6" s="11">
        <v>3956.6916134999701</v>
      </c>
      <c r="AU6" s="11">
        <v>4122.1089517799901</v>
      </c>
      <c r="AV6" s="11">
        <v>4289.39060875001</v>
      </c>
      <c r="AW6" s="11">
        <v>4459.9344175999895</v>
      </c>
      <c r="AX6" s="11">
        <v>4651.4055309399901</v>
      </c>
      <c r="AY6" s="11">
        <v>4824.47788467995</v>
      </c>
      <c r="AZ6" s="11">
        <v>5008.5636185500098</v>
      </c>
      <c r="BA6" s="11">
        <v>5233.1944770799901</v>
      </c>
      <c r="BB6" s="11">
        <v>5416.5040020099805</v>
      </c>
      <c r="BC6" s="11">
        <v>5603.1645476200401</v>
      </c>
      <c r="BD6" s="11">
        <v>5783.0569088300199</v>
      </c>
      <c r="BE6" s="11">
        <v>5966.5179348700003</v>
      </c>
      <c r="BF6" s="11">
        <v>6146.4322204199998</v>
      </c>
      <c r="BG6" s="11">
        <v>6336.41295524</v>
      </c>
      <c r="BH6" s="11">
        <v>6588.0232852399995</v>
      </c>
      <c r="BI6" s="11">
        <v>6780.7061522399999</v>
      </c>
      <c r="BJ6" s="11">
        <v>6992.3929783599997</v>
      </c>
      <c r="BK6" s="11">
        <v>7193.7374211400002</v>
      </c>
      <c r="BL6" s="11">
        <v>7599.2606160600008</v>
      </c>
      <c r="BM6" s="11">
        <v>8065.54797263</v>
      </c>
      <c r="BN6" s="11">
        <v>8491.3156076699997</v>
      </c>
      <c r="BO6" s="11">
        <v>8906.0697267699998</v>
      </c>
      <c r="BP6" s="11">
        <v>9319.0033273400004</v>
      </c>
      <c r="BQ6" s="11">
        <v>9744.1389884199998</v>
      </c>
      <c r="BR6" s="11">
        <v>10163.620454100001</v>
      </c>
      <c r="BS6" s="11">
        <v>10582.3710849</v>
      </c>
      <c r="BT6" s="11">
        <v>10996.579194200001</v>
      </c>
      <c r="BU6" s="11">
        <v>11431.2853366</v>
      </c>
      <c r="BV6" s="11">
        <v>11874.0173182</v>
      </c>
      <c r="BW6" s="11">
        <v>12302.013051</v>
      </c>
      <c r="BX6" s="11">
        <v>12747.640348999999</v>
      </c>
      <c r="BY6" s="11">
        <v>13203.235711399999</v>
      </c>
      <c r="BZ6" s="11">
        <v>13646.065218600001</v>
      </c>
      <c r="CA6" s="11">
        <v>14088.986931200001</v>
      </c>
      <c r="CB6" s="11">
        <v>14534.4477072999</v>
      </c>
      <c r="CC6" s="11">
        <v>14982.4981444</v>
      </c>
      <c r="CD6" s="11">
        <v>15427.2738059</v>
      </c>
      <c r="CE6" s="11">
        <v>15886.25231804</v>
      </c>
      <c r="CF6" s="17">
        <v>214563.25989700001</v>
      </c>
    </row>
    <row r="7" spans="1:84" s="15" customFormat="1" x14ac:dyDescent="0.2">
      <c r="A7" s="2" t="s">
        <v>1</v>
      </c>
      <c r="B7" s="25" t="s">
        <v>100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2.5335770000000001E-2</v>
      </c>
      <c r="K7" s="11">
        <v>3.609035E-2</v>
      </c>
      <c r="L7" s="11">
        <v>4.444596E-2</v>
      </c>
      <c r="M7" s="11">
        <v>0.10157249</v>
      </c>
      <c r="N7" s="11">
        <v>0.12259896000000001</v>
      </c>
      <c r="O7" s="11">
        <v>0.14041051999999998</v>
      </c>
      <c r="P7" s="11">
        <v>0.15625886</v>
      </c>
      <c r="Q7" s="11">
        <v>0.17072989999999999</v>
      </c>
      <c r="R7" s="11">
        <v>0.30729235999999999</v>
      </c>
      <c r="S7" s="11">
        <v>0.42579773999999998</v>
      </c>
      <c r="T7" s="11">
        <v>0.47396378</v>
      </c>
      <c r="U7" s="11">
        <v>0.61745669999999997</v>
      </c>
      <c r="V7" s="11">
        <v>0.69908636000000002</v>
      </c>
      <c r="W7" s="11">
        <v>1.66516621</v>
      </c>
      <c r="X7" s="11">
        <v>1.90494341</v>
      </c>
      <c r="Y7" s="11">
        <v>2.4049763500000001</v>
      </c>
      <c r="Z7" s="11">
        <v>3.2996876500000001</v>
      </c>
      <c r="AA7" s="11">
        <v>3.99838358</v>
      </c>
      <c r="AB7" s="11">
        <v>15.75818656</v>
      </c>
      <c r="AC7" s="11">
        <v>17.496528050000002</v>
      </c>
      <c r="AD7" s="11">
        <v>23.01257966</v>
      </c>
      <c r="AE7" s="11">
        <v>26.869202250000001</v>
      </c>
      <c r="AF7" s="11">
        <v>30.59332341</v>
      </c>
      <c r="AG7" s="11">
        <v>34.444840049999996</v>
      </c>
      <c r="AH7" s="11">
        <v>37.398679909999998</v>
      </c>
      <c r="AI7" s="11">
        <v>41.50317244</v>
      </c>
      <c r="AJ7" s="11">
        <v>45.922523159999997</v>
      </c>
      <c r="AK7" s="11">
        <v>49.541365899999995</v>
      </c>
      <c r="AL7" s="11">
        <v>56.447332340000003</v>
      </c>
      <c r="AM7" s="11">
        <v>61.307897799999999</v>
      </c>
      <c r="AN7" s="11">
        <v>65.850289719999992</v>
      </c>
      <c r="AO7" s="11">
        <v>70.617123120000002</v>
      </c>
      <c r="AP7" s="11">
        <v>75.119275189999996</v>
      </c>
      <c r="AQ7" s="11">
        <v>80.103137950000004</v>
      </c>
      <c r="AR7" s="11">
        <v>84.933687680000006</v>
      </c>
      <c r="AS7" s="11">
        <v>89.890828159999998</v>
      </c>
      <c r="AT7" s="11">
        <v>94.393134029999999</v>
      </c>
      <c r="AU7" s="11">
        <v>99.71796157</v>
      </c>
      <c r="AV7" s="11">
        <v>104.65338329000001</v>
      </c>
      <c r="AW7" s="11">
        <v>109.69720728</v>
      </c>
      <c r="AX7" s="11">
        <v>114.33280243</v>
      </c>
      <c r="AY7" s="11">
        <v>118.81684153</v>
      </c>
      <c r="AZ7" s="11">
        <v>123.23574570999999</v>
      </c>
      <c r="BA7" s="11">
        <v>128.02885047000001</v>
      </c>
      <c r="BB7" s="11">
        <v>132.7814884</v>
      </c>
      <c r="BC7" s="11">
        <v>138.27016909</v>
      </c>
      <c r="BD7" s="11">
        <v>143.12555637</v>
      </c>
      <c r="BE7" s="11">
        <v>148.16785972999998</v>
      </c>
      <c r="BF7" s="11">
        <v>153.24160359000001</v>
      </c>
      <c r="BG7" s="11">
        <v>158.03729297000001</v>
      </c>
      <c r="BH7" s="11">
        <v>163.02862647999999</v>
      </c>
      <c r="BI7" s="11">
        <v>168.17006552999999</v>
      </c>
      <c r="BJ7" s="11">
        <v>173.62377340999998</v>
      </c>
      <c r="BK7" s="11">
        <v>178.72225236000003</v>
      </c>
      <c r="BL7" s="11">
        <v>190.16802186000001</v>
      </c>
      <c r="BM7" s="11">
        <v>200.97639282</v>
      </c>
      <c r="BN7" s="11">
        <v>212.34807703999999</v>
      </c>
      <c r="BO7" s="11">
        <v>222.89973627000001</v>
      </c>
      <c r="BP7" s="11">
        <v>233.63134410000001</v>
      </c>
      <c r="BQ7" s="11">
        <v>245.45133736000003</v>
      </c>
      <c r="BR7" s="11">
        <v>256.29426812000003</v>
      </c>
      <c r="BS7" s="11">
        <v>267.17261368999999</v>
      </c>
      <c r="BT7" s="11">
        <v>278.42881125999997</v>
      </c>
      <c r="BU7" s="11">
        <v>289.78945610000005</v>
      </c>
      <c r="BV7" s="11">
        <v>301.37808088999998</v>
      </c>
      <c r="BW7" s="11">
        <v>314.48822251999997</v>
      </c>
      <c r="BX7" s="11">
        <v>326.74961875999998</v>
      </c>
      <c r="BY7" s="11">
        <v>338.39249416000001</v>
      </c>
      <c r="BZ7" s="11">
        <v>350.08067332000002</v>
      </c>
      <c r="CA7" s="11">
        <v>361.72493500000002</v>
      </c>
      <c r="CB7" s="11">
        <v>374.05682347000004</v>
      </c>
      <c r="CC7" s="11">
        <v>386.25200047000004</v>
      </c>
      <c r="CD7" s="11">
        <v>398.78576313999997</v>
      </c>
      <c r="CE7" s="11">
        <v>412.04514525999997</v>
      </c>
      <c r="CF7" s="17">
        <v>6189.3892770000002</v>
      </c>
    </row>
    <row r="8" spans="1:84" s="15" customFormat="1" x14ac:dyDescent="0.2">
      <c r="A8" s="2" t="s">
        <v>2</v>
      </c>
      <c r="B8" s="25" t="s">
        <v>101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1.1369523899999998</v>
      </c>
      <c r="I8" s="11">
        <v>1.25073474</v>
      </c>
      <c r="J8" s="11">
        <v>1.6884052899999999</v>
      </c>
      <c r="K8" s="11">
        <v>2.2136909300000003</v>
      </c>
      <c r="L8" s="11">
        <v>2.6739797000000003</v>
      </c>
      <c r="M8" s="11">
        <v>3.3235610699999998</v>
      </c>
      <c r="N8" s="11">
        <v>3.7909427899999999</v>
      </c>
      <c r="O8" s="11">
        <v>4.4659901600000005</v>
      </c>
      <c r="P8" s="11">
        <v>5.00137447</v>
      </c>
      <c r="Q8" s="11">
        <v>5.9318404100000004</v>
      </c>
      <c r="R8" s="11">
        <v>6.7769027900000003</v>
      </c>
      <c r="S8" s="11">
        <v>8.0736852999999993</v>
      </c>
      <c r="T8" s="11">
        <v>9.1222439499999997</v>
      </c>
      <c r="U8" s="11">
        <v>26.537702809999999</v>
      </c>
      <c r="V8" s="11">
        <v>28.91764354</v>
      </c>
      <c r="W8" s="11">
        <v>40.842198310000001</v>
      </c>
      <c r="X8" s="11">
        <v>44.975967650000001</v>
      </c>
      <c r="Y8" s="11">
        <v>54.557487389999999</v>
      </c>
      <c r="Z8" s="11">
        <v>59.992542390000004</v>
      </c>
      <c r="AA8" s="11">
        <v>75.370595819999991</v>
      </c>
      <c r="AB8" s="11">
        <v>135.57422059999999</v>
      </c>
      <c r="AC8" s="11">
        <v>149.40900037</v>
      </c>
      <c r="AD8" s="11">
        <v>166.42158352999999</v>
      </c>
      <c r="AE8" s="11">
        <v>184.66460207</v>
      </c>
      <c r="AF8" s="11">
        <v>213.07938430999999</v>
      </c>
      <c r="AG8" s="11">
        <v>231.09919038999999</v>
      </c>
      <c r="AH8" s="11">
        <v>251.45213512000001</v>
      </c>
      <c r="AI8" s="11">
        <v>294.30546179000004</v>
      </c>
      <c r="AJ8" s="11">
        <v>318.31731788999997</v>
      </c>
      <c r="AK8" s="11">
        <v>348.46943035000004</v>
      </c>
      <c r="AL8" s="11">
        <v>405.88489232000001</v>
      </c>
      <c r="AM8" s="11">
        <v>491.63483895999997</v>
      </c>
      <c r="AN8" s="11">
        <v>555.21740889</v>
      </c>
      <c r="AO8" s="11">
        <v>615.15065157000004</v>
      </c>
      <c r="AP8" s="11">
        <v>671.73541177000106</v>
      </c>
      <c r="AQ8" s="11">
        <v>739.95008139000004</v>
      </c>
      <c r="AR8" s="11">
        <v>809.99822960000006</v>
      </c>
      <c r="AS8" s="11">
        <v>1063.8686613499999</v>
      </c>
      <c r="AT8" s="11">
        <v>1137.47895422999</v>
      </c>
      <c r="AU8" s="11">
        <v>1223.04409331999</v>
      </c>
      <c r="AV8" s="11">
        <v>1296.42494986</v>
      </c>
      <c r="AW8" s="11">
        <v>1375.92245967999</v>
      </c>
      <c r="AX8" s="11">
        <v>1471.96284504</v>
      </c>
      <c r="AY8" s="11">
        <v>1574.69192165</v>
      </c>
      <c r="AZ8" s="11">
        <v>1677.83759045999</v>
      </c>
      <c r="BA8" s="11">
        <v>1828.7086458699901</v>
      </c>
      <c r="BB8" s="11">
        <v>1949.6909354700001</v>
      </c>
      <c r="BC8" s="11">
        <v>2103.9750987699899</v>
      </c>
      <c r="BD8" s="11">
        <v>2238.8086415600001</v>
      </c>
      <c r="BE8" s="11">
        <v>2362.41247406</v>
      </c>
      <c r="BF8" s="11">
        <v>2504.9144709400002</v>
      </c>
      <c r="BG8" s="11">
        <v>2639.9379139799998</v>
      </c>
      <c r="BH8" s="11">
        <v>2785.6105521199997</v>
      </c>
      <c r="BI8" s="11">
        <v>2924.2782184299999</v>
      </c>
      <c r="BJ8" s="11">
        <v>3067.98314342</v>
      </c>
      <c r="BK8" s="11">
        <v>3214.87896937</v>
      </c>
      <c r="BL8" s="11">
        <v>3543.9296611499999</v>
      </c>
      <c r="BM8" s="11">
        <v>3858.4233493200004</v>
      </c>
      <c r="BN8" s="11">
        <v>4215.7679190600002</v>
      </c>
      <c r="BO8" s="11">
        <v>4574.4874761999999</v>
      </c>
      <c r="BP8" s="11">
        <v>4943.6214597399994</v>
      </c>
      <c r="BQ8" s="11">
        <v>5308.5480573199993</v>
      </c>
      <c r="BR8" s="11">
        <v>5663.4761511999995</v>
      </c>
      <c r="BS8" s="11">
        <v>6011.6818127299994</v>
      </c>
      <c r="BT8" s="11">
        <v>6376.9240443599992</v>
      </c>
      <c r="BU8" s="11">
        <v>6783.6479821000003</v>
      </c>
      <c r="BV8" s="11">
        <v>7181.1662415299998</v>
      </c>
      <c r="BW8" s="11">
        <v>7571.6152664399997</v>
      </c>
      <c r="BX8" s="11">
        <v>7979.4833063699998</v>
      </c>
      <c r="BY8" s="11">
        <v>8382.3933750600008</v>
      </c>
      <c r="BZ8" s="11">
        <v>8791.2644509699894</v>
      </c>
      <c r="CA8" s="11">
        <v>9187.6809647499995</v>
      </c>
      <c r="CB8" s="11">
        <v>9580.9146873299997</v>
      </c>
      <c r="CC8" s="11">
        <v>9988.04396162999</v>
      </c>
      <c r="CD8" s="11">
        <v>10395.3852402999</v>
      </c>
      <c r="CE8" s="11">
        <v>10804.148781619901</v>
      </c>
      <c r="CF8" s="17">
        <v>244953.479395</v>
      </c>
    </row>
    <row r="9" spans="1:84" s="15" customFormat="1" x14ac:dyDescent="0.2">
      <c r="A9" s="2" t="s">
        <v>3</v>
      </c>
      <c r="B9" s="25" t="s">
        <v>102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0.29599988999999999</v>
      </c>
      <c r="V9" s="11">
        <v>0.32078909999999999</v>
      </c>
      <c r="W9" s="11">
        <v>0.38927315000000001</v>
      </c>
      <c r="X9" s="11">
        <v>0.44049596000000002</v>
      </c>
      <c r="Y9" s="11">
        <v>0.48241254</v>
      </c>
      <c r="Z9" s="11">
        <v>0.51980093999999999</v>
      </c>
      <c r="AA9" s="11">
        <v>0.55423105000000006</v>
      </c>
      <c r="AB9" s="11">
        <v>5.1386028399999999</v>
      </c>
      <c r="AC9" s="11">
        <v>5.4201462899999999</v>
      </c>
      <c r="AD9" s="11">
        <v>6.57138709</v>
      </c>
      <c r="AE9" s="11">
        <v>7.1909009299999997</v>
      </c>
      <c r="AF9" s="11">
        <v>7.7018426099999999</v>
      </c>
      <c r="AG9" s="11">
        <v>8.4039058000000004</v>
      </c>
      <c r="AH9" s="11">
        <v>9.0030924600000013</v>
      </c>
      <c r="AI9" s="11">
        <v>9.9705773699999991</v>
      </c>
      <c r="AJ9" s="11">
        <v>11.000773560000001</v>
      </c>
      <c r="AK9" s="11">
        <v>12.06192892</v>
      </c>
      <c r="AL9" s="11">
        <v>17.07234725</v>
      </c>
      <c r="AM9" s="11">
        <v>18.56655555</v>
      </c>
      <c r="AN9" s="11">
        <v>19.775467280000001</v>
      </c>
      <c r="AO9" s="11">
        <v>21.021889440000002</v>
      </c>
      <c r="AP9" s="11">
        <v>23.08460577</v>
      </c>
      <c r="AQ9" s="11">
        <v>26.131215860000001</v>
      </c>
      <c r="AR9" s="11">
        <v>28.846164079999998</v>
      </c>
      <c r="AS9" s="11">
        <v>32.111681949999998</v>
      </c>
      <c r="AT9" s="11">
        <v>34.737962060000001</v>
      </c>
      <c r="AU9" s="11">
        <v>37.658794119999996</v>
      </c>
      <c r="AV9" s="11">
        <v>40.918106979999997</v>
      </c>
      <c r="AW9" s="11">
        <v>45.085802770000001</v>
      </c>
      <c r="AX9" s="11">
        <v>48.686419539999996</v>
      </c>
      <c r="AY9" s="11">
        <v>52.875285590000004</v>
      </c>
      <c r="AZ9" s="11">
        <v>56.44026058</v>
      </c>
      <c r="BA9" s="11">
        <v>63.099893619999996</v>
      </c>
      <c r="BB9" s="11">
        <v>66.60817686</v>
      </c>
      <c r="BC9" s="11">
        <v>70.744942760000001</v>
      </c>
      <c r="BD9" s="11">
        <v>74.080312819999989</v>
      </c>
      <c r="BE9" s="11">
        <v>77.355517689999999</v>
      </c>
      <c r="BF9" s="11">
        <v>80.836495639999995</v>
      </c>
      <c r="BG9" s="11">
        <v>84.332657060000003</v>
      </c>
      <c r="BH9" s="11">
        <v>87.572510819999991</v>
      </c>
      <c r="BI9" s="11">
        <v>90.612434409999992</v>
      </c>
      <c r="BJ9" s="11">
        <v>93.5648506</v>
      </c>
      <c r="BK9" s="11">
        <v>96.62017462</v>
      </c>
      <c r="BL9" s="11">
        <v>103.78226692</v>
      </c>
      <c r="BM9" s="11">
        <v>111.43214637</v>
      </c>
      <c r="BN9" s="11">
        <v>119.13685359</v>
      </c>
      <c r="BO9" s="11">
        <v>127.88884515000001</v>
      </c>
      <c r="BP9" s="11">
        <v>137.24836782</v>
      </c>
      <c r="BQ9" s="11">
        <v>148.76246047000001</v>
      </c>
      <c r="BR9" s="11">
        <v>159.03355388999998</v>
      </c>
      <c r="BS9" s="11">
        <v>169.28769955999999</v>
      </c>
      <c r="BT9" s="11">
        <v>179.21739655000002</v>
      </c>
      <c r="BU9" s="11">
        <v>188.59525164999999</v>
      </c>
      <c r="BV9" s="11">
        <v>199.11546761000002</v>
      </c>
      <c r="BW9" s="11">
        <v>209.74144219999999</v>
      </c>
      <c r="BX9" s="11">
        <v>220.42074436000001</v>
      </c>
      <c r="BY9" s="11">
        <v>232.28952778999999</v>
      </c>
      <c r="BZ9" s="11">
        <v>246.36140506999999</v>
      </c>
      <c r="CA9" s="11">
        <v>257.18430520999999</v>
      </c>
      <c r="CB9" s="11">
        <v>268.28479342999998</v>
      </c>
      <c r="CC9" s="11">
        <v>278.42823463999997</v>
      </c>
      <c r="CD9" s="11">
        <v>288.93755754</v>
      </c>
      <c r="CE9" s="11">
        <v>298.65237961999998</v>
      </c>
      <c r="CF9" s="17">
        <v>7130.6459059999997</v>
      </c>
    </row>
    <row r="10" spans="1:84" s="15" customFormat="1" x14ac:dyDescent="0.2">
      <c r="A10" s="2" t="s">
        <v>4</v>
      </c>
      <c r="B10" s="25" t="s">
        <v>103</v>
      </c>
      <c r="C10" s="11">
        <v>0.14156982514285715</v>
      </c>
      <c r="D10" s="11">
        <v>0.1600288842857143</v>
      </c>
      <c r="E10" s="11">
        <v>0.17656859828571428</v>
      </c>
      <c r="F10" s="11">
        <v>0.19168645371428572</v>
      </c>
      <c r="G10" s="11">
        <v>0.2056961905714286</v>
      </c>
      <c r="H10" s="11">
        <v>0.46256798057142856</v>
      </c>
      <c r="I10" s="11">
        <v>0.49446659057142861</v>
      </c>
      <c r="J10" s="11">
        <v>0.52437600257142858</v>
      </c>
      <c r="K10" s="11">
        <v>0.55263433371428572</v>
      </c>
      <c r="L10" s="11">
        <v>0.57949224428571433</v>
      </c>
      <c r="M10" s="11">
        <v>0.64826049600000013</v>
      </c>
      <c r="N10" s="11">
        <v>0.68047246799999994</v>
      </c>
      <c r="O10" s="11">
        <v>0.71074641085714285</v>
      </c>
      <c r="P10" s="11">
        <v>0.73949776971428571</v>
      </c>
      <c r="Q10" s="11">
        <v>0.76698803571428575</v>
      </c>
      <c r="R10" s="11">
        <v>0.98237018314285718</v>
      </c>
      <c r="S10" s="11">
        <v>1.1287899874285716</v>
      </c>
      <c r="T10" s="11">
        <v>2.0677890291428569</v>
      </c>
      <c r="U10" s="11">
        <v>6.6114282085714295</v>
      </c>
      <c r="V10" s="11">
        <v>7.3757097874285709</v>
      </c>
      <c r="W10" s="11">
        <v>11.223632206285714</v>
      </c>
      <c r="X10" s="11">
        <v>12.762130091142858</v>
      </c>
      <c r="Y10" s="11">
        <v>14.249927275714287</v>
      </c>
      <c r="Z10" s="11">
        <v>15.651554716285714</v>
      </c>
      <c r="AA10" s="11">
        <v>17.635477757142858</v>
      </c>
      <c r="AB10" s="11">
        <v>27.826455566571425</v>
      </c>
      <c r="AC10" s="11">
        <v>30.842029422</v>
      </c>
      <c r="AD10" s="11">
        <v>38.440132716857143</v>
      </c>
      <c r="AE10" s="11">
        <v>45.660633351428572</v>
      </c>
      <c r="AF10" s="11">
        <v>56.557839576857141</v>
      </c>
      <c r="AG10" s="11">
        <v>63.867983906571425</v>
      </c>
      <c r="AH10" s="11">
        <v>71.656208573142862</v>
      </c>
      <c r="AI10" s="11">
        <v>80.600597832857147</v>
      </c>
      <c r="AJ10" s="11">
        <v>92.606886344571436</v>
      </c>
      <c r="AK10" s="11">
        <v>102.92196811114285</v>
      </c>
      <c r="AL10" s="11">
        <v>125.53799105571429</v>
      </c>
      <c r="AM10" s="11">
        <v>139.98079341000002</v>
      </c>
      <c r="AN10" s="11">
        <v>158.35376063057143</v>
      </c>
      <c r="AO10" s="11">
        <v>174.94367192742857</v>
      </c>
      <c r="AP10" s="11">
        <v>189.21483409371427</v>
      </c>
      <c r="AQ10" s="11">
        <v>206.09945682428574</v>
      </c>
      <c r="AR10" s="11">
        <v>222.44463325542861</v>
      </c>
      <c r="AS10" s="11">
        <v>240.59763114428571</v>
      </c>
      <c r="AT10" s="11">
        <v>256.90385383457146</v>
      </c>
      <c r="AU10" s="11">
        <v>274.97713319742854</v>
      </c>
      <c r="AV10" s="11">
        <v>291.52214368714283</v>
      </c>
      <c r="AW10" s="11">
        <v>312.00351007371427</v>
      </c>
      <c r="AX10" s="11">
        <v>330.85168679828575</v>
      </c>
      <c r="AY10" s="11">
        <v>379.86243404142863</v>
      </c>
      <c r="AZ10" s="11">
        <v>404.65631342828567</v>
      </c>
      <c r="BA10" s="11">
        <v>463.69891391142863</v>
      </c>
      <c r="BB10" s="11">
        <v>515.9907014245714</v>
      </c>
      <c r="BC10" s="11">
        <v>564.70892099399998</v>
      </c>
      <c r="BD10" s="11">
        <v>604.11608963742776</v>
      </c>
      <c r="BE10" s="11">
        <v>642.63743128028568</v>
      </c>
      <c r="BF10" s="11">
        <v>679.78563754114282</v>
      </c>
      <c r="BG10" s="11">
        <v>730.54392165257138</v>
      </c>
      <c r="BH10" s="11">
        <v>769.59867425400012</v>
      </c>
      <c r="BI10" s="11">
        <v>804.63439593257158</v>
      </c>
      <c r="BJ10" s="11">
        <v>851.14003625742873</v>
      </c>
      <c r="BK10" s="11">
        <v>887.40405952457149</v>
      </c>
      <c r="BL10" s="11">
        <v>974.48517643628577</v>
      </c>
      <c r="BM10" s="11">
        <v>1061.7544424159998</v>
      </c>
      <c r="BN10" s="11">
        <v>1142.2765046391428</v>
      </c>
      <c r="BO10" s="11">
        <v>1225.0752805491429</v>
      </c>
      <c r="BP10" s="11">
        <v>1300.6909749162858</v>
      </c>
      <c r="BQ10" s="11">
        <v>1380.5349748765714</v>
      </c>
      <c r="BR10" s="11">
        <v>1455.9082052708573</v>
      </c>
      <c r="BS10" s="11">
        <v>1536.3785136240001</v>
      </c>
      <c r="BT10" s="11">
        <v>1613.1525518237142</v>
      </c>
      <c r="BU10" s="11">
        <v>1708.8931594105716</v>
      </c>
      <c r="BV10" s="11">
        <v>1789.6016929294285</v>
      </c>
      <c r="BW10" s="11">
        <v>1867.898890661143</v>
      </c>
      <c r="BX10" s="11">
        <v>1951.1278351997141</v>
      </c>
      <c r="BY10" s="11">
        <v>2026.0858953034285</v>
      </c>
      <c r="BZ10" s="11">
        <v>2100.5629527599999</v>
      </c>
      <c r="CA10" s="11">
        <v>2172.9764693442858</v>
      </c>
      <c r="CB10" s="11">
        <v>2249.5997808308571</v>
      </c>
      <c r="CC10" s="11">
        <v>2323.5632281877142</v>
      </c>
      <c r="CD10" s="11">
        <v>2394.329918999143</v>
      </c>
      <c r="CE10" s="11">
        <v>2464.7625522179924</v>
      </c>
      <c r="CF10" s="17">
        <v>12043.45534</v>
      </c>
    </row>
    <row r="11" spans="1:84" s="15" customFormat="1" x14ac:dyDescent="0.2">
      <c r="A11" s="2" t="s">
        <v>5</v>
      </c>
      <c r="B11" s="25" t="s">
        <v>104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0.10802783314285713</v>
      </c>
      <c r="N11" s="11">
        <v>0.14627037857142858</v>
      </c>
      <c r="O11" s="11">
        <v>0.176408712</v>
      </c>
      <c r="P11" s="11">
        <v>0.2021015648571429</v>
      </c>
      <c r="Q11" s="11">
        <v>0.22487786228571433</v>
      </c>
      <c r="R11" s="11">
        <v>0.32247657514285716</v>
      </c>
      <c r="S11" s="11">
        <v>0.46398761742857147</v>
      </c>
      <c r="T11" s="11">
        <v>0.55796353200000004</v>
      </c>
      <c r="U11" s="11">
        <v>11.013473694857144</v>
      </c>
      <c r="V11" s="11">
        <v>11.856536976857143</v>
      </c>
      <c r="W11" s="11">
        <v>12.608085425142857</v>
      </c>
      <c r="X11" s="11">
        <v>13.946648842285713</v>
      </c>
      <c r="Y11" s="11">
        <v>16.506580865142858</v>
      </c>
      <c r="Z11" s="11">
        <v>18.580421512285714</v>
      </c>
      <c r="AA11" s="11">
        <v>21.024189167142858</v>
      </c>
      <c r="AB11" s="11">
        <v>30.977819326285712</v>
      </c>
      <c r="AC11" s="11">
        <v>36.053617590000002</v>
      </c>
      <c r="AD11" s="11">
        <v>48.834481469142858</v>
      </c>
      <c r="AE11" s="11">
        <v>69.28171041342857</v>
      </c>
      <c r="AF11" s="11">
        <v>113.13278900742857</v>
      </c>
      <c r="AG11" s="11">
        <v>147.75575314628571</v>
      </c>
      <c r="AH11" s="11">
        <v>170.68008431571428</v>
      </c>
      <c r="AI11" s="11">
        <v>196.29586145314286</v>
      </c>
      <c r="AJ11" s="11">
        <v>218.79225555942861</v>
      </c>
      <c r="AK11" s="11">
        <v>243.11515268571429</v>
      </c>
      <c r="AL11" s="11">
        <v>283.83117822000003</v>
      </c>
      <c r="AM11" s="11">
        <v>309.85947157114288</v>
      </c>
      <c r="AN11" s="11">
        <v>338.46811125942781</v>
      </c>
      <c r="AO11" s="11">
        <v>366.54877520485712</v>
      </c>
      <c r="AP11" s="11">
        <v>392.82277549114286</v>
      </c>
      <c r="AQ11" s="11">
        <v>423.272287321715</v>
      </c>
      <c r="AR11" s="11">
        <v>455.1324045711429</v>
      </c>
      <c r="AS11" s="11">
        <v>487.22289591085718</v>
      </c>
      <c r="AT11" s="11">
        <v>519.86643081942861</v>
      </c>
      <c r="AU11" s="11">
        <v>563.48485710171428</v>
      </c>
      <c r="AV11" s="11">
        <v>598.66466420314373</v>
      </c>
      <c r="AW11" s="11">
        <v>638.07544830857148</v>
      </c>
      <c r="AX11" s="11">
        <v>678.47641008685559</v>
      </c>
      <c r="AY11" s="11">
        <v>716.6763513051452</v>
      </c>
      <c r="AZ11" s="11">
        <v>764.27588138657063</v>
      </c>
      <c r="BA11" s="11">
        <v>809.2181688994209</v>
      </c>
      <c r="BB11" s="11">
        <v>854.66740369114291</v>
      </c>
      <c r="BC11" s="11">
        <v>896.76742721657149</v>
      </c>
      <c r="BD11" s="11">
        <v>937.52672772599215</v>
      </c>
      <c r="BE11" s="11">
        <v>980.39786781857151</v>
      </c>
      <c r="BF11" s="11">
        <v>1021.0411921962856</v>
      </c>
      <c r="BG11" s="11">
        <v>1063.4557014771428</v>
      </c>
      <c r="BH11" s="11">
        <v>1132.9571226085716</v>
      </c>
      <c r="BI11" s="11">
        <v>1180.6669661117141</v>
      </c>
      <c r="BJ11" s="11">
        <v>1229.2131942077144</v>
      </c>
      <c r="BK11" s="11">
        <v>1274.8813577742856</v>
      </c>
      <c r="BL11" s="11">
        <v>1368.8524130785713</v>
      </c>
      <c r="BM11" s="11">
        <v>1465.0274953620001</v>
      </c>
      <c r="BN11" s="11">
        <v>1552.0030905419999</v>
      </c>
      <c r="BO11" s="11">
        <v>1635.2684569388573</v>
      </c>
      <c r="BP11" s="11">
        <v>1721.1394116411425</v>
      </c>
      <c r="BQ11" s="11">
        <v>1802.6385266751431</v>
      </c>
      <c r="BR11" s="11">
        <v>1883.189524890857</v>
      </c>
      <c r="BS11" s="11">
        <v>1964.2012077677143</v>
      </c>
      <c r="BT11" s="11">
        <v>2046.7730661274284</v>
      </c>
      <c r="BU11" s="11">
        <v>2133.6625813191426</v>
      </c>
      <c r="BV11" s="11">
        <v>2216.2937000194288</v>
      </c>
      <c r="BW11" s="11">
        <v>2294.7815146345715</v>
      </c>
      <c r="BX11" s="11">
        <v>2382.8885058420001</v>
      </c>
      <c r="BY11" s="11">
        <v>2465.8553289882857</v>
      </c>
      <c r="BZ11" s="11">
        <v>2545.1330578945717</v>
      </c>
      <c r="CA11" s="11">
        <v>2622.6912322002859</v>
      </c>
      <c r="CB11" s="11">
        <v>2712.3395112874286</v>
      </c>
      <c r="CC11" s="11">
        <v>2790.0889699397144</v>
      </c>
      <c r="CD11" s="11">
        <v>2872.0974330385716</v>
      </c>
      <c r="CE11" s="11">
        <v>2952.6470518088572</v>
      </c>
      <c r="CF11" s="17">
        <v>10894.598414</v>
      </c>
    </row>
    <row r="12" spans="1:84" s="15" customFormat="1" x14ac:dyDescent="0.2">
      <c r="A12" s="2" t="s">
        <v>6</v>
      </c>
      <c r="B12" s="25" t="s">
        <v>105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1.2153814791428572</v>
      </c>
      <c r="I12" s="11">
        <v>1.3034173011428571</v>
      </c>
      <c r="J12" s="11">
        <v>1.3831237928571429</v>
      </c>
      <c r="K12" s="11">
        <v>1.4767705465714285</v>
      </c>
      <c r="L12" s="11">
        <v>1.5581237374285717</v>
      </c>
      <c r="M12" s="11">
        <v>1.7531334745714287</v>
      </c>
      <c r="N12" s="11">
        <v>1.9281735951428571</v>
      </c>
      <c r="O12" s="11">
        <v>2.0516228562857144</v>
      </c>
      <c r="P12" s="11">
        <v>2.1960449074285715</v>
      </c>
      <c r="Q12" s="11">
        <v>2.4956950422857145</v>
      </c>
      <c r="R12" s="11">
        <v>2.7278190797142856</v>
      </c>
      <c r="S12" s="11">
        <v>3.0038821919999998</v>
      </c>
      <c r="T12" s="11">
        <v>3.2978436891428569</v>
      </c>
      <c r="U12" s="11">
        <v>20.013127788857144</v>
      </c>
      <c r="V12" s="11">
        <v>22.138488810000002</v>
      </c>
      <c r="W12" s="11">
        <v>28.927072018285717</v>
      </c>
      <c r="X12" s="11">
        <v>33.942413702571429</v>
      </c>
      <c r="Y12" s="11">
        <v>38.18152022142857</v>
      </c>
      <c r="Z12" s="11">
        <v>41.963506326000001</v>
      </c>
      <c r="AA12" s="11">
        <v>46.532030032285711</v>
      </c>
      <c r="AB12" s="11">
        <v>67.193082136285724</v>
      </c>
      <c r="AC12" s="11">
        <v>73.673909061428574</v>
      </c>
      <c r="AD12" s="11">
        <v>82.811611463142867</v>
      </c>
      <c r="AE12" s="11">
        <v>91.415138389714286</v>
      </c>
      <c r="AF12" s="11">
        <v>100.11296374199999</v>
      </c>
      <c r="AG12" s="11">
        <v>109.23199415485716</v>
      </c>
      <c r="AH12" s="11">
        <v>135.33435665228572</v>
      </c>
      <c r="AI12" s="11">
        <v>157.24001102400001</v>
      </c>
      <c r="AJ12" s="11">
        <v>172.26331455085713</v>
      </c>
      <c r="AK12" s="11">
        <v>191.4760678782857</v>
      </c>
      <c r="AL12" s="11">
        <v>221.39368534028571</v>
      </c>
      <c r="AM12" s="11">
        <v>241.06258182857144</v>
      </c>
      <c r="AN12" s="11">
        <v>265.39453786371428</v>
      </c>
      <c r="AO12" s="11">
        <v>289.57070367514285</v>
      </c>
      <c r="AP12" s="11">
        <v>313.56872011542856</v>
      </c>
      <c r="AQ12" s="11">
        <v>341.11249485428573</v>
      </c>
      <c r="AR12" s="11">
        <v>369.95614620685637</v>
      </c>
      <c r="AS12" s="11">
        <v>412.71237925971434</v>
      </c>
      <c r="AT12" s="11">
        <v>450.94729296085796</v>
      </c>
      <c r="AU12" s="11">
        <v>489.66151496657142</v>
      </c>
      <c r="AV12" s="11">
        <v>531.44496724114288</v>
      </c>
      <c r="AW12" s="11">
        <v>573.83821468542862</v>
      </c>
      <c r="AX12" s="11">
        <v>624.10492088228648</v>
      </c>
      <c r="AY12" s="11">
        <v>682.5345361920007</v>
      </c>
      <c r="AZ12" s="11">
        <v>727.58103640714285</v>
      </c>
      <c r="BA12" s="11">
        <v>771.15897603514361</v>
      </c>
      <c r="BB12" s="11">
        <v>815.53722233914289</v>
      </c>
      <c r="BC12" s="11">
        <v>861.40417465542077</v>
      </c>
      <c r="BD12" s="11">
        <v>905.40592694228576</v>
      </c>
      <c r="BE12" s="11">
        <v>946.88641666800004</v>
      </c>
      <c r="BF12" s="11">
        <v>989.02006707342855</v>
      </c>
      <c r="BG12" s="11">
        <v>1033.3871458842857</v>
      </c>
      <c r="BH12" s="11">
        <v>1076.4312446211427</v>
      </c>
      <c r="BI12" s="11">
        <v>1117.3566161905715</v>
      </c>
      <c r="BJ12" s="11">
        <v>1159.0503203340002</v>
      </c>
      <c r="BK12" s="11">
        <v>1201.4923420671428</v>
      </c>
      <c r="BL12" s="11">
        <v>1282.5006808242856</v>
      </c>
      <c r="BM12" s="11">
        <v>1368.8478879942857</v>
      </c>
      <c r="BN12" s="11">
        <v>1456.6012827891427</v>
      </c>
      <c r="BO12" s="11">
        <v>1539.650770925143</v>
      </c>
      <c r="BP12" s="11">
        <v>1626.5343276411431</v>
      </c>
      <c r="BQ12" s="11">
        <v>1712.6750482071427</v>
      </c>
      <c r="BR12" s="11">
        <v>1803.2616095399999</v>
      </c>
      <c r="BS12" s="11">
        <v>1891.7138063391428</v>
      </c>
      <c r="BT12" s="11">
        <v>1979.6924617868572</v>
      </c>
      <c r="BU12" s="11">
        <v>2065.4152624748572</v>
      </c>
      <c r="BV12" s="11">
        <v>2156.3257789182858</v>
      </c>
      <c r="BW12" s="11">
        <v>2250.6921936334284</v>
      </c>
      <c r="BX12" s="11">
        <v>2338.1090967779996</v>
      </c>
      <c r="BY12" s="11">
        <v>2425.8872152337144</v>
      </c>
      <c r="BZ12" s="11">
        <v>2509.4452205597145</v>
      </c>
      <c r="CA12" s="11">
        <v>2591.4945629622857</v>
      </c>
      <c r="CB12" s="11">
        <v>2671.8199832982859</v>
      </c>
      <c r="CC12" s="11">
        <v>2757.2867736274284</v>
      </c>
      <c r="CD12" s="11">
        <v>2839.2589867268571</v>
      </c>
      <c r="CE12" s="11">
        <v>2919.1254895285715</v>
      </c>
      <c r="CF12" s="17">
        <v>24126.771972999999</v>
      </c>
    </row>
    <row r="13" spans="1:84" s="15" customFormat="1" x14ac:dyDescent="0.2">
      <c r="A13" s="2" t="s">
        <v>7</v>
      </c>
      <c r="B13" s="25" t="s">
        <v>106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0.54199712828571434</v>
      </c>
      <c r="I13" s="11">
        <v>0.6790861182857143</v>
      </c>
      <c r="J13" s="11">
        <v>0.76267446942857142</v>
      </c>
      <c r="K13" s="11">
        <v>1.2327777797142858</v>
      </c>
      <c r="L13" s="11">
        <v>1.7779079648571428</v>
      </c>
      <c r="M13" s="11">
        <v>2.3767523511428572</v>
      </c>
      <c r="N13" s="11">
        <v>3.4159767042857143</v>
      </c>
      <c r="O13" s="11">
        <v>4.004757056571429</v>
      </c>
      <c r="P13" s="11">
        <v>4.4923405834285717</v>
      </c>
      <c r="Q13" s="11">
        <v>5.3651310814285713</v>
      </c>
      <c r="R13" s="11">
        <v>6.1395348677142856</v>
      </c>
      <c r="S13" s="11">
        <v>6.7627254008571427</v>
      </c>
      <c r="T13" s="11">
        <v>7.3272694268571437</v>
      </c>
      <c r="U13" s="11">
        <v>19.97196751542857</v>
      </c>
      <c r="V13" s="11">
        <v>22.112472034285716</v>
      </c>
      <c r="W13" s="11">
        <v>29.471432610857143</v>
      </c>
      <c r="X13" s="11">
        <v>31.704830861142856</v>
      </c>
      <c r="Y13" s="11">
        <v>34.117995798000003</v>
      </c>
      <c r="Z13" s="11">
        <v>36.790108655142859</v>
      </c>
      <c r="AA13" s="11">
        <v>39.527336247428572</v>
      </c>
      <c r="AB13" s="11">
        <v>68.281677763714285</v>
      </c>
      <c r="AC13" s="11">
        <v>72.224257461428579</v>
      </c>
      <c r="AD13" s="11">
        <v>76.775372161714287</v>
      </c>
      <c r="AE13" s="11">
        <v>82.036047602571429</v>
      </c>
      <c r="AF13" s="11">
        <v>86.777149661999999</v>
      </c>
      <c r="AG13" s="11">
        <v>91.57590705085714</v>
      </c>
      <c r="AH13" s="11">
        <v>100.20966816085715</v>
      </c>
      <c r="AI13" s="11">
        <v>108.49330133228572</v>
      </c>
      <c r="AJ13" s="11">
        <v>115.44998717314287</v>
      </c>
      <c r="AK13" s="11">
        <v>122.78589860571429</v>
      </c>
      <c r="AL13" s="11">
        <v>135.69964071685712</v>
      </c>
      <c r="AM13" s="11">
        <v>145.87928801485714</v>
      </c>
      <c r="AN13" s="11">
        <v>166.71744475971428</v>
      </c>
      <c r="AO13" s="11">
        <v>175.18604818114284</v>
      </c>
      <c r="AP13" s="11">
        <v>183.85387938000002</v>
      </c>
      <c r="AQ13" s="11">
        <v>193.71819627000002</v>
      </c>
      <c r="AR13" s="11">
        <v>204.17301834942862</v>
      </c>
      <c r="AS13" s="11">
        <v>219.98578896257146</v>
      </c>
      <c r="AT13" s="11">
        <v>231.50232551571426</v>
      </c>
      <c r="AU13" s="11">
        <v>242.77560548400004</v>
      </c>
      <c r="AV13" s="11">
        <v>253.15550395971428</v>
      </c>
      <c r="AW13" s="11">
        <v>269.3856172448572</v>
      </c>
      <c r="AX13" s="11">
        <v>280.86332739685713</v>
      </c>
      <c r="AY13" s="11">
        <v>292.80794432914286</v>
      </c>
      <c r="AZ13" s="11">
        <v>304.04179895914285</v>
      </c>
      <c r="BA13" s="11">
        <v>329.09794927971427</v>
      </c>
      <c r="BB13" s="11">
        <v>348.15924020571435</v>
      </c>
      <c r="BC13" s="11">
        <v>365.65409427171431</v>
      </c>
      <c r="BD13" s="11">
        <v>381.5700272871436</v>
      </c>
      <c r="BE13" s="11">
        <v>397.52300419457146</v>
      </c>
      <c r="BF13" s="11">
        <v>413.64975593314284</v>
      </c>
      <c r="BG13" s="11">
        <v>434.90211277371429</v>
      </c>
      <c r="BH13" s="11">
        <v>453.00076247828576</v>
      </c>
      <c r="BI13" s="11">
        <v>469.59531343971435</v>
      </c>
      <c r="BJ13" s="11">
        <v>486.6168080648572</v>
      </c>
      <c r="BK13" s="11">
        <v>503.64165976200007</v>
      </c>
      <c r="BL13" s="11">
        <v>547.85983983685708</v>
      </c>
      <c r="BM13" s="11">
        <v>589.21100054999999</v>
      </c>
      <c r="BN13" s="11">
        <v>632.07314624057142</v>
      </c>
      <c r="BO13" s="11">
        <v>671.49188615828575</v>
      </c>
      <c r="BP13" s="11">
        <v>711.3418356625715</v>
      </c>
      <c r="BQ13" s="11">
        <v>750.99121188685706</v>
      </c>
      <c r="BR13" s="11">
        <v>789.81851600228572</v>
      </c>
      <c r="BS13" s="11">
        <v>829.63805410285715</v>
      </c>
      <c r="BT13" s="11">
        <v>866.97152637171439</v>
      </c>
      <c r="BU13" s="11">
        <v>907.62038657485709</v>
      </c>
      <c r="BV13" s="11">
        <v>945.81742813971437</v>
      </c>
      <c r="BW13" s="11">
        <v>990.61920533828572</v>
      </c>
      <c r="BX13" s="11">
        <v>1032.8378998268572</v>
      </c>
      <c r="BY13" s="11">
        <v>1077.8086533471428</v>
      </c>
      <c r="BZ13" s="11">
        <v>1120.9276950814285</v>
      </c>
      <c r="CA13" s="11">
        <v>1162.635765732</v>
      </c>
      <c r="CB13" s="11">
        <v>1203.6720538722859</v>
      </c>
      <c r="CC13" s="11">
        <v>1250.0578513568571</v>
      </c>
      <c r="CD13" s="11">
        <v>1293.8706432720001</v>
      </c>
      <c r="CE13" s="11">
        <v>1343.3567215037065</v>
      </c>
      <c r="CF13" s="17">
        <v>21939.330352000001</v>
      </c>
    </row>
    <row r="14" spans="1:84" s="15" customFormat="1" x14ac:dyDescent="0.2">
      <c r="A14" s="2" t="s">
        <v>8</v>
      </c>
      <c r="B14" s="25" t="s">
        <v>107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1.3736504571428573E-2</v>
      </c>
      <c r="L14" s="11">
        <v>1.798530942857143E-2</v>
      </c>
      <c r="M14" s="11">
        <v>2.1406795714285713E-2</v>
      </c>
      <c r="N14" s="11">
        <v>5.9799623142857146E-2</v>
      </c>
      <c r="O14" s="11">
        <v>0.28920601800000001</v>
      </c>
      <c r="P14" s="11">
        <v>0.63726610371428571</v>
      </c>
      <c r="Q14" s="11">
        <v>1.3909126294285714</v>
      </c>
      <c r="R14" s="11">
        <v>1.9822877434285713</v>
      </c>
      <c r="S14" s="11">
        <v>2.5166916231428571</v>
      </c>
      <c r="T14" s="11">
        <v>3.0418204088571428</v>
      </c>
      <c r="U14" s="11">
        <v>6.5983900320000002</v>
      </c>
      <c r="V14" s="11">
        <v>7.5845812705714293</v>
      </c>
      <c r="W14" s="11">
        <v>8.7619317068571423</v>
      </c>
      <c r="X14" s="11">
        <v>9.6015802448571428</v>
      </c>
      <c r="Y14" s="11">
        <v>10.676737717714287</v>
      </c>
      <c r="Z14" s="11">
        <v>11.626667493428572</v>
      </c>
      <c r="AA14" s="11">
        <v>12.430086683142857</v>
      </c>
      <c r="AB14" s="11">
        <v>13.23848813657143</v>
      </c>
      <c r="AC14" s="11">
        <v>15.965344357714288</v>
      </c>
      <c r="AD14" s="11">
        <v>16.999084818</v>
      </c>
      <c r="AE14" s="11">
        <v>18.048242964857145</v>
      </c>
      <c r="AF14" s="11">
        <v>18.993740513142857</v>
      </c>
      <c r="AG14" s="11">
        <v>20.126646565714285</v>
      </c>
      <c r="AH14" s="11">
        <v>21.035840122285716</v>
      </c>
      <c r="AI14" s="11">
        <v>21.936562968857142</v>
      </c>
      <c r="AJ14" s="11">
        <v>23.059853241428574</v>
      </c>
      <c r="AK14" s="11">
        <v>24.132689416285714</v>
      </c>
      <c r="AL14" s="11">
        <v>25.255023186857141</v>
      </c>
      <c r="AM14" s="11">
        <v>27.047247300000002</v>
      </c>
      <c r="AN14" s="11">
        <v>27.999729663428568</v>
      </c>
      <c r="AO14" s="11">
        <v>28.98016679314286</v>
      </c>
      <c r="AP14" s="11">
        <v>30.111945665142859</v>
      </c>
      <c r="AQ14" s="11">
        <v>31.371250196571431</v>
      </c>
      <c r="AR14" s="11">
        <v>32.621378685428574</v>
      </c>
      <c r="AS14" s="11">
        <v>35.329306572</v>
      </c>
      <c r="AT14" s="11">
        <v>37.645971989142858</v>
      </c>
      <c r="AU14" s="11">
        <v>40.026908769428573</v>
      </c>
      <c r="AV14" s="11">
        <v>42.598154579142857</v>
      </c>
      <c r="AW14" s="11">
        <v>45.232944464571432</v>
      </c>
      <c r="AX14" s="11">
        <v>47.502980303142856</v>
      </c>
      <c r="AY14" s="11">
        <v>50.682490668</v>
      </c>
      <c r="AZ14" s="11">
        <v>53.135724653999986</v>
      </c>
      <c r="BA14" s="11">
        <v>55.63926831085714</v>
      </c>
      <c r="BB14" s="11">
        <v>57.866218050857142</v>
      </c>
      <c r="BC14" s="11">
        <v>59.905166073428568</v>
      </c>
      <c r="BD14" s="11">
        <v>62.949118363714284</v>
      </c>
      <c r="BE14" s="11">
        <v>65.034699212571425</v>
      </c>
      <c r="BF14" s="11">
        <v>67.154836983428567</v>
      </c>
      <c r="BG14" s="11">
        <v>69.161380848000007</v>
      </c>
      <c r="BH14" s="11">
        <v>71.045676596571425</v>
      </c>
      <c r="BI14" s="11">
        <v>73.023923589428563</v>
      </c>
      <c r="BJ14" s="11">
        <v>74.918519737714277</v>
      </c>
      <c r="BK14" s="11">
        <v>77.090188690285714</v>
      </c>
      <c r="BL14" s="11">
        <v>81.054902633142859</v>
      </c>
      <c r="BM14" s="11">
        <v>84.838100582571428</v>
      </c>
      <c r="BN14" s="11">
        <v>88.694048041714296</v>
      </c>
      <c r="BO14" s="11">
        <v>92.638200620571439</v>
      </c>
      <c r="BP14" s="11">
        <v>97.128922222285723</v>
      </c>
      <c r="BQ14" s="11">
        <v>103.06573444028571</v>
      </c>
      <c r="BR14" s="11">
        <v>110.12971711628572</v>
      </c>
      <c r="BS14" s="11">
        <v>115.52109073971428</v>
      </c>
      <c r="BT14" s="11">
        <v>120.58312938685715</v>
      </c>
      <c r="BU14" s="11">
        <v>125.43542466685713</v>
      </c>
      <c r="BV14" s="11">
        <v>129.87110217857142</v>
      </c>
      <c r="BW14" s="11">
        <v>134.32613864400003</v>
      </c>
      <c r="BX14" s="11">
        <v>138.98525069828571</v>
      </c>
      <c r="BY14" s="11">
        <v>143.27470094657144</v>
      </c>
      <c r="BZ14" s="11">
        <v>147.79847717485714</v>
      </c>
      <c r="CA14" s="11">
        <v>152.14683385542858</v>
      </c>
      <c r="CB14" s="11">
        <v>156.42573727885713</v>
      </c>
      <c r="CC14" s="11">
        <v>160.401927618</v>
      </c>
      <c r="CD14" s="11">
        <v>164.3625446117143</v>
      </c>
      <c r="CE14" s="11">
        <v>168.18398793</v>
      </c>
      <c r="CF14" s="17">
        <v>1510.6555450000001</v>
      </c>
    </row>
    <row r="15" spans="1:84" s="5" customFormat="1" x14ac:dyDescent="0.2">
      <c r="A15" s="8" t="s">
        <v>9</v>
      </c>
      <c r="B15" s="26" t="s">
        <v>108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6">
        <v>0</v>
      </c>
    </row>
    <row r="16" spans="1:84" s="15" customFormat="1" x14ac:dyDescent="0.2">
      <c r="A16" s="2" t="s">
        <v>10</v>
      </c>
      <c r="B16" s="25" t="s">
        <v>109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2.9798893099999999</v>
      </c>
      <c r="I16" s="11">
        <v>3.1282471699999999</v>
      </c>
      <c r="J16" s="11">
        <v>3.57656888</v>
      </c>
      <c r="K16" s="11">
        <v>3.8266487499999999</v>
      </c>
      <c r="L16" s="11">
        <v>4.1007561700000004</v>
      </c>
      <c r="M16" s="11">
        <v>4.3708755400000001</v>
      </c>
      <c r="N16" s="11">
        <v>5.4040238</v>
      </c>
      <c r="O16" s="11">
        <v>6.4061312900000003</v>
      </c>
      <c r="P16" s="11">
        <v>7.2464490399999999</v>
      </c>
      <c r="Q16" s="11">
        <v>8.4603663200000003</v>
      </c>
      <c r="R16" s="11">
        <v>9.6066182899999983</v>
      </c>
      <c r="S16" s="11">
        <v>10.94401</v>
      </c>
      <c r="T16" s="11">
        <v>12.229636619999999</v>
      </c>
      <c r="U16" s="11">
        <v>56.071044640000004</v>
      </c>
      <c r="V16" s="11">
        <v>62.694423729999997</v>
      </c>
      <c r="W16" s="11">
        <v>89.709408459999992</v>
      </c>
      <c r="X16" s="11">
        <v>100.36659705</v>
      </c>
      <c r="Y16" s="11">
        <v>112.3745048</v>
      </c>
      <c r="Z16" s="11">
        <v>123.80346131</v>
      </c>
      <c r="AA16" s="11">
        <v>135.98236843000001</v>
      </c>
      <c r="AB16" s="11">
        <v>235.75370303</v>
      </c>
      <c r="AC16" s="11">
        <v>254.93653262999999</v>
      </c>
      <c r="AD16" s="11">
        <v>281.70894031</v>
      </c>
      <c r="AE16" s="11">
        <v>310.00652931000002</v>
      </c>
      <c r="AF16" s="11">
        <v>339.04727273999998</v>
      </c>
      <c r="AG16" s="11">
        <v>378.00309597999899</v>
      </c>
      <c r="AH16" s="11">
        <v>437.33116348999999</v>
      </c>
      <c r="AI16" s="11">
        <v>503.35368750999999</v>
      </c>
      <c r="AJ16" s="11">
        <v>554.42495169000006</v>
      </c>
      <c r="AK16" s="11">
        <v>606.88146894999898</v>
      </c>
      <c r="AL16" s="11">
        <v>686.38627587000099</v>
      </c>
      <c r="AM16" s="11">
        <v>744.83394987999998</v>
      </c>
      <c r="AN16" s="11">
        <v>813.14294726999901</v>
      </c>
      <c r="AO16" s="11">
        <v>877.17379130999996</v>
      </c>
      <c r="AP16" s="11">
        <v>943.49834381000096</v>
      </c>
      <c r="AQ16" s="11">
        <v>1017.9675847999999</v>
      </c>
      <c r="AR16" s="11">
        <v>1095.30834567999</v>
      </c>
      <c r="AS16" s="11">
        <v>1187.7497571700001</v>
      </c>
      <c r="AT16" s="11">
        <v>1263.4107059300002</v>
      </c>
      <c r="AU16" s="11">
        <v>1352.1144466800001</v>
      </c>
      <c r="AV16" s="11">
        <v>1449.83436359999</v>
      </c>
      <c r="AW16" s="11">
        <v>1549.1969125599999</v>
      </c>
      <c r="AX16" s="11">
        <v>1646.6742190799898</v>
      </c>
      <c r="AY16" s="11">
        <v>1734.23130953999</v>
      </c>
      <c r="AZ16" s="11">
        <v>1842.29041903999</v>
      </c>
      <c r="BA16" s="11">
        <v>1944.2948004999901</v>
      </c>
      <c r="BB16" s="11">
        <v>2037.8516615599999</v>
      </c>
      <c r="BC16" s="11">
        <v>2128.54563426</v>
      </c>
      <c r="BD16" s="11">
        <v>2217.78079814999</v>
      </c>
      <c r="BE16" s="11">
        <v>2311.83756666</v>
      </c>
      <c r="BF16" s="11">
        <v>2403.3205072399996</v>
      </c>
      <c r="BG16" s="11">
        <v>2486.4793842399999</v>
      </c>
      <c r="BH16" s="11">
        <v>2567.7527467099999</v>
      </c>
      <c r="BI16" s="11">
        <v>2648.92312485</v>
      </c>
      <c r="BJ16" s="11">
        <v>2728.1190376199997</v>
      </c>
      <c r="BK16" s="11">
        <v>2805.3404534000001</v>
      </c>
      <c r="BL16" s="11">
        <v>2952.7491909999999</v>
      </c>
      <c r="BM16" s="11">
        <v>3100.2687072499998</v>
      </c>
      <c r="BN16" s="11">
        <v>3243.4612754200002</v>
      </c>
      <c r="BO16" s="11">
        <v>3379.8117798400003</v>
      </c>
      <c r="BP16" s="11">
        <v>3516.55129339</v>
      </c>
      <c r="BQ16" s="11">
        <v>3649.6467241199998</v>
      </c>
      <c r="BR16" s="11">
        <v>3780.8416000100001</v>
      </c>
      <c r="BS16" s="11">
        <v>3917.9890652899999</v>
      </c>
      <c r="BT16" s="11">
        <v>4061.3747333299998</v>
      </c>
      <c r="BU16" s="11">
        <v>4194.9498199499994</v>
      </c>
      <c r="BV16" s="11">
        <v>4324.4582371899996</v>
      </c>
      <c r="BW16" s="11">
        <v>4454.3422962499999</v>
      </c>
      <c r="BX16" s="11">
        <v>4585.7460421800006</v>
      </c>
      <c r="BY16" s="11">
        <v>4716.0028719600004</v>
      </c>
      <c r="BZ16" s="11">
        <v>4841.1566142700003</v>
      </c>
      <c r="CA16" s="11">
        <v>4963.7877766199999</v>
      </c>
      <c r="CB16" s="11">
        <v>5083.7036963</v>
      </c>
      <c r="CC16" s="11">
        <v>5215.4131223699997</v>
      </c>
      <c r="CD16" s="11">
        <v>5345.0468841299999</v>
      </c>
      <c r="CE16" s="11">
        <v>5469.5753116099995</v>
      </c>
      <c r="CF16" s="17">
        <v>32052.686817000002</v>
      </c>
    </row>
    <row r="17" spans="1:84" s="15" customFormat="1" x14ac:dyDescent="0.2">
      <c r="A17" s="2" t="s">
        <v>11</v>
      </c>
      <c r="B17" s="25" t="s">
        <v>110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5.82929327</v>
      </c>
      <c r="I17" s="11">
        <v>6.1089714700000002</v>
      </c>
      <c r="J17" s="11">
        <v>6.37522068</v>
      </c>
      <c r="K17" s="11">
        <v>6.7170151499999999</v>
      </c>
      <c r="L17" s="11">
        <v>7.1285956399999995</v>
      </c>
      <c r="M17" s="11">
        <v>8.0196360099999993</v>
      </c>
      <c r="N17" s="11">
        <v>12.998056500000001</v>
      </c>
      <c r="O17" s="11">
        <v>14.215680880000001</v>
      </c>
      <c r="P17" s="11">
        <v>15.432162079999999</v>
      </c>
      <c r="Q17" s="11">
        <v>16.59313225</v>
      </c>
      <c r="R17" s="11">
        <v>17.690866639999999</v>
      </c>
      <c r="S17" s="11">
        <v>19.608256570000002</v>
      </c>
      <c r="T17" s="11">
        <v>21.335252730000001</v>
      </c>
      <c r="U17" s="11">
        <v>87.150494359999996</v>
      </c>
      <c r="V17" s="11">
        <v>94.598670549999994</v>
      </c>
      <c r="W17" s="11">
        <v>113.14057276000001</v>
      </c>
      <c r="X17" s="11">
        <v>120.67020228</v>
      </c>
      <c r="Y17" s="11">
        <v>130.44749622</v>
      </c>
      <c r="Z17" s="11">
        <v>141.62910909999999</v>
      </c>
      <c r="AA17" s="11">
        <v>156.24161881000001</v>
      </c>
      <c r="AB17" s="11">
        <v>263.86513578</v>
      </c>
      <c r="AC17" s="11">
        <v>283.52051732999996</v>
      </c>
      <c r="AD17" s="11">
        <v>320.12265492</v>
      </c>
      <c r="AE17" s="11">
        <v>344.56655354000003</v>
      </c>
      <c r="AF17" s="11">
        <v>369.86856216000001</v>
      </c>
      <c r="AG17" s="11">
        <v>393.32625098</v>
      </c>
      <c r="AH17" s="11">
        <v>421.84858824999998</v>
      </c>
      <c r="AI17" s="11">
        <v>457.41664071000099</v>
      </c>
      <c r="AJ17" s="11">
        <v>490.46094395</v>
      </c>
      <c r="AK17" s="11">
        <v>531.93862377000096</v>
      </c>
      <c r="AL17" s="11">
        <v>593.57759366999994</v>
      </c>
      <c r="AM17" s="11">
        <v>637.88300818999903</v>
      </c>
      <c r="AN17" s="11">
        <v>687.949837169999</v>
      </c>
      <c r="AO17" s="11">
        <v>739.08474776000003</v>
      </c>
      <c r="AP17" s="11">
        <v>787.54219238999997</v>
      </c>
      <c r="AQ17" s="11">
        <v>845.32231279999996</v>
      </c>
      <c r="AR17" s="11">
        <v>897.80258516999993</v>
      </c>
      <c r="AS17" s="11">
        <v>974.05231380999999</v>
      </c>
      <c r="AT17" s="11">
        <v>1036.04855348</v>
      </c>
      <c r="AU17" s="11">
        <v>1095.2070452099999</v>
      </c>
      <c r="AV17" s="11">
        <v>1160.5321913399998</v>
      </c>
      <c r="AW17" s="11">
        <v>1237.0845623799901</v>
      </c>
      <c r="AX17" s="11">
        <v>1332.5230527899901</v>
      </c>
      <c r="AY17" s="11">
        <v>1425.5897690699999</v>
      </c>
      <c r="AZ17" s="11">
        <v>1520.1734015499999</v>
      </c>
      <c r="BA17" s="11">
        <v>1608.9533685599999</v>
      </c>
      <c r="BB17" s="11">
        <v>1697.3705111299901</v>
      </c>
      <c r="BC17" s="11">
        <v>1784.3138319899999</v>
      </c>
      <c r="BD17" s="11">
        <v>1869.2152137799999</v>
      </c>
      <c r="BE17" s="11">
        <v>1948.8878502699999</v>
      </c>
      <c r="BF17" s="11">
        <v>2030.8100834100001</v>
      </c>
      <c r="BG17" s="11">
        <v>2111.6498288900002</v>
      </c>
      <c r="BH17" s="11">
        <v>2193.8849052099999</v>
      </c>
      <c r="BI17" s="11">
        <v>2274.0792942800003</v>
      </c>
      <c r="BJ17" s="11">
        <v>2351.41705981</v>
      </c>
      <c r="BK17" s="11">
        <v>2429.1281707399999</v>
      </c>
      <c r="BL17" s="11">
        <v>2577.5796600999997</v>
      </c>
      <c r="BM17" s="11">
        <v>2730.6422771399998</v>
      </c>
      <c r="BN17" s="11">
        <v>2869.0027176200001</v>
      </c>
      <c r="BO17" s="11">
        <v>3002.58349963</v>
      </c>
      <c r="BP17" s="11">
        <v>3132.3045818200003</v>
      </c>
      <c r="BQ17" s="11">
        <v>3261.3745811700001</v>
      </c>
      <c r="BR17" s="11">
        <v>3389.9642139699999</v>
      </c>
      <c r="BS17" s="11">
        <v>3519.9901778400003</v>
      </c>
      <c r="BT17" s="11">
        <v>3642.4648001599999</v>
      </c>
      <c r="BU17" s="11">
        <v>3775.22341065</v>
      </c>
      <c r="BV17" s="11">
        <v>3915.45768021</v>
      </c>
      <c r="BW17" s="11">
        <v>4050.8931953200004</v>
      </c>
      <c r="BX17" s="11">
        <v>4182.3165607199999</v>
      </c>
      <c r="BY17" s="11">
        <v>4306.0108647500001</v>
      </c>
      <c r="BZ17" s="11">
        <v>4429.3357092799997</v>
      </c>
      <c r="CA17" s="11">
        <v>4556.6624010300002</v>
      </c>
      <c r="CB17" s="11">
        <v>4679.3205279200001</v>
      </c>
      <c r="CC17" s="11">
        <v>4801.1019674199997</v>
      </c>
      <c r="CD17" s="11">
        <v>4920.0329736200001</v>
      </c>
      <c r="CE17" s="11">
        <v>5038.8716482299897</v>
      </c>
      <c r="CF17" s="17">
        <v>26698.408786</v>
      </c>
    </row>
    <row r="18" spans="1:84" s="15" customFormat="1" x14ac:dyDescent="0.2">
      <c r="A18" s="2" t="s">
        <v>12</v>
      </c>
      <c r="B18" s="25" t="s">
        <v>111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1.9747859999999996E-2</v>
      </c>
      <c r="K18" s="11">
        <v>4.8372179999999994E-2</v>
      </c>
      <c r="L18" s="11">
        <v>6.5496239999999997E-2</v>
      </c>
      <c r="M18" s="11">
        <v>7.8991439999999982E-2</v>
      </c>
      <c r="N18" s="11">
        <v>9.0496062857142859E-2</v>
      </c>
      <c r="O18" s="11">
        <v>0.17933591999999998</v>
      </c>
      <c r="P18" s="11">
        <v>0.2062668342857143</v>
      </c>
      <c r="Q18" s="11">
        <v>0.24982474285714285</v>
      </c>
      <c r="R18" s="11">
        <v>0.27924763714285711</v>
      </c>
      <c r="S18" s="11">
        <v>0.30499960285714284</v>
      </c>
      <c r="T18" s="11">
        <v>0.32839639714285712</v>
      </c>
      <c r="U18" s="11">
        <v>1.2091521942857144</v>
      </c>
      <c r="V18" s="11">
        <v>1.3019567571428572</v>
      </c>
      <c r="W18" s="11">
        <v>1.5991452857142856</v>
      </c>
      <c r="X18" s="11">
        <v>1.6889886942857144</v>
      </c>
      <c r="Y18" s="11">
        <v>3.3825577714285711</v>
      </c>
      <c r="Z18" s="11">
        <v>3.8043863828571429</v>
      </c>
      <c r="AA18" s="11">
        <v>4.0727745342857142</v>
      </c>
      <c r="AB18" s="11">
        <v>5.5134704485714288</v>
      </c>
      <c r="AC18" s="11">
        <v>5.8484315057142853</v>
      </c>
      <c r="AD18" s="11">
        <v>6.6100424571428569</v>
      </c>
      <c r="AE18" s="11">
        <v>7.2540443142857134</v>
      </c>
      <c r="AF18" s="11">
        <v>8.1544915628571424</v>
      </c>
      <c r="AG18" s="11">
        <v>8.8184907514285715</v>
      </c>
      <c r="AH18" s="11">
        <v>9.5010507000000004</v>
      </c>
      <c r="AI18" s="11">
        <v>10.687808057142856</v>
      </c>
      <c r="AJ18" s="11">
        <v>11.410630680000001</v>
      </c>
      <c r="AK18" s="11">
        <v>12.111214817142855</v>
      </c>
      <c r="AL18" s="11">
        <v>14.024615734285712</v>
      </c>
      <c r="AM18" s="11">
        <v>18.048830768571428</v>
      </c>
      <c r="AN18" s="11">
        <v>20.360079102857142</v>
      </c>
      <c r="AO18" s="11">
        <v>23.66913513428571</v>
      </c>
      <c r="AP18" s="11">
        <v>25.633949725714285</v>
      </c>
      <c r="AQ18" s="11">
        <v>28.219673794285715</v>
      </c>
      <c r="AR18" s="11">
        <v>30.360593708571422</v>
      </c>
      <c r="AS18" s="11">
        <v>34.642251359999996</v>
      </c>
      <c r="AT18" s="11">
        <v>36.863745745714276</v>
      </c>
      <c r="AU18" s="11">
        <v>39.734116525714285</v>
      </c>
      <c r="AV18" s="11">
        <v>43.63931592857142</v>
      </c>
      <c r="AW18" s="11">
        <v>47.025738574285711</v>
      </c>
      <c r="AX18" s="11">
        <v>50.488117225714284</v>
      </c>
      <c r="AY18" s="11">
        <v>54.199209891428566</v>
      </c>
      <c r="AZ18" s="11">
        <v>57.642771334285705</v>
      </c>
      <c r="BA18" s="11">
        <v>60.930973062857127</v>
      </c>
      <c r="BB18" s="11">
        <v>63.818257088571428</v>
      </c>
      <c r="BC18" s="11">
        <v>68.287854351428564</v>
      </c>
      <c r="BD18" s="11">
        <v>70.849780328571427</v>
      </c>
      <c r="BE18" s="11">
        <v>74.083149771428566</v>
      </c>
      <c r="BF18" s="11">
        <v>77.023803334285702</v>
      </c>
      <c r="BG18" s="11">
        <v>80.075876665714276</v>
      </c>
      <c r="BH18" s="11">
        <v>82.940444914285706</v>
      </c>
      <c r="BI18" s="11">
        <v>87.249988525714286</v>
      </c>
      <c r="BJ18" s="11">
        <v>91.675163477142846</v>
      </c>
      <c r="BK18" s="11">
        <v>98.435892634285707</v>
      </c>
      <c r="BL18" s="11">
        <v>106.60382729142857</v>
      </c>
      <c r="BM18" s="11">
        <v>114.43833721714284</v>
      </c>
      <c r="BN18" s="11">
        <v>121.0905587742857</v>
      </c>
      <c r="BO18" s="11">
        <v>127.46583192000001</v>
      </c>
      <c r="BP18" s="11">
        <v>133.68000701999998</v>
      </c>
      <c r="BQ18" s="11">
        <v>139.69154405142856</v>
      </c>
      <c r="BR18" s="11">
        <v>147.84398793428571</v>
      </c>
      <c r="BS18" s="11">
        <v>154.25364163714283</v>
      </c>
      <c r="BT18" s="11">
        <v>161.70360788571426</v>
      </c>
      <c r="BU18" s="11">
        <v>170.98486421999999</v>
      </c>
      <c r="BV18" s="11">
        <v>177.98001695142858</v>
      </c>
      <c r="BW18" s="11">
        <v>184.79059988571427</v>
      </c>
      <c r="BX18" s="11">
        <v>191.25191783142856</v>
      </c>
      <c r="BY18" s="11">
        <v>197.78124288000001</v>
      </c>
      <c r="BZ18" s="11">
        <v>204.04415366571428</v>
      </c>
      <c r="CA18" s="11">
        <v>209.92454771142857</v>
      </c>
      <c r="CB18" s="11">
        <v>215.50734814285713</v>
      </c>
      <c r="CC18" s="11">
        <v>221.62341201428572</v>
      </c>
      <c r="CD18" s="11">
        <v>227.39461541999998</v>
      </c>
      <c r="CE18" s="11">
        <v>233.39574755142854</v>
      </c>
      <c r="CF18" s="17">
        <v>1855.1005439999999</v>
      </c>
    </row>
    <row r="19" spans="1:84" s="15" customFormat="1" x14ac:dyDescent="0.2">
      <c r="A19" s="2" t="s">
        <v>13</v>
      </c>
      <c r="B19" s="25" t="s">
        <v>112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6.7318739999999988E-2</v>
      </c>
      <c r="I19" s="11">
        <v>7.0366362857142845E-2</v>
      </c>
      <c r="J19" s="11">
        <v>7.3287359999999996E-2</v>
      </c>
      <c r="K19" s="11">
        <v>7.6096319999999981E-2</v>
      </c>
      <c r="L19" s="11">
        <v>7.8805217142857126E-2</v>
      </c>
      <c r="M19" s="11">
        <v>8.1424037142857147E-2</v>
      </c>
      <c r="N19" s="11">
        <v>8.3961214285714278E-2</v>
      </c>
      <c r="O19" s="11">
        <v>8.6423948571428572E-2</v>
      </c>
      <c r="P19" s="11">
        <v>8.8818411428571428E-2</v>
      </c>
      <c r="Q19" s="11">
        <v>9.1150002857142851E-2</v>
      </c>
      <c r="R19" s="11">
        <v>9.3423419999999993E-2</v>
      </c>
      <c r="S19" s="11">
        <v>9.5642811428571423E-2</v>
      </c>
      <c r="T19" s="11">
        <v>9.7811862857142842E-2</v>
      </c>
      <c r="U19" s="11">
        <v>9.9933839999999996E-2</v>
      </c>
      <c r="V19" s="11">
        <v>0.10201169142857143</v>
      </c>
      <c r="W19" s="11">
        <v>0.20375932285714282</v>
      </c>
      <c r="X19" s="11">
        <v>0.27648366000000002</v>
      </c>
      <c r="Y19" s="11">
        <v>2.4332109514285709</v>
      </c>
      <c r="Z19" s="11">
        <v>2.9087171828571425</v>
      </c>
      <c r="AA19" s="11">
        <v>3.3148567285714283</v>
      </c>
      <c r="AB19" s="11">
        <v>4.6009405542857147</v>
      </c>
      <c r="AC19" s="11">
        <v>5.1662304257142848</v>
      </c>
      <c r="AD19" s="11">
        <v>5.7027093514285712</v>
      </c>
      <c r="AE19" s="11">
        <v>6.1714012371428568</v>
      </c>
      <c r="AF19" s="11">
        <v>6.9507281742857137</v>
      </c>
      <c r="AG19" s="11">
        <v>7.5352717542857146</v>
      </c>
      <c r="AH19" s="11">
        <v>8.3375374542857141</v>
      </c>
      <c r="AI19" s="11">
        <v>10.287203202857143</v>
      </c>
      <c r="AJ19" s="11">
        <v>11.012579288571427</v>
      </c>
      <c r="AK19" s="11">
        <v>16.90602003428571</v>
      </c>
      <c r="AL19" s="11">
        <v>18.150323494285711</v>
      </c>
      <c r="AM19" s="11">
        <v>19.703488979999999</v>
      </c>
      <c r="AN19" s="11">
        <v>21.414022705714281</v>
      </c>
      <c r="AO19" s="11">
        <v>22.726582268571427</v>
      </c>
      <c r="AP19" s="11">
        <v>24.021394337142855</v>
      </c>
      <c r="AQ19" s="11">
        <v>25.311684385714283</v>
      </c>
      <c r="AR19" s="11">
        <v>28.118230748571424</v>
      </c>
      <c r="AS19" s="11">
        <v>30.793999885714285</v>
      </c>
      <c r="AT19" s="11">
        <v>33.539050825714284</v>
      </c>
      <c r="AU19" s="11">
        <v>36.539010008571424</v>
      </c>
      <c r="AV19" s="11">
        <v>38.953684714285714</v>
      </c>
      <c r="AW19" s="11">
        <v>41.114645957142855</v>
      </c>
      <c r="AX19" s="11">
        <v>43.940198168571428</v>
      </c>
      <c r="AY19" s="11">
        <v>46.436411854285709</v>
      </c>
      <c r="AZ19" s="11">
        <v>48.844166399999999</v>
      </c>
      <c r="BA19" s="11">
        <v>52.19042868857143</v>
      </c>
      <c r="BB19" s="11">
        <v>54.868831611428575</v>
      </c>
      <c r="BC19" s="11">
        <v>57.243013619999999</v>
      </c>
      <c r="BD19" s="11">
        <v>59.462138477142851</v>
      </c>
      <c r="BE19" s="11">
        <v>62.398605762857137</v>
      </c>
      <c r="BF19" s="11">
        <v>64.538595394285707</v>
      </c>
      <c r="BG19" s="11">
        <v>66.641577857142849</v>
      </c>
      <c r="BH19" s="11">
        <v>68.605694322857133</v>
      </c>
      <c r="BI19" s="11">
        <v>71.47762631142858</v>
      </c>
      <c r="BJ19" s="11">
        <v>73.89142317428572</v>
      </c>
      <c r="BK19" s="11">
        <v>76.955941551428566</v>
      </c>
      <c r="BL19" s="11">
        <v>88.645473274285706</v>
      </c>
      <c r="BM19" s="11">
        <v>97.510462937142862</v>
      </c>
      <c r="BN19" s="11">
        <v>105.50716260857142</v>
      </c>
      <c r="BO19" s="11">
        <v>112.46602964571429</v>
      </c>
      <c r="BP19" s="11">
        <v>118.72557779999998</v>
      </c>
      <c r="BQ19" s="11">
        <v>124.78610464285713</v>
      </c>
      <c r="BR19" s="11">
        <v>130.72699787142855</v>
      </c>
      <c r="BS19" s="11">
        <v>136.24216271142859</v>
      </c>
      <c r="BT19" s="11">
        <v>141.61502773714287</v>
      </c>
      <c r="BU19" s="11">
        <v>147.61686024857141</v>
      </c>
      <c r="BV19" s="11">
        <v>153.8692105542857</v>
      </c>
      <c r="BW19" s="11">
        <v>160.06003524857141</v>
      </c>
      <c r="BX19" s="11">
        <v>166.66175341714282</v>
      </c>
      <c r="BY19" s="11">
        <v>172.54102591714286</v>
      </c>
      <c r="BZ19" s="11">
        <v>178.75567918285714</v>
      </c>
      <c r="CA19" s="11">
        <v>189.48175469142853</v>
      </c>
      <c r="CB19" s="11">
        <v>196.10695362857143</v>
      </c>
      <c r="CC19" s="11">
        <v>202.65930114857142</v>
      </c>
      <c r="CD19" s="11">
        <v>208.69247902285713</v>
      </c>
      <c r="CE19" s="11">
        <v>215.9523685028571</v>
      </c>
      <c r="CF19" s="17">
        <v>1355.2687659999999</v>
      </c>
    </row>
    <row r="20" spans="1:84" s="15" customFormat="1" x14ac:dyDescent="0.2">
      <c r="A20" s="2" t="s">
        <v>14</v>
      </c>
      <c r="B20" s="25" t="s">
        <v>113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1.2684981342857142</v>
      </c>
      <c r="I20" s="11">
        <v>1.4116029257142857</v>
      </c>
      <c r="J20" s="11">
        <v>1.5394852371428571</v>
      </c>
      <c r="K20" s="11">
        <v>1.6564255371428569</v>
      </c>
      <c r="L20" s="11">
        <v>1.7649637714285713</v>
      </c>
      <c r="M20" s="11">
        <v>1.9989670457142859</v>
      </c>
      <c r="N20" s="11">
        <v>6.329025677142857</v>
      </c>
      <c r="O20" s="11">
        <v>7.2970857342857141</v>
      </c>
      <c r="P20" s="11">
        <v>8.0643057085714283</v>
      </c>
      <c r="Q20" s="11">
        <v>8.7388427228571413</v>
      </c>
      <c r="R20" s="11">
        <v>9.3528947571428578</v>
      </c>
      <c r="S20" s="11">
        <v>10.375772562857142</v>
      </c>
      <c r="T20" s="11">
        <v>11.097882317142856</v>
      </c>
      <c r="U20" s="11">
        <v>16.035142414285712</v>
      </c>
      <c r="V20" s="11">
        <v>16.819896222857142</v>
      </c>
      <c r="W20" s="11">
        <v>30.920230285714286</v>
      </c>
      <c r="X20" s="11">
        <v>32.400448362857148</v>
      </c>
      <c r="Y20" s="11">
        <v>33.868307134285715</v>
      </c>
      <c r="Z20" s="11">
        <v>35.685283165714281</v>
      </c>
      <c r="AA20" s="11">
        <v>37.590960205714289</v>
      </c>
      <c r="AB20" s="11">
        <v>46.853225459999997</v>
      </c>
      <c r="AC20" s="11">
        <v>49.509065725714279</v>
      </c>
      <c r="AD20" s="11">
        <v>52.28544471428571</v>
      </c>
      <c r="AE20" s="11">
        <v>54.514681937142853</v>
      </c>
      <c r="AF20" s="11">
        <v>57.683860577142852</v>
      </c>
      <c r="AG20" s="11">
        <v>60.48160085142856</v>
      </c>
      <c r="AH20" s="11">
        <v>63.593953765714282</v>
      </c>
      <c r="AI20" s="11">
        <v>69.891405317142855</v>
      </c>
      <c r="AJ20" s="11">
        <v>74.212291277142853</v>
      </c>
      <c r="AK20" s="11">
        <v>81.794264305714279</v>
      </c>
      <c r="AL20" s="11">
        <v>90.230027939999999</v>
      </c>
      <c r="AM20" s="11">
        <v>112.17489541714285</v>
      </c>
      <c r="AN20" s="11">
        <v>121.67849816571427</v>
      </c>
      <c r="AO20" s="11">
        <v>129.68931906857142</v>
      </c>
      <c r="AP20" s="11">
        <v>137.93925820285713</v>
      </c>
      <c r="AQ20" s="11">
        <v>145.91537661428572</v>
      </c>
      <c r="AR20" s="11">
        <v>153.3302547085714</v>
      </c>
      <c r="AS20" s="11">
        <v>182.42551339714285</v>
      </c>
      <c r="AT20" s="11">
        <v>197.85773424857143</v>
      </c>
      <c r="AU20" s="11">
        <v>208.7699442</v>
      </c>
      <c r="AV20" s="11">
        <v>220.16527646571427</v>
      </c>
      <c r="AW20" s="11">
        <v>234.93743832000001</v>
      </c>
      <c r="AX20" s="11">
        <v>247.34681991428565</v>
      </c>
      <c r="AY20" s="11">
        <v>258.50844974571424</v>
      </c>
      <c r="AZ20" s="11">
        <v>269.6829759942857</v>
      </c>
      <c r="BA20" s="11">
        <v>282.58752757714285</v>
      </c>
      <c r="BB20" s="11">
        <v>299.93094779142854</v>
      </c>
      <c r="BC20" s="11">
        <v>315.5100064971428</v>
      </c>
      <c r="BD20" s="11">
        <v>330.40049973428569</v>
      </c>
      <c r="BE20" s="11">
        <v>349.16379746571425</v>
      </c>
      <c r="BF20" s="11">
        <v>363.35800765714282</v>
      </c>
      <c r="BG20" s="11">
        <v>382.67499636857139</v>
      </c>
      <c r="BH20" s="11">
        <v>397.3895023542857</v>
      </c>
      <c r="BI20" s="11">
        <v>412.49836670571426</v>
      </c>
      <c r="BJ20" s="11">
        <v>432.71517364285711</v>
      </c>
      <c r="BK20" s="11">
        <v>447.12814198285707</v>
      </c>
      <c r="BL20" s="11">
        <v>484.05161863714284</v>
      </c>
      <c r="BM20" s="11">
        <v>519.73373846571428</v>
      </c>
      <c r="BN20" s="11">
        <v>558.83789716285719</v>
      </c>
      <c r="BO20" s="11">
        <v>600.46647638571426</v>
      </c>
      <c r="BP20" s="11">
        <v>642.85067393999987</v>
      </c>
      <c r="BQ20" s="11">
        <v>683.47461340285713</v>
      </c>
      <c r="BR20" s="11">
        <v>724.42918997142851</v>
      </c>
      <c r="BS20" s="11">
        <v>769.40163269999994</v>
      </c>
      <c r="BT20" s="11">
        <v>814.64565947999995</v>
      </c>
      <c r="BU20" s="11">
        <v>860.68205897999985</v>
      </c>
      <c r="BV20" s="11">
        <v>905.45759957999996</v>
      </c>
      <c r="BW20" s="11">
        <v>953.48855623714269</v>
      </c>
      <c r="BX20" s="11">
        <v>997.6013027314284</v>
      </c>
      <c r="BY20" s="11">
        <v>1044.0919548857144</v>
      </c>
      <c r="BZ20" s="11">
        <v>1093.6433738999999</v>
      </c>
      <c r="CA20" s="11">
        <v>1142.4736730742857</v>
      </c>
      <c r="CB20" s="11">
        <v>1190.5754810057142</v>
      </c>
      <c r="CC20" s="11">
        <v>1236.3847355828573</v>
      </c>
      <c r="CD20" s="11">
        <v>1279.8397783542855</v>
      </c>
      <c r="CE20" s="11">
        <v>1325.1146743028485</v>
      </c>
      <c r="CF20" s="17">
        <v>20327.337533999998</v>
      </c>
    </row>
    <row r="21" spans="1:84" s="15" customFormat="1" x14ac:dyDescent="0.2">
      <c r="A21" s="2" t="s">
        <v>15</v>
      </c>
      <c r="B21" s="25" t="s">
        <v>114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0.21599777142857141</v>
      </c>
      <c r="I21" s="11">
        <v>0.22467581142857143</v>
      </c>
      <c r="J21" s="11">
        <v>0.23303089714285713</v>
      </c>
      <c r="K21" s="11">
        <v>0.24109662857142858</v>
      </c>
      <c r="L21" s="11">
        <v>0.24890112</v>
      </c>
      <c r="M21" s="11">
        <v>0.27524381142857141</v>
      </c>
      <c r="N21" s="11">
        <v>0.30980899714285715</v>
      </c>
      <c r="O21" s="11">
        <v>0.33324079714285709</v>
      </c>
      <c r="P21" s="11">
        <v>0.35303849999999998</v>
      </c>
      <c r="Q21" s="11">
        <v>0.37077320571428568</v>
      </c>
      <c r="R21" s="11">
        <v>0.4694321914285714</v>
      </c>
      <c r="S21" s="11">
        <v>0.54204735428571427</v>
      </c>
      <c r="T21" s="11">
        <v>0.60026318571428572</v>
      </c>
      <c r="U21" s="11">
        <v>1.43565426</v>
      </c>
      <c r="V21" s="11">
        <v>1.6492955314285713</v>
      </c>
      <c r="W21" s="11">
        <v>1.9454900742857142</v>
      </c>
      <c r="X21" s="11">
        <v>3.1457423485714289</v>
      </c>
      <c r="Y21" s="11">
        <v>3.3682168114285709</v>
      </c>
      <c r="Z21" s="11">
        <v>3.591914965714285</v>
      </c>
      <c r="AA21" s="11">
        <v>3.8206393028571419</v>
      </c>
      <c r="AB21" s="11">
        <v>6.0017868685714273</v>
      </c>
      <c r="AC21" s="11">
        <v>6.3658390885714278</v>
      </c>
      <c r="AD21" s="11">
        <v>7.2700914857142847</v>
      </c>
      <c r="AE21" s="11">
        <v>8.0505915685714289</v>
      </c>
      <c r="AF21" s="11">
        <v>9.1966505057142847</v>
      </c>
      <c r="AG21" s="11">
        <v>10.601678288571428</v>
      </c>
      <c r="AH21" s="11">
        <v>12.507429917142858</v>
      </c>
      <c r="AI21" s="11">
        <v>20.563956754285712</v>
      </c>
      <c r="AJ21" s="11">
        <v>22.425497734285713</v>
      </c>
      <c r="AK21" s="11">
        <v>24.27675935142857</v>
      </c>
      <c r="AL21" s="11">
        <v>26.979290537142855</v>
      </c>
      <c r="AM21" s="11">
        <v>30.190769914285713</v>
      </c>
      <c r="AN21" s="11">
        <v>32.587684122857141</v>
      </c>
      <c r="AO21" s="11">
        <v>34.617483874285718</v>
      </c>
      <c r="AP21" s="11">
        <v>36.639280362857143</v>
      </c>
      <c r="AQ21" s="11">
        <v>38.529262945714287</v>
      </c>
      <c r="AR21" s="11">
        <v>40.699452634285713</v>
      </c>
      <c r="AS21" s="11">
        <v>57.658437694285709</v>
      </c>
      <c r="AT21" s="11">
        <v>60.602705039999996</v>
      </c>
      <c r="AU21" s="11">
        <v>65.380879577142849</v>
      </c>
      <c r="AV21" s="11">
        <v>68.55752292857143</v>
      </c>
      <c r="AW21" s="11">
        <v>72.131572748571429</v>
      </c>
      <c r="AX21" s="11">
        <v>79.689557442857122</v>
      </c>
      <c r="AY21" s="11">
        <v>85.446791605714282</v>
      </c>
      <c r="AZ21" s="11">
        <v>95.850042034285721</v>
      </c>
      <c r="BA21" s="11">
        <v>101.84892199714285</v>
      </c>
      <c r="BB21" s="11">
        <v>109.10094594</v>
      </c>
      <c r="BC21" s="11">
        <v>126.77234416285712</v>
      </c>
      <c r="BD21" s="11">
        <v>138.53402243142855</v>
      </c>
      <c r="BE21" s="11">
        <v>148.63769943428571</v>
      </c>
      <c r="BF21" s="11">
        <v>158.19532074857142</v>
      </c>
      <c r="BG21" s="11">
        <v>169.09530297428569</v>
      </c>
      <c r="BH21" s="11">
        <v>178.3034542885714</v>
      </c>
      <c r="BI21" s="11">
        <v>187.7749874142857</v>
      </c>
      <c r="BJ21" s="11">
        <v>198.9776829342857</v>
      </c>
      <c r="BK21" s="11">
        <v>211.6134879342857</v>
      </c>
      <c r="BL21" s="11">
        <v>242.44859408571429</v>
      </c>
      <c r="BM21" s="11">
        <v>275.22043784571429</v>
      </c>
      <c r="BN21" s="11">
        <v>310.53828543428568</v>
      </c>
      <c r="BO21" s="11">
        <v>341.88427002857139</v>
      </c>
      <c r="BP21" s="11">
        <v>373.23134634000002</v>
      </c>
      <c r="BQ21" s="11">
        <v>410.23677498857137</v>
      </c>
      <c r="BR21" s="11">
        <v>448.7466323742857</v>
      </c>
      <c r="BS21" s="11">
        <v>484.98808340571424</v>
      </c>
      <c r="BT21" s="11">
        <v>521.52477691714284</v>
      </c>
      <c r="BU21" s="11">
        <v>570.2487907714285</v>
      </c>
      <c r="BV21" s="11">
        <v>618.75652235142854</v>
      </c>
      <c r="BW21" s="11">
        <v>662.98175174571429</v>
      </c>
      <c r="BX21" s="11">
        <v>703.75213631999986</v>
      </c>
      <c r="BY21" s="11">
        <v>745.13296260857146</v>
      </c>
      <c r="BZ21" s="11">
        <v>785.63724557142859</v>
      </c>
      <c r="CA21" s="11">
        <v>826.18840395428572</v>
      </c>
      <c r="CB21" s="11">
        <v>871.11220471714273</v>
      </c>
      <c r="CC21" s="11">
        <v>908.85335163428556</v>
      </c>
      <c r="CD21" s="11">
        <v>945.73857223714265</v>
      </c>
      <c r="CE21" s="11">
        <v>981.45459365141994</v>
      </c>
      <c r="CF21" s="17">
        <v>8301.5322329999999</v>
      </c>
    </row>
    <row r="22" spans="1:84" s="15" customFormat="1" x14ac:dyDescent="0.2">
      <c r="A22" s="2" t="s">
        <v>16</v>
      </c>
      <c r="B22" s="25" t="s">
        <v>115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9.7277134285714273E-2</v>
      </c>
      <c r="O22" s="11">
        <v>0.11732063999999998</v>
      </c>
      <c r="P22" s="11">
        <v>0.13440768</v>
      </c>
      <c r="Q22" s="11">
        <v>0.14955505714285713</v>
      </c>
      <c r="R22" s="11">
        <v>0.16330342285714286</v>
      </c>
      <c r="S22" s="11">
        <v>0.17598095999999996</v>
      </c>
      <c r="T22" s="11">
        <v>0.18780465428571427</v>
      </c>
      <c r="U22" s="11">
        <v>0.19892682857142854</v>
      </c>
      <c r="V22" s="11">
        <v>0.31347597428571422</v>
      </c>
      <c r="W22" s="11">
        <v>0.39148129714285712</v>
      </c>
      <c r="X22" s="11">
        <v>0.53382013714285714</v>
      </c>
      <c r="Y22" s="11">
        <v>0.63326082857142862</v>
      </c>
      <c r="Z22" s="11">
        <v>0.71089819714285707</v>
      </c>
      <c r="AA22" s="11">
        <v>0.82138388571428567</v>
      </c>
      <c r="AB22" s="11">
        <v>1.4617940571428569</v>
      </c>
      <c r="AC22" s="11">
        <v>1.7574754371428569</v>
      </c>
      <c r="AD22" s="11">
        <v>2.7633119228571426</v>
      </c>
      <c r="AE22" s="11">
        <v>2.9877991028571427</v>
      </c>
      <c r="AF22" s="11">
        <v>8.5530326914285713</v>
      </c>
      <c r="AG22" s="11">
        <v>9.54463872</v>
      </c>
      <c r="AH22" s="11">
        <v>10.435215085714285</v>
      </c>
      <c r="AI22" s="11">
        <v>13.732725805714285</v>
      </c>
      <c r="AJ22" s="11">
        <v>14.523850097142857</v>
      </c>
      <c r="AK22" s="11">
        <v>15.39223872857143</v>
      </c>
      <c r="AL22" s="11">
        <v>16.145350585714286</v>
      </c>
      <c r="AM22" s="11">
        <v>16.992694105714286</v>
      </c>
      <c r="AN22" s="11">
        <v>57.743417074285709</v>
      </c>
      <c r="AO22" s="11">
        <v>61.360428754285707</v>
      </c>
      <c r="AP22" s="11">
        <v>64.593669377142845</v>
      </c>
      <c r="AQ22" s="11">
        <v>69.89247724285714</v>
      </c>
      <c r="AR22" s="11">
        <v>73.203028217142858</v>
      </c>
      <c r="AS22" s="11">
        <v>76.634659765714275</v>
      </c>
      <c r="AT22" s="11">
        <v>79.516139288571424</v>
      </c>
      <c r="AU22" s="11">
        <v>82.275665074285712</v>
      </c>
      <c r="AV22" s="11">
        <v>84.931905857142851</v>
      </c>
      <c r="AW22" s="11">
        <v>87.497919291428559</v>
      </c>
      <c r="AX22" s="11">
        <v>90.337944994285706</v>
      </c>
      <c r="AY22" s="11">
        <v>94.311084102857137</v>
      </c>
      <c r="AZ22" s="11">
        <v>98.306811137142844</v>
      </c>
      <c r="BA22" s="11">
        <v>101.54915452285714</v>
      </c>
      <c r="BB22" s="11">
        <v>104.53802167714286</v>
      </c>
      <c r="BC22" s="11">
        <v>107.35835587714286</v>
      </c>
      <c r="BD22" s="11">
        <v>110.06099765142856</v>
      </c>
      <c r="BE22" s="11">
        <v>112.83244966285714</v>
      </c>
      <c r="BF22" s="11">
        <v>115.96385933999997</v>
      </c>
      <c r="BG22" s="11">
        <v>119.24166559714284</v>
      </c>
      <c r="BH22" s="11">
        <v>122.2697947285714</v>
      </c>
      <c r="BI22" s="11">
        <v>125.06717510571427</v>
      </c>
      <c r="BJ22" s="11">
        <v>127.73948494285715</v>
      </c>
      <c r="BK22" s="11">
        <v>130.68851733428571</v>
      </c>
      <c r="BL22" s="11">
        <v>137.59764945428572</v>
      </c>
      <c r="BM22" s="11">
        <v>143.74862148</v>
      </c>
      <c r="BN22" s="11">
        <v>149.39511377142856</v>
      </c>
      <c r="BO22" s="11">
        <v>154.66886373428571</v>
      </c>
      <c r="BP22" s="11">
        <v>159.66069516000002</v>
      </c>
      <c r="BQ22" s="11">
        <v>164.43970335428571</v>
      </c>
      <c r="BR22" s="11">
        <v>169.26656514857143</v>
      </c>
      <c r="BS22" s="11">
        <v>175.44558549428569</v>
      </c>
      <c r="BT22" s="11">
        <v>181.52535340285712</v>
      </c>
      <c r="BU22" s="11">
        <v>194.10282931714283</v>
      </c>
      <c r="BV22" s="11">
        <v>203.13361354285715</v>
      </c>
      <c r="BW22" s="11">
        <v>214.76973562285713</v>
      </c>
      <c r="BX22" s="11">
        <v>224.26200549428569</v>
      </c>
      <c r="BY22" s="11">
        <v>232.67025433714286</v>
      </c>
      <c r="BZ22" s="11">
        <v>240.54899065714287</v>
      </c>
      <c r="CA22" s="11">
        <v>248.94132934285713</v>
      </c>
      <c r="CB22" s="11">
        <v>256.38285499714283</v>
      </c>
      <c r="CC22" s="11">
        <v>263.39393733428568</v>
      </c>
      <c r="CD22" s="11">
        <v>270.24976729714285</v>
      </c>
      <c r="CE22" s="11">
        <v>277.06041312857138</v>
      </c>
      <c r="CF22" s="17">
        <v>2300.5017320000002</v>
      </c>
    </row>
    <row r="23" spans="1:84" s="15" customFormat="1" x14ac:dyDescent="0.2">
      <c r="A23" s="2" t="s">
        <v>17</v>
      </c>
      <c r="B23" s="25" t="s">
        <v>116</v>
      </c>
      <c r="C23" s="11">
        <v>0</v>
      </c>
      <c r="D23" s="11">
        <v>0</v>
      </c>
      <c r="E23" s="11">
        <v>0</v>
      </c>
      <c r="F23" s="11">
        <v>1.8442150000000001E-2</v>
      </c>
      <c r="G23" s="11">
        <v>3.1716630000000003E-2</v>
      </c>
      <c r="H23" s="11">
        <v>4.0090730199999998</v>
      </c>
      <c r="I23" s="11">
        <v>4.4696406799999995</v>
      </c>
      <c r="J23" s="11">
        <v>5.1358735700000002</v>
      </c>
      <c r="K23" s="11">
        <v>5.8292941100000002</v>
      </c>
      <c r="L23" s="11">
        <v>6.6051365899999999</v>
      </c>
      <c r="M23" s="11">
        <v>7.3879000000000001</v>
      </c>
      <c r="N23" s="11">
        <v>8.2379812699999988</v>
      </c>
      <c r="O23" s="11">
        <v>9.05734131</v>
      </c>
      <c r="P23" s="11">
        <v>9.89896493</v>
      </c>
      <c r="Q23" s="11">
        <v>10.80906214</v>
      </c>
      <c r="R23" s="11">
        <v>11.821554220000001</v>
      </c>
      <c r="S23" s="11">
        <v>12.902057220000001</v>
      </c>
      <c r="T23" s="11">
        <v>14.126018460000001</v>
      </c>
      <c r="U23" s="11">
        <v>38.384689810000005</v>
      </c>
      <c r="V23" s="11">
        <v>40.678354179999999</v>
      </c>
      <c r="W23" s="11">
        <v>56.162578400000001</v>
      </c>
      <c r="X23" s="11">
        <v>59.668003880000001</v>
      </c>
      <c r="Y23" s="11">
        <v>67.582512159999993</v>
      </c>
      <c r="Z23" s="11">
        <v>71.687430819999989</v>
      </c>
      <c r="AA23" s="11">
        <v>78.058149270000001</v>
      </c>
      <c r="AB23" s="11">
        <v>129.74037765</v>
      </c>
      <c r="AC23" s="11">
        <v>138.62313208</v>
      </c>
      <c r="AD23" s="11">
        <v>147.90701315000001</v>
      </c>
      <c r="AE23" s="11">
        <v>156.43621324</v>
      </c>
      <c r="AF23" s="11">
        <v>168.29692569999901</v>
      </c>
      <c r="AG23" s="11">
        <v>177.39591038</v>
      </c>
      <c r="AH23" s="11">
        <v>186.33154809999999</v>
      </c>
      <c r="AI23" s="11">
        <v>212.44769079</v>
      </c>
      <c r="AJ23" s="11">
        <v>221.792135389999</v>
      </c>
      <c r="AK23" s="11">
        <v>232.63941675000001</v>
      </c>
      <c r="AL23" s="11">
        <v>252.78562179999901</v>
      </c>
      <c r="AM23" s="11">
        <v>267.21472138000001</v>
      </c>
      <c r="AN23" s="11">
        <v>279.80079936999999</v>
      </c>
      <c r="AO23" s="11">
        <v>291.32144602</v>
      </c>
      <c r="AP23" s="11">
        <v>303.10874889999803</v>
      </c>
      <c r="AQ23" s="11">
        <v>315.776687839999</v>
      </c>
      <c r="AR23" s="11">
        <v>327.62783767000002</v>
      </c>
      <c r="AS23" s="11">
        <v>341.81781876999997</v>
      </c>
      <c r="AT23" s="11">
        <v>354.16603724999999</v>
      </c>
      <c r="AU23" s="11">
        <v>366.45904560000099</v>
      </c>
      <c r="AV23" s="11">
        <v>379.36825948999899</v>
      </c>
      <c r="AW23" s="11">
        <v>392.13848016000202</v>
      </c>
      <c r="AX23" s="11">
        <v>405.03948040000097</v>
      </c>
      <c r="AY23" s="11">
        <v>417.83986532</v>
      </c>
      <c r="AZ23" s="11">
        <v>430.924367030003</v>
      </c>
      <c r="BA23" s="11">
        <v>445.160536199999</v>
      </c>
      <c r="BB23" s="11">
        <v>458.40977192000196</v>
      </c>
      <c r="BC23" s="11">
        <v>471.96293670999904</v>
      </c>
      <c r="BD23" s="11">
        <v>485.10428694000103</v>
      </c>
      <c r="BE23" s="11">
        <v>498.21622330000002</v>
      </c>
      <c r="BF23" s="11">
        <v>511.40746825000002</v>
      </c>
      <c r="BG23" s="11">
        <v>524.90744068000004</v>
      </c>
      <c r="BH23" s="11">
        <v>539.19095550999998</v>
      </c>
      <c r="BI23" s="11">
        <v>552.89614973000005</v>
      </c>
      <c r="BJ23" s="11">
        <v>566.98806414000001</v>
      </c>
      <c r="BK23" s="11">
        <v>580.67218289999994</v>
      </c>
      <c r="BL23" s="11">
        <v>608.33740830999989</v>
      </c>
      <c r="BM23" s="11">
        <v>639.94195663999994</v>
      </c>
      <c r="BN23" s="11">
        <v>667.97027086000003</v>
      </c>
      <c r="BO23" s="11">
        <v>696.53417282999999</v>
      </c>
      <c r="BP23" s="11">
        <v>724.84955200000002</v>
      </c>
      <c r="BQ23" s="11">
        <v>755.12733857000001</v>
      </c>
      <c r="BR23" s="11">
        <v>783.09643122</v>
      </c>
      <c r="BS23" s="11">
        <v>813.62571350999997</v>
      </c>
      <c r="BT23" s="11">
        <v>841.32637552999995</v>
      </c>
      <c r="BU23" s="11">
        <v>869.23903887000006</v>
      </c>
      <c r="BV23" s="11">
        <v>898.04033595999999</v>
      </c>
      <c r="BW23" s="11">
        <v>926.34458733000008</v>
      </c>
      <c r="BX23" s="11">
        <v>955.23167690000002</v>
      </c>
      <c r="BY23" s="11">
        <v>986.63451329999998</v>
      </c>
      <c r="BZ23" s="11">
        <v>1015.48232073</v>
      </c>
      <c r="CA23" s="11">
        <v>1044.7368742000001</v>
      </c>
      <c r="CB23" s="11">
        <v>1073.19908839</v>
      </c>
      <c r="CC23" s="11">
        <v>1102.3472148599999</v>
      </c>
      <c r="CD23" s="11">
        <v>1131.32344612</v>
      </c>
      <c r="CE23" s="11">
        <v>1161.48996477999</v>
      </c>
      <c r="CF23" s="17">
        <v>10518.000195000001</v>
      </c>
    </row>
    <row r="24" spans="1:84" s="5" customFormat="1" x14ac:dyDescent="0.2">
      <c r="A24" s="8" t="s">
        <v>18</v>
      </c>
      <c r="B24" s="26" t="s">
        <v>117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6">
        <v>0</v>
      </c>
    </row>
    <row r="25" spans="1:84" s="5" customFormat="1" x14ac:dyDescent="0.2">
      <c r="A25" s="8" t="s">
        <v>21</v>
      </c>
      <c r="B25" s="26" t="s">
        <v>118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6">
        <v>0</v>
      </c>
    </row>
    <row r="26" spans="1:84" s="5" customFormat="1" x14ac:dyDescent="0.2">
      <c r="A26" s="8" t="s">
        <v>19</v>
      </c>
      <c r="B26" s="26" t="s">
        <v>119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6">
        <v>0</v>
      </c>
    </row>
    <row r="27" spans="1:84" s="48" customFormat="1" ht="12" x14ac:dyDescent="0.2">
      <c r="A27" s="115" t="s">
        <v>562</v>
      </c>
      <c r="B27" s="116"/>
      <c r="C27" s="46">
        <v>0.26031166112933335</v>
      </c>
      <c r="D27" s="46">
        <v>0.60728988149066654</v>
      </c>
      <c r="E27" s="46">
        <v>0.80652140082666657</v>
      </c>
      <c r="F27" s="46">
        <v>5.9093895999013331</v>
      </c>
      <c r="G27" s="46">
        <v>6.628282804256</v>
      </c>
      <c r="H27" s="46">
        <v>41.535782340571998</v>
      </c>
      <c r="I27" s="46">
        <v>46.230941521038659</v>
      </c>
      <c r="J27" s="46">
        <v>51.407454636782667</v>
      </c>
      <c r="K27" s="46">
        <v>66.441239496297328</v>
      </c>
      <c r="L27" s="46">
        <v>71.350569687268006</v>
      </c>
      <c r="M27" s="46">
        <v>83.331159437210644</v>
      </c>
      <c r="N27" s="46">
        <v>92.474299051137336</v>
      </c>
      <c r="O27" s="46">
        <v>98.910063763486662</v>
      </c>
      <c r="P27" s="46">
        <v>105.83696885258</v>
      </c>
      <c r="Q27" s="46">
        <v>113.06425129364401</v>
      </c>
      <c r="R27" s="46">
        <v>121.56208276173602</v>
      </c>
      <c r="S27" s="46">
        <v>130.6157520206213</v>
      </c>
      <c r="T27" s="46">
        <v>140.65419835579064</v>
      </c>
      <c r="U27" s="46">
        <v>274.42168380986396</v>
      </c>
      <c r="V27" s="46">
        <v>294.73922871138137</v>
      </c>
      <c r="W27" s="46">
        <v>425.61067613020799</v>
      </c>
      <c r="X27" s="46">
        <v>447.53420017761334</v>
      </c>
      <c r="Y27" s="46">
        <v>517.78121906786669</v>
      </c>
      <c r="Z27" s="46">
        <v>539.4353271823453</v>
      </c>
      <c r="AA27" s="46">
        <v>585.91174036316795</v>
      </c>
      <c r="AB27" s="46">
        <v>841.67000334840145</v>
      </c>
      <c r="AC27" s="46">
        <v>886.26357147931469</v>
      </c>
      <c r="AD27" s="46">
        <v>950.24452707269847</v>
      </c>
      <c r="AE27" s="46">
        <v>994.97731947222383</v>
      </c>
      <c r="AF27" s="46">
        <v>1065.8245818764747</v>
      </c>
      <c r="AG27" s="46">
        <v>1126.7764712367014</v>
      </c>
      <c r="AH27" s="46">
        <v>1167.3059165413706</v>
      </c>
      <c r="AI27" s="46">
        <v>1290.219844104608</v>
      </c>
      <c r="AJ27" s="46">
        <v>1328.5931873398345</v>
      </c>
      <c r="AK27" s="46">
        <v>1385.1208657299039</v>
      </c>
      <c r="AL27" s="46">
        <v>1486.7561383416055</v>
      </c>
      <c r="AM27" s="46">
        <v>1549.196408615544</v>
      </c>
      <c r="AN27" s="46">
        <v>1628.7730978874108</v>
      </c>
      <c r="AO27" s="46">
        <v>1670.5859217145812</v>
      </c>
      <c r="AP27" s="46">
        <v>1722.1290317495334</v>
      </c>
      <c r="AQ27" s="46">
        <v>1786.2688277862107</v>
      </c>
      <c r="AR27" s="46">
        <v>1823.5709429675749</v>
      </c>
      <c r="AS27" s="46">
        <v>1892.5054810986173</v>
      </c>
      <c r="AT27" s="46">
        <v>1939.0822501188786</v>
      </c>
      <c r="AU27" s="46">
        <v>1985.6260982099463</v>
      </c>
      <c r="AV27" s="46">
        <v>2020.6529777620535</v>
      </c>
      <c r="AW27" s="46">
        <v>2072.9740517175437</v>
      </c>
      <c r="AX27" s="46">
        <v>2134.4395802857789</v>
      </c>
      <c r="AY27" s="46">
        <v>2183.9176535680131</v>
      </c>
      <c r="AZ27" s="46">
        <v>2229.2029314426945</v>
      </c>
      <c r="BA27" s="46">
        <v>2275.5301530228521</v>
      </c>
      <c r="BB27" s="46">
        <v>2319.2506965106013</v>
      </c>
      <c r="BC27" s="46">
        <v>2367.5160046479032</v>
      </c>
      <c r="BD27" s="46">
        <v>2406.6952860595457</v>
      </c>
      <c r="BE27" s="46">
        <v>2442.426981830939</v>
      </c>
      <c r="BF27" s="46">
        <v>2469.4451952807308</v>
      </c>
      <c r="BG27" s="46">
        <v>2507.3487346421466</v>
      </c>
      <c r="BH27" s="46">
        <v>2554.4075502467599</v>
      </c>
      <c r="BI27" s="46">
        <v>2592.3187381307634</v>
      </c>
      <c r="BJ27" s="46">
        <v>2631.1823426796805</v>
      </c>
      <c r="BK27" s="46">
        <v>2660.3806946158616</v>
      </c>
      <c r="BL27" s="46">
        <v>2739.3397409590812</v>
      </c>
      <c r="BM27" s="46">
        <v>2815.2028652340427</v>
      </c>
      <c r="BN27" s="46">
        <v>2879.6282527340318</v>
      </c>
      <c r="BO27" s="46">
        <v>2950.9986041039065</v>
      </c>
      <c r="BP27" s="46">
        <v>3008.6204719928328</v>
      </c>
      <c r="BQ27" s="46">
        <v>3084.2879057798655</v>
      </c>
      <c r="BR27" s="46">
        <v>3148.4097737768902</v>
      </c>
      <c r="BS27" s="46">
        <v>3201.7749601191517</v>
      </c>
      <c r="BT27" s="46">
        <v>3266.676756139399</v>
      </c>
      <c r="BU27" s="46">
        <v>3323.7885529145351</v>
      </c>
      <c r="BV27" s="46">
        <v>3391.5095376767363</v>
      </c>
      <c r="BW27" s="46">
        <v>3449.2380970410018</v>
      </c>
      <c r="BX27" s="46">
        <v>3506.2255830599238</v>
      </c>
      <c r="BY27" s="46">
        <v>3576.3917311816731</v>
      </c>
      <c r="BZ27" s="46">
        <v>3638.9212848040042</v>
      </c>
      <c r="CA27" s="46">
        <v>3691.5350499510323</v>
      </c>
      <c r="CB27" s="46">
        <v>3741.2160303020719</v>
      </c>
      <c r="CC27" s="46">
        <v>3790.4193383080842</v>
      </c>
      <c r="CD27" s="46">
        <v>3832.7716848495024</v>
      </c>
      <c r="CE27" s="46">
        <v>3879.9031714492453</v>
      </c>
      <c r="CF27" s="47">
        <v>41583.131606465206</v>
      </c>
    </row>
    <row r="28" spans="1:84" s="40" customFormat="1" ht="12" x14ac:dyDescent="0.2">
      <c r="A28" s="113" t="s">
        <v>563</v>
      </c>
      <c r="B28" s="114"/>
      <c r="C28" s="41">
        <v>0.4018814862721905</v>
      </c>
      <c r="D28" s="41">
        <v>0.76731876577638081</v>
      </c>
      <c r="E28" s="41">
        <v>0.98308999911238082</v>
      </c>
      <c r="F28" s="41">
        <v>6.2412822236156185</v>
      </c>
      <c r="G28" s="41">
        <v>7.0261416548274287</v>
      </c>
      <c r="H28" s="41">
        <v>86.113627924286277</v>
      </c>
      <c r="I28" s="41">
        <v>95.284224041038655</v>
      </c>
      <c r="J28" s="41">
        <v>107.06902522592551</v>
      </c>
      <c r="K28" s="41">
        <v>129.88626245658304</v>
      </c>
      <c r="L28" s="41">
        <v>143.18708961183944</v>
      </c>
      <c r="M28" s="41">
        <v>164.06408002206774</v>
      </c>
      <c r="N28" s="41">
        <v>196.78112772599445</v>
      </c>
      <c r="O28" s="41">
        <v>217.175409167201</v>
      </c>
      <c r="P28" s="41">
        <v>236.18704509600855</v>
      </c>
      <c r="Q28" s="41">
        <v>258.77152294621544</v>
      </c>
      <c r="R28" s="41">
        <v>283.10183885945031</v>
      </c>
      <c r="S28" s="41">
        <v>309.836202382907</v>
      </c>
      <c r="T28" s="41">
        <v>340.78688846893351</v>
      </c>
      <c r="U28" s="41">
        <v>954.01476099672209</v>
      </c>
      <c r="V28" s="41">
        <v>1023.4382867076681</v>
      </c>
      <c r="W28" s="41">
        <v>1395.6156345033507</v>
      </c>
      <c r="X28" s="41">
        <v>1492.4551175324714</v>
      </c>
      <c r="Y28" s="41">
        <v>1685.9733119130115</v>
      </c>
      <c r="Z28" s="41">
        <v>1796.7461510897724</v>
      </c>
      <c r="AA28" s="41">
        <v>1967.0523143674559</v>
      </c>
      <c r="AB28" s="41">
        <v>2993.6254998964014</v>
      </c>
      <c r="AC28" s="41">
        <v>3206.4661330947433</v>
      </c>
      <c r="AD28" s="41">
        <v>3547.5871096029741</v>
      </c>
      <c r="AE28" s="41">
        <v>3846.0139198142233</v>
      </c>
      <c r="AF28" s="41">
        <v>4246.5798029493308</v>
      </c>
      <c r="AG28" s="41">
        <v>4611.8699587067003</v>
      </c>
      <c r="AH28" s="41">
        <v>4967.9916900185235</v>
      </c>
      <c r="AI28" s="41">
        <v>5629.2884678228838</v>
      </c>
      <c r="AJ28" s="41">
        <v>5987.1340778964041</v>
      </c>
      <c r="AK28" s="41">
        <v>6415.3780179141795</v>
      </c>
      <c r="AL28" s="41">
        <v>7118.0196957027583</v>
      </c>
      <c r="AM28" s="41">
        <v>7667.2276368758176</v>
      </c>
      <c r="AN28" s="41">
        <v>8255.5252672556962</v>
      </c>
      <c r="AO28" s="41">
        <v>8734.1867605262851</v>
      </c>
      <c r="AP28" s="41">
        <v>9217.8783454706663</v>
      </c>
      <c r="AQ28" s="41">
        <v>9779.5636993559056</v>
      </c>
      <c r="AR28" s="41">
        <v>10304.893980653012</v>
      </c>
      <c r="AS28" s="41">
        <v>11153.674851260903</v>
      </c>
      <c r="AT28" s="41">
        <v>11721.254460867127</v>
      </c>
      <c r="AU28" s="41">
        <v>12325.562071394783</v>
      </c>
      <c r="AV28" s="41">
        <v>12915.407980636624</v>
      </c>
      <c r="AW28" s="41">
        <v>13563.276943816083</v>
      </c>
      <c r="AX28" s="41">
        <v>14278.665893718891</v>
      </c>
      <c r="AY28" s="41">
        <v>14993.906234683669</v>
      </c>
      <c r="AZ28" s="41">
        <v>15712.685856097827</v>
      </c>
      <c r="BA28" s="41">
        <v>16554.891007607959</v>
      </c>
      <c r="BB28" s="41">
        <v>17302.945033680571</v>
      </c>
      <c r="BC28" s="41">
        <v>18092.104523567639</v>
      </c>
      <c r="BD28" s="41">
        <v>18818.742333088976</v>
      </c>
      <c r="BE28" s="41">
        <v>19535.417529682083</v>
      </c>
      <c r="BF28" s="41">
        <v>20250.139120972446</v>
      </c>
      <c r="BG28" s="41">
        <v>20998.285889800718</v>
      </c>
      <c r="BH28" s="41">
        <v>21832.013503503906</v>
      </c>
      <c r="BI28" s="41">
        <v>22561.329536927617</v>
      </c>
      <c r="BJ28" s="41">
        <v>23331.209056812819</v>
      </c>
      <c r="BK28" s="41">
        <v>24068.811908401294</v>
      </c>
      <c r="BL28" s="41">
        <v>25629.246741911084</v>
      </c>
      <c r="BM28" s="41">
        <v>27242.766192254614</v>
      </c>
      <c r="BN28" s="41">
        <v>28815.648063998029</v>
      </c>
      <c r="BO28" s="41">
        <v>30362.349907700191</v>
      </c>
      <c r="BP28" s="41">
        <v>31900.814170546259</v>
      </c>
      <c r="BQ28" s="41">
        <v>33469.871629735862</v>
      </c>
      <c r="BR28" s="41">
        <v>35008.05739240718</v>
      </c>
      <c r="BS28" s="41">
        <v>36541.676906161156</v>
      </c>
      <c r="BT28" s="41">
        <v>38091.179272448826</v>
      </c>
      <c r="BU28" s="41">
        <v>39741.181066817953</v>
      </c>
      <c r="BV28" s="41">
        <v>41382.249564432168</v>
      </c>
      <c r="BW28" s="41">
        <v>42993.084779752433</v>
      </c>
      <c r="BX28" s="41">
        <v>44631.29158548906</v>
      </c>
      <c r="BY28" s="41">
        <v>46272.480324049378</v>
      </c>
      <c r="BZ28" s="41">
        <v>47885.164523491709</v>
      </c>
      <c r="CA28" s="41">
        <v>49471.253810829614</v>
      </c>
      <c r="CB28" s="41">
        <v>51058.685263501109</v>
      </c>
      <c r="CC28" s="41">
        <v>52658.817472542076</v>
      </c>
      <c r="CD28" s="41">
        <v>54235.392094579118</v>
      </c>
      <c r="CE28" s="41">
        <v>55831.992320735371</v>
      </c>
      <c r="CF28" s="38">
        <v>688343.55431246548</v>
      </c>
    </row>
    <row r="29" spans="1:84" s="15" customFormat="1" x14ac:dyDescent="0.2">
      <c r="A29" s="7"/>
      <c r="B29" s="7" t="s">
        <v>143</v>
      </c>
      <c r="C29" s="11">
        <v>0</v>
      </c>
      <c r="D29" s="11">
        <v>0</v>
      </c>
      <c r="E29" s="11">
        <v>0</v>
      </c>
      <c r="F29" s="11">
        <v>0.12176402</v>
      </c>
      <c r="G29" s="11">
        <v>0.16044602999999999</v>
      </c>
      <c r="H29" s="11">
        <v>27.987828750000002</v>
      </c>
      <c r="I29" s="11">
        <v>31.162808089999999</v>
      </c>
      <c r="J29" s="11">
        <v>36.03818184</v>
      </c>
      <c r="K29" s="11">
        <v>41.774155120000003</v>
      </c>
      <c r="L29" s="11">
        <v>47.910355920000001</v>
      </c>
      <c r="M29" s="11">
        <v>53.612301749999993</v>
      </c>
      <c r="N29" s="11">
        <v>64.525505249999995</v>
      </c>
      <c r="O29" s="11">
        <v>73.340043830000013</v>
      </c>
      <c r="P29" s="11">
        <v>80.658412129999988</v>
      </c>
      <c r="Q29" s="11">
        <v>90.00096056000001</v>
      </c>
      <c r="R29" s="11">
        <v>99.90792707</v>
      </c>
      <c r="S29" s="11">
        <v>110.39560645999998</v>
      </c>
      <c r="T29" s="11">
        <v>123.8369378</v>
      </c>
      <c r="U29" s="11">
        <v>414.50365171000095</v>
      </c>
      <c r="V29" s="11">
        <v>439.15239538000105</v>
      </c>
      <c r="W29" s="11">
        <v>584.55086537</v>
      </c>
      <c r="X29" s="11">
        <v>623.77253124000106</v>
      </c>
      <c r="Y29" s="11">
        <v>699.88685175000194</v>
      </c>
      <c r="Z29" s="11">
        <v>748.357563139999</v>
      </c>
      <c r="AA29" s="11">
        <v>823.53447190000202</v>
      </c>
      <c r="AB29" s="11">
        <v>1245.5089369299999</v>
      </c>
      <c r="AC29" s="11">
        <v>1340.2960332100001</v>
      </c>
      <c r="AD29" s="11">
        <v>1502.5403044999898</v>
      </c>
      <c r="AE29" s="11">
        <v>1647.4161124399998</v>
      </c>
      <c r="AF29" s="11">
        <v>1829.7273718500003</v>
      </c>
      <c r="AG29" s="11">
        <v>1998.42435914</v>
      </c>
      <c r="AH29" s="11">
        <v>2142.88003643001</v>
      </c>
      <c r="AI29" s="11">
        <v>2466.15059358999</v>
      </c>
      <c r="AJ29" s="11">
        <v>2625.10494002</v>
      </c>
      <c r="AK29" s="11">
        <v>2811.8234398599902</v>
      </c>
      <c r="AL29" s="11">
        <v>3124.1945919600098</v>
      </c>
      <c r="AM29" s="11">
        <v>3388.5929319499896</v>
      </c>
      <c r="AN29" s="11">
        <v>3615.3658329300006</v>
      </c>
      <c r="AO29" s="11">
        <v>3827.7066493999901</v>
      </c>
      <c r="AP29" s="11">
        <v>4040.1157160999905</v>
      </c>
      <c r="AQ29" s="11">
        <v>4284.6549098199803</v>
      </c>
      <c r="AR29" s="11">
        <v>4521.6989640000193</v>
      </c>
      <c r="AS29" s="11">
        <v>4947.4349345099999</v>
      </c>
      <c r="AT29" s="11">
        <v>5188.5637017599602</v>
      </c>
      <c r="AU29" s="11">
        <v>5444.8710066699796</v>
      </c>
      <c r="AV29" s="11">
        <v>5690.4689419000106</v>
      </c>
      <c r="AW29" s="11">
        <v>5945.5540845599789</v>
      </c>
      <c r="AX29" s="11">
        <v>6237.7011784099905</v>
      </c>
      <c r="AY29" s="11">
        <v>6517.9866478599497</v>
      </c>
      <c r="AZ29" s="11">
        <v>6809.6369547199993</v>
      </c>
      <c r="BA29" s="11">
        <v>7189.9319734199798</v>
      </c>
      <c r="BB29" s="11">
        <v>7498.9764258799805</v>
      </c>
      <c r="BC29" s="11">
        <v>7845.4098154800304</v>
      </c>
      <c r="BD29" s="11">
        <v>8164.9911067600196</v>
      </c>
      <c r="BE29" s="11">
        <v>8477.09826866</v>
      </c>
      <c r="BF29" s="11">
        <v>8804.5882949499992</v>
      </c>
      <c r="BG29" s="11">
        <v>9134.38816219</v>
      </c>
      <c r="BH29" s="11">
        <v>9536.662463839999</v>
      </c>
      <c r="BI29" s="11">
        <v>9873.1544362000004</v>
      </c>
      <c r="BJ29" s="11">
        <v>10233.99989519</v>
      </c>
      <c r="BK29" s="11">
        <v>10587.33864287</v>
      </c>
      <c r="BL29" s="11">
        <v>11333.358299070002</v>
      </c>
      <c r="BM29" s="11">
        <v>12124.947714770002</v>
      </c>
      <c r="BN29" s="11">
        <v>12919.431603770001</v>
      </c>
      <c r="BO29" s="11">
        <v>13703.456939239999</v>
      </c>
      <c r="BP29" s="11">
        <v>14496.25613118</v>
      </c>
      <c r="BQ29" s="11">
        <v>15298.138383099998</v>
      </c>
      <c r="BR29" s="11">
        <v>16083.390873420001</v>
      </c>
      <c r="BS29" s="11">
        <v>16861.225511320001</v>
      </c>
      <c r="BT29" s="11">
        <v>17651.932049820003</v>
      </c>
      <c r="BU29" s="11">
        <v>18504.7227748</v>
      </c>
      <c r="BV29" s="11">
        <v>19356.561640619999</v>
      </c>
      <c r="BW29" s="11">
        <v>20188.116539959999</v>
      </c>
      <c r="BX29" s="11">
        <v>21053.873274129997</v>
      </c>
      <c r="BY29" s="11">
        <v>21924.021580619999</v>
      </c>
      <c r="BZ29" s="11">
        <v>22787.410342889991</v>
      </c>
      <c r="CA29" s="11">
        <v>23638.392830950001</v>
      </c>
      <c r="CB29" s="11">
        <v>24489.419218099902</v>
      </c>
      <c r="CC29" s="11">
        <v>25356.79410649999</v>
      </c>
      <c r="CD29" s="11">
        <v>26221.444809339901</v>
      </c>
      <c r="CE29" s="11">
        <v>27102.446244919898</v>
      </c>
      <c r="CF29" s="17">
        <v>465706.12856900005</v>
      </c>
    </row>
    <row r="30" spans="1:84" s="15" customFormat="1" x14ac:dyDescent="0.2">
      <c r="A30" s="7"/>
      <c r="B30" s="7" t="s">
        <v>144</v>
      </c>
      <c r="C30" s="11">
        <v>0</v>
      </c>
      <c r="D30" s="11">
        <v>0</v>
      </c>
      <c r="E30" s="11">
        <v>0</v>
      </c>
      <c r="F30" s="11">
        <v>1.8442150000000001E-2</v>
      </c>
      <c r="G30" s="11">
        <v>3.1716630000000003E-2</v>
      </c>
      <c r="H30" s="11">
        <v>4.0090730199999998</v>
      </c>
      <c r="I30" s="11">
        <v>4.4696406799999995</v>
      </c>
      <c r="J30" s="11">
        <v>5.1358735700000002</v>
      </c>
      <c r="K30" s="11">
        <v>5.8292941100000002</v>
      </c>
      <c r="L30" s="11">
        <v>6.6051365899999999</v>
      </c>
      <c r="M30" s="11">
        <v>7.3879000000000001</v>
      </c>
      <c r="N30" s="11">
        <v>8.2379812699999988</v>
      </c>
      <c r="O30" s="11">
        <v>9.05734131</v>
      </c>
      <c r="P30" s="11">
        <v>9.89896493</v>
      </c>
      <c r="Q30" s="11">
        <v>10.80906214</v>
      </c>
      <c r="R30" s="11">
        <v>11.821554220000001</v>
      </c>
      <c r="S30" s="11">
        <v>12.902057220000001</v>
      </c>
      <c r="T30" s="11">
        <v>14.126018460000001</v>
      </c>
      <c r="U30" s="11">
        <v>38.384689810000005</v>
      </c>
      <c r="V30" s="11">
        <v>40.678354179999999</v>
      </c>
      <c r="W30" s="11">
        <v>56.162578400000001</v>
      </c>
      <c r="X30" s="11">
        <v>59.668003880000001</v>
      </c>
      <c r="Y30" s="11">
        <v>67.582512159999993</v>
      </c>
      <c r="Z30" s="11">
        <v>71.687430819999989</v>
      </c>
      <c r="AA30" s="11">
        <v>78.058149270000001</v>
      </c>
      <c r="AB30" s="11">
        <v>129.74037765</v>
      </c>
      <c r="AC30" s="11">
        <v>138.62313208</v>
      </c>
      <c r="AD30" s="11">
        <v>147.90701315000001</v>
      </c>
      <c r="AE30" s="11">
        <v>156.43621324</v>
      </c>
      <c r="AF30" s="11">
        <v>168.29692569999901</v>
      </c>
      <c r="AG30" s="11">
        <v>177.39591038</v>
      </c>
      <c r="AH30" s="11">
        <v>186.33154809999999</v>
      </c>
      <c r="AI30" s="11">
        <v>212.44769079</v>
      </c>
      <c r="AJ30" s="11">
        <v>221.792135389999</v>
      </c>
      <c r="AK30" s="11">
        <v>232.63941675000001</v>
      </c>
      <c r="AL30" s="11">
        <v>252.78562179999901</v>
      </c>
      <c r="AM30" s="11">
        <v>267.21472138000001</v>
      </c>
      <c r="AN30" s="11">
        <v>279.80079936999999</v>
      </c>
      <c r="AO30" s="11">
        <v>291.32144602</v>
      </c>
      <c r="AP30" s="11">
        <v>303.10874889999803</v>
      </c>
      <c r="AQ30" s="11">
        <v>315.776687839999</v>
      </c>
      <c r="AR30" s="11">
        <v>327.62783767000002</v>
      </c>
      <c r="AS30" s="11">
        <v>341.81781876999997</v>
      </c>
      <c r="AT30" s="11">
        <v>354.16603724999999</v>
      </c>
      <c r="AU30" s="11">
        <v>366.45904560000099</v>
      </c>
      <c r="AV30" s="11">
        <v>379.36825948999899</v>
      </c>
      <c r="AW30" s="11">
        <v>392.13848016000202</v>
      </c>
      <c r="AX30" s="11">
        <v>405.03948040000097</v>
      </c>
      <c r="AY30" s="11">
        <v>417.83986532</v>
      </c>
      <c r="AZ30" s="11">
        <v>430.924367030003</v>
      </c>
      <c r="BA30" s="11">
        <v>445.160536199999</v>
      </c>
      <c r="BB30" s="11">
        <v>458.40977192000196</v>
      </c>
      <c r="BC30" s="11">
        <v>471.96293670999904</v>
      </c>
      <c r="BD30" s="11">
        <v>485.10428694000103</v>
      </c>
      <c r="BE30" s="11">
        <v>498.21622330000002</v>
      </c>
      <c r="BF30" s="11">
        <v>511.40746825000002</v>
      </c>
      <c r="BG30" s="11">
        <v>524.90744068000004</v>
      </c>
      <c r="BH30" s="11">
        <v>539.19095550999998</v>
      </c>
      <c r="BI30" s="11">
        <v>552.89614973000005</v>
      </c>
      <c r="BJ30" s="11">
        <v>566.98806414000001</v>
      </c>
      <c r="BK30" s="11">
        <v>580.67218289999994</v>
      </c>
      <c r="BL30" s="11">
        <v>608.33740830999989</v>
      </c>
      <c r="BM30" s="11">
        <v>639.94195663999994</v>
      </c>
      <c r="BN30" s="11">
        <v>667.97027086000003</v>
      </c>
      <c r="BO30" s="11">
        <v>696.53417282999999</v>
      </c>
      <c r="BP30" s="11">
        <v>724.84955200000002</v>
      </c>
      <c r="BQ30" s="11">
        <v>755.12733857000001</v>
      </c>
      <c r="BR30" s="11">
        <v>783.09643122</v>
      </c>
      <c r="BS30" s="11">
        <v>813.62571350999997</v>
      </c>
      <c r="BT30" s="11">
        <v>841.32637552999995</v>
      </c>
      <c r="BU30" s="11">
        <v>869.23903887000006</v>
      </c>
      <c r="BV30" s="11">
        <v>898.04033595999999</v>
      </c>
      <c r="BW30" s="11">
        <v>926.34458733000008</v>
      </c>
      <c r="BX30" s="11">
        <v>955.23167690000002</v>
      </c>
      <c r="BY30" s="11">
        <v>986.63451329999998</v>
      </c>
      <c r="BZ30" s="11">
        <v>1015.48232073</v>
      </c>
      <c r="CA30" s="11">
        <v>1044.7368742000001</v>
      </c>
      <c r="CB30" s="11">
        <v>1073.19908839</v>
      </c>
      <c r="CC30" s="11">
        <v>1102.3472148599999</v>
      </c>
      <c r="CD30" s="11">
        <v>1131.32344612</v>
      </c>
      <c r="CE30" s="11">
        <v>1161.48996477999</v>
      </c>
      <c r="CF30" s="17">
        <v>10518.000195000001</v>
      </c>
    </row>
    <row r="31" spans="1:84" s="15" customFormat="1" x14ac:dyDescent="0.2">
      <c r="A31" s="7"/>
      <c r="B31" s="7" t="s">
        <v>145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8.8091825799999999</v>
      </c>
      <c r="I31" s="11">
        <v>9.23721864</v>
      </c>
      <c r="J31" s="11">
        <v>9.9517895599999999</v>
      </c>
      <c r="K31" s="11">
        <v>10.5436639</v>
      </c>
      <c r="L31" s="11">
        <v>11.229351810000001</v>
      </c>
      <c r="M31" s="11">
        <v>12.390511549999999</v>
      </c>
      <c r="N31" s="11">
        <v>18.402080300000002</v>
      </c>
      <c r="O31" s="11">
        <v>20.621812170000002</v>
      </c>
      <c r="P31" s="11">
        <v>22.678611119999999</v>
      </c>
      <c r="Q31" s="11">
        <v>25.053498570000002</v>
      </c>
      <c r="R31" s="11">
        <v>27.297484929999996</v>
      </c>
      <c r="S31" s="11">
        <v>30.55226657</v>
      </c>
      <c r="T31" s="11">
        <v>33.564889350000001</v>
      </c>
      <c r="U31" s="11">
        <v>143.22153900000001</v>
      </c>
      <c r="V31" s="11">
        <v>157.29309427999999</v>
      </c>
      <c r="W31" s="11">
        <v>202.84998122000002</v>
      </c>
      <c r="X31" s="11">
        <v>221.03679933000001</v>
      </c>
      <c r="Y31" s="11">
        <v>242.82200102000002</v>
      </c>
      <c r="Z31" s="11">
        <v>265.43257040999998</v>
      </c>
      <c r="AA31" s="11">
        <v>292.22398724000004</v>
      </c>
      <c r="AB31" s="11">
        <v>499.61883881</v>
      </c>
      <c r="AC31" s="11">
        <v>538.45704995999995</v>
      </c>
      <c r="AD31" s="11">
        <v>601.83159522999995</v>
      </c>
      <c r="AE31" s="11">
        <v>654.57308284999999</v>
      </c>
      <c r="AF31" s="11">
        <v>708.91583489999994</v>
      </c>
      <c r="AG31" s="11">
        <v>771.32934695999893</v>
      </c>
      <c r="AH31" s="11">
        <v>859.17975174000003</v>
      </c>
      <c r="AI31" s="11">
        <v>960.77032822000092</v>
      </c>
      <c r="AJ31" s="11">
        <v>1044.8858956399999</v>
      </c>
      <c r="AK31" s="11">
        <v>1138.82009272</v>
      </c>
      <c r="AL31" s="11">
        <v>1279.9638695400008</v>
      </c>
      <c r="AM31" s="11">
        <v>1382.716958069999</v>
      </c>
      <c r="AN31" s="11">
        <v>1501.092784439998</v>
      </c>
      <c r="AO31" s="11">
        <v>1616.2585390700001</v>
      </c>
      <c r="AP31" s="11">
        <v>1731.040536200001</v>
      </c>
      <c r="AQ31" s="11">
        <v>1863.2898975999999</v>
      </c>
      <c r="AR31" s="11">
        <v>1993.1109308499899</v>
      </c>
      <c r="AS31" s="11">
        <v>2161.8020709800003</v>
      </c>
      <c r="AT31" s="11">
        <v>2299.4592594100004</v>
      </c>
      <c r="AU31" s="11">
        <v>2447.3214918900003</v>
      </c>
      <c r="AV31" s="11">
        <v>2610.3665549399898</v>
      </c>
      <c r="AW31" s="11">
        <v>2786.2814749399899</v>
      </c>
      <c r="AX31" s="11">
        <v>2979.1972718699799</v>
      </c>
      <c r="AY31" s="11">
        <v>3159.8210786099899</v>
      </c>
      <c r="AZ31" s="11">
        <v>3362.4638205899901</v>
      </c>
      <c r="BA31" s="11">
        <v>3553.2481690599898</v>
      </c>
      <c r="BB31" s="11">
        <v>3735.2221726899897</v>
      </c>
      <c r="BC31" s="11">
        <v>3912.85946625</v>
      </c>
      <c r="BD31" s="11">
        <v>4086.9960119299899</v>
      </c>
      <c r="BE31" s="11">
        <v>4260.7254169299995</v>
      </c>
      <c r="BF31" s="11">
        <v>4434.1305906500002</v>
      </c>
      <c r="BG31" s="11">
        <v>4598.1292131299997</v>
      </c>
      <c r="BH31" s="11">
        <v>4761.6376519200003</v>
      </c>
      <c r="BI31" s="11">
        <v>4923.0024191299999</v>
      </c>
      <c r="BJ31" s="11">
        <v>5079.5360974300002</v>
      </c>
      <c r="BK31" s="11">
        <v>5234.4686241399995</v>
      </c>
      <c r="BL31" s="11">
        <v>5530.3288510999992</v>
      </c>
      <c r="BM31" s="11">
        <v>5830.9109843899996</v>
      </c>
      <c r="BN31" s="11">
        <v>6112.4639930400008</v>
      </c>
      <c r="BO31" s="11">
        <v>6382.3952794699999</v>
      </c>
      <c r="BP31" s="11">
        <v>6648.8558752099998</v>
      </c>
      <c r="BQ31" s="11">
        <v>6911.0213052899999</v>
      </c>
      <c r="BR31" s="11">
        <v>7170.8058139799996</v>
      </c>
      <c r="BS31" s="11">
        <v>7437.9792431300002</v>
      </c>
      <c r="BT31" s="11">
        <v>7703.8395334899997</v>
      </c>
      <c r="BU31" s="11">
        <v>7970.1732305999994</v>
      </c>
      <c r="BV31" s="11">
        <v>8239.9159173999997</v>
      </c>
      <c r="BW31" s="11">
        <v>8505.2354915699998</v>
      </c>
      <c r="BX31" s="11">
        <v>8768.0626029000014</v>
      </c>
      <c r="BY31" s="11">
        <v>9022.0137367099996</v>
      </c>
      <c r="BZ31" s="11">
        <v>9270.4923235499991</v>
      </c>
      <c r="CA31" s="11">
        <v>9520.4501776500001</v>
      </c>
      <c r="CB31" s="11">
        <v>9763.0242242200002</v>
      </c>
      <c r="CC31" s="11">
        <v>10016.515089789998</v>
      </c>
      <c r="CD31" s="11">
        <v>10265.079857749999</v>
      </c>
      <c r="CE31" s="11">
        <v>10508.446959839988</v>
      </c>
      <c r="CF31" s="17">
        <v>58751.095603000002</v>
      </c>
    </row>
    <row r="32" spans="1:84" x14ac:dyDescent="0.2">
      <c r="A32" s="7"/>
      <c r="B32" s="7" t="s">
        <v>146</v>
      </c>
      <c r="C32" s="11">
        <v>0.14156982514285715</v>
      </c>
      <c r="D32" s="11">
        <v>0.1600288842857143</v>
      </c>
      <c r="E32" s="11">
        <v>0.17656859828571428</v>
      </c>
      <c r="F32" s="11">
        <v>0.19168645371428572</v>
      </c>
      <c r="G32" s="11">
        <v>0.2056961905714286</v>
      </c>
      <c r="H32" s="11">
        <v>3.7717612337142858</v>
      </c>
      <c r="I32" s="11">
        <v>4.1836151099999999</v>
      </c>
      <c r="J32" s="11">
        <v>4.5357256191428572</v>
      </c>
      <c r="K32" s="11">
        <v>5.2979098302857128</v>
      </c>
      <c r="L32" s="11">
        <v>6.0916756045714289</v>
      </c>
      <c r="M32" s="11">
        <v>7.3422072848571425</v>
      </c>
      <c r="N32" s="11">
        <v>13.141261854857143</v>
      </c>
      <c r="O32" s="11">
        <v>15.246148093714286</v>
      </c>
      <c r="P32" s="11">
        <v>17.114088063428575</v>
      </c>
      <c r="Q32" s="11">
        <v>19.843750382571429</v>
      </c>
      <c r="R32" s="11">
        <v>22.512789877714287</v>
      </c>
      <c r="S32" s="11">
        <v>25.370520112285714</v>
      </c>
      <c r="T32" s="11">
        <v>28.604844503142854</v>
      </c>
      <c r="U32" s="11">
        <v>83.187196776857149</v>
      </c>
      <c r="V32" s="11">
        <v>91.254425056285726</v>
      </c>
      <c r="W32" s="11">
        <v>126.05226023314285</v>
      </c>
      <c r="X32" s="11">
        <v>140.00308694485716</v>
      </c>
      <c r="Y32" s="11">
        <v>157.41831537514287</v>
      </c>
      <c r="Z32" s="11">
        <v>171.31345859742856</v>
      </c>
      <c r="AA32" s="11">
        <v>186.76973454428571</v>
      </c>
      <c r="AB32" s="11">
        <v>271.94874031799998</v>
      </c>
      <c r="AC32" s="11">
        <v>297.40620007542856</v>
      </c>
      <c r="AD32" s="11">
        <v>338.49228256028573</v>
      </c>
      <c r="AE32" s="11">
        <v>385.42029088200002</v>
      </c>
      <c r="AF32" s="11">
        <v>466.11324601285713</v>
      </c>
      <c r="AG32" s="11">
        <v>529.53996518999998</v>
      </c>
      <c r="AH32" s="11">
        <v>603.29134474714294</v>
      </c>
      <c r="AI32" s="11">
        <v>689.72943374828571</v>
      </c>
      <c r="AJ32" s="11">
        <v>755.75714594657143</v>
      </c>
      <c r="AK32" s="11">
        <v>834.91227393428562</v>
      </c>
      <c r="AL32" s="11">
        <v>957.24712681114272</v>
      </c>
      <c r="AM32" s="11">
        <v>1060.9400613102857</v>
      </c>
      <c r="AN32" s="11">
        <v>1210.7172853482848</v>
      </c>
      <c r="AO32" s="11">
        <v>1307.292314881714</v>
      </c>
      <c r="AP32" s="11">
        <v>1398.399706751143</v>
      </c>
      <c r="AQ32" s="11">
        <v>1503.4421604497152</v>
      </c>
      <c r="AR32" s="11">
        <v>1610.0391410854281</v>
      </c>
      <c r="AS32" s="11">
        <v>1778.0028639522857</v>
      </c>
      <c r="AT32" s="11">
        <v>1905.2452502682868</v>
      </c>
      <c r="AU32" s="11">
        <v>2043.6256349048572</v>
      </c>
      <c r="AV32" s="11">
        <v>2173.633139564572</v>
      </c>
      <c r="AW32" s="11">
        <v>2321.2430496685715</v>
      </c>
      <c r="AX32" s="11">
        <v>2473.601963213142</v>
      </c>
      <c r="AY32" s="11">
        <v>2661.4657037357169</v>
      </c>
      <c r="AZ32" s="11">
        <v>2824.0175217351416</v>
      </c>
      <c r="BA32" s="11">
        <v>3027.9202822851357</v>
      </c>
      <c r="BB32" s="11">
        <v>3224.4777898200005</v>
      </c>
      <c r="BC32" s="11">
        <v>3423.6113577197066</v>
      </c>
      <c r="BD32" s="11">
        <v>3600.8753285794201</v>
      </c>
      <c r="BE32" s="11">
        <v>3779.5951212711429</v>
      </c>
      <c r="BF32" s="11">
        <v>3949.7310762017141</v>
      </c>
      <c r="BG32" s="11">
        <v>4149.179682098571</v>
      </c>
      <c r="BH32" s="11">
        <v>4352.5423711671428</v>
      </c>
      <c r="BI32" s="11">
        <v>4529.3453593268569</v>
      </c>
      <c r="BJ32" s="11">
        <v>4725.9378067731432</v>
      </c>
      <c r="BK32" s="11">
        <v>4909.3315892554292</v>
      </c>
      <c r="BL32" s="11">
        <v>5314.1001755519992</v>
      </c>
      <c r="BM32" s="11">
        <v>5720.3305248505712</v>
      </c>
      <c r="BN32" s="11">
        <v>6117.0170900039993</v>
      </c>
      <c r="BO32" s="11">
        <v>6501.0760669062856</v>
      </c>
      <c r="BP32" s="11">
        <v>6884.9837723434284</v>
      </c>
      <c r="BQ32" s="11">
        <v>7272.5342365259994</v>
      </c>
      <c r="BR32" s="11">
        <v>7663.320946120286</v>
      </c>
      <c r="BS32" s="11">
        <v>8057.7837785219999</v>
      </c>
      <c r="BT32" s="11">
        <v>8448.1871609194277</v>
      </c>
      <c r="BU32" s="11">
        <v>8884.6622179834285</v>
      </c>
      <c r="BV32" s="11">
        <v>9297.1066651654273</v>
      </c>
      <c r="BW32" s="11">
        <v>9714.4086216514279</v>
      </c>
      <c r="BX32" s="11">
        <v>10127.477704139143</v>
      </c>
      <c r="BY32" s="11">
        <v>10531.129234447715</v>
      </c>
      <c r="BZ32" s="11">
        <v>10926.496846447715</v>
      </c>
      <c r="CA32" s="11">
        <v>11318.95457286857</v>
      </c>
      <c r="CB32" s="11">
        <v>11723.541909059144</v>
      </c>
      <c r="CC32" s="11">
        <v>12114.313488444001</v>
      </c>
      <c r="CD32" s="11">
        <v>12495.834738979713</v>
      </c>
      <c r="CE32" s="11">
        <v>12881.053600126254</v>
      </c>
      <c r="CF32" s="17">
        <v>104654.552433</v>
      </c>
    </row>
    <row r="33" spans="1:84" x14ac:dyDescent="0.2">
      <c r="A33" s="7"/>
      <c r="B33" s="7" t="s">
        <v>147</v>
      </c>
      <c r="C33" s="11">
        <v>0.26031166112933335</v>
      </c>
      <c r="D33" s="11">
        <v>0.60728988149066654</v>
      </c>
      <c r="E33" s="11">
        <v>0.80652140082666657</v>
      </c>
      <c r="F33" s="11">
        <v>5.9093895999013331</v>
      </c>
      <c r="G33" s="11">
        <v>6.628282804256</v>
      </c>
      <c r="H33" s="11">
        <v>41.535782340571998</v>
      </c>
      <c r="I33" s="11">
        <v>46.230941521038659</v>
      </c>
      <c r="J33" s="11">
        <v>51.407454636782667</v>
      </c>
      <c r="K33" s="11">
        <v>66.441239496297328</v>
      </c>
      <c r="L33" s="11">
        <v>71.350569687268006</v>
      </c>
      <c r="M33" s="11">
        <v>83.331159437210644</v>
      </c>
      <c r="N33" s="11">
        <v>92.474299051137336</v>
      </c>
      <c r="O33" s="11">
        <v>98.910063763486662</v>
      </c>
      <c r="P33" s="11">
        <v>105.83696885258</v>
      </c>
      <c r="Q33" s="11">
        <v>113.06425129364401</v>
      </c>
      <c r="R33" s="11">
        <v>121.56208276173602</v>
      </c>
      <c r="S33" s="11">
        <v>130.6157520206213</v>
      </c>
      <c r="T33" s="11">
        <v>140.65419835579064</v>
      </c>
      <c r="U33" s="11">
        <v>274.42168380986396</v>
      </c>
      <c r="V33" s="11">
        <v>294.73922871138137</v>
      </c>
      <c r="W33" s="11">
        <v>425.61067613020799</v>
      </c>
      <c r="X33" s="11">
        <v>447.53420017761334</v>
      </c>
      <c r="Y33" s="11">
        <v>517.78121906786669</v>
      </c>
      <c r="Z33" s="11">
        <v>539.4353271823453</v>
      </c>
      <c r="AA33" s="11">
        <v>585.91174036316795</v>
      </c>
      <c r="AB33" s="11">
        <v>841.67000334840145</v>
      </c>
      <c r="AC33" s="11">
        <v>886.26357147931469</v>
      </c>
      <c r="AD33" s="11">
        <v>950.24452707269847</v>
      </c>
      <c r="AE33" s="11">
        <v>994.97731947222383</v>
      </c>
      <c r="AF33" s="11">
        <v>1065.8245818764747</v>
      </c>
      <c r="AG33" s="11">
        <v>1126.7764712367014</v>
      </c>
      <c r="AH33" s="11">
        <v>1167.3059165413706</v>
      </c>
      <c r="AI33" s="11">
        <v>1290.219844104608</v>
      </c>
      <c r="AJ33" s="11">
        <v>1328.5931873398345</v>
      </c>
      <c r="AK33" s="11">
        <v>1385.1208657299039</v>
      </c>
      <c r="AL33" s="11">
        <v>1486.7561383416055</v>
      </c>
      <c r="AM33" s="11">
        <v>1549.196408615544</v>
      </c>
      <c r="AN33" s="11">
        <v>1628.7730978874108</v>
      </c>
      <c r="AO33" s="11">
        <v>1670.5859217145812</v>
      </c>
      <c r="AP33" s="11">
        <v>1722.1290317495334</v>
      </c>
      <c r="AQ33" s="11">
        <v>1786.2688277862107</v>
      </c>
      <c r="AR33" s="11">
        <v>1823.5709429675749</v>
      </c>
      <c r="AS33" s="11">
        <v>1892.5054810986173</v>
      </c>
      <c r="AT33" s="11">
        <v>1939.0822501188786</v>
      </c>
      <c r="AU33" s="11">
        <v>1985.6260982099463</v>
      </c>
      <c r="AV33" s="11">
        <v>2020.6529777620535</v>
      </c>
      <c r="AW33" s="11">
        <v>2072.9740517175437</v>
      </c>
      <c r="AX33" s="11">
        <v>2134.4395802857789</v>
      </c>
      <c r="AY33" s="11">
        <v>2183.9176535680131</v>
      </c>
      <c r="AZ33" s="11">
        <v>2229.2029314426945</v>
      </c>
      <c r="BA33" s="11">
        <v>2275.5301530228521</v>
      </c>
      <c r="BB33" s="11">
        <v>2319.2506965106013</v>
      </c>
      <c r="BC33" s="11">
        <v>2367.5160046479032</v>
      </c>
      <c r="BD33" s="11">
        <v>2406.6952860595457</v>
      </c>
      <c r="BE33" s="11">
        <v>2442.426981830939</v>
      </c>
      <c r="BF33" s="11">
        <v>2469.4451952807308</v>
      </c>
      <c r="BG33" s="11">
        <v>2507.3487346421466</v>
      </c>
      <c r="BH33" s="11">
        <v>2554.4075502467599</v>
      </c>
      <c r="BI33" s="11">
        <v>2592.3187381307634</v>
      </c>
      <c r="BJ33" s="11">
        <v>2631.1823426796805</v>
      </c>
      <c r="BK33" s="11">
        <v>2660.3806946158616</v>
      </c>
      <c r="BL33" s="11">
        <v>2739.3397409590812</v>
      </c>
      <c r="BM33" s="11">
        <v>2815.2028652340427</v>
      </c>
      <c r="BN33" s="11">
        <v>2879.6282527340318</v>
      </c>
      <c r="BO33" s="11">
        <v>2950.9986041039065</v>
      </c>
      <c r="BP33" s="11">
        <v>3008.6204719928328</v>
      </c>
      <c r="BQ33" s="11">
        <v>3084.2879057798655</v>
      </c>
      <c r="BR33" s="11">
        <v>3148.4097737768902</v>
      </c>
      <c r="BS33" s="11">
        <v>3201.7749601191517</v>
      </c>
      <c r="BT33" s="11">
        <v>3266.676756139399</v>
      </c>
      <c r="BU33" s="11">
        <v>3323.7885529145351</v>
      </c>
      <c r="BV33" s="11">
        <v>3391.5095376767363</v>
      </c>
      <c r="BW33" s="11">
        <v>3449.2380970410018</v>
      </c>
      <c r="BX33" s="11">
        <v>3506.2255830599238</v>
      </c>
      <c r="BY33" s="11">
        <v>3576.3917311816731</v>
      </c>
      <c r="BZ33" s="11">
        <v>3638.9212848040042</v>
      </c>
      <c r="CA33" s="11">
        <v>3691.5350499510323</v>
      </c>
      <c r="CB33" s="11">
        <v>3741.2160303020719</v>
      </c>
      <c r="CC33" s="11">
        <v>3790.4193383080842</v>
      </c>
      <c r="CD33" s="11">
        <v>3832.7716848495024</v>
      </c>
      <c r="CE33" s="11">
        <v>3879.9031714492453</v>
      </c>
      <c r="CF33" s="17">
        <v>41583.131606465206</v>
      </c>
    </row>
    <row r="34" spans="1:84" x14ac:dyDescent="0.2">
      <c r="A34" s="1" t="s">
        <v>149</v>
      </c>
    </row>
  </sheetData>
  <mergeCells count="4">
    <mergeCell ref="A4:B4"/>
    <mergeCell ref="A3:B3"/>
    <mergeCell ref="A28:B28"/>
    <mergeCell ref="A27:B27"/>
  </mergeCells>
  <hyperlinks>
    <hyperlink ref="A1" location="Contents!A1" display="Return to conten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05"/>
  <sheetViews>
    <sheetView zoomScaleNormal="100" workbookViewId="0">
      <pane xSplit="2" topLeftCell="C1" activePane="topRight" state="frozen"/>
      <selection activeCell="L48" sqref="L48"/>
      <selection pane="topRight" activeCell="A2" sqref="A2"/>
    </sheetView>
  </sheetViews>
  <sheetFormatPr defaultRowHeight="11.25" x14ac:dyDescent="0.2"/>
  <cols>
    <col min="1" max="1" width="7.7109375" style="1" customWidth="1"/>
    <col min="2" max="2" width="28.28515625" style="1" customWidth="1"/>
    <col min="3" max="83" width="8.42578125" style="1" customWidth="1"/>
    <col min="84" max="16384" width="9.140625" style="1"/>
  </cols>
  <sheetData>
    <row r="1" spans="1:83" ht="15" x14ac:dyDescent="0.2">
      <c r="A1" s="111" t="s">
        <v>546</v>
      </c>
    </row>
    <row r="2" spans="1:83" ht="18" x14ac:dyDescent="0.25">
      <c r="A2" s="24" t="s">
        <v>180</v>
      </c>
      <c r="B2" s="53"/>
    </row>
    <row r="3" spans="1:83" s="44" customFormat="1" ht="15" x14ac:dyDescent="0.25">
      <c r="A3" s="119" t="s">
        <v>96</v>
      </c>
      <c r="B3" s="120"/>
      <c r="C3" s="42">
        <v>0</v>
      </c>
      <c r="D3" s="43">
        <v>0.05</v>
      </c>
      <c r="E3" s="42">
        <v>0.1</v>
      </c>
      <c r="F3" s="43">
        <v>0.15</v>
      </c>
      <c r="G3" s="42">
        <v>0.2</v>
      </c>
      <c r="H3" s="43">
        <v>0.25</v>
      </c>
      <c r="I3" s="42">
        <v>0.3</v>
      </c>
      <c r="J3" s="43">
        <v>0.35</v>
      </c>
      <c r="K3" s="42">
        <v>0.4</v>
      </c>
      <c r="L3" s="43">
        <v>0.45</v>
      </c>
      <c r="M3" s="42">
        <v>0.5</v>
      </c>
      <c r="N3" s="43">
        <v>0.55000000000000004</v>
      </c>
      <c r="O3" s="42">
        <v>0.6</v>
      </c>
      <c r="P3" s="43">
        <v>0.65</v>
      </c>
      <c r="Q3" s="42">
        <v>0.7</v>
      </c>
      <c r="R3" s="43">
        <v>0.75</v>
      </c>
      <c r="S3" s="42">
        <v>0.8</v>
      </c>
      <c r="T3" s="43">
        <v>0.85</v>
      </c>
      <c r="U3" s="42">
        <v>0.9</v>
      </c>
      <c r="V3" s="43">
        <v>0.95</v>
      </c>
      <c r="W3" s="42">
        <v>1</v>
      </c>
      <c r="X3" s="43">
        <v>1.05</v>
      </c>
      <c r="Y3" s="42">
        <v>1.1000000000000001</v>
      </c>
      <c r="Z3" s="43">
        <v>1.1499999999999999</v>
      </c>
      <c r="AA3" s="42">
        <v>1.2</v>
      </c>
      <c r="AB3" s="43">
        <v>1.25</v>
      </c>
      <c r="AC3" s="42">
        <v>1.3</v>
      </c>
      <c r="AD3" s="43">
        <v>1.35</v>
      </c>
      <c r="AE3" s="42">
        <v>1.4</v>
      </c>
      <c r="AF3" s="43">
        <v>1.45</v>
      </c>
      <c r="AG3" s="42">
        <v>1.5</v>
      </c>
      <c r="AH3" s="43">
        <v>1.55</v>
      </c>
      <c r="AI3" s="42">
        <v>1.6</v>
      </c>
      <c r="AJ3" s="43">
        <v>1.65</v>
      </c>
      <c r="AK3" s="42">
        <v>1.7</v>
      </c>
      <c r="AL3" s="43">
        <v>1.75</v>
      </c>
      <c r="AM3" s="42">
        <v>1.8</v>
      </c>
      <c r="AN3" s="43">
        <v>1.85</v>
      </c>
      <c r="AO3" s="42">
        <v>1.9</v>
      </c>
      <c r="AP3" s="43">
        <v>1.95</v>
      </c>
      <c r="AQ3" s="42">
        <v>2</v>
      </c>
      <c r="AR3" s="43">
        <v>2.0499999999999998</v>
      </c>
      <c r="AS3" s="42">
        <v>2.1</v>
      </c>
      <c r="AT3" s="43">
        <v>2.15</v>
      </c>
      <c r="AU3" s="42">
        <v>2.2000000000000002</v>
      </c>
      <c r="AV3" s="43">
        <v>2.25</v>
      </c>
      <c r="AW3" s="42">
        <v>2.2999999999999998</v>
      </c>
      <c r="AX3" s="43">
        <v>2.35</v>
      </c>
      <c r="AY3" s="42">
        <v>2.4</v>
      </c>
      <c r="AZ3" s="43">
        <v>2.4500000000000002</v>
      </c>
      <c r="BA3" s="42">
        <v>2.5</v>
      </c>
      <c r="BB3" s="43">
        <v>2.5499999999999998</v>
      </c>
      <c r="BC3" s="42">
        <v>2.6</v>
      </c>
      <c r="BD3" s="43">
        <v>2.65</v>
      </c>
      <c r="BE3" s="42">
        <v>2.7</v>
      </c>
      <c r="BF3" s="43">
        <v>2.75</v>
      </c>
      <c r="BG3" s="42">
        <v>2.8</v>
      </c>
      <c r="BH3" s="43">
        <v>2.85</v>
      </c>
      <c r="BI3" s="42">
        <v>2.9</v>
      </c>
      <c r="BJ3" s="43">
        <v>2.95</v>
      </c>
      <c r="BK3" s="42">
        <v>3</v>
      </c>
      <c r="BL3" s="42">
        <v>3.1</v>
      </c>
      <c r="BM3" s="42">
        <v>3.2</v>
      </c>
      <c r="BN3" s="42">
        <v>3.3</v>
      </c>
      <c r="BO3" s="42">
        <v>3.4</v>
      </c>
      <c r="BP3" s="42">
        <v>3.5</v>
      </c>
      <c r="BQ3" s="42">
        <v>3.6</v>
      </c>
      <c r="BR3" s="42">
        <v>3.7</v>
      </c>
      <c r="BS3" s="42">
        <v>3.8</v>
      </c>
      <c r="BT3" s="42">
        <v>3.9</v>
      </c>
      <c r="BU3" s="42">
        <v>4</v>
      </c>
      <c r="BV3" s="42">
        <v>4.0999999999999996</v>
      </c>
      <c r="BW3" s="42">
        <v>4.2</v>
      </c>
      <c r="BX3" s="42">
        <v>4.3</v>
      </c>
      <c r="BY3" s="42">
        <v>4.4000000000000004</v>
      </c>
      <c r="BZ3" s="42">
        <v>4.5</v>
      </c>
      <c r="CA3" s="42">
        <v>4.5999999999999996</v>
      </c>
      <c r="CB3" s="42">
        <v>4.7</v>
      </c>
      <c r="CC3" s="42">
        <v>4.8</v>
      </c>
      <c r="CD3" s="42">
        <v>4.9000000000000004</v>
      </c>
      <c r="CE3" s="42">
        <v>5</v>
      </c>
    </row>
    <row r="4" spans="1:83" s="39" customFormat="1" ht="12" x14ac:dyDescent="0.2">
      <c r="A4" s="50" t="s">
        <v>177</v>
      </c>
      <c r="B4" s="50" t="s">
        <v>179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</row>
    <row r="5" spans="1:83" s="5" customFormat="1" x14ac:dyDescent="0.2">
      <c r="A5" s="56">
        <v>0</v>
      </c>
      <c r="B5" s="55" t="s">
        <v>285</v>
      </c>
      <c r="C5" s="54">
        <v>0</v>
      </c>
      <c r="D5" s="54">
        <v>0</v>
      </c>
      <c r="E5" s="54">
        <v>0</v>
      </c>
      <c r="F5" s="54">
        <v>0</v>
      </c>
      <c r="G5" s="54">
        <v>0</v>
      </c>
      <c r="H5" s="54">
        <v>0</v>
      </c>
      <c r="I5" s="54">
        <v>0</v>
      </c>
      <c r="J5" s="54">
        <v>0</v>
      </c>
      <c r="K5" s="54">
        <v>0</v>
      </c>
      <c r="L5" s="54">
        <v>0</v>
      </c>
      <c r="M5" s="54">
        <v>0</v>
      </c>
      <c r="N5" s="54">
        <v>0</v>
      </c>
      <c r="O5" s="54">
        <v>0</v>
      </c>
      <c r="P5" s="54">
        <v>0</v>
      </c>
      <c r="Q5" s="54">
        <v>0</v>
      </c>
      <c r="R5" s="54">
        <v>0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0</v>
      </c>
      <c r="AB5" s="54">
        <v>0</v>
      </c>
      <c r="AC5" s="54">
        <v>0</v>
      </c>
      <c r="AD5" s="54">
        <v>0</v>
      </c>
      <c r="AE5" s="54">
        <v>0</v>
      </c>
      <c r="AF5" s="54">
        <v>0</v>
      </c>
      <c r="AG5" s="54">
        <v>0</v>
      </c>
      <c r="AH5" s="54">
        <v>0</v>
      </c>
      <c r="AI5" s="54">
        <v>57</v>
      </c>
      <c r="AJ5" s="54">
        <v>57</v>
      </c>
      <c r="AK5" s="54">
        <v>92</v>
      </c>
      <c r="AL5" s="54">
        <v>135</v>
      </c>
      <c r="AM5" s="54">
        <v>159</v>
      </c>
      <c r="AN5" s="54">
        <v>210</v>
      </c>
      <c r="AO5" s="54">
        <v>224</v>
      </c>
      <c r="AP5" s="54">
        <v>281</v>
      </c>
      <c r="AQ5" s="54">
        <v>304</v>
      </c>
      <c r="AR5" s="54">
        <v>333</v>
      </c>
      <c r="AS5" s="54">
        <v>358</v>
      </c>
      <c r="AT5" s="54">
        <v>392</v>
      </c>
      <c r="AU5" s="54">
        <v>571</v>
      </c>
      <c r="AV5" s="54">
        <v>613</v>
      </c>
      <c r="AW5" s="54">
        <v>661</v>
      </c>
      <c r="AX5" s="54">
        <v>765</v>
      </c>
      <c r="AY5" s="54">
        <v>823</v>
      </c>
      <c r="AZ5" s="54">
        <v>924</v>
      </c>
      <c r="BA5" s="54">
        <v>1015</v>
      </c>
      <c r="BB5" s="54">
        <v>1083</v>
      </c>
      <c r="BC5" s="54">
        <v>1200</v>
      </c>
      <c r="BD5" s="54">
        <v>1415</v>
      </c>
      <c r="BE5" s="54">
        <v>1667</v>
      </c>
      <c r="BF5" s="54">
        <v>1767</v>
      </c>
      <c r="BG5" s="54">
        <v>1854</v>
      </c>
      <c r="BH5" s="54">
        <v>2093</v>
      </c>
      <c r="BI5" s="54">
        <v>2312</v>
      </c>
      <c r="BJ5" s="54">
        <v>2442</v>
      </c>
      <c r="BK5" s="54">
        <v>2508</v>
      </c>
      <c r="BL5" s="54">
        <v>2976</v>
      </c>
      <c r="BM5" s="54">
        <v>3395</v>
      </c>
      <c r="BN5" s="54">
        <v>3690</v>
      </c>
      <c r="BO5" s="54">
        <v>4216</v>
      </c>
      <c r="BP5" s="54">
        <v>4492</v>
      </c>
      <c r="BQ5" s="54">
        <v>5052</v>
      </c>
      <c r="BR5" s="54">
        <v>5744</v>
      </c>
      <c r="BS5" s="54">
        <v>6142</v>
      </c>
      <c r="BT5" s="54">
        <v>6493</v>
      </c>
      <c r="BU5" s="54">
        <v>6787</v>
      </c>
      <c r="BV5" s="54">
        <v>7118</v>
      </c>
      <c r="BW5" s="54">
        <v>7625</v>
      </c>
      <c r="BX5" s="54">
        <v>8036</v>
      </c>
      <c r="BY5" s="54">
        <v>8325</v>
      </c>
      <c r="BZ5" s="54">
        <v>8642</v>
      </c>
      <c r="CA5" s="54">
        <v>8949</v>
      </c>
      <c r="CB5" s="54">
        <v>9203</v>
      </c>
      <c r="CC5" s="54">
        <v>9501</v>
      </c>
      <c r="CD5" s="54">
        <v>9698</v>
      </c>
      <c r="CE5" s="54">
        <v>9952</v>
      </c>
    </row>
    <row r="6" spans="1:83" s="5" customFormat="1" x14ac:dyDescent="0.2">
      <c r="A6" s="56">
        <v>1</v>
      </c>
      <c r="B6" s="55" t="s">
        <v>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  <c r="AC6" s="54">
        <v>0</v>
      </c>
      <c r="AD6" s="54">
        <v>0</v>
      </c>
      <c r="AE6" s="54">
        <v>0</v>
      </c>
      <c r="AF6" s="54">
        <v>0</v>
      </c>
      <c r="AG6" s="54">
        <v>0</v>
      </c>
      <c r="AH6" s="54">
        <v>0</v>
      </c>
      <c r="AI6" s="54">
        <v>0</v>
      </c>
      <c r="AJ6" s="54">
        <v>0</v>
      </c>
      <c r="AK6" s="54">
        <v>0</v>
      </c>
      <c r="AL6" s="54">
        <v>0</v>
      </c>
      <c r="AM6" s="54">
        <v>0</v>
      </c>
      <c r="AN6" s="54">
        <v>0</v>
      </c>
      <c r="AO6" s="54">
        <v>0</v>
      </c>
      <c r="AP6" s="54">
        <v>0</v>
      </c>
      <c r="AQ6" s="54">
        <v>0</v>
      </c>
      <c r="AR6" s="54">
        <v>0</v>
      </c>
      <c r="AS6" s="54">
        <v>0</v>
      </c>
      <c r="AT6" s="54">
        <v>0</v>
      </c>
      <c r="AU6" s="54">
        <v>0</v>
      </c>
      <c r="AV6" s="54">
        <v>0</v>
      </c>
      <c r="AW6" s="54">
        <v>0</v>
      </c>
      <c r="AX6" s="54">
        <v>0</v>
      </c>
      <c r="AY6" s="54">
        <v>0</v>
      </c>
      <c r="AZ6" s="54">
        <v>0</v>
      </c>
      <c r="BA6" s="54">
        <v>0</v>
      </c>
      <c r="BB6" s="54">
        <v>0</v>
      </c>
      <c r="BC6" s="54">
        <v>0</v>
      </c>
      <c r="BD6" s="54">
        <v>0</v>
      </c>
      <c r="BE6" s="54">
        <v>0</v>
      </c>
      <c r="BF6" s="54">
        <v>0</v>
      </c>
      <c r="BG6" s="54">
        <v>0</v>
      </c>
      <c r="BH6" s="54">
        <v>0</v>
      </c>
      <c r="BI6" s="54">
        <v>0</v>
      </c>
      <c r="BJ6" s="54">
        <v>0</v>
      </c>
      <c r="BK6" s="54">
        <v>0</v>
      </c>
      <c r="BL6" s="54">
        <v>0</v>
      </c>
      <c r="BM6" s="54">
        <v>0</v>
      </c>
      <c r="BN6" s="54">
        <v>0</v>
      </c>
      <c r="BO6" s="54">
        <v>13</v>
      </c>
      <c r="BP6" s="54">
        <v>13</v>
      </c>
      <c r="BQ6" s="54">
        <v>20</v>
      </c>
      <c r="BR6" s="54">
        <v>20</v>
      </c>
      <c r="BS6" s="54">
        <v>20</v>
      </c>
      <c r="BT6" s="54">
        <v>33</v>
      </c>
      <c r="BU6" s="54">
        <v>33</v>
      </c>
      <c r="BV6" s="54">
        <v>33</v>
      </c>
      <c r="BW6" s="54">
        <v>33</v>
      </c>
      <c r="BX6" s="54">
        <v>33</v>
      </c>
      <c r="BY6" s="54">
        <v>33</v>
      </c>
      <c r="BZ6" s="54">
        <v>33</v>
      </c>
      <c r="CA6" s="54">
        <v>33</v>
      </c>
      <c r="CB6" s="54">
        <v>33</v>
      </c>
      <c r="CC6" s="54">
        <v>33</v>
      </c>
      <c r="CD6" s="54">
        <v>33</v>
      </c>
      <c r="CE6" s="54">
        <v>33</v>
      </c>
    </row>
    <row r="7" spans="1:83" s="5" customFormat="1" x14ac:dyDescent="0.2">
      <c r="A7" s="56">
        <v>2</v>
      </c>
      <c r="B7" s="55" t="s">
        <v>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>
        <v>0</v>
      </c>
      <c r="T7" s="54">
        <v>0</v>
      </c>
      <c r="U7" s="54">
        <v>6</v>
      </c>
      <c r="V7" s="54">
        <v>6</v>
      </c>
      <c r="W7" s="54">
        <v>6</v>
      </c>
      <c r="X7" s="54">
        <v>21</v>
      </c>
      <c r="Y7" s="54">
        <v>21</v>
      </c>
      <c r="Z7" s="54">
        <v>21</v>
      </c>
      <c r="AA7" s="54">
        <v>24</v>
      </c>
      <c r="AB7" s="54">
        <v>24</v>
      </c>
      <c r="AC7" s="54">
        <v>24</v>
      </c>
      <c r="AD7" s="54">
        <v>24</v>
      </c>
      <c r="AE7" s="54">
        <v>28</v>
      </c>
      <c r="AF7" s="54">
        <v>34</v>
      </c>
      <c r="AG7" s="54">
        <v>117</v>
      </c>
      <c r="AH7" s="54">
        <v>247</v>
      </c>
      <c r="AI7" s="54">
        <v>307</v>
      </c>
      <c r="AJ7" s="54">
        <v>331</v>
      </c>
      <c r="AK7" s="54">
        <v>366</v>
      </c>
      <c r="AL7" s="54">
        <v>453</v>
      </c>
      <c r="AM7" s="54">
        <v>461</v>
      </c>
      <c r="AN7" s="54">
        <v>497</v>
      </c>
      <c r="AO7" s="54">
        <v>522</v>
      </c>
      <c r="AP7" s="54">
        <v>567</v>
      </c>
      <c r="AQ7" s="54">
        <v>632</v>
      </c>
      <c r="AR7" s="54">
        <v>661</v>
      </c>
      <c r="AS7" s="54">
        <v>703</v>
      </c>
      <c r="AT7" s="54">
        <v>837</v>
      </c>
      <c r="AU7" s="54">
        <v>944</v>
      </c>
      <c r="AV7" s="54">
        <v>991</v>
      </c>
      <c r="AW7" s="54">
        <v>1061</v>
      </c>
      <c r="AX7" s="54">
        <v>1077</v>
      </c>
      <c r="AY7" s="54">
        <v>1218</v>
      </c>
      <c r="AZ7" s="54">
        <v>1253</v>
      </c>
      <c r="BA7" s="54">
        <v>1279</v>
      </c>
      <c r="BB7" s="54">
        <v>1333</v>
      </c>
      <c r="BC7" s="54">
        <v>1466</v>
      </c>
      <c r="BD7" s="54">
        <v>1500</v>
      </c>
      <c r="BE7" s="54">
        <v>1551</v>
      </c>
      <c r="BF7" s="54">
        <v>1590</v>
      </c>
      <c r="BG7" s="54">
        <v>1645</v>
      </c>
      <c r="BH7" s="54">
        <v>1735</v>
      </c>
      <c r="BI7" s="54">
        <v>1791</v>
      </c>
      <c r="BJ7" s="54">
        <v>1821</v>
      </c>
      <c r="BK7" s="54">
        <v>1881</v>
      </c>
      <c r="BL7" s="54">
        <v>2089</v>
      </c>
      <c r="BM7" s="54">
        <v>2199</v>
      </c>
      <c r="BN7" s="54">
        <v>2257</v>
      </c>
      <c r="BO7" s="54">
        <v>2425</v>
      </c>
      <c r="BP7" s="54">
        <v>2490</v>
      </c>
      <c r="BQ7" s="54">
        <v>2600</v>
      </c>
      <c r="BR7" s="54">
        <v>2680</v>
      </c>
      <c r="BS7" s="54">
        <v>2772</v>
      </c>
      <c r="BT7" s="54">
        <v>2874</v>
      </c>
      <c r="BU7" s="54">
        <v>2975</v>
      </c>
      <c r="BV7" s="54">
        <v>3037</v>
      </c>
      <c r="BW7" s="54">
        <v>3084</v>
      </c>
      <c r="BX7" s="54">
        <v>3151</v>
      </c>
      <c r="BY7" s="54">
        <v>3210</v>
      </c>
      <c r="BZ7" s="54">
        <v>3350</v>
      </c>
      <c r="CA7" s="54">
        <v>3416</v>
      </c>
      <c r="CB7" s="54">
        <v>3450</v>
      </c>
      <c r="CC7" s="54">
        <v>3564</v>
      </c>
      <c r="CD7" s="54">
        <v>3640</v>
      </c>
      <c r="CE7" s="54">
        <v>3687</v>
      </c>
    </row>
    <row r="8" spans="1:83" s="5" customFormat="1" x14ac:dyDescent="0.2">
      <c r="A8" s="56">
        <v>3</v>
      </c>
      <c r="B8" s="55" t="s">
        <v>284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4">
        <v>0</v>
      </c>
      <c r="M8" s="54">
        <v>0</v>
      </c>
      <c r="N8" s="54">
        <v>0</v>
      </c>
      <c r="O8" s="54">
        <v>0</v>
      </c>
      <c r="P8" s="54">
        <v>0</v>
      </c>
      <c r="Q8" s="54">
        <v>0</v>
      </c>
      <c r="R8" s="54">
        <v>0</v>
      </c>
      <c r="S8" s="54">
        <v>0</v>
      </c>
      <c r="T8" s="54">
        <v>0</v>
      </c>
      <c r="U8" s="54">
        <v>0</v>
      </c>
      <c r="V8" s="54">
        <v>0</v>
      </c>
      <c r="W8" s="54">
        <v>0</v>
      </c>
      <c r="X8" s="54">
        <v>0</v>
      </c>
      <c r="Y8" s="54">
        <v>0</v>
      </c>
      <c r="Z8" s="54">
        <v>0</v>
      </c>
      <c r="AA8" s="54">
        <v>0</v>
      </c>
      <c r="AB8" s="54">
        <v>117</v>
      </c>
      <c r="AC8" s="54">
        <v>127</v>
      </c>
      <c r="AD8" s="54">
        <v>130</v>
      </c>
      <c r="AE8" s="54">
        <v>165</v>
      </c>
      <c r="AF8" s="54">
        <v>181</v>
      </c>
      <c r="AG8" s="54">
        <v>209</v>
      </c>
      <c r="AH8" s="54">
        <v>224</v>
      </c>
      <c r="AI8" s="54">
        <v>252</v>
      </c>
      <c r="AJ8" s="54">
        <v>287</v>
      </c>
      <c r="AK8" s="54">
        <v>340</v>
      </c>
      <c r="AL8" s="54">
        <v>350</v>
      </c>
      <c r="AM8" s="54">
        <v>368</v>
      </c>
      <c r="AN8" s="54">
        <v>387</v>
      </c>
      <c r="AO8" s="54">
        <v>412</v>
      </c>
      <c r="AP8" s="54">
        <v>416</v>
      </c>
      <c r="AQ8" s="54">
        <v>419</v>
      </c>
      <c r="AR8" s="54">
        <v>422</v>
      </c>
      <c r="AS8" s="54">
        <v>463</v>
      </c>
      <c r="AT8" s="54">
        <v>479</v>
      </c>
      <c r="AU8" s="54">
        <v>513</v>
      </c>
      <c r="AV8" s="54">
        <v>550</v>
      </c>
      <c r="AW8" s="54">
        <v>595</v>
      </c>
      <c r="AX8" s="54">
        <v>666</v>
      </c>
      <c r="AY8" s="54">
        <v>734</v>
      </c>
      <c r="AZ8" s="54">
        <v>833</v>
      </c>
      <c r="BA8" s="54">
        <v>906</v>
      </c>
      <c r="BB8" s="54">
        <v>972</v>
      </c>
      <c r="BC8" s="54">
        <v>1036</v>
      </c>
      <c r="BD8" s="54">
        <v>1167</v>
      </c>
      <c r="BE8" s="54">
        <v>1189</v>
      </c>
      <c r="BF8" s="54">
        <v>1282</v>
      </c>
      <c r="BG8" s="54">
        <v>1415</v>
      </c>
      <c r="BH8" s="54">
        <v>1462</v>
      </c>
      <c r="BI8" s="54">
        <v>1518</v>
      </c>
      <c r="BJ8" s="54">
        <v>1591</v>
      </c>
      <c r="BK8" s="54">
        <v>1625</v>
      </c>
      <c r="BL8" s="54">
        <v>2029</v>
      </c>
      <c r="BM8" s="54">
        <v>2156</v>
      </c>
      <c r="BN8" s="54">
        <v>2344</v>
      </c>
      <c r="BO8" s="54">
        <v>2539</v>
      </c>
      <c r="BP8" s="54">
        <v>2687</v>
      </c>
      <c r="BQ8" s="54">
        <v>2904</v>
      </c>
      <c r="BR8" s="54">
        <v>3166</v>
      </c>
      <c r="BS8" s="54">
        <v>3273</v>
      </c>
      <c r="BT8" s="54">
        <v>3437</v>
      </c>
      <c r="BU8" s="54">
        <v>3564</v>
      </c>
      <c r="BV8" s="54">
        <v>3645</v>
      </c>
      <c r="BW8" s="54">
        <v>3747</v>
      </c>
      <c r="BX8" s="54">
        <v>3829</v>
      </c>
      <c r="BY8" s="54">
        <v>3866</v>
      </c>
      <c r="BZ8" s="54">
        <v>3937</v>
      </c>
      <c r="CA8" s="54">
        <v>4027</v>
      </c>
      <c r="CB8" s="54">
        <v>4048</v>
      </c>
      <c r="CC8" s="54">
        <v>4137</v>
      </c>
      <c r="CD8" s="54">
        <v>4193</v>
      </c>
      <c r="CE8" s="54">
        <v>4244</v>
      </c>
    </row>
    <row r="9" spans="1:83" s="5" customFormat="1" x14ac:dyDescent="0.2">
      <c r="A9" s="56">
        <v>4</v>
      </c>
      <c r="B9" s="55" t="s">
        <v>287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>
        <v>0</v>
      </c>
      <c r="T9" s="54">
        <v>0</v>
      </c>
      <c r="U9" s="54">
        <v>0</v>
      </c>
      <c r="V9" s="54">
        <v>0</v>
      </c>
      <c r="W9" s="54">
        <v>673</v>
      </c>
      <c r="X9" s="54">
        <v>752</v>
      </c>
      <c r="Y9" s="54">
        <v>835</v>
      </c>
      <c r="Z9" s="54">
        <v>910</v>
      </c>
      <c r="AA9" s="54">
        <v>988</v>
      </c>
      <c r="AB9" s="54">
        <v>1085</v>
      </c>
      <c r="AC9" s="54">
        <v>1153</v>
      </c>
      <c r="AD9" s="54">
        <v>1258</v>
      </c>
      <c r="AE9" s="54">
        <v>1321</v>
      </c>
      <c r="AF9" s="54">
        <v>1374</v>
      </c>
      <c r="AG9" s="54">
        <v>1491</v>
      </c>
      <c r="AH9" s="54">
        <v>1541</v>
      </c>
      <c r="AI9" s="54">
        <v>1608</v>
      </c>
      <c r="AJ9" s="54">
        <v>1630</v>
      </c>
      <c r="AK9" s="54">
        <v>1676</v>
      </c>
      <c r="AL9" s="54">
        <v>1774</v>
      </c>
      <c r="AM9" s="54">
        <v>1842</v>
      </c>
      <c r="AN9" s="54">
        <v>1898</v>
      </c>
      <c r="AO9" s="54">
        <v>1953</v>
      </c>
      <c r="AP9" s="54">
        <v>1988</v>
      </c>
      <c r="AQ9" s="54">
        <v>2017</v>
      </c>
      <c r="AR9" s="54">
        <v>2078</v>
      </c>
      <c r="AS9" s="54">
        <v>2116</v>
      </c>
      <c r="AT9" s="54">
        <v>2148</v>
      </c>
      <c r="AU9" s="54">
        <v>2201</v>
      </c>
      <c r="AV9" s="54">
        <v>2209</v>
      </c>
      <c r="AW9" s="54">
        <v>2262</v>
      </c>
      <c r="AX9" s="54">
        <v>2309</v>
      </c>
      <c r="AY9" s="54">
        <v>2355</v>
      </c>
      <c r="AZ9" s="54">
        <v>2390</v>
      </c>
      <c r="BA9" s="54">
        <v>2415</v>
      </c>
      <c r="BB9" s="54">
        <v>2445</v>
      </c>
      <c r="BC9" s="54">
        <v>2511</v>
      </c>
      <c r="BD9" s="54">
        <v>2557</v>
      </c>
      <c r="BE9" s="54">
        <v>2623</v>
      </c>
      <c r="BF9" s="54">
        <v>2656</v>
      </c>
      <c r="BG9" s="54">
        <v>2669</v>
      </c>
      <c r="BH9" s="54">
        <v>2714</v>
      </c>
      <c r="BI9" s="54">
        <v>2752</v>
      </c>
      <c r="BJ9" s="54">
        <v>2776</v>
      </c>
      <c r="BK9" s="54">
        <v>2776</v>
      </c>
      <c r="BL9" s="54">
        <v>2859</v>
      </c>
      <c r="BM9" s="54">
        <v>2915</v>
      </c>
      <c r="BN9" s="54">
        <v>2944</v>
      </c>
      <c r="BO9" s="54">
        <v>2989</v>
      </c>
      <c r="BP9" s="54">
        <v>3005</v>
      </c>
      <c r="BQ9" s="54">
        <v>3020</v>
      </c>
      <c r="BR9" s="54">
        <v>3027</v>
      </c>
      <c r="BS9" s="54">
        <v>3031</v>
      </c>
      <c r="BT9" s="54">
        <v>3040</v>
      </c>
      <c r="BU9" s="54">
        <v>3055</v>
      </c>
      <c r="BV9" s="54">
        <v>3114</v>
      </c>
      <c r="BW9" s="54">
        <v>3138</v>
      </c>
      <c r="BX9" s="54">
        <v>3169</v>
      </c>
      <c r="BY9" s="54">
        <v>3195</v>
      </c>
      <c r="BZ9" s="54">
        <v>3227</v>
      </c>
      <c r="CA9" s="54">
        <v>3241</v>
      </c>
      <c r="CB9" s="54">
        <v>3243</v>
      </c>
      <c r="CC9" s="54">
        <v>3253</v>
      </c>
      <c r="CD9" s="54">
        <v>3269</v>
      </c>
      <c r="CE9" s="54">
        <v>3281</v>
      </c>
    </row>
    <row r="10" spans="1:83" s="5" customFormat="1" x14ac:dyDescent="0.2">
      <c r="A10" s="56">
        <v>5</v>
      </c>
      <c r="B10" s="55" t="s">
        <v>288</v>
      </c>
      <c r="C10" s="54">
        <v>0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4">
        <v>0</v>
      </c>
      <c r="AL10" s="54">
        <v>0</v>
      </c>
      <c r="AM10" s="54">
        <v>0</v>
      </c>
      <c r="AN10" s="54">
        <v>0</v>
      </c>
      <c r="AO10" s="54">
        <v>0</v>
      </c>
      <c r="AP10" s="54">
        <v>0</v>
      </c>
      <c r="AQ10" s="54">
        <v>0</v>
      </c>
      <c r="AR10" s="54">
        <v>0</v>
      </c>
      <c r="AS10" s="54">
        <v>5</v>
      </c>
      <c r="AT10" s="54">
        <v>15</v>
      </c>
      <c r="AU10" s="54">
        <v>19</v>
      </c>
      <c r="AV10" s="54">
        <v>19</v>
      </c>
      <c r="AW10" s="54">
        <v>77</v>
      </c>
      <c r="AX10" s="54">
        <v>120</v>
      </c>
      <c r="AY10" s="54">
        <v>121</v>
      </c>
      <c r="AZ10" s="54">
        <v>126</v>
      </c>
      <c r="BA10" s="54">
        <v>126</v>
      </c>
      <c r="BB10" s="54">
        <v>140</v>
      </c>
      <c r="BC10" s="54">
        <v>152</v>
      </c>
      <c r="BD10" s="54">
        <v>161</v>
      </c>
      <c r="BE10" s="54">
        <v>163</v>
      </c>
      <c r="BF10" s="54">
        <v>166</v>
      </c>
      <c r="BG10" s="54">
        <v>178</v>
      </c>
      <c r="BH10" s="54">
        <v>180</v>
      </c>
      <c r="BI10" s="54">
        <v>184</v>
      </c>
      <c r="BJ10" s="54">
        <v>188</v>
      </c>
      <c r="BK10" s="54">
        <v>191</v>
      </c>
      <c r="BL10" s="54">
        <v>220</v>
      </c>
      <c r="BM10" s="54">
        <v>269</v>
      </c>
      <c r="BN10" s="54">
        <v>309</v>
      </c>
      <c r="BO10" s="54">
        <v>419</v>
      </c>
      <c r="BP10" s="54">
        <v>486</v>
      </c>
      <c r="BQ10" s="54">
        <v>576</v>
      </c>
      <c r="BR10" s="54">
        <v>655</v>
      </c>
      <c r="BS10" s="54">
        <v>784</v>
      </c>
      <c r="BT10" s="54">
        <v>923</v>
      </c>
      <c r="BU10" s="54">
        <v>1057</v>
      </c>
      <c r="BV10" s="54">
        <v>1200</v>
      </c>
      <c r="BW10" s="54">
        <v>1370</v>
      </c>
      <c r="BX10" s="54">
        <v>1491</v>
      </c>
      <c r="BY10" s="54">
        <v>1568</v>
      </c>
      <c r="BZ10" s="54">
        <v>1761</v>
      </c>
      <c r="CA10" s="54">
        <v>1963</v>
      </c>
      <c r="CB10" s="54">
        <v>2139</v>
      </c>
      <c r="CC10" s="54">
        <v>2257</v>
      </c>
      <c r="CD10" s="54">
        <v>2408</v>
      </c>
      <c r="CE10" s="54">
        <v>2539</v>
      </c>
    </row>
    <row r="11" spans="1:83" s="5" customFormat="1" x14ac:dyDescent="0.2">
      <c r="A11" s="56">
        <v>6</v>
      </c>
      <c r="B11" s="55" t="s">
        <v>286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1</v>
      </c>
      <c r="U11" s="54">
        <v>2340</v>
      </c>
      <c r="V11" s="54">
        <v>2373</v>
      </c>
      <c r="W11" s="54">
        <v>2392</v>
      </c>
      <c r="X11" s="54">
        <v>2404</v>
      </c>
      <c r="Y11" s="54">
        <v>2414</v>
      </c>
      <c r="Z11" s="54">
        <v>2460</v>
      </c>
      <c r="AA11" s="54">
        <v>2494</v>
      </c>
      <c r="AB11" s="54">
        <v>2511</v>
      </c>
      <c r="AC11" s="54">
        <v>2511</v>
      </c>
      <c r="AD11" s="54">
        <v>2516</v>
      </c>
      <c r="AE11" s="54">
        <v>2524</v>
      </c>
      <c r="AF11" s="54">
        <v>2535</v>
      </c>
      <c r="AG11" s="54">
        <v>2543</v>
      </c>
      <c r="AH11" s="54">
        <v>2547</v>
      </c>
      <c r="AI11" s="54">
        <v>4292</v>
      </c>
      <c r="AJ11" s="54">
        <v>4320</v>
      </c>
      <c r="AK11" s="54">
        <v>4342</v>
      </c>
      <c r="AL11" s="54">
        <v>4353</v>
      </c>
      <c r="AM11" s="54">
        <v>4372</v>
      </c>
      <c r="AN11" s="54">
        <v>4396</v>
      </c>
      <c r="AO11" s="54">
        <v>4397</v>
      </c>
      <c r="AP11" s="54">
        <v>4422</v>
      </c>
      <c r="AQ11" s="54">
        <v>4534</v>
      </c>
      <c r="AR11" s="54">
        <v>4536</v>
      </c>
      <c r="AS11" s="54">
        <v>4555</v>
      </c>
      <c r="AT11" s="54">
        <v>4583</v>
      </c>
      <c r="AU11" s="54">
        <v>4603</v>
      </c>
      <c r="AV11" s="54">
        <v>4607</v>
      </c>
      <c r="AW11" s="54">
        <v>4626</v>
      </c>
      <c r="AX11" s="54">
        <v>4660</v>
      </c>
      <c r="AY11" s="54">
        <v>4689</v>
      </c>
      <c r="AZ11" s="54">
        <v>4705</v>
      </c>
      <c r="BA11" s="54">
        <v>4723</v>
      </c>
      <c r="BB11" s="54">
        <v>4737</v>
      </c>
      <c r="BC11" s="54">
        <v>4753</v>
      </c>
      <c r="BD11" s="54">
        <v>4778</v>
      </c>
      <c r="BE11" s="54">
        <v>4812</v>
      </c>
      <c r="BF11" s="54">
        <v>4816</v>
      </c>
      <c r="BG11" s="54">
        <v>4832</v>
      </c>
      <c r="BH11" s="54">
        <v>4854</v>
      </c>
      <c r="BI11" s="54">
        <v>4863</v>
      </c>
      <c r="BJ11" s="54">
        <v>4870</v>
      </c>
      <c r="BK11" s="54">
        <v>4875</v>
      </c>
      <c r="BL11" s="54">
        <v>4878</v>
      </c>
      <c r="BM11" s="54">
        <v>4899</v>
      </c>
      <c r="BN11" s="54">
        <v>4902</v>
      </c>
      <c r="BO11" s="54">
        <v>4902</v>
      </c>
      <c r="BP11" s="54">
        <v>4910</v>
      </c>
      <c r="BQ11" s="54">
        <v>4910</v>
      </c>
      <c r="BR11" s="54">
        <v>4910</v>
      </c>
      <c r="BS11" s="54">
        <v>4910</v>
      </c>
      <c r="BT11" s="54">
        <v>4910</v>
      </c>
      <c r="BU11" s="54">
        <v>4910</v>
      </c>
      <c r="BV11" s="54">
        <v>4910</v>
      </c>
      <c r="BW11" s="54">
        <v>4910</v>
      </c>
      <c r="BX11" s="54">
        <v>4910</v>
      </c>
      <c r="BY11" s="54">
        <v>4910</v>
      </c>
      <c r="BZ11" s="54">
        <v>4910</v>
      </c>
      <c r="CA11" s="54">
        <v>4910</v>
      </c>
      <c r="CB11" s="54">
        <v>4910</v>
      </c>
      <c r="CC11" s="54">
        <v>4910</v>
      </c>
      <c r="CD11" s="54">
        <v>4910</v>
      </c>
      <c r="CE11" s="54">
        <v>4910</v>
      </c>
    </row>
    <row r="12" spans="1:83" s="5" customFormat="1" x14ac:dyDescent="0.2">
      <c r="A12" s="56">
        <v>7</v>
      </c>
      <c r="B12" s="55" t="s">
        <v>330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4">
        <v>0</v>
      </c>
      <c r="AL12" s="54">
        <v>0</v>
      </c>
      <c r="AM12" s="54">
        <v>0</v>
      </c>
      <c r="AN12" s="54">
        <v>0</v>
      </c>
      <c r="AO12" s="54">
        <v>0</v>
      </c>
      <c r="AP12" s="54">
        <v>0</v>
      </c>
      <c r="AQ12" s="54">
        <v>0</v>
      </c>
      <c r="AR12" s="54">
        <v>0</v>
      </c>
      <c r="AS12" s="54">
        <v>0</v>
      </c>
      <c r="AT12" s="54">
        <v>0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0</v>
      </c>
      <c r="BA12" s="54">
        <v>0</v>
      </c>
      <c r="BB12" s="54">
        <v>0</v>
      </c>
      <c r="BC12" s="54">
        <v>0</v>
      </c>
      <c r="BD12" s="54">
        <v>0</v>
      </c>
      <c r="BE12" s="54">
        <v>0</v>
      </c>
      <c r="BF12" s="54">
        <v>0</v>
      </c>
      <c r="BG12" s="54">
        <v>0</v>
      </c>
      <c r="BH12" s="54">
        <v>0</v>
      </c>
      <c r="BI12" s="54">
        <v>0</v>
      </c>
      <c r="BJ12" s="54">
        <v>0</v>
      </c>
      <c r="BK12" s="54">
        <v>0</v>
      </c>
      <c r="BL12" s="54">
        <v>0</v>
      </c>
      <c r="BM12" s="54">
        <v>0</v>
      </c>
      <c r="BN12" s="54">
        <v>0</v>
      </c>
      <c r="BO12" s="54">
        <v>0</v>
      </c>
      <c r="BP12" s="54">
        <v>0</v>
      </c>
      <c r="BQ12" s="54">
        <v>0</v>
      </c>
      <c r="BR12" s="54">
        <v>0</v>
      </c>
      <c r="BS12" s="54">
        <v>0</v>
      </c>
      <c r="BT12" s="54">
        <v>0</v>
      </c>
      <c r="BU12" s="54">
        <v>0</v>
      </c>
      <c r="BV12" s="54">
        <v>0</v>
      </c>
      <c r="BW12" s="54">
        <v>0</v>
      </c>
      <c r="BX12" s="54">
        <v>0</v>
      </c>
      <c r="BY12" s="54">
        <v>0</v>
      </c>
      <c r="BZ12" s="54">
        <v>0</v>
      </c>
      <c r="CA12" s="54">
        <v>0</v>
      </c>
      <c r="CB12" s="54">
        <v>0</v>
      </c>
      <c r="CC12" s="54">
        <v>0</v>
      </c>
      <c r="CD12" s="54">
        <v>0</v>
      </c>
      <c r="CE12" s="54">
        <v>64</v>
      </c>
    </row>
    <row r="13" spans="1:83" s="5" customFormat="1" x14ac:dyDescent="0.2">
      <c r="A13" s="56">
        <v>8</v>
      </c>
      <c r="B13" s="55" t="s">
        <v>289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1</v>
      </c>
      <c r="Z13" s="54">
        <v>7</v>
      </c>
      <c r="AA13" s="54">
        <v>7</v>
      </c>
      <c r="AB13" s="54">
        <v>7</v>
      </c>
      <c r="AC13" s="54">
        <v>7</v>
      </c>
      <c r="AD13" s="54">
        <v>13</v>
      </c>
      <c r="AE13" s="54">
        <v>13</v>
      </c>
      <c r="AF13" s="54">
        <v>25</v>
      </c>
      <c r="AG13" s="54">
        <v>36</v>
      </c>
      <c r="AH13" s="54">
        <v>36</v>
      </c>
      <c r="AI13" s="54">
        <v>52</v>
      </c>
      <c r="AJ13" s="54">
        <v>65</v>
      </c>
      <c r="AK13" s="54">
        <v>65</v>
      </c>
      <c r="AL13" s="54">
        <v>81</v>
      </c>
      <c r="AM13" s="54">
        <v>106</v>
      </c>
      <c r="AN13" s="54">
        <v>119</v>
      </c>
      <c r="AO13" s="54">
        <v>138</v>
      </c>
      <c r="AP13" s="54">
        <v>138</v>
      </c>
      <c r="AQ13" s="54">
        <v>179</v>
      </c>
      <c r="AR13" s="54">
        <v>191</v>
      </c>
      <c r="AS13" s="54">
        <v>210</v>
      </c>
      <c r="AT13" s="54">
        <v>218</v>
      </c>
      <c r="AU13" s="54">
        <v>225</v>
      </c>
      <c r="AV13" s="54">
        <v>244</v>
      </c>
      <c r="AW13" s="54">
        <v>248</v>
      </c>
      <c r="AX13" s="54">
        <v>282</v>
      </c>
      <c r="AY13" s="54">
        <v>298</v>
      </c>
      <c r="AZ13" s="54">
        <v>331</v>
      </c>
      <c r="BA13" s="54">
        <v>351</v>
      </c>
      <c r="BB13" s="54">
        <v>364</v>
      </c>
      <c r="BC13" s="54">
        <v>376</v>
      </c>
      <c r="BD13" s="54">
        <v>393</v>
      </c>
      <c r="BE13" s="54">
        <v>410</v>
      </c>
      <c r="BF13" s="54">
        <v>413</v>
      </c>
      <c r="BG13" s="54">
        <v>418</v>
      </c>
      <c r="BH13" s="54">
        <v>426</v>
      </c>
      <c r="BI13" s="54">
        <v>426</v>
      </c>
      <c r="BJ13" s="54">
        <v>436</v>
      </c>
      <c r="BK13" s="54">
        <v>441</v>
      </c>
      <c r="BL13" s="54">
        <v>465</v>
      </c>
      <c r="BM13" s="54">
        <v>481</v>
      </c>
      <c r="BN13" s="54">
        <v>484</v>
      </c>
      <c r="BO13" s="54">
        <v>486</v>
      </c>
      <c r="BP13" s="54">
        <v>505</v>
      </c>
      <c r="BQ13" s="54">
        <v>534</v>
      </c>
      <c r="BR13" s="54">
        <v>574</v>
      </c>
      <c r="BS13" s="54">
        <v>583</v>
      </c>
      <c r="BT13" s="54">
        <v>603</v>
      </c>
      <c r="BU13" s="54">
        <v>638</v>
      </c>
      <c r="BV13" s="54">
        <v>675</v>
      </c>
      <c r="BW13" s="54">
        <v>704</v>
      </c>
      <c r="BX13" s="54">
        <v>743</v>
      </c>
      <c r="BY13" s="54">
        <v>768</v>
      </c>
      <c r="BZ13" s="54">
        <v>859</v>
      </c>
      <c r="CA13" s="54">
        <v>916</v>
      </c>
      <c r="CB13" s="54">
        <v>948</v>
      </c>
      <c r="CC13" s="54">
        <v>1005</v>
      </c>
      <c r="CD13" s="54">
        <v>1041</v>
      </c>
      <c r="CE13" s="54">
        <v>1076</v>
      </c>
    </row>
    <row r="14" spans="1:83" s="5" customFormat="1" x14ac:dyDescent="0.2">
      <c r="A14" s="56">
        <v>9</v>
      </c>
      <c r="B14" s="55" t="s">
        <v>353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4">
        <v>0</v>
      </c>
      <c r="AL14" s="54">
        <v>0</v>
      </c>
      <c r="AM14" s="54">
        <v>0</v>
      </c>
      <c r="AN14" s="54">
        <v>0</v>
      </c>
      <c r="AO14" s="54">
        <v>0</v>
      </c>
      <c r="AP14" s="54">
        <v>0</v>
      </c>
      <c r="AQ14" s="54">
        <v>0</v>
      </c>
      <c r="AR14" s="54">
        <v>0</v>
      </c>
      <c r="AS14" s="54">
        <v>0</v>
      </c>
      <c r="AT14" s="54">
        <v>0</v>
      </c>
      <c r="AU14" s="54">
        <v>0</v>
      </c>
      <c r="AV14" s="54">
        <v>0</v>
      </c>
      <c r="AW14" s="54">
        <v>0</v>
      </c>
      <c r="AX14" s="54">
        <v>0</v>
      </c>
      <c r="AY14" s="54">
        <v>0</v>
      </c>
      <c r="AZ14" s="54">
        <v>0</v>
      </c>
      <c r="BA14" s="54">
        <v>0</v>
      </c>
      <c r="BB14" s="54">
        <v>0</v>
      </c>
      <c r="BC14" s="54">
        <v>0</v>
      </c>
      <c r="BD14" s="54">
        <v>0</v>
      </c>
      <c r="BE14" s="54">
        <v>0</v>
      </c>
      <c r="BF14" s="54">
        <v>0</v>
      </c>
      <c r="BG14" s="54">
        <v>0</v>
      </c>
      <c r="BH14" s="54">
        <v>0</v>
      </c>
      <c r="BI14" s="54">
        <v>0</v>
      </c>
      <c r="BJ14" s="54">
        <v>0</v>
      </c>
      <c r="BK14" s="54">
        <v>0</v>
      </c>
      <c r="BL14" s="54">
        <v>0</v>
      </c>
      <c r="BM14" s="54">
        <v>0</v>
      </c>
      <c r="BN14" s="54">
        <v>0</v>
      </c>
      <c r="BO14" s="54">
        <v>0</v>
      </c>
      <c r="BP14" s="54">
        <v>0</v>
      </c>
      <c r="BQ14" s="54">
        <v>0</v>
      </c>
      <c r="BR14" s="54">
        <v>0</v>
      </c>
      <c r="BS14" s="54">
        <v>0</v>
      </c>
      <c r="BT14" s="54">
        <v>0</v>
      </c>
      <c r="BU14" s="54">
        <v>0</v>
      </c>
      <c r="BV14" s="54">
        <v>0</v>
      </c>
      <c r="BW14" s="54">
        <v>0</v>
      </c>
      <c r="BX14" s="54">
        <v>0</v>
      </c>
      <c r="BY14" s="54">
        <v>0</v>
      </c>
      <c r="BZ14" s="54">
        <v>0</v>
      </c>
      <c r="CA14" s="54">
        <v>0</v>
      </c>
      <c r="CB14" s="54">
        <v>0</v>
      </c>
      <c r="CC14" s="54">
        <v>0</v>
      </c>
      <c r="CD14" s="54">
        <v>0</v>
      </c>
      <c r="CE14" s="54">
        <v>0</v>
      </c>
    </row>
    <row r="15" spans="1:83" s="5" customFormat="1" x14ac:dyDescent="0.2">
      <c r="A15" s="56">
        <v>10</v>
      </c>
      <c r="B15" s="55" t="s">
        <v>290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773</v>
      </c>
      <c r="V15" s="54">
        <v>789</v>
      </c>
      <c r="W15" s="54">
        <v>836</v>
      </c>
      <c r="X15" s="54">
        <v>893</v>
      </c>
      <c r="Y15" s="54">
        <v>923</v>
      </c>
      <c r="Z15" s="54">
        <v>949</v>
      </c>
      <c r="AA15" s="54">
        <v>1951</v>
      </c>
      <c r="AB15" s="54">
        <v>2037</v>
      </c>
      <c r="AC15" s="54">
        <v>2147</v>
      </c>
      <c r="AD15" s="54">
        <v>2288</v>
      </c>
      <c r="AE15" s="54">
        <v>2398</v>
      </c>
      <c r="AF15" s="54">
        <v>2985</v>
      </c>
      <c r="AG15" s="54">
        <v>3159</v>
      </c>
      <c r="AH15" s="54">
        <v>3257</v>
      </c>
      <c r="AI15" s="54">
        <v>3347</v>
      </c>
      <c r="AJ15" s="54">
        <v>3434</v>
      </c>
      <c r="AK15" s="54">
        <v>3530</v>
      </c>
      <c r="AL15" s="54">
        <v>3700</v>
      </c>
      <c r="AM15" s="54">
        <v>3846</v>
      </c>
      <c r="AN15" s="54">
        <v>3965</v>
      </c>
      <c r="AO15" s="54">
        <v>4019</v>
      </c>
      <c r="AP15" s="54">
        <v>4091</v>
      </c>
      <c r="AQ15" s="54">
        <v>4190</v>
      </c>
      <c r="AR15" s="54">
        <v>4268</v>
      </c>
      <c r="AS15" s="54">
        <v>4446</v>
      </c>
      <c r="AT15" s="54">
        <v>4498</v>
      </c>
      <c r="AU15" s="54">
        <v>4672</v>
      </c>
      <c r="AV15" s="54">
        <v>4745</v>
      </c>
      <c r="AW15" s="54">
        <v>4814</v>
      </c>
      <c r="AX15" s="54">
        <v>4924</v>
      </c>
      <c r="AY15" s="54">
        <v>5002</v>
      </c>
      <c r="AZ15" s="54">
        <v>5076</v>
      </c>
      <c r="BA15" s="54">
        <v>5117</v>
      </c>
      <c r="BB15" s="54">
        <v>5183</v>
      </c>
      <c r="BC15" s="54">
        <v>5258</v>
      </c>
      <c r="BD15" s="54">
        <v>5315</v>
      </c>
      <c r="BE15" s="54">
        <v>5422</v>
      </c>
      <c r="BF15" s="54">
        <v>5548</v>
      </c>
      <c r="BG15" s="54">
        <v>5613</v>
      </c>
      <c r="BH15" s="54">
        <v>5684</v>
      </c>
      <c r="BI15" s="54">
        <v>5741</v>
      </c>
      <c r="BJ15" s="54">
        <v>5838</v>
      </c>
      <c r="BK15" s="54">
        <v>5920</v>
      </c>
      <c r="BL15" s="54">
        <v>6033</v>
      </c>
      <c r="BM15" s="54">
        <v>6200</v>
      </c>
      <c r="BN15" s="54">
        <v>6283</v>
      </c>
      <c r="BO15" s="54">
        <v>6383</v>
      </c>
      <c r="BP15" s="54">
        <v>6406</v>
      </c>
      <c r="BQ15" s="54">
        <v>6441</v>
      </c>
      <c r="BR15" s="54">
        <v>6475</v>
      </c>
      <c r="BS15" s="54">
        <v>6519</v>
      </c>
      <c r="BT15" s="54">
        <v>6564</v>
      </c>
      <c r="BU15" s="54">
        <v>6584</v>
      </c>
      <c r="BV15" s="54">
        <v>6629</v>
      </c>
      <c r="BW15" s="54">
        <v>6645</v>
      </c>
      <c r="BX15" s="54">
        <v>6666</v>
      </c>
      <c r="BY15" s="54">
        <v>6679</v>
      </c>
      <c r="BZ15" s="54">
        <v>6679</v>
      </c>
      <c r="CA15" s="54">
        <v>6689</v>
      </c>
      <c r="CB15" s="54">
        <v>6693</v>
      </c>
      <c r="CC15" s="54">
        <v>6693</v>
      </c>
      <c r="CD15" s="54">
        <v>6693</v>
      </c>
      <c r="CE15" s="54">
        <v>6693</v>
      </c>
    </row>
    <row r="16" spans="1:83" s="5" customFormat="1" x14ac:dyDescent="0.2">
      <c r="A16" s="56">
        <v>11</v>
      </c>
      <c r="B16" s="55" t="s">
        <v>291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4">
        <v>0</v>
      </c>
      <c r="AL16" s="54">
        <v>0</v>
      </c>
      <c r="AM16" s="54">
        <v>0</v>
      </c>
      <c r="AN16" s="54">
        <v>0</v>
      </c>
      <c r="AO16" s="54">
        <v>0</v>
      </c>
      <c r="AP16" s="54">
        <v>0</v>
      </c>
      <c r="AQ16" s="54">
        <v>0</v>
      </c>
      <c r="AR16" s="54">
        <v>0</v>
      </c>
      <c r="AS16" s="54">
        <v>0</v>
      </c>
      <c r="AT16" s="54">
        <v>0</v>
      </c>
      <c r="AU16" s="54">
        <v>0</v>
      </c>
      <c r="AV16" s="54">
        <v>0</v>
      </c>
      <c r="AW16" s="54">
        <v>0</v>
      </c>
      <c r="AX16" s="54">
        <v>0</v>
      </c>
      <c r="AY16" s="54">
        <v>0</v>
      </c>
      <c r="AZ16" s="54">
        <v>0</v>
      </c>
      <c r="BA16" s="54">
        <v>0</v>
      </c>
      <c r="BB16" s="54">
        <v>0</v>
      </c>
      <c r="BC16" s="54">
        <v>0</v>
      </c>
      <c r="BD16" s="54">
        <v>0</v>
      </c>
      <c r="BE16" s="54">
        <v>0</v>
      </c>
      <c r="BF16" s="54">
        <v>0</v>
      </c>
      <c r="BG16" s="54">
        <v>0</v>
      </c>
      <c r="BH16" s="54">
        <v>0</v>
      </c>
      <c r="BI16" s="54">
        <v>0</v>
      </c>
      <c r="BJ16" s="54">
        <v>0</v>
      </c>
      <c r="BK16" s="54">
        <v>0</v>
      </c>
      <c r="BL16" s="54">
        <v>0</v>
      </c>
      <c r="BM16" s="54">
        <v>0</v>
      </c>
      <c r="BN16" s="54">
        <v>0</v>
      </c>
      <c r="BO16" s="54">
        <v>0</v>
      </c>
      <c r="BP16" s="54">
        <v>0</v>
      </c>
      <c r="BQ16" s="54">
        <v>0</v>
      </c>
      <c r="BR16" s="54">
        <v>0</v>
      </c>
      <c r="BS16" s="54">
        <v>0</v>
      </c>
      <c r="BT16" s="54">
        <v>0</v>
      </c>
      <c r="BU16" s="54">
        <v>0</v>
      </c>
      <c r="BV16" s="54">
        <v>0</v>
      </c>
      <c r="BW16" s="54">
        <v>0</v>
      </c>
      <c r="BX16" s="54">
        <v>0</v>
      </c>
      <c r="BY16" s="54">
        <v>0</v>
      </c>
      <c r="BZ16" s="54">
        <v>0</v>
      </c>
      <c r="CA16" s="54">
        <v>0</v>
      </c>
      <c r="CB16" s="54">
        <v>0</v>
      </c>
      <c r="CC16" s="54">
        <v>0</v>
      </c>
      <c r="CD16" s="54">
        <v>1</v>
      </c>
      <c r="CE16" s="54">
        <v>1</v>
      </c>
    </row>
    <row r="17" spans="1:83" s="5" customFormat="1" x14ac:dyDescent="0.2">
      <c r="A17" s="56">
        <v>12</v>
      </c>
      <c r="B17" s="55" t="s">
        <v>292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4">
        <v>0</v>
      </c>
      <c r="AL17" s="54">
        <v>0</v>
      </c>
      <c r="AM17" s="54">
        <v>2931</v>
      </c>
      <c r="AN17" s="54">
        <v>2949</v>
      </c>
      <c r="AO17" s="54">
        <v>2983</v>
      </c>
      <c r="AP17" s="54">
        <v>3001</v>
      </c>
      <c r="AQ17" s="54">
        <v>3045</v>
      </c>
      <c r="AR17" s="54">
        <v>3063</v>
      </c>
      <c r="AS17" s="54">
        <v>3115</v>
      </c>
      <c r="AT17" s="54">
        <v>3172</v>
      </c>
      <c r="AU17" s="54">
        <v>3191</v>
      </c>
      <c r="AV17" s="54">
        <v>3247</v>
      </c>
      <c r="AW17" s="54">
        <v>3335</v>
      </c>
      <c r="AX17" s="54">
        <v>3341</v>
      </c>
      <c r="AY17" s="54">
        <v>3410</v>
      </c>
      <c r="AZ17" s="54">
        <v>3435</v>
      </c>
      <c r="BA17" s="54">
        <v>3439</v>
      </c>
      <c r="BB17" s="54">
        <v>3458</v>
      </c>
      <c r="BC17" s="54">
        <v>3477</v>
      </c>
      <c r="BD17" s="54">
        <v>3482</v>
      </c>
      <c r="BE17" s="54">
        <v>3488</v>
      </c>
      <c r="BF17" s="54">
        <v>3489</v>
      </c>
      <c r="BG17" s="54">
        <v>3489</v>
      </c>
      <c r="BH17" s="54">
        <v>3507</v>
      </c>
      <c r="BI17" s="54">
        <v>3513</v>
      </c>
      <c r="BJ17" s="54">
        <v>3527</v>
      </c>
      <c r="BK17" s="54">
        <v>3527</v>
      </c>
      <c r="BL17" s="54">
        <v>3538</v>
      </c>
      <c r="BM17" s="54">
        <v>3545</v>
      </c>
      <c r="BN17" s="54">
        <v>3549</v>
      </c>
      <c r="BO17" s="54">
        <v>3559</v>
      </c>
      <c r="BP17" s="54">
        <v>3579</v>
      </c>
      <c r="BQ17" s="54">
        <v>3599</v>
      </c>
      <c r="BR17" s="54">
        <v>3638</v>
      </c>
      <c r="BS17" s="54">
        <v>3655</v>
      </c>
      <c r="BT17" s="54">
        <v>3687</v>
      </c>
      <c r="BU17" s="54">
        <v>3713</v>
      </c>
      <c r="BV17" s="54">
        <v>3725</v>
      </c>
      <c r="BW17" s="54">
        <v>3776</v>
      </c>
      <c r="BX17" s="54">
        <v>3801</v>
      </c>
      <c r="BY17" s="54">
        <v>3814</v>
      </c>
      <c r="BZ17" s="54">
        <v>3821</v>
      </c>
      <c r="CA17" s="54">
        <v>3833</v>
      </c>
      <c r="CB17" s="54">
        <v>3849</v>
      </c>
      <c r="CC17" s="54">
        <v>3873</v>
      </c>
      <c r="CD17" s="54">
        <v>3878</v>
      </c>
      <c r="CE17" s="54">
        <v>3894</v>
      </c>
    </row>
    <row r="18" spans="1:83" s="5" customFormat="1" x14ac:dyDescent="0.2">
      <c r="A18" s="56">
        <v>13</v>
      </c>
      <c r="B18" s="55" t="s">
        <v>306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4">
        <v>0</v>
      </c>
      <c r="AL18" s="54">
        <v>0</v>
      </c>
      <c r="AM18" s="54">
        <v>0</v>
      </c>
      <c r="AN18" s="54">
        <v>0</v>
      </c>
      <c r="AO18" s="54">
        <v>0</v>
      </c>
      <c r="AP18" s="54">
        <v>0</v>
      </c>
      <c r="AQ18" s="54">
        <v>0</v>
      </c>
      <c r="AR18" s="54">
        <v>0</v>
      </c>
      <c r="AS18" s="54">
        <v>0</v>
      </c>
      <c r="AT18" s="54">
        <v>0</v>
      </c>
      <c r="AU18" s="54">
        <v>0</v>
      </c>
      <c r="AV18" s="54">
        <v>0</v>
      </c>
      <c r="AW18" s="54">
        <v>0</v>
      </c>
      <c r="AX18" s="54">
        <v>0</v>
      </c>
      <c r="AY18" s="54">
        <v>0</v>
      </c>
      <c r="AZ18" s="54">
        <v>0</v>
      </c>
      <c r="BA18" s="54">
        <v>0</v>
      </c>
      <c r="BB18" s="54">
        <v>0</v>
      </c>
      <c r="BC18" s="54">
        <v>0</v>
      </c>
      <c r="BD18" s="54">
        <v>0</v>
      </c>
      <c r="BE18" s="54">
        <v>0</v>
      </c>
      <c r="BF18" s="54">
        <v>0</v>
      </c>
      <c r="BG18" s="54">
        <v>0</v>
      </c>
      <c r="BH18" s="54">
        <v>0</v>
      </c>
      <c r="BI18" s="54">
        <v>0</v>
      </c>
      <c r="BJ18" s="54">
        <v>0</v>
      </c>
      <c r="BK18" s="54">
        <v>0</v>
      </c>
      <c r="BL18" s="54">
        <v>0</v>
      </c>
      <c r="BM18" s="54">
        <v>0</v>
      </c>
      <c r="BN18" s="54">
        <v>0</v>
      </c>
      <c r="BO18" s="54">
        <v>0</v>
      </c>
      <c r="BP18" s="54">
        <v>0</v>
      </c>
      <c r="BQ18" s="54">
        <v>0</v>
      </c>
      <c r="BR18" s="54">
        <v>0</v>
      </c>
      <c r="BS18" s="54">
        <v>0</v>
      </c>
      <c r="BT18" s="54">
        <v>0</v>
      </c>
      <c r="BU18" s="54">
        <v>0</v>
      </c>
      <c r="BV18" s="54">
        <v>3</v>
      </c>
      <c r="BW18" s="54">
        <v>3</v>
      </c>
      <c r="BX18" s="54">
        <v>3</v>
      </c>
      <c r="BY18" s="54">
        <v>4</v>
      </c>
      <c r="BZ18" s="54">
        <v>7</v>
      </c>
      <c r="CA18" s="54">
        <v>7</v>
      </c>
      <c r="CB18" s="54">
        <v>8</v>
      </c>
      <c r="CC18" s="54">
        <v>8</v>
      </c>
      <c r="CD18" s="54">
        <v>8</v>
      </c>
      <c r="CE18" s="54">
        <v>8</v>
      </c>
    </row>
    <row r="19" spans="1:83" s="5" customFormat="1" x14ac:dyDescent="0.2">
      <c r="A19" s="56">
        <v>14</v>
      </c>
      <c r="B19" s="55" t="s">
        <v>331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6</v>
      </c>
      <c r="I19" s="54">
        <v>6</v>
      </c>
      <c r="J19" s="54">
        <v>6</v>
      </c>
      <c r="K19" s="54">
        <v>11</v>
      </c>
      <c r="L19" s="54">
        <v>11</v>
      </c>
      <c r="M19" s="54">
        <v>11</v>
      </c>
      <c r="N19" s="54">
        <v>19</v>
      </c>
      <c r="O19" s="54">
        <v>19</v>
      </c>
      <c r="P19" s="54">
        <v>23</v>
      </c>
      <c r="Q19" s="54">
        <v>27</v>
      </c>
      <c r="R19" s="54">
        <v>42</v>
      </c>
      <c r="S19" s="54">
        <v>48</v>
      </c>
      <c r="T19" s="54">
        <v>53</v>
      </c>
      <c r="U19" s="54">
        <v>63</v>
      </c>
      <c r="V19" s="54">
        <v>95</v>
      </c>
      <c r="W19" s="54">
        <v>118</v>
      </c>
      <c r="X19" s="54">
        <v>141</v>
      </c>
      <c r="Y19" s="54">
        <v>155</v>
      </c>
      <c r="Z19" s="54">
        <v>169</v>
      </c>
      <c r="AA19" s="54">
        <v>174</v>
      </c>
      <c r="AB19" s="54">
        <v>220</v>
      </c>
      <c r="AC19" s="54">
        <v>224</v>
      </c>
      <c r="AD19" s="54">
        <v>235</v>
      </c>
      <c r="AE19" s="54">
        <v>260</v>
      </c>
      <c r="AF19" s="54">
        <v>282</v>
      </c>
      <c r="AG19" s="54">
        <v>303</v>
      </c>
      <c r="AH19" s="54">
        <v>322</v>
      </c>
      <c r="AI19" s="54">
        <v>349</v>
      </c>
      <c r="AJ19" s="54">
        <v>365</v>
      </c>
      <c r="AK19" s="54">
        <v>380</v>
      </c>
      <c r="AL19" s="54">
        <v>421</v>
      </c>
      <c r="AM19" s="54">
        <v>443</v>
      </c>
      <c r="AN19" s="54">
        <v>463</v>
      </c>
      <c r="AO19" s="54">
        <v>482</v>
      </c>
      <c r="AP19" s="54">
        <v>498</v>
      </c>
      <c r="AQ19" s="54">
        <v>539</v>
      </c>
      <c r="AR19" s="54">
        <v>552</v>
      </c>
      <c r="AS19" s="54">
        <v>583</v>
      </c>
      <c r="AT19" s="54">
        <v>618</v>
      </c>
      <c r="AU19" s="54">
        <v>644</v>
      </c>
      <c r="AV19" s="54">
        <v>665</v>
      </c>
      <c r="AW19" s="54">
        <v>697</v>
      </c>
      <c r="AX19" s="54">
        <v>764</v>
      </c>
      <c r="AY19" s="54">
        <v>806</v>
      </c>
      <c r="AZ19" s="54">
        <v>895</v>
      </c>
      <c r="BA19" s="54">
        <v>928</v>
      </c>
      <c r="BB19" s="54">
        <v>995</v>
      </c>
      <c r="BC19" s="54">
        <v>1058</v>
      </c>
      <c r="BD19" s="54">
        <v>1102</v>
      </c>
      <c r="BE19" s="54">
        <v>1177</v>
      </c>
      <c r="BF19" s="54">
        <v>1220</v>
      </c>
      <c r="BG19" s="54">
        <v>1278</v>
      </c>
      <c r="BH19" s="54">
        <v>1371</v>
      </c>
      <c r="BI19" s="54">
        <v>1442</v>
      </c>
      <c r="BJ19" s="54">
        <v>1493</v>
      </c>
      <c r="BK19" s="54">
        <v>1590</v>
      </c>
      <c r="BL19" s="54">
        <v>1800</v>
      </c>
      <c r="BM19" s="54">
        <v>2050</v>
      </c>
      <c r="BN19" s="54">
        <v>2227</v>
      </c>
      <c r="BO19" s="54">
        <v>2364</v>
      </c>
      <c r="BP19" s="54">
        <v>2469</v>
      </c>
      <c r="BQ19" s="54">
        <v>2593</v>
      </c>
      <c r="BR19" s="54">
        <v>2726</v>
      </c>
      <c r="BS19" s="54">
        <v>2813</v>
      </c>
      <c r="BT19" s="54">
        <v>2929</v>
      </c>
      <c r="BU19" s="54">
        <v>3011</v>
      </c>
      <c r="BV19" s="54">
        <v>3150</v>
      </c>
      <c r="BW19" s="54">
        <v>3206</v>
      </c>
      <c r="BX19" s="54">
        <v>3268</v>
      </c>
      <c r="BY19" s="54">
        <v>3328</v>
      </c>
      <c r="BZ19" s="54">
        <v>3350</v>
      </c>
      <c r="CA19" s="54">
        <v>3379</v>
      </c>
      <c r="CB19" s="54">
        <v>3405</v>
      </c>
      <c r="CC19" s="54">
        <v>3429</v>
      </c>
      <c r="CD19" s="54">
        <v>3440</v>
      </c>
      <c r="CE19" s="54">
        <v>3450</v>
      </c>
    </row>
    <row r="20" spans="1:83" s="5" customFormat="1" x14ac:dyDescent="0.2">
      <c r="A20" s="56">
        <v>15</v>
      </c>
      <c r="B20" s="55" t="s">
        <v>293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1</v>
      </c>
      <c r="T20" s="54">
        <v>1</v>
      </c>
      <c r="U20" s="54">
        <v>2</v>
      </c>
      <c r="V20" s="54">
        <v>3</v>
      </c>
      <c r="W20" s="54">
        <v>15</v>
      </c>
      <c r="X20" s="54">
        <v>24</v>
      </c>
      <c r="Y20" s="54">
        <v>40</v>
      </c>
      <c r="Z20" s="54">
        <v>45</v>
      </c>
      <c r="AA20" s="54">
        <v>64</v>
      </c>
      <c r="AB20" s="54">
        <v>67</v>
      </c>
      <c r="AC20" s="54">
        <v>70</v>
      </c>
      <c r="AD20" s="54">
        <v>139</v>
      </c>
      <c r="AE20" s="54">
        <v>165</v>
      </c>
      <c r="AF20" s="54">
        <v>171</v>
      </c>
      <c r="AG20" s="54">
        <v>212</v>
      </c>
      <c r="AH20" s="54">
        <v>218</v>
      </c>
      <c r="AI20" s="54">
        <v>386</v>
      </c>
      <c r="AJ20" s="54">
        <v>404</v>
      </c>
      <c r="AK20" s="54">
        <v>417</v>
      </c>
      <c r="AL20" s="54">
        <v>436</v>
      </c>
      <c r="AM20" s="54">
        <v>446</v>
      </c>
      <c r="AN20" s="54">
        <v>467</v>
      </c>
      <c r="AO20" s="54">
        <v>481</v>
      </c>
      <c r="AP20" s="54">
        <v>488</v>
      </c>
      <c r="AQ20" s="54">
        <v>528</v>
      </c>
      <c r="AR20" s="54">
        <v>536</v>
      </c>
      <c r="AS20" s="54">
        <v>546</v>
      </c>
      <c r="AT20" s="54">
        <v>554</v>
      </c>
      <c r="AU20" s="54">
        <v>569</v>
      </c>
      <c r="AV20" s="54">
        <v>570</v>
      </c>
      <c r="AW20" s="54">
        <v>588</v>
      </c>
      <c r="AX20" s="54">
        <v>593</v>
      </c>
      <c r="AY20" s="54">
        <v>603</v>
      </c>
      <c r="AZ20" s="54">
        <v>607</v>
      </c>
      <c r="BA20" s="54">
        <v>610</v>
      </c>
      <c r="BB20" s="54">
        <v>614</v>
      </c>
      <c r="BC20" s="54">
        <v>619</v>
      </c>
      <c r="BD20" s="54">
        <v>624</v>
      </c>
      <c r="BE20" s="54">
        <v>629</v>
      </c>
      <c r="BF20" s="54">
        <v>629</v>
      </c>
      <c r="BG20" s="54">
        <v>635</v>
      </c>
      <c r="BH20" s="54">
        <v>644</v>
      </c>
      <c r="BI20" s="54">
        <v>644</v>
      </c>
      <c r="BJ20" s="54">
        <v>703</v>
      </c>
      <c r="BK20" s="54">
        <v>729</v>
      </c>
      <c r="BL20" s="54">
        <v>740</v>
      </c>
      <c r="BM20" s="54">
        <v>752</v>
      </c>
      <c r="BN20" s="54">
        <v>763</v>
      </c>
      <c r="BO20" s="54">
        <v>774</v>
      </c>
      <c r="BP20" s="54">
        <v>784</v>
      </c>
      <c r="BQ20" s="54">
        <v>793</v>
      </c>
      <c r="BR20" s="54">
        <v>794</v>
      </c>
      <c r="BS20" s="54">
        <v>794</v>
      </c>
      <c r="BT20" s="54">
        <v>803</v>
      </c>
      <c r="BU20" s="54">
        <v>809</v>
      </c>
      <c r="BV20" s="54">
        <v>816</v>
      </c>
      <c r="BW20" s="54">
        <v>828</v>
      </c>
      <c r="BX20" s="54">
        <v>836</v>
      </c>
      <c r="BY20" s="54">
        <v>839</v>
      </c>
      <c r="BZ20" s="54">
        <v>847</v>
      </c>
      <c r="CA20" s="54">
        <v>874</v>
      </c>
      <c r="CB20" s="54">
        <v>878</v>
      </c>
      <c r="CC20" s="54">
        <v>883</v>
      </c>
      <c r="CD20" s="54">
        <v>894</v>
      </c>
      <c r="CE20" s="54">
        <v>900</v>
      </c>
    </row>
    <row r="21" spans="1:83" s="5" customFormat="1" x14ac:dyDescent="0.2">
      <c r="A21" s="56">
        <v>16</v>
      </c>
      <c r="B21" s="55" t="s">
        <v>354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45</v>
      </c>
      <c r="AG21" s="54">
        <v>57</v>
      </c>
      <c r="AH21" s="54">
        <v>106</v>
      </c>
      <c r="AI21" s="54">
        <v>318</v>
      </c>
      <c r="AJ21" s="54">
        <v>441</v>
      </c>
      <c r="AK21" s="54">
        <v>445</v>
      </c>
      <c r="AL21" s="54">
        <v>481</v>
      </c>
      <c r="AM21" s="54">
        <v>481</v>
      </c>
      <c r="AN21" s="54">
        <v>537</v>
      </c>
      <c r="AO21" s="54">
        <v>543</v>
      </c>
      <c r="AP21" s="54">
        <v>543</v>
      </c>
      <c r="AQ21" s="54">
        <v>567</v>
      </c>
      <c r="AR21" s="54">
        <v>585</v>
      </c>
      <c r="AS21" s="54">
        <v>659</v>
      </c>
      <c r="AT21" s="54">
        <v>682</v>
      </c>
      <c r="AU21" s="54">
        <v>708</v>
      </c>
      <c r="AV21" s="54">
        <v>813</v>
      </c>
      <c r="AW21" s="54">
        <v>857</v>
      </c>
      <c r="AX21" s="54">
        <v>915</v>
      </c>
      <c r="AY21" s="54">
        <v>954</v>
      </c>
      <c r="AZ21" s="54">
        <v>990</v>
      </c>
      <c r="BA21" s="54">
        <v>1014</v>
      </c>
      <c r="BB21" s="54">
        <v>1041</v>
      </c>
      <c r="BC21" s="54">
        <v>1233</v>
      </c>
      <c r="BD21" s="54">
        <v>1262</v>
      </c>
      <c r="BE21" s="54">
        <v>1304</v>
      </c>
      <c r="BF21" s="54">
        <v>1381</v>
      </c>
      <c r="BG21" s="54">
        <v>1545</v>
      </c>
      <c r="BH21" s="54">
        <v>1572</v>
      </c>
      <c r="BI21" s="54">
        <v>1599</v>
      </c>
      <c r="BJ21" s="54">
        <v>1730</v>
      </c>
      <c r="BK21" s="54">
        <v>1744</v>
      </c>
      <c r="BL21" s="54">
        <v>1841</v>
      </c>
      <c r="BM21" s="54">
        <v>1932</v>
      </c>
      <c r="BN21" s="54">
        <v>2025</v>
      </c>
      <c r="BO21" s="54">
        <v>2185</v>
      </c>
      <c r="BP21" s="54">
        <v>2423</v>
      </c>
      <c r="BQ21" s="54">
        <v>2565</v>
      </c>
      <c r="BR21" s="54">
        <v>2701</v>
      </c>
      <c r="BS21" s="54">
        <v>2980</v>
      </c>
      <c r="BT21" s="54">
        <v>3033</v>
      </c>
      <c r="BU21" s="54">
        <v>3255</v>
      </c>
      <c r="BV21" s="54">
        <v>3633</v>
      </c>
      <c r="BW21" s="54">
        <v>4492</v>
      </c>
      <c r="BX21" s="54">
        <v>4599</v>
      </c>
      <c r="BY21" s="54">
        <v>4716</v>
      </c>
      <c r="BZ21" s="54">
        <v>4974</v>
      </c>
      <c r="CA21" s="54">
        <v>5062</v>
      </c>
      <c r="CB21" s="54">
        <v>5480</v>
      </c>
      <c r="CC21" s="54">
        <v>5651</v>
      </c>
      <c r="CD21" s="54">
        <v>5846</v>
      </c>
      <c r="CE21" s="54">
        <v>6131</v>
      </c>
    </row>
    <row r="22" spans="1:83" s="5" customFormat="1" x14ac:dyDescent="0.2">
      <c r="A22" s="56">
        <v>17</v>
      </c>
      <c r="B22" s="55" t="s">
        <v>307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4">
        <v>0</v>
      </c>
      <c r="AL22" s="54">
        <v>0</v>
      </c>
      <c r="AM22" s="54">
        <v>0</v>
      </c>
      <c r="AN22" s="54">
        <v>0</v>
      </c>
      <c r="AO22" s="54">
        <v>0</v>
      </c>
      <c r="AP22" s="54">
        <v>0</v>
      </c>
      <c r="AQ22" s="54">
        <v>0</v>
      </c>
      <c r="AR22" s="54">
        <v>0</v>
      </c>
      <c r="AS22" s="54">
        <v>0</v>
      </c>
      <c r="AT22" s="54">
        <v>0</v>
      </c>
      <c r="AU22" s="54">
        <v>0</v>
      </c>
      <c r="AV22" s="54">
        <v>0</v>
      </c>
      <c r="AW22" s="54">
        <v>0</v>
      </c>
      <c r="AX22" s="54">
        <v>0</v>
      </c>
      <c r="AY22" s="54">
        <v>0</v>
      </c>
      <c r="AZ22" s="54">
        <v>0</v>
      </c>
      <c r="BA22" s="54">
        <v>0</v>
      </c>
      <c r="BB22" s="54">
        <v>0</v>
      </c>
      <c r="BC22" s="54">
        <v>0</v>
      </c>
      <c r="BD22" s="54">
        <v>0</v>
      </c>
      <c r="BE22" s="54">
        <v>0</v>
      </c>
      <c r="BF22" s="54">
        <v>0</v>
      </c>
      <c r="BG22" s="54">
        <v>0</v>
      </c>
      <c r="BH22" s="54">
        <v>0</v>
      </c>
      <c r="BI22" s="54">
        <v>0</v>
      </c>
      <c r="BJ22" s="54">
        <v>0</v>
      </c>
      <c r="BK22" s="54">
        <v>0</v>
      </c>
      <c r="BL22" s="54">
        <v>0</v>
      </c>
      <c r="BM22" s="54">
        <v>0</v>
      </c>
      <c r="BN22" s="54">
        <v>0</v>
      </c>
      <c r="BO22" s="54">
        <v>0</v>
      </c>
      <c r="BP22" s="54">
        <v>0</v>
      </c>
      <c r="BQ22" s="54">
        <v>0</v>
      </c>
      <c r="BR22" s="54">
        <v>0</v>
      </c>
      <c r="BS22" s="54">
        <v>0</v>
      </c>
      <c r="BT22" s="54">
        <v>0</v>
      </c>
      <c r="BU22" s="54">
        <v>0</v>
      </c>
      <c r="BV22" s="54">
        <v>0</v>
      </c>
      <c r="BW22" s="54">
        <v>0</v>
      </c>
      <c r="BX22" s="54">
        <v>0</v>
      </c>
      <c r="BY22" s="54">
        <v>0</v>
      </c>
      <c r="BZ22" s="54">
        <v>0</v>
      </c>
      <c r="CA22" s="54">
        <v>0</v>
      </c>
      <c r="CB22" s="54">
        <v>0</v>
      </c>
      <c r="CC22" s="54">
        <v>0</v>
      </c>
      <c r="CD22" s="54">
        <v>0</v>
      </c>
      <c r="CE22" s="54">
        <v>0</v>
      </c>
    </row>
    <row r="23" spans="1:83" s="5" customFormat="1" x14ac:dyDescent="0.2">
      <c r="A23" s="56">
        <v>18</v>
      </c>
      <c r="B23" s="55" t="s">
        <v>332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994</v>
      </c>
      <c r="I23" s="54">
        <v>1082</v>
      </c>
      <c r="J23" s="54">
        <v>1126</v>
      </c>
      <c r="K23" s="54">
        <v>1243</v>
      </c>
      <c r="L23" s="54">
        <v>1368</v>
      </c>
      <c r="M23" s="54">
        <v>1491</v>
      </c>
      <c r="N23" s="54">
        <v>1593</v>
      </c>
      <c r="O23" s="54">
        <v>1672</v>
      </c>
      <c r="P23" s="54">
        <v>1760</v>
      </c>
      <c r="Q23" s="54">
        <v>1825</v>
      </c>
      <c r="R23" s="54">
        <v>1905</v>
      </c>
      <c r="S23" s="54">
        <v>2070</v>
      </c>
      <c r="T23" s="54">
        <v>2287</v>
      </c>
      <c r="U23" s="54">
        <v>2414</v>
      </c>
      <c r="V23" s="54">
        <v>2482</v>
      </c>
      <c r="W23" s="54">
        <v>3348</v>
      </c>
      <c r="X23" s="54">
        <v>3578</v>
      </c>
      <c r="Y23" s="54">
        <v>3812</v>
      </c>
      <c r="Z23" s="54">
        <v>3988</v>
      </c>
      <c r="AA23" s="54">
        <v>4165</v>
      </c>
      <c r="AB23" s="54">
        <v>4336</v>
      </c>
      <c r="AC23" s="54">
        <v>4499</v>
      </c>
      <c r="AD23" s="54">
        <v>4690</v>
      </c>
      <c r="AE23" s="54">
        <v>4819</v>
      </c>
      <c r="AF23" s="54">
        <v>4982</v>
      </c>
      <c r="AG23" s="54">
        <v>5173</v>
      </c>
      <c r="AH23" s="54">
        <v>5315</v>
      </c>
      <c r="AI23" s="54">
        <v>5502</v>
      </c>
      <c r="AJ23" s="54">
        <v>5613</v>
      </c>
      <c r="AK23" s="54">
        <v>5785</v>
      </c>
      <c r="AL23" s="54">
        <v>5947</v>
      </c>
      <c r="AM23" s="54">
        <v>6094</v>
      </c>
      <c r="AN23" s="54">
        <v>6296</v>
      </c>
      <c r="AO23" s="54">
        <v>6374</v>
      </c>
      <c r="AP23" s="54">
        <v>6495</v>
      </c>
      <c r="AQ23" s="54">
        <v>6608</v>
      </c>
      <c r="AR23" s="54">
        <v>6686</v>
      </c>
      <c r="AS23" s="54">
        <v>6808</v>
      </c>
      <c r="AT23" s="54">
        <v>6892</v>
      </c>
      <c r="AU23" s="54">
        <v>6973</v>
      </c>
      <c r="AV23" s="54">
        <v>7031</v>
      </c>
      <c r="AW23" s="54">
        <v>7068</v>
      </c>
      <c r="AX23" s="54">
        <v>7151</v>
      </c>
      <c r="AY23" s="54">
        <v>7233</v>
      </c>
      <c r="AZ23" s="54">
        <v>7281</v>
      </c>
      <c r="BA23" s="54">
        <v>7342</v>
      </c>
      <c r="BB23" s="54">
        <v>7390</v>
      </c>
      <c r="BC23" s="54">
        <v>7443</v>
      </c>
      <c r="BD23" s="54">
        <v>7472</v>
      </c>
      <c r="BE23" s="54">
        <v>7502</v>
      </c>
      <c r="BF23" s="54">
        <v>7503</v>
      </c>
      <c r="BG23" s="54">
        <v>7520</v>
      </c>
      <c r="BH23" s="54">
        <v>7545</v>
      </c>
      <c r="BI23" s="54">
        <v>7560</v>
      </c>
      <c r="BJ23" s="54">
        <v>7594</v>
      </c>
      <c r="BK23" s="54">
        <v>7601</v>
      </c>
      <c r="BL23" s="54">
        <v>7666</v>
      </c>
      <c r="BM23" s="54">
        <v>7715</v>
      </c>
      <c r="BN23" s="54">
        <v>7735</v>
      </c>
      <c r="BO23" s="54">
        <v>7781</v>
      </c>
      <c r="BP23" s="54">
        <v>7796</v>
      </c>
      <c r="BQ23" s="54">
        <v>7845</v>
      </c>
      <c r="BR23" s="54">
        <v>7872</v>
      </c>
      <c r="BS23" s="54">
        <v>7877</v>
      </c>
      <c r="BT23" s="54">
        <v>7902</v>
      </c>
      <c r="BU23" s="54">
        <v>7929</v>
      </c>
      <c r="BV23" s="54">
        <v>7964</v>
      </c>
      <c r="BW23" s="54">
        <v>7970</v>
      </c>
      <c r="BX23" s="54">
        <v>8008</v>
      </c>
      <c r="BY23" s="54">
        <v>8011</v>
      </c>
      <c r="BZ23" s="54">
        <v>8015</v>
      </c>
      <c r="CA23" s="54">
        <v>8023</v>
      </c>
      <c r="CB23" s="54">
        <v>8024</v>
      </c>
      <c r="CC23" s="54">
        <v>8024</v>
      </c>
      <c r="CD23" s="54">
        <v>8030</v>
      </c>
      <c r="CE23" s="54">
        <v>8037</v>
      </c>
    </row>
    <row r="24" spans="1:83" s="5" customFormat="1" x14ac:dyDescent="0.2">
      <c r="A24" s="56">
        <v>19</v>
      </c>
      <c r="B24" s="55" t="s">
        <v>355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5</v>
      </c>
      <c r="R24" s="54">
        <v>5</v>
      </c>
      <c r="S24" s="54">
        <v>5</v>
      </c>
      <c r="T24" s="54">
        <v>5</v>
      </c>
      <c r="U24" s="54">
        <v>5</v>
      </c>
      <c r="V24" s="54">
        <v>5</v>
      </c>
      <c r="W24" s="54">
        <v>5</v>
      </c>
      <c r="X24" s="54">
        <v>5</v>
      </c>
      <c r="Y24" s="54">
        <v>5</v>
      </c>
      <c r="Z24" s="54">
        <v>5</v>
      </c>
      <c r="AA24" s="54">
        <v>9</v>
      </c>
      <c r="AB24" s="54">
        <v>9</v>
      </c>
      <c r="AC24" s="54">
        <v>9</v>
      </c>
      <c r="AD24" s="54">
        <v>11</v>
      </c>
      <c r="AE24" s="54">
        <v>24</v>
      </c>
      <c r="AF24" s="54">
        <v>27</v>
      </c>
      <c r="AG24" s="54">
        <v>30</v>
      </c>
      <c r="AH24" s="54">
        <v>31</v>
      </c>
      <c r="AI24" s="54">
        <v>36</v>
      </c>
      <c r="AJ24" s="54">
        <v>43</v>
      </c>
      <c r="AK24" s="54">
        <v>46</v>
      </c>
      <c r="AL24" s="54">
        <v>51</v>
      </c>
      <c r="AM24" s="54">
        <v>61</v>
      </c>
      <c r="AN24" s="54">
        <v>79</v>
      </c>
      <c r="AO24" s="54">
        <v>87</v>
      </c>
      <c r="AP24" s="54">
        <v>98</v>
      </c>
      <c r="AQ24" s="54">
        <v>116</v>
      </c>
      <c r="AR24" s="54">
        <v>123</v>
      </c>
      <c r="AS24" s="54">
        <v>128</v>
      </c>
      <c r="AT24" s="54">
        <v>132</v>
      </c>
      <c r="AU24" s="54">
        <v>137</v>
      </c>
      <c r="AV24" s="54">
        <v>148</v>
      </c>
      <c r="AW24" s="54">
        <v>158</v>
      </c>
      <c r="AX24" s="54">
        <v>161</v>
      </c>
      <c r="AY24" s="54">
        <v>167</v>
      </c>
      <c r="AZ24" s="54">
        <v>178</v>
      </c>
      <c r="BA24" s="54">
        <v>184</v>
      </c>
      <c r="BB24" s="54">
        <v>186</v>
      </c>
      <c r="BC24" s="54">
        <v>191</v>
      </c>
      <c r="BD24" s="54">
        <v>203</v>
      </c>
      <c r="BE24" s="54">
        <v>213</v>
      </c>
      <c r="BF24" s="54">
        <v>215</v>
      </c>
      <c r="BG24" s="54">
        <v>224</v>
      </c>
      <c r="BH24" s="54">
        <v>234</v>
      </c>
      <c r="BI24" s="54">
        <v>237</v>
      </c>
      <c r="BJ24" s="54">
        <v>247</v>
      </c>
      <c r="BK24" s="54">
        <v>249</v>
      </c>
      <c r="BL24" s="54">
        <v>283</v>
      </c>
      <c r="BM24" s="54">
        <v>320</v>
      </c>
      <c r="BN24" s="54">
        <v>332</v>
      </c>
      <c r="BO24" s="54">
        <v>362</v>
      </c>
      <c r="BP24" s="54">
        <v>390</v>
      </c>
      <c r="BQ24" s="54">
        <v>417</v>
      </c>
      <c r="BR24" s="54">
        <v>467</v>
      </c>
      <c r="BS24" s="54">
        <v>485</v>
      </c>
      <c r="BT24" s="54">
        <v>530</v>
      </c>
      <c r="BU24" s="54">
        <v>568</v>
      </c>
      <c r="BV24" s="54">
        <v>590</v>
      </c>
      <c r="BW24" s="54">
        <v>610</v>
      </c>
      <c r="BX24" s="54">
        <v>642</v>
      </c>
      <c r="BY24" s="54">
        <v>664</v>
      </c>
      <c r="BZ24" s="54">
        <v>708</v>
      </c>
      <c r="CA24" s="54">
        <v>739</v>
      </c>
      <c r="CB24" s="54">
        <v>753</v>
      </c>
      <c r="CC24" s="54">
        <v>771</v>
      </c>
      <c r="CD24" s="54">
        <v>781</v>
      </c>
      <c r="CE24" s="54">
        <v>794</v>
      </c>
    </row>
    <row r="25" spans="1:83" s="5" customFormat="1" x14ac:dyDescent="0.2">
      <c r="A25" s="56">
        <v>20</v>
      </c>
      <c r="B25" s="55" t="s">
        <v>308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1</v>
      </c>
      <c r="Z25" s="54">
        <v>6</v>
      </c>
      <c r="AA25" s="54">
        <v>6</v>
      </c>
      <c r="AB25" s="54">
        <v>6</v>
      </c>
      <c r="AC25" s="54">
        <v>10</v>
      </c>
      <c r="AD25" s="54">
        <v>14</v>
      </c>
      <c r="AE25" s="54">
        <v>14</v>
      </c>
      <c r="AF25" s="54">
        <v>14</v>
      </c>
      <c r="AG25" s="54">
        <v>14</v>
      </c>
      <c r="AH25" s="54">
        <v>16</v>
      </c>
      <c r="AI25" s="54">
        <v>20</v>
      </c>
      <c r="AJ25" s="54">
        <v>38</v>
      </c>
      <c r="AK25" s="54">
        <v>38</v>
      </c>
      <c r="AL25" s="54">
        <v>47</v>
      </c>
      <c r="AM25" s="54">
        <v>47</v>
      </c>
      <c r="AN25" s="54">
        <v>52</v>
      </c>
      <c r="AO25" s="54">
        <v>52</v>
      </c>
      <c r="AP25" s="54">
        <v>58</v>
      </c>
      <c r="AQ25" s="54">
        <v>62</v>
      </c>
      <c r="AR25" s="54">
        <v>76</v>
      </c>
      <c r="AS25" s="54">
        <v>83</v>
      </c>
      <c r="AT25" s="54">
        <v>85</v>
      </c>
      <c r="AU25" s="54">
        <v>94</v>
      </c>
      <c r="AV25" s="54">
        <v>107</v>
      </c>
      <c r="AW25" s="54">
        <v>121</v>
      </c>
      <c r="AX25" s="54">
        <v>124</v>
      </c>
      <c r="AY25" s="54">
        <v>124</v>
      </c>
      <c r="AZ25" s="54">
        <v>125</v>
      </c>
      <c r="BA25" s="54">
        <v>128</v>
      </c>
      <c r="BB25" s="54">
        <v>128</v>
      </c>
      <c r="BC25" s="54">
        <v>128</v>
      </c>
      <c r="BD25" s="54">
        <v>134</v>
      </c>
      <c r="BE25" s="54">
        <v>139</v>
      </c>
      <c r="BF25" s="54">
        <v>139</v>
      </c>
      <c r="BG25" s="54">
        <v>140</v>
      </c>
      <c r="BH25" s="54">
        <v>148</v>
      </c>
      <c r="BI25" s="54">
        <v>148</v>
      </c>
      <c r="BJ25" s="54">
        <v>152</v>
      </c>
      <c r="BK25" s="54">
        <v>152</v>
      </c>
      <c r="BL25" s="54">
        <v>157</v>
      </c>
      <c r="BM25" s="54">
        <v>157</v>
      </c>
      <c r="BN25" s="54">
        <v>157</v>
      </c>
      <c r="BO25" s="54">
        <v>157</v>
      </c>
      <c r="BP25" s="54">
        <v>162</v>
      </c>
      <c r="BQ25" s="54">
        <v>169</v>
      </c>
      <c r="BR25" s="54">
        <v>169</v>
      </c>
      <c r="BS25" s="54">
        <v>172</v>
      </c>
      <c r="BT25" s="54">
        <v>177</v>
      </c>
      <c r="BU25" s="54">
        <v>186</v>
      </c>
      <c r="BV25" s="54">
        <v>186</v>
      </c>
      <c r="BW25" s="54">
        <v>186</v>
      </c>
      <c r="BX25" s="54">
        <v>191</v>
      </c>
      <c r="BY25" s="54">
        <v>195</v>
      </c>
      <c r="BZ25" s="54">
        <v>195</v>
      </c>
      <c r="CA25" s="54">
        <v>199</v>
      </c>
      <c r="CB25" s="54">
        <v>207</v>
      </c>
      <c r="CC25" s="54">
        <v>215</v>
      </c>
      <c r="CD25" s="54">
        <v>215</v>
      </c>
      <c r="CE25" s="54">
        <v>218</v>
      </c>
    </row>
    <row r="26" spans="1:83" s="5" customFormat="1" x14ac:dyDescent="0.2">
      <c r="A26" s="56">
        <v>21</v>
      </c>
      <c r="B26" s="55" t="s">
        <v>356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4">
        <v>0</v>
      </c>
      <c r="AL26" s="54">
        <v>0</v>
      </c>
      <c r="AM26" s="54">
        <v>0</v>
      </c>
      <c r="AN26" s="54">
        <v>0</v>
      </c>
      <c r="AO26" s="54">
        <v>0</v>
      </c>
      <c r="AP26" s="54">
        <v>0</v>
      </c>
      <c r="AQ26" s="54">
        <v>0</v>
      </c>
      <c r="AR26" s="54">
        <v>0</v>
      </c>
      <c r="AS26" s="54">
        <v>0</v>
      </c>
      <c r="AT26" s="54">
        <v>0</v>
      </c>
      <c r="AU26" s="54">
        <v>0</v>
      </c>
      <c r="AV26" s="54">
        <v>0</v>
      </c>
      <c r="AW26" s="54">
        <v>0</v>
      </c>
      <c r="AX26" s="54">
        <v>0</v>
      </c>
      <c r="AY26" s="54">
        <v>0</v>
      </c>
      <c r="AZ26" s="54">
        <v>0</v>
      </c>
      <c r="BA26" s="54">
        <v>0</v>
      </c>
      <c r="BB26" s="54">
        <v>0</v>
      </c>
      <c r="BC26" s="54">
        <v>0</v>
      </c>
      <c r="BD26" s="54">
        <v>0</v>
      </c>
      <c r="BE26" s="54">
        <v>0</v>
      </c>
      <c r="BF26" s="54">
        <v>0</v>
      </c>
      <c r="BG26" s="54">
        <v>0</v>
      </c>
      <c r="BH26" s="54">
        <v>0</v>
      </c>
      <c r="BI26" s="54">
        <v>0</v>
      </c>
      <c r="BJ26" s="54">
        <v>0</v>
      </c>
      <c r="BK26" s="54">
        <v>0</v>
      </c>
      <c r="BL26" s="54">
        <v>0</v>
      </c>
      <c r="BM26" s="54">
        <v>0</v>
      </c>
      <c r="BN26" s="54">
        <v>0</v>
      </c>
      <c r="BO26" s="54">
        <v>5</v>
      </c>
      <c r="BP26" s="54">
        <v>5</v>
      </c>
      <c r="BQ26" s="54">
        <v>7</v>
      </c>
      <c r="BR26" s="54">
        <v>11</v>
      </c>
      <c r="BS26" s="54">
        <v>16</v>
      </c>
      <c r="BT26" s="54">
        <v>27</v>
      </c>
      <c r="BU26" s="54">
        <v>27</v>
      </c>
      <c r="BV26" s="54">
        <v>36</v>
      </c>
      <c r="BW26" s="54">
        <v>39</v>
      </c>
      <c r="BX26" s="54">
        <v>45</v>
      </c>
      <c r="BY26" s="54">
        <v>50</v>
      </c>
      <c r="BZ26" s="54">
        <v>50</v>
      </c>
      <c r="CA26" s="54">
        <v>56</v>
      </c>
      <c r="CB26" s="54">
        <v>66</v>
      </c>
      <c r="CC26" s="54">
        <v>75</v>
      </c>
      <c r="CD26" s="54">
        <v>80</v>
      </c>
      <c r="CE26" s="54">
        <v>88</v>
      </c>
    </row>
    <row r="27" spans="1:83" s="5" customFormat="1" x14ac:dyDescent="0.2">
      <c r="A27" s="56">
        <v>22</v>
      </c>
      <c r="B27" s="55" t="s">
        <v>352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4">
        <v>0</v>
      </c>
      <c r="AL27" s="54">
        <v>0</v>
      </c>
      <c r="AM27" s="54">
        <v>0</v>
      </c>
      <c r="AN27" s="54">
        <v>0</v>
      </c>
      <c r="AO27" s="54">
        <v>0</v>
      </c>
      <c r="AP27" s="54">
        <v>0</v>
      </c>
      <c r="AQ27" s="54">
        <v>0</v>
      </c>
      <c r="AR27" s="54">
        <v>0</v>
      </c>
      <c r="AS27" s="54">
        <v>0</v>
      </c>
      <c r="AT27" s="54">
        <v>0</v>
      </c>
      <c r="AU27" s="54">
        <v>0</v>
      </c>
      <c r="AV27" s="54">
        <v>0</v>
      </c>
      <c r="AW27" s="54">
        <v>0</v>
      </c>
      <c r="AX27" s="54">
        <v>0</v>
      </c>
      <c r="AY27" s="54">
        <v>0</v>
      </c>
      <c r="AZ27" s="54">
        <v>0</v>
      </c>
      <c r="BA27" s="54">
        <v>0</v>
      </c>
      <c r="BB27" s="54">
        <v>3</v>
      </c>
      <c r="BC27" s="54">
        <v>3</v>
      </c>
      <c r="BD27" s="54">
        <v>3</v>
      </c>
      <c r="BE27" s="54">
        <v>3</v>
      </c>
      <c r="BF27" s="54">
        <v>9</v>
      </c>
      <c r="BG27" s="54">
        <v>9</v>
      </c>
      <c r="BH27" s="54">
        <v>9</v>
      </c>
      <c r="BI27" s="54">
        <v>9</v>
      </c>
      <c r="BJ27" s="54">
        <v>16</v>
      </c>
      <c r="BK27" s="54">
        <v>16</v>
      </c>
      <c r="BL27" s="54">
        <v>19</v>
      </c>
      <c r="BM27" s="54">
        <v>28</v>
      </c>
      <c r="BN27" s="54">
        <v>38</v>
      </c>
      <c r="BO27" s="54">
        <v>42</v>
      </c>
      <c r="BP27" s="54">
        <v>71</v>
      </c>
      <c r="BQ27" s="54">
        <v>91</v>
      </c>
      <c r="BR27" s="54">
        <v>110</v>
      </c>
      <c r="BS27" s="54">
        <v>140</v>
      </c>
      <c r="BT27" s="54">
        <v>181</v>
      </c>
      <c r="BU27" s="54">
        <v>202</v>
      </c>
      <c r="BV27" s="54">
        <v>295</v>
      </c>
      <c r="BW27" s="54">
        <v>353</v>
      </c>
      <c r="BX27" s="54">
        <v>450</v>
      </c>
      <c r="BY27" s="54">
        <v>509</v>
      </c>
      <c r="BZ27" s="54">
        <v>573</v>
      </c>
      <c r="CA27" s="54">
        <v>629</v>
      </c>
      <c r="CB27" s="54">
        <v>690</v>
      </c>
      <c r="CC27" s="54">
        <v>714</v>
      </c>
      <c r="CD27" s="54">
        <v>752</v>
      </c>
      <c r="CE27" s="54">
        <v>766</v>
      </c>
    </row>
    <row r="28" spans="1:83" s="5" customFormat="1" x14ac:dyDescent="0.2">
      <c r="A28" s="56">
        <v>23</v>
      </c>
      <c r="B28" s="55" t="s">
        <v>351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4">
        <v>0</v>
      </c>
      <c r="AL28" s="54">
        <v>0</v>
      </c>
      <c r="AM28" s="54">
        <v>0</v>
      </c>
      <c r="AN28" s="54">
        <v>0</v>
      </c>
      <c r="AO28" s="54">
        <v>0</v>
      </c>
      <c r="AP28" s="54">
        <v>0</v>
      </c>
      <c r="AQ28" s="54">
        <v>0</v>
      </c>
      <c r="AR28" s="54">
        <v>16</v>
      </c>
      <c r="AS28" s="54">
        <v>16</v>
      </c>
      <c r="AT28" s="54">
        <v>20</v>
      </c>
      <c r="AU28" s="54">
        <v>20</v>
      </c>
      <c r="AV28" s="54">
        <v>33</v>
      </c>
      <c r="AW28" s="54">
        <v>100</v>
      </c>
      <c r="AX28" s="54">
        <v>122</v>
      </c>
      <c r="AY28" s="54">
        <v>148</v>
      </c>
      <c r="AZ28" s="54">
        <v>175</v>
      </c>
      <c r="BA28" s="54">
        <v>196</v>
      </c>
      <c r="BB28" s="54">
        <v>204</v>
      </c>
      <c r="BC28" s="54">
        <v>216</v>
      </c>
      <c r="BD28" s="54">
        <v>234</v>
      </c>
      <c r="BE28" s="54">
        <v>251</v>
      </c>
      <c r="BF28" s="54">
        <v>282</v>
      </c>
      <c r="BG28" s="54">
        <v>325</v>
      </c>
      <c r="BH28" s="54">
        <v>370</v>
      </c>
      <c r="BI28" s="54">
        <v>389</v>
      </c>
      <c r="BJ28" s="54">
        <v>532</v>
      </c>
      <c r="BK28" s="54">
        <v>683</v>
      </c>
      <c r="BL28" s="54">
        <v>935</v>
      </c>
      <c r="BM28" s="54">
        <v>1132</v>
      </c>
      <c r="BN28" s="54">
        <v>1451</v>
      </c>
      <c r="BO28" s="54">
        <v>1843</v>
      </c>
      <c r="BP28" s="54">
        <v>2047</v>
      </c>
      <c r="BQ28" s="54">
        <v>2339</v>
      </c>
      <c r="BR28" s="54">
        <v>2581</v>
      </c>
      <c r="BS28" s="54">
        <v>2699</v>
      </c>
      <c r="BT28" s="54">
        <v>2853</v>
      </c>
      <c r="BU28" s="54">
        <v>2941</v>
      </c>
      <c r="BV28" s="54">
        <v>3062</v>
      </c>
      <c r="BW28" s="54">
        <v>3156</v>
      </c>
      <c r="BX28" s="54">
        <v>3212</v>
      </c>
      <c r="BY28" s="54">
        <v>3283</v>
      </c>
      <c r="BZ28" s="54">
        <v>3350</v>
      </c>
      <c r="CA28" s="54">
        <v>3384</v>
      </c>
      <c r="CB28" s="54">
        <v>3432</v>
      </c>
      <c r="CC28" s="54">
        <v>3518</v>
      </c>
      <c r="CD28" s="54">
        <v>3568</v>
      </c>
      <c r="CE28" s="54">
        <v>3681</v>
      </c>
    </row>
    <row r="29" spans="1:83" s="5" customFormat="1" x14ac:dyDescent="0.2">
      <c r="A29" s="56">
        <v>24</v>
      </c>
      <c r="B29" s="55" t="s">
        <v>309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5</v>
      </c>
      <c r="X29" s="54">
        <v>5</v>
      </c>
      <c r="Y29" s="54">
        <v>636</v>
      </c>
      <c r="Z29" s="54">
        <v>654</v>
      </c>
      <c r="AA29" s="54">
        <v>679</v>
      </c>
      <c r="AB29" s="54">
        <v>1155</v>
      </c>
      <c r="AC29" s="54">
        <v>1178</v>
      </c>
      <c r="AD29" s="54">
        <v>1320</v>
      </c>
      <c r="AE29" s="54">
        <v>1408</v>
      </c>
      <c r="AF29" s="54">
        <v>1477</v>
      </c>
      <c r="AG29" s="54">
        <v>1559</v>
      </c>
      <c r="AH29" s="54">
        <v>1582</v>
      </c>
      <c r="AI29" s="54">
        <v>1663</v>
      </c>
      <c r="AJ29" s="54">
        <v>1744</v>
      </c>
      <c r="AK29" s="54">
        <v>2302</v>
      </c>
      <c r="AL29" s="54">
        <v>2382</v>
      </c>
      <c r="AM29" s="54">
        <v>2441</v>
      </c>
      <c r="AN29" s="54">
        <v>2481</v>
      </c>
      <c r="AO29" s="54">
        <v>2493</v>
      </c>
      <c r="AP29" s="54">
        <v>2533</v>
      </c>
      <c r="AQ29" s="54">
        <v>2583</v>
      </c>
      <c r="AR29" s="54">
        <v>2608</v>
      </c>
      <c r="AS29" s="54">
        <v>2652</v>
      </c>
      <c r="AT29" s="54">
        <v>2724</v>
      </c>
      <c r="AU29" s="54">
        <v>2778</v>
      </c>
      <c r="AV29" s="54">
        <v>2790</v>
      </c>
      <c r="AW29" s="54">
        <v>2814</v>
      </c>
      <c r="AX29" s="54">
        <v>2842</v>
      </c>
      <c r="AY29" s="54">
        <v>2853</v>
      </c>
      <c r="AZ29" s="54">
        <v>2934</v>
      </c>
      <c r="BA29" s="54">
        <v>2965</v>
      </c>
      <c r="BB29" s="54">
        <v>2978</v>
      </c>
      <c r="BC29" s="54">
        <v>3003</v>
      </c>
      <c r="BD29" s="54">
        <v>3022</v>
      </c>
      <c r="BE29" s="54">
        <v>3034</v>
      </c>
      <c r="BF29" s="54">
        <v>3045</v>
      </c>
      <c r="BG29" s="54">
        <v>3089</v>
      </c>
      <c r="BH29" s="54">
        <v>3114</v>
      </c>
      <c r="BI29" s="54">
        <v>3130</v>
      </c>
      <c r="BJ29" s="54">
        <v>3144</v>
      </c>
      <c r="BK29" s="54">
        <v>3177</v>
      </c>
      <c r="BL29" s="54">
        <v>3195</v>
      </c>
      <c r="BM29" s="54">
        <v>3219</v>
      </c>
      <c r="BN29" s="54">
        <v>3262</v>
      </c>
      <c r="BO29" s="54">
        <v>3281</v>
      </c>
      <c r="BP29" s="54">
        <v>3292</v>
      </c>
      <c r="BQ29" s="54">
        <v>3309</v>
      </c>
      <c r="BR29" s="54">
        <v>3325</v>
      </c>
      <c r="BS29" s="54">
        <v>3331</v>
      </c>
      <c r="BT29" s="54">
        <v>3341</v>
      </c>
      <c r="BU29" s="54">
        <v>3342</v>
      </c>
      <c r="BV29" s="54">
        <v>3355</v>
      </c>
      <c r="BW29" s="54">
        <v>3371</v>
      </c>
      <c r="BX29" s="54">
        <v>3382</v>
      </c>
      <c r="BY29" s="54">
        <v>3390</v>
      </c>
      <c r="BZ29" s="54">
        <v>3403</v>
      </c>
      <c r="CA29" s="54">
        <v>3410</v>
      </c>
      <c r="CB29" s="54">
        <v>3431</v>
      </c>
      <c r="CC29" s="54">
        <v>3443</v>
      </c>
      <c r="CD29" s="54">
        <v>3444</v>
      </c>
      <c r="CE29" s="54">
        <v>3461</v>
      </c>
    </row>
    <row r="30" spans="1:83" s="5" customFormat="1" x14ac:dyDescent="0.2">
      <c r="A30" s="56">
        <v>25</v>
      </c>
      <c r="B30" s="55" t="s">
        <v>295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4">
        <v>0</v>
      </c>
      <c r="AL30" s="54">
        <v>0</v>
      </c>
      <c r="AM30" s="54">
        <v>0</v>
      </c>
      <c r="AN30" s="54">
        <v>0</v>
      </c>
      <c r="AO30" s="54">
        <v>0</v>
      </c>
      <c r="AP30" s="54">
        <v>0</v>
      </c>
      <c r="AQ30" s="54">
        <v>0</v>
      </c>
      <c r="AR30" s="54">
        <v>0</v>
      </c>
      <c r="AS30" s="54">
        <v>0</v>
      </c>
      <c r="AT30" s="54">
        <v>0</v>
      </c>
      <c r="AU30" s="54">
        <v>0</v>
      </c>
      <c r="AV30" s="54">
        <v>0</v>
      </c>
      <c r="AW30" s="54">
        <v>0</v>
      </c>
      <c r="AX30" s="54">
        <v>0</v>
      </c>
      <c r="AY30" s="54">
        <v>0</v>
      </c>
      <c r="AZ30" s="54">
        <v>0</v>
      </c>
      <c r="BA30" s="54">
        <v>0</v>
      </c>
      <c r="BB30" s="54">
        <v>0</v>
      </c>
      <c r="BC30" s="54">
        <v>0</v>
      </c>
      <c r="BD30" s="54">
        <v>0</v>
      </c>
      <c r="BE30" s="54">
        <v>0</v>
      </c>
      <c r="BF30" s="54">
        <v>0</v>
      </c>
      <c r="BG30" s="54">
        <v>0</v>
      </c>
      <c r="BH30" s="54">
        <v>0</v>
      </c>
      <c r="BI30" s="54">
        <v>0</v>
      </c>
      <c r="BJ30" s="54">
        <v>0</v>
      </c>
      <c r="BK30" s="54">
        <v>0</v>
      </c>
      <c r="BL30" s="54">
        <v>0</v>
      </c>
      <c r="BM30" s="54">
        <v>0</v>
      </c>
      <c r="BN30" s="54">
        <v>0</v>
      </c>
      <c r="BO30" s="54">
        <v>0</v>
      </c>
      <c r="BP30" s="54">
        <v>0</v>
      </c>
      <c r="BQ30" s="54">
        <v>0</v>
      </c>
      <c r="BR30" s="54">
        <v>0</v>
      </c>
      <c r="BS30" s="54">
        <v>0</v>
      </c>
      <c r="BT30" s="54">
        <v>0</v>
      </c>
      <c r="BU30" s="54">
        <v>0</v>
      </c>
      <c r="BV30" s="54">
        <v>0</v>
      </c>
      <c r="BW30" s="54">
        <v>0</v>
      </c>
      <c r="BX30" s="54">
        <v>0</v>
      </c>
      <c r="BY30" s="54">
        <v>0</v>
      </c>
      <c r="BZ30" s="54">
        <v>0</v>
      </c>
      <c r="CA30" s="54">
        <v>0</v>
      </c>
      <c r="CB30" s="54">
        <v>0</v>
      </c>
      <c r="CC30" s="54">
        <v>0</v>
      </c>
      <c r="CD30" s="54">
        <v>0</v>
      </c>
      <c r="CE30" s="54">
        <v>0</v>
      </c>
    </row>
    <row r="31" spans="1:83" s="5" customFormat="1" x14ac:dyDescent="0.2">
      <c r="A31" s="56">
        <v>26</v>
      </c>
      <c r="B31" s="55" t="s">
        <v>296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1</v>
      </c>
      <c r="U31" s="54">
        <v>7</v>
      </c>
      <c r="V31" s="54">
        <v>11</v>
      </c>
      <c r="W31" s="54">
        <v>29</v>
      </c>
      <c r="X31" s="54">
        <v>40</v>
      </c>
      <c r="Y31" s="54">
        <v>101</v>
      </c>
      <c r="Z31" s="54">
        <v>123</v>
      </c>
      <c r="AA31" s="54">
        <v>132</v>
      </c>
      <c r="AB31" s="54">
        <v>320</v>
      </c>
      <c r="AC31" s="54">
        <v>341</v>
      </c>
      <c r="AD31" s="54">
        <v>400</v>
      </c>
      <c r="AE31" s="54">
        <v>854</v>
      </c>
      <c r="AF31" s="54">
        <v>1021</v>
      </c>
      <c r="AG31" s="54">
        <v>1221</v>
      </c>
      <c r="AH31" s="54">
        <v>1322</v>
      </c>
      <c r="AI31" s="54">
        <v>1587</v>
      </c>
      <c r="AJ31" s="54">
        <v>1869</v>
      </c>
      <c r="AK31" s="54">
        <v>2027</v>
      </c>
      <c r="AL31" s="54">
        <v>2421</v>
      </c>
      <c r="AM31" s="54">
        <v>2547</v>
      </c>
      <c r="AN31" s="54">
        <v>2776</v>
      </c>
      <c r="AO31" s="54">
        <v>2895</v>
      </c>
      <c r="AP31" s="54">
        <v>2988</v>
      </c>
      <c r="AQ31" s="54">
        <v>3097</v>
      </c>
      <c r="AR31" s="54">
        <v>3165</v>
      </c>
      <c r="AS31" s="54">
        <v>3232</v>
      </c>
      <c r="AT31" s="54">
        <v>3296</v>
      </c>
      <c r="AU31" s="54">
        <v>3347</v>
      </c>
      <c r="AV31" s="54">
        <v>3358</v>
      </c>
      <c r="AW31" s="54">
        <v>3389</v>
      </c>
      <c r="AX31" s="54">
        <v>3415</v>
      </c>
      <c r="AY31" s="54">
        <v>3460</v>
      </c>
      <c r="AZ31" s="54">
        <v>3483</v>
      </c>
      <c r="BA31" s="54">
        <v>3500</v>
      </c>
      <c r="BB31" s="54">
        <v>3508</v>
      </c>
      <c r="BC31" s="54">
        <v>3534</v>
      </c>
      <c r="BD31" s="54">
        <v>3554</v>
      </c>
      <c r="BE31" s="54">
        <v>3584</v>
      </c>
      <c r="BF31" s="54">
        <v>3593</v>
      </c>
      <c r="BG31" s="54">
        <v>3608</v>
      </c>
      <c r="BH31" s="54">
        <v>3639</v>
      </c>
      <c r="BI31" s="54">
        <v>3654</v>
      </c>
      <c r="BJ31" s="54">
        <v>3656</v>
      </c>
      <c r="BK31" s="54">
        <v>3658</v>
      </c>
      <c r="BL31" s="54">
        <v>3694</v>
      </c>
      <c r="BM31" s="54">
        <v>3751</v>
      </c>
      <c r="BN31" s="54">
        <v>3770</v>
      </c>
      <c r="BO31" s="54">
        <v>3829</v>
      </c>
      <c r="BP31" s="54">
        <v>3857</v>
      </c>
      <c r="BQ31" s="54">
        <v>3885</v>
      </c>
      <c r="BR31" s="54">
        <v>3890</v>
      </c>
      <c r="BS31" s="54">
        <v>3892</v>
      </c>
      <c r="BT31" s="54">
        <v>3901</v>
      </c>
      <c r="BU31" s="54">
        <v>3901</v>
      </c>
      <c r="BV31" s="54">
        <v>3901</v>
      </c>
      <c r="BW31" s="54">
        <v>3901</v>
      </c>
      <c r="BX31" s="54">
        <v>3901</v>
      </c>
      <c r="BY31" s="54">
        <v>3901</v>
      </c>
      <c r="BZ31" s="54">
        <v>3901</v>
      </c>
      <c r="CA31" s="54">
        <v>3901</v>
      </c>
      <c r="CB31" s="54">
        <v>3901</v>
      </c>
      <c r="CC31" s="54">
        <v>3901</v>
      </c>
      <c r="CD31" s="54">
        <v>3901</v>
      </c>
      <c r="CE31" s="54">
        <v>3901</v>
      </c>
    </row>
    <row r="32" spans="1:83" s="5" customFormat="1" x14ac:dyDescent="0.2">
      <c r="A32" s="56">
        <v>27</v>
      </c>
      <c r="B32" s="55" t="s">
        <v>310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2</v>
      </c>
      <c r="T32" s="54">
        <v>2</v>
      </c>
      <c r="U32" s="54">
        <v>3</v>
      </c>
      <c r="V32" s="54">
        <v>7</v>
      </c>
      <c r="W32" s="54">
        <v>15</v>
      </c>
      <c r="X32" s="54">
        <v>19</v>
      </c>
      <c r="Y32" s="54">
        <v>26</v>
      </c>
      <c r="Z32" s="54">
        <v>34</v>
      </c>
      <c r="AA32" s="54">
        <v>39</v>
      </c>
      <c r="AB32" s="54">
        <v>60</v>
      </c>
      <c r="AC32" s="54">
        <v>62</v>
      </c>
      <c r="AD32" s="54">
        <v>74</v>
      </c>
      <c r="AE32" s="54">
        <v>369</v>
      </c>
      <c r="AF32" s="54">
        <v>377</v>
      </c>
      <c r="AG32" s="54">
        <v>397</v>
      </c>
      <c r="AH32" s="54">
        <v>412</v>
      </c>
      <c r="AI32" s="54">
        <v>450</v>
      </c>
      <c r="AJ32" s="54">
        <v>478</v>
      </c>
      <c r="AK32" s="54">
        <v>515</v>
      </c>
      <c r="AL32" s="54">
        <v>546</v>
      </c>
      <c r="AM32" s="54">
        <v>571</v>
      </c>
      <c r="AN32" s="54">
        <v>584</v>
      </c>
      <c r="AO32" s="54">
        <v>597</v>
      </c>
      <c r="AP32" s="54">
        <v>615</v>
      </c>
      <c r="AQ32" s="54">
        <v>624</v>
      </c>
      <c r="AR32" s="54">
        <v>642</v>
      </c>
      <c r="AS32" s="54">
        <v>664</v>
      </c>
      <c r="AT32" s="54">
        <v>687</v>
      </c>
      <c r="AU32" s="54">
        <v>713</v>
      </c>
      <c r="AV32" s="54">
        <v>731</v>
      </c>
      <c r="AW32" s="54">
        <v>739</v>
      </c>
      <c r="AX32" s="54">
        <v>757</v>
      </c>
      <c r="AY32" s="54">
        <v>767</v>
      </c>
      <c r="AZ32" s="54">
        <v>779</v>
      </c>
      <c r="BA32" s="54">
        <v>782</v>
      </c>
      <c r="BB32" s="54">
        <v>790</v>
      </c>
      <c r="BC32" s="54">
        <v>815</v>
      </c>
      <c r="BD32" s="54">
        <v>832</v>
      </c>
      <c r="BE32" s="54">
        <v>841</v>
      </c>
      <c r="BF32" s="54">
        <v>849</v>
      </c>
      <c r="BG32" s="54">
        <v>854</v>
      </c>
      <c r="BH32" s="54">
        <v>865</v>
      </c>
      <c r="BI32" s="54">
        <v>871</v>
      </c>
      <c r="BJ32" s="54">
        <v>880</v>
      </c>
      <c r="BK32" s="54">
        <v>885</v>
      </c>
      <c r="BL32" s="54">
        <v>897</v>
      </c>
      <c r="BM32" s="54">
        <v>912</v>
      </c>
      <c r="BN32" s="54">
        <v>918</v>
      </c>
      <c r="BO32" s="54">
        <v>927</v>
      </c>
      <c r="BP32" s="54">
        <v>931</v>
      </c>
      <c r="BQ32" s="54">
        <v>940</v>
      </c>
      <c r="BR32" s="54">
        <v>957</v>
      </c>
      <c r="BS32" s="54">
        <v>957</v>
      </c>
      <c r="BT32" s="54">
        <v>963</v>
      </c>
      <c r="BU32" s="54">
        <v>970</v>
      </c>
      <c r="BV32" s="54">
        <v>972</v>
      </c>
      <c r="BW32" s="54">
        <v>986</v>
      </c>
      <c r="BX32" s="54">
        <v>994</v>
      </c>
      <c r="BY32" s="54">
        <v>999</v>
      </c>
      <c r="BZ32" s="54">
        <v>999</v>
      </c>
      <c r="CA32" s="54">
        <v>1021</v>
      </c>
      <c r="CB32" s="54">
        <v>1035</v>
      </c>
      <c r="CC32" s="54">
        <v>1064</v>
      </c>
      <c r="CD32" s="54">
        <v>1064</v>
      </c>
      <c r="CE32" s="54">
        <v>1090</v>
      </c>
    </row>
    <row r="33" spans="1:83" s="5" customFormat="1" x14ac:dyDescent="0.2">
      <c r="A33" s="56">
        <v>28</v>
      </c>
      <c r="B33" s="55" t="s">
        <v>311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4">
        <v>0</v>
      </c>
      <c r="AL33" s="54">
        <v>0</v>
      </c>
      <c r="AM33" s="54">
        <v>0</v>
      </c>
      <c r="AN33" s="54">
        <v>0</v>
      </c>
      <c r="AO33" s="54">
        <v>0</v>
      </c>
      <c r="AP33" s="54">
        <v>0</v>
      </c>
      <c r="AQ33" s="54">
        <v>0</v>
      </c>
      <c r="AR33" s="54">
        <v>0</v>
      </c>
      <c r="AS33" s="54">
        <v>0</v>
      </c>
      <c r="AT33" s="54">
        <v>0</v>
      </c>
      <c r="AU33" s="54">
        <v>0</v>
      </c>
      <c r="AV33" s="54">
        <v>0</v>
      </c>
      <c r="AW33" s="54">
        <v>0</v>
      </c>
      <c r="AX33" s="54">
        <v>0</v>
      </c>
      <c r="AY33" s="54">
        <v>0</v>
      </c>
      <c r="AZ33" s="54">
        <v>0</v>
      </c>
      <c r="BA33" s="54">
        <v>1</v>
      </c>
      <c r="BB33" s="54">
        <v>1</v>
      </c>
      <c r="BC33" s="54">
        <v>1</v>
      </c>
      <c r="BD33" s="54">
        <v>1</v>
      </c>
      <c r="BE33" s="54">
        <v>1</v>
      </c>
      <c r="BF33" s="54">
        <v>1</v>
      </c>
      <c r="BG33" s="54">
        <v>1</v>
      </c>
      <c r="BH33" s="54">
        <v>1</v>
      </c>
      <c r="BI33" s="54">
        <v>2</v>
      </c>
      <c r="BJ33" s="54">
        <v>2</v>
      </c>
      <c r="BK33" s="54">
        <v>2</v>
      </c>
      <c r="BL33" s="54">
        <v>3</v>
      </c>
      <c r="BM33" s="54">
        <v>4</v>
      </c>
      <c r="BN33" s="54">
        <v>6</v>
      </c>
      <c r="BO33" s="54">
        <v>7</v>
      </c>
      <c r="BP33" s="54">
        <v>8</v>
      </c>
      <c r="BQ33" s="54">
        <v>18</v>
      </c>
      <c r="BR33" s="54">
        <v>21</v>
      </c>
      <c r="BS33" s="54">
        <v>24</v>
      </c>
      <c r="BT33" s="54">
        <v>27</v>
      </c>
      <c r="BU33" s="54">
        <v>33</v>
      </c>
      <c r="BV33" s="54">
        <v>39</v>
      </c>
      <c r="BW33" s="54">
        <v>44</v>
      </c>
      <c r="BX33" s="54">
        <v>46</v>
      </c>
      <c r="BY33" s="54">
        <v>56</v>
      </c>
      <c r="BZ33" s="54">
        <v>58</v>
      </c>
      <c r="CA33" s="54">
        <v>65</v>
      </c>
      <c r="CB33" s="54">
        <v>71</v>
      </c>
      <c r="CC33" s="54">
        <v>95</v>
      </c>
      <c r="CD33" s="54">
        <v>103</v>
      </c>
      <c r="CE33" s="54">
        <v>110</v>
      </c>
    </row>
    <row r="34" spans="1:83" s="5" customFormat="1" x14ac:dyDescent="0.2">
      <c r="A34" s="56">
        <v>29</v>
      </c>
      <c r="B34" s="55" t="s">
        <v>297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239</v>
      </c>
      <c r="AC34" s="54">
        <v>471</v>
      </c>
      <c r="AD34" s="54">
        <v>1303</v>
      </c>
      <c r="AE34" s="54">
        <v>1473</v>
      </c>
      <c r="AF34" s="54">
        <v>1601</v>
      </c>
      <c r="AG34" s="54">
        <v>1800</v>
      </c>
      <c r="AH34" s="54">
        <v>1883</v>
      </c>
      <c r="AI34" s="54">
        <v>1971</v>
      </c>
      <c r="AJ34" s="54">
        <v>2109</v>
      </c>
      <c r="AK34" s="54">
        <v>2188</v>
      </c>
      <c r="AL34" s="54">
        <v>2360</v>
      </c>
      <c r="AM34" s="54">
        <v>2399</v>
      </c>
      <c r="AN34" s="54">
        <v>2476</v>
      </c>
      <c r="AO34" s="54">
        <v>2534</v>
      </c>
      <c r="AP34" s="54">
        <v>2598</v>
      </c>
      <c r="AQ34" s="54">
        <v>2648</v>
      </c>
      <c r="AR34" s="54">
        <v>2674</v>
      </c>
      <c r="AS34" s="54">
        <v>2700</v>
      </c>
      <c r="AT34" s="54">
        <v>2804</v>
      </c>
      <c r="AU34" s="54">
        <v>3124</v>
      </c>
      <c r="AV34" s="54">
        <v>3175</v>
      </c>
      <c r="AW34" s="54">
        <v>3205</v>
      </c>
      <c r="AX34" s="54">
        <v>3280</v>
      </c>
      <c r="AY34" s="54">
        <v>3346</v>
      </c>
      <c r="AZ34" s="54">
        <v>3390</v>
      </c>
      <c r="BA34" s="54">
        <v>3442</v>
      </c>
      <c r="BB34" s="54">
        <v>3477</v>
      </c>
      <c r="BC34" s="54">
        <v>3558</v>
      </c>
      <c r="BD34" s="54">
        <v>3625</v>
      </c>
      <c r="BE34" s="54">
        <v>3643</v>
      </c>
      <c r="BF34" s="54">
        <v>3670</v>
      </c>
      <c r="BG34" s="54">
        <v>3687</v>
      </c>
      <c r="BH34" s="54">
        <v>3731</v>
      </c>
      <c r="BI34" s="54">
        <v>3746</v>
      </c>
      <c r="BJ34" s="54">
        <v>3769</v>
      </c>
      <c r="BK34" s="54">
        <v>3774</v>
      </c>
      <c r="BL34" s="54">
        <v>3786</v>
      </c>
      <c r="BM34" s="54">
        <v>3806</v>
      </c>
      <c r="BN34" s="54">
        <v>3814</v>
      </c>
      <c r="BO34" s="54">
        <v>3837</v>
      </c>
      <c r="BP34" s="54">
        <v>3843</v>
      </c>
      <c r="BQ34" s="54">
        <v>3885</v>
      </c>
      <c r="BR34" s="54">
        <v>3898</v>
      </c>
      <c r="BS34" s="54">
        <v>3906</v>
      </c>
      <c r="BT34" s="54">
        <v>3909</v>
      </c>
      <c r="BU34" s="54">
        <v>3910</v>
      </c>
      <c r="BV34" s="54">
        <v>3918</v>
      </c>
      <c r="BW34" s="54">
        <v>3929</v>
      </c>
      <c r="BX34" s="54">
        <v>3934</v>
      </c>
      <c r="BY34" s="54">
        <v>3939</v>
      </c>
      <c r="BZ34" s="54">
        <v>3939</v>
      </c>
      <c r="CA34" s="54">
        <v>3939</v>
      </c>
      <c r="CB34" s="54">
        <v>3939</v>
      </c>
      <c r="CC34" s="54">
        <v>3939</v>
      </c>
      <c r="CD34" s="54">
        <v>3939</v>
      </c>
      <c r="CE34" s="54">
        <v>3939</v>
      </c>
    </row>
    <row r="35" spans="1:83" s="5" customFormat="1" x14ac:dyDescent="0.2">
      <c r="A35" s="56">
        <v>30</v>
      </c>
      <c r="B35" s="55" t="s">
        <v>357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2</v>
      </c>
      <c r="AC35" s="54">
        <v>6</v>
      </c>
      <c r="AD35" s="54">
        <v>6</v>
      </c>
      <c r="AE35" s="54">
        <v>6</v>
      </c>
      <c r="AF35" s="54">
        <v>6</v>
      </c>
      <c r="AG35" s="54">
        <v>6</v>
      </c>
      <c r="AH35" s="54">
        <v>6</v>
      </c>
      <c r="AI35" s="54">
        <v>21</v>
      </c>
      <c r="AJ35" s="54">
        <v>21</v>
      </c>
      <c r="AK35" s="54">
        <v>21</v>
      </c>
      <c r="AL35" s="54">
        <v>21</v>
      </c>
      <c r="AM35" s="54">
        <v>21</v>
      </c>
      <c r="AN35" s="54">
        <v>21</v>
      </c>
      <c r="AO35" s="54">
        <v>21</v>
      </c>
      <c r="AP35" s="54">
        <v>21</v>
      </c>
      <c r="AQ35" s="54">
        <v>21</v>
      </c>
      <c r="AR35" s="54">
        <v>21</v>
      </c>
      <c r="AS35" s="54">
        <v>21</v>
      </c>
      <c r="AT35" s="54">
        <v>21</v>
      </c>
      <c r="AU35" s="54">
        <v>21</v>
      </c>
      <c r="AV35" s="54">
        <v>27</v>
      </c>
      <c r="AW35" s="54">
        <v>40</v>
      </c>
      <c r="AX35" s="54">
        <v>40</v>
      </c>
      <c r="AY35" s="54">
        <v>40</v>
      </c>
      <c r="AZ35" s="54">
        <v>45</v>
      </c>
      <c r="BA35" s="54">
        <v>45</v>
      </c>
      <c r="BB35" s="54">
        <v>45</v>
      </c>
      <c r="BC35" s="54">
        <v>45</v>
      </c>
      <c r="BD35" s="54">
        <v>45</v>
      </c>
      <c r="BE35" s="54">
        <v>45</v>
      </c>
      <c r="BF35" s="54">
        <v>45</v>
      </c>
      <c r="BG35" s="54">
        <v>59</v>
      </c>
      <c r="BH35" s="54">
        <v>64</v>
      </c>
      <c r="BI35" s="54">
        <v>64</v>
      </c>
      <c r="BJ35" s="54">
        <v>64</v>
      </c>
      <c r="BK35" s="54">
        <v>67</v>
      </c>
      <c r="BL35" s="54">
        <v>67</v>
      </c>
      <c r="BM35" s="54">
        <v>67</v>
      </c>
      <c r="BN35" s="54">
        <v>67</v>
      </c>
      <c r="BO35" s="54">
        <v>71</v>
      </c>
      <c r="BP35" s="54">
        <v>71</v>
      </c>
      <c r="BQ35" s="54">
        <v>76</v>
      </c>
      <c r="BR35" s="54">
        <v>81</v>
      </c>
      <c r="BS35" s="54">
        <v>81</v>
      </c>
      <c r="BT35" s="54">
        <v>99</v>
      </c>
      <c r="BU35" s="54">
        <v>109</v>
      </c>
      <c r="BV35" s="54">
        <v>114</v>
      </c>
      <c r="BW35" s="54">
        <v>114</v>
      </c>
      <c r="BX35" s="54">
        <v>125</v>
      </c>
      <c r="BY35" s="54">
        <v>136</v>
      </c>
      <c r="BZ35" s="54">
        <v>144</v>
      </c>
      <c r="CA35" s="54">
        <v>151</v>
      </c>
      <c r="CB35" s="54">
        <v>156</v>
      </c>
      <c r="CC35" s="54">
        <v>156</v>
      </c>
      <c r="CD35" s="54">
        <v>156</v>
      </c>
      <c r="CE35" s="54">
        <v>166</v>
      </c>
    </row>
    <row r="36" spans="1:83" s="5" customFormat="1" x14ac:dyDescent="0.2">
      <c r="A36" s="56">
        <v>31</v>
      </c>
      <c r="B36" s="55" t="s">
        <v>364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348</v>
      </c>
      <c r="I36" s="54">
        <v>425</v>
      </c>
      <c r="J36" s="54">
        <v>591</v>
      </c>
      <c r="K36" s="54">
        <v>746</v>
      </c>
      <c r="L36" s="54">
        <v>824</v>
      </c>
      <c r="M36" s="54">
        <v>915</v>
      </c>
      <c r="N36" s="54">
        <v>1349</v>
      </c>
      <c r="O36" s="54">
        <v>1578</v>
      </c>
      <c r="P36" s="54">
        <v>1700</v>
      </c>
      <c r="Q36" s="54">
        <v>1914</v>
      </c>
      <c r="R36" s="54">
        <v>2098</v>
      </c>
      <c r="S36" s="54">
        <v>2221</v>
      </c>
      <c r="T36" s="54">
        <v>2429</v>
      </c>
      <c r="U36" s="54">
        <v>2493</v>
      </c>
      <c r="V36" s="54">
        <v>2551</v>
      </c>
      <c r="W36" s="54">
        <v>5069</v>
      </c>
      <c r="X36" s="54">
        <v>5628</v>
      </c>
      <c r="Y36" s="54">
        <v>6149</v>
      </c>
      <c r="Z36" s="54">
        <v>6418</v>
      </c>
      <c r="AA36" s="54">
        <v>6693</v>
      </c>
      <c r="AB36" s="54">
        <v>6929</v>
      </c>
      <c r="AC36" s="54">
        <v>6990</v>
      </c>
      <c r="AD36" s="54">
        <v>7236</v>
      </c>
      <c r="AE36" s="54">
        <v>7362</v>
      </c>
      <c r="AF36" s="54">
        <v>7587</v>
      </c>
      <c r="AG36" s="54">
        <v>7898</v>
      </c>
      <c r="AH36" s="54">
        <v>8007</v>
      </c>
      <c r="AI36" s="54">
        <v>8307</v>
      </c>
      <c r="AJ36" s="54">
        <v>8398</v>
      </c>
      <c r="AK36" s="54">
        <v>8624</v>
      </c>
      <c r="AL36" s="54">
        <v>8875</v>
      </c>
      <c r="AM36" s="54">
        <v>8896</v>
      </c>
      <c r="AN36" s="54">
        <v>9078</v>
      </c>
      <c r="AO36" s="54">
        <v>9203</v>
      </c>
      <c r="AP36" s="54">
        <v>9408</v>
      </c>
      <c r="AQ36" s="54">
        <v>9601</v>
      </c>
      <c r="AR36" s="54">
        <v>9693</v>
      </c>
      <c r="AS36" s="54">
        <v>9853</v>
      </c>
      <c r="AT36" s="54">
        <v>9939</v>
      </c>
      <c r="AU36" s="54">
        <v>10026</v>
      </c>
      <c r="AV36" s="54">
        <v>10077</v>
      </c>
      <c r="AW36" s="54">
        <v>10134</v>
      </c>
      <c r="AX36" s="54">
        <v>10147</v>
      </c>
      <c r="AY36" s="54">
        <v>10174</v>
      </c>
      <c r="AZ36" s="54">
        <v>10174</v>
      </c>
      <c r="BA36" s="54">
        <v>10184</v>
      </c>
      <c r="BB36" s="54">
        <v>10184</v>
      </c>
      <c r="BC36" s="54">
        <v>10184</v>
      </c>
      <c r="BD36" s="54">
        <v>10197</v>
      </c>
      <c r="BE36" s="54">
        <v>10197</v>
      </c>
      <c r="BF36" s="54">
        <v>10197</v>
      </c>
      <c r="BG36" s="54">
        <v>10197</v>
      </c>
      <c r="BH36" s="54">
        <v>10197</v>
      </c>
      <c r="BI36" s="54">
        <v>10197</v>
      </c>
      <c r="BJ36" s="54">
        <v>10197</v>
      </c>
      <c r="BK36" s="54">
        <v>10197</v>
      </c>
      <c r="BL36" s="54">
        <v>10197</v>
      </c>
      <c r="BM36" s="54">
        <v>10197</v>
      </c>
      <c r="BN36" s="54">
        <v>10197</v>
      </c>
      <c r="BO36" s="54">
        <v>10197</v>
      </c>
      <c r="BP36" s="54">
        <v>10197</v>
      </c>
      <c r="BQ36" s="54">
        <v>10197</v>
      </c>
      <c r="BR36" s="54">
        <v>10197</v>
      </c>
      <c r="BS36" s="54">
        <v>10197</v>
      </c>
      <c r="BT36" s="54">
        <v>10197</v>
      </c>
      <c r="BU36" s="54">
        <v>10197</v>
      </c>
      <c r="BV36" s="54">
        <v>10197</v>
      </c>
      <c r="BW36" s="54">
        <v>10197</v>
      </c>
      <c r="BX36" s="54">
        <v>10197</v>
      </c>
      <c r="BY36" s="54">
        <v>10197</v>
      </c>
      <c r="BZ36" s="54">
        <v>10197</v>
      </c>
      <c r="CA36" s="54">
        <v>10197</v>
      </c>
      <c r="CB36" s="54">
        <v>10197</v>
      </c>
      <c r="CC36" s="54">
        <v>10197</v>
      </c>
      <c r="CD36" s="54">
        <v>10197</v>
      </c>
      <c r="CE36" s="54">
        <v>10197</v>
      </c>
    </row>
    <row r="37" spans="1:83" s="5" customFormat="1" x14ac:dyDescent="0.2">
      <c r="A37" s="56">
        <v>32</v>
      </c>
      <c r="B37" s="55" t="s">
        <v>298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3</v>
      </c>
      <c r="Z37" s="54">
        <v>3</v>
      </c>
      <c r="AA37" s="54">
        <v>4</v>
      </c>
      <c r="AB37" s="54">
        <v>4</v>
      </c>
      <c r="AC37" s="54">
        <v>8</v>
      </c>
      <c r="AD37" s="54">
        <v>8</v>
      </c>
      <c r="AE37" s="54">
        <v>8</v>
      </c>
      <c r="AF37" s="54">
        <v>246</v>
      </c>
      <c r="AG37" s="54">
        <v>1038</v>
      </c>
      <c r="AH37" s="54">
        <v>1089</v>
      </c>
      <c r="AI37" s="54">
        <v>1156</v>
      </c>
      <c r="AJ37" s="54">
        <v>1221</v>
      </c>
      <c r="AK37" s="54">
        <v>1261</v>
      </c>
      <c r="AL37" s="54">
        <v>1312</v>
      </c>
      <c r="AM37" s="54">
        <v>1354</v>
      </c>
      <c r="AN37" s="54">
        <v>1433</v>
      </c>
      <c r="AO37" s="54">
        <v>1460</v>
      </c>
      <c r="AP37" s="54">
        <v>1510</v>
      </c>
      <c r="AQ37" s="54">
        <v>1546</v>
      </c>
      <c r="AR37" s="54">
        <v>1583</v>
      </c>
      <c r="AS37" s="54">
        <v>1633</v>
      </c>
      <c r="AT37" s="54">
        <v>1665</v>
      </c>
      <c r="AU37" s="54">
        <v>1694</v>
      </c>
      <c r="AV37" s="54">
        <v>1708</v>
      </c>
      <c r="AW37" s="54">
        <v>1717</v>
      </c>
      <c r="AX37" s="54">
        <v>1733</v>
      </c>
      <c r="AY37" s="54">
        <v>1759</v>
      </c>
      <c r="AZ37" s="54">
        <v>1788</v>
      </c>
      <c r="BA37" s="54">
        <v>1805</v>
      </c>
      <c r="BB37" s="54">
        <v>1831</v>
      </c>
      <c r="BC37" s="54">
        <v>1846</v>
      </c>
      <c r="BD37" s="54">
        <v>1862</v>
      </c>
      <c r="BE37" s="54">
        <v>1883</v>
      </c>
      <c r="BF37" s="54">
        <v>1896</v>
      </c>
      <c r="BG37" s="54">
        <v>1935</v>
      </c>
      <c r="BH37" s="54">
        <v>1947</v>
      </c>
      <c r="BI37" s="54">
        <v>1964</v>
      </c>
      <c r="BJ37" s="54">
        <v>1974</v>
      </c>
      <c r="BK37" s="54">
        <v>1989</v>
      </c>
      <c r="BL37" s="54">
        <v>2039</v>
      </c>
      <c r="BM37" s="54">
        <v>2064</v>
      </c>
      <c r="BN37" s="54">
        <v>2076</v>
      </c>
      <c r="BO37" s="54">
        <v>2095</v>
      </c>
      <c r="BP37" s="54">
        <v>2131</v>
      </c>
      <c r="BQ37" s="54">
        <v>2166</v>
      </c>
      <c r="BR37" s="54">
        <v>2190</v>
      </c>
      <c r="BS37" s="54">
        <v>2212</v>
      </c>
      <c r="BT37" s="54">
        <v>2255</v>
      </c>
      <c r="BU37" s="54">
        <v>2273</v>
      </c>
      <c r="BV37" s="54">
        <v>2294</v>
      </c>
      <c r="BW37" s="54">
        <v>2309</v>
      </c>
      <c r="BX37" s="54">
        <v>2326</v>
      </c>
      <c r="BY37" s="54">
        <v>2345</v>
      </c>
      <c r="BZ37" s="54">
        <v>2356</v>
      </c>
      <c r="CA37" s="54">
        <v>2406</v>
      </c>
      <c r="CB37" s="54">
        <v>2434</v>
      </c>
      <c r="CC37" s="54">
        <v>2440</v>
      </c>
      <c r="CD37" s="54">
        <v>2456</v>
      </c>
      <c r="CE37" s="54">
        <v>2475</v>
      </c>
    </row>
    <row r="38" spans="1:83" s="5" customFormat="1" x14ac:dyDescent="0.2">
      <c r="A38" s="56">
        <v>33</v>
      </c>
      <c r="B38" s="55" t="s">
        <v>312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169</v>
      </c>
      <c r="I38" s="54">
        <v>174</v>
      </c>
      <c r="J38" s="54">
        <v>205</v>
      </c>
      <c r="K38" s="54">
        <v>217</v>
      </c>
      <c r="L38" s="54">
        <v>217</v>
      </c>
      <c r="M38" s="54">
        <v>229</v>
      </c>
      <c r="N38" s="54">
        <v>248</v>
      </c>
      <c r="O38" s="54">
        <v>260</v>
      </c>
      <c r="P38" s="54">
        <v>289</v>
      </c>
      <c r="Q38" s="54">
        <v>298</v>
      </c>
      <c r="R38" s="54">
        <v>310</v>
      </c>
      <c r="S38" s="54">
        <v>317</v>
      </c>
      <c r="T38" s="54">
        <v>329</v>
      </c>
      <c r="U38" s="54">
        <v>329</v>
      </c>
      <c r="V38" s="54">
        <v>333</v>
      </c>
      <c r="W38" s="54">
        <v>1810</v>
      </c>
      <c r="X38" s="54">
        <v>1929</v>
      </c>
      <c r="Y38" s="54">
        <v>2066</v>
      </c>
      <c r="Z38" s="54">
        <v>2122</v>
      </c>
      <c r="AA38" s="54">
        <v>2170</v>
      </c>
      <c r="AB38" s="54">
        <v>2619</v>
      </c>
      <c r="AC38" s="54">
        <v>2678</v>
      </c>
      <c r="AD38" s="54">
        <v>2799</v>
      </c>
      <c r="AE38" s="54">
        <v>2904</v>
      </c>
      <c r="AF38" s="54">
        <v>2951</v>
      </c>
      <c r="AG38" s="54">
        <v>3062</v>
      </c>
      <c r="AH38" s="54">
        <v>3151</v>
      </c>
      <c r="AI38" s="54">
        <v>3257</v>
      </c>
      <c r="AJ38" s="54">
        <v>3310</v>
      </c>
      <c r="AK38" s="54">
        <v>3368</v>
      </c>
      <c r="AL38" s="54">
        <v>3443</v>
      </c>
      <c r="AM38" s="54">
        <v>3504</v>
      </c>
      <c r="AN38" s="54">
        <v>3550</v>
      </c>
      <c r="AO38" s="54">
        <v>3624</v>
      </c>
      <c r="AP38" s="54">
        <v>3750</v>
      </c>
      <c r="AQ38" s="54">
        <v>4037</v>
      </c>
      <c r="AR38" s="54">
        <v>4148</v>
      </c>
      <c r="AS38" s="54">
        <v>4246</v>
      </c>
      <c r="AT38" s="54">
        <v>4337</v>
      </c>
      <c r="AU38" s="54">
        <v>4456</v>
      </c>
      <c r="AV38" s="54">
        <v>4552</v>
      </c>
      <c r="AW38" s="54">
        <v>4663</v>
      </c>
      <c r="AX38" s="54">
        <v>4830</v>
      </c>
      <c r="AY38" s="54">
        <v>4966</v>
      </c>
      <c r="AZ38" s="54">
        <v>5252</v>
      </c>
      <c r="BA38" s="54">
        <v>5328</v>
      </c>
      <c r="BB38" s="54">
        <v>5511</v>
      </c>
      <c r="BC38" s="54">
        <v>5790</v>
      </c>
      <c r="BD38" s="54">
        <v>5939</v>
      </c>
      <c r="BE38" s="54">
        <v>6052</v>
      </c>
      <c r="BF38" s="54">
        <v>6155</v>
      </c>
      <c r="BG38" s="54">
        <v>6226</v>
      </c>
      <c r="BH38" s="54">
        <v>6498</v>
      </c>
      <c r="BI38" s="54">
        <v>6609</v>
      </c>
      <c r="BJ38" s="54">
        <v>6983</v>
      </c>
      <c r="BK38" s="54">
        <v>7222</v>
      </c>
      <c r="BL38" s="54">
        <v>7610</v>
      </c>
      <c r="BM38" s="54">
        <v>7964</v>
      </c>
      <c r="BN38" s="54">
        <v>8202</v>
      </c>
      <c r="BO38" s="54">
        <v>8435</v>
      </c>
      <c r="BP38" s="54">
        <v>8645</v>
      </c>
      <c r="BQ38" s="54">
        <v>8812</v>
      </c>
      <c r="BR38" s="54">
        <v>8954</v>
      </c>
      <c r="BS38" s="54">
        <v>9043</v>
      </c>
      <c r="BT38" s="54">
        <v>9115</v>
      </c>
      <c r="BU38" s="54">
        <v>9201</v>
      </c>
      <c r="BV38" s="54">
        <v>9271</v>
      </c>
      <c r="BW38" s="54">
        <v>9337</v>
      </c>
      <c r="BX38" s="54">
        <v>9396</v>
      </c>
      <c r="BY38" s="54">
        <v>9532</v>
      </c>
      <c r="BZ38" s="54">
        <v>9571</v>
      </c>
      <c r="CA38" s="54">
        <v>9599</v>
      </c>
      <c r="CB38" s="54">
        <v>9633</v>
      </c>
      <c r="CC38" s="54">
        <v>9661</v>
      </c>
      <c r="CD38" s="54">
        <v>9692</v>
      </c>
      <c r="CE38" s="54">
        <v>9720</v>
      </c>
    </row>
    <row r="39" spans="1:83" s="5" customFormat="1" x14ac:dyDescent="0.2">
      <c r="A39" s="56">
        <v>34</v>
      </c>
      <c r="B39" s="55" t="s">
        <v>313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4">
        <v>0</v>
      </c>
      <c r="AL39" s="54">
        <v>0</v>
      </c>
      <c r="AM39" s="54">
        <v>0</v>
      </c>
      <c r="AN39" s="54">
        <v>0</v>
      </c>
      <c r="AO39" s="54">
        <v>0</v>
      </c>
      <c r="AP39" s="54">
        <v>0</v>
      </c>
      <c r="AQ39" s="54">
        <v>0</v>
      </c>
      <c r="AR39" s="54">
        <v>0</v>
      </c>
      <c r="AS39" s="54">
        <v>0</v>
      </c>
      <c r="AT39" s="54">
        <v>0</v>
      </c>
      <c r="AU39" s="54">
        <v>0</v>
      </c>
      <c r="AV39" s="54">
        <v>0</v>
      </c>
      <c r="AW39" s="54">
        <v>0</v>
      </c>
      <c r="AX39" s="54">
        <v>0</v>
      </c>
      <c r="AY39" s="54">
        <v>0</v>
      </c>
      <c r="AZ39" s="54">
        <v>0</v>
      </c>
      <c r="BA39" s="54">
        <v>0</v>
      </c>
      <c r="BB39" s="54">
        <v>0</v>
      </c>
      <c r="BC39" s="54">
        <v>0</v>
      </c>
      <c r="BD39" s="54">
        <v>0</v>
      </c>
      <c r="BE39" s="54">
        <v>0</v>
      </c>
      <c r="BF39" s="54">
        <v>0</v>
      </c>
      <c r="BG39" s="54">
        <v>0</v>
      </c>
      <c r="BH39" s="54">
        <v>0</v>
      </c>
      <c r="BI39" s="54">
        <v>0</v>
      </c>
      <c r="BJ39" s="54">
        <v>0</v>
      </c>
      <c r="BK39" s="54">
        <v>0</v>
      </c>
      <c r="BL39" s="54">
        <v>0</v>
      </c>
      <c r="BM39" s="54">
        <v>0</v>
      </c>
      <c r="BN39" s="54">
        <v>0</v>
      </c>
      <c r="BO39" s="54">
        <v>0</v>
      </c>
      <c r="BP39" s="54">
        <v>0</v>
      </c>
      <c r="BQ39" s="54">
        <v>0</v>
      </c>
      <c r="BR39" s="54">
        <v>0</v>
      </c>
      <c r="BS39" s="54">
        <v>0</v>
      </c>
      <c r="BT39" s="54">
        <v>0</v>
      </c>
      <c r="BU39" s="54">
        <v>0</v>
      </c>
      <c r="BV39" s="54">
        <v>0</v>
      </c>
      <c r="BW39" s="54">
        <v>0</v>
      </c>
      <c r="BX39" s="54">
        <v>0</v>
      </c>
      <c r="BY39" s="54">
        <v>2</v>
      </c>
      <c r="BZ39" s="54">
        <v>6</v>
      </c>
      <c r="CA39" s="54">
        <v>6</v>
      </c>
      <c r="CB39" s="54">
        <v>6</v>
      </c>
      <c r="CC39" s="54">
        <v>61</v>
      </c>
      <c r="CD39" s="54">
        <v>85</v>
      </c>
      <c r="CE39" s="54">
        <v>120</v>
      </c>
    </row>
    <row r="40" spans="1:83" s="5" customFormat="1" x14ac:dyDescent="0.2">
      <c r="A40" s="56">
        <v>35</v>
      </c>
      <c r="B40" s="55" t="s">
        <v>299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4">
        <v>0</v>
      </c>
      <c r="AL40" s="54">
        <v>0</v>
      </c>
      <c r="AM40" s="54">
        <v>0</v>
      </c>
      <c r="AN40" s="54">
        <v>0</v>
      </c>
      <c r="AO40" s="54">
        <v>0</v>
      </c>
      <c r="AP40" s="54">
        <v>0</v>
      </c>
      <c r="AQ40" s="54">
        <v>0</v>
      </c>
      <c r="AR40" s="54">
        <v>0</v>
      </c>
      <c r="AS40" s="54">
        <v>0</v>
      </c>
      <c r="AT40" s="54">
        <v>0</v>
      </c>
      <c r="AU40" s="54">
        <v>0</v>
      </c>
      <c r="AV40" s="54">
        <v>30</v>
      </c>
      <c r="AW40" s="54">
        <v>98</v>
      </c>
      <c r="AX40" s="54">
        <v>581</v>
      </c>
      <c r="AY40" s="54">
        <v>708</v>
      </c>
      <c r="AZ40" s="54">
        <v>1126</v>
      </c>
      <c r="BA40" s="54">
        <v>1259</v>
      </c>
      <c r="BB40" s="54">
        <v>1425</v>
      </c>
      <c r="BC40" s="54">
        <v>1778</v>
      </c>
      <c r="BD40" s="54">
        <v>2286</v>
      </c>
      <c r="BE40" s="54">
        <v>3056</v>
      </c>
      <c r="BF40" s="54">
        <v>3487</v>
      </c>
      <c r="BG40" s="54">
        <v>4608</v>
      </c>
      <c r="BH40" s="54">
        <v>5211</v>
      </c>
      <c r="BI40" s="54">
        <v>5615</v>
      </c>
      <c r="BJ40" s="54">
        <v>6203</v>
      </c>
      <c r="BK40" s="54">
        <v>6513</v>
      </c>
      <c r="BL40" s="54">
        <v>7440</v>
      </c>
      <c r="BM40" s="54">
        <v>7934</v>
      </c>
      <c r="BN40" s="54">
        <v>8468</v>
      </c>
      <c r="BO40" s="54">
        <v>8837</v>
      </c>
      <c r="BP40" s="54">
        <v>8906</v>
      </c>
      <c r="BQ40" s="54">
        <v>9283</v>
      </c>
      <c r="BR40" s="54">
        <v>9316</v>
      </c>
      <c r="BS40" s="54">
        <v>9322</v>
      </c>
      <c r="BT40" s="54">
        <v>9462</v>
      </c>
      <c r="BU40" s="54">
        <v>9490</v>
      </c>
      <c r="BV40" s="54">
        <v>9630</v>
      </c>
      <c r="BW40" s="54">
        <v>9716</v>
      </c>
      <c r="BX40" s="54">
        <v>9726</v>
      </c>
      <c r="BY40" s="54">
        <v>9773</v>
      </c>
      <c r="BZ40" s="54">
        <v>9795</v>
      </c>
      <c r="CA40" s="54">
        <v>9872</v>
      </c>
      <c r="CB40" s="54">
        <v>9872</v>
      </c>
      <c r="CC40" s="54">
        <v>9897</v>
      </c>
      <c r="CD40" s="54">
        <v>9897</v>
      </c>
      <c r="CE40" s="54">
        <v>9923</v>
      </c>
    </row>
    <row r="41" spans="1:83" s="5" customFormat="1" x14ac:dyDescent="0.2">
      <c r="A41" s="56">
        <v>36</v>
      </c>
      <c r="B41" s="55" t="s">
        <v>300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1</v>
      </c>
      <c r="U41" s="54">
        <v>4084</v>
      </c>
      <c r="V41" s="54">
        <v>4097</v>
      </c>
      <c r="W41" s="54">
        <v>4162</v>
      </c>
      <c r="X41" s="54">
        <v>4215</v>
      </c>
      <c r="Y41" s="54">
        <v>4246</v>
      </c>
      <c r="Z41" s="54">
        <v>4268</v>
      </c>
      <c r="AA41" s="54">
        <v>4297</v>
      </c>
      <c r="AB41" s="54">
        <v>4434</v>
      </c>
      <c r="AC41" s="54">
        <v>4463</v>
      </c>
      <c r="AD41" s="54">
        <v>4491</v>
      </c>
      <c r="AE41" s="54">
        <v>4968</v>
      </c>
      <c r="AF41" s="54">
        <v>5223</v>
      </c>
      <c r="AG41" s="54">
        <v>5679</v>
      </c>
      <c r="AH41" s="54">
        <v>6159</v>
      </c>
      <c r="AI41" s="54">
        <v>6734</v>
      </c>
      <c r="AJ41" s="54">
        <v>6992</v>
      </c>
      <c r="AK41" s="54">
        <v>7374</v>
      </c>
      <c r="AL41" s="54">
        <v>10213</v>
      </c>
      <c r="AM41" s="54">
        <v>11090</v>
      </c>
      <c r="AN41" s="54">
        <v>13665</v>
      </c>
      <c r="AO41" s="54">
        <v>13939</v>
      </c>
      <c r="AP41" s="54">
        <v>14372</v>
      </c>
      <c r="AQ41" s="54">
        <v>15945</v>
      </c>
      <c r="AR41" s="54">
        <v>16568</v>
      </c>
      <c r="AS41" s="54">
        <v>22271</v>
      </c>
      <c r="AT41" s="54">
        <v>23602</v>
      </c>
      <c r="AU41" s="54">
        <v>24656</v>
      </c>
      <c r="AV41" s="54">
        <v>25597</v>
      </c>
      <c r="AW41" s="54">
        <v>26913</v>
      </c>
      <c r="AX41" s="54">
        <v>29078</v>
      </c>
      <c r="AY41" s="54">
        <v>30766</v>
      </c>
      <c r="AZ41" s="54">
        <v>32742</v>
      </c>
      <c r="BA41" s="54">
        <v>38372</v>
      </c>
      <c r="BB41" s="54">
        <v>40056</v>
      </c>
      <c r="BC41" s="54">
        <v>43050</v>
      </c>
      <c r="BD41" s="54">
        <v>44739</v>
      </c>
      <c r="BE41" s="54">
        <v>46088</v>
      </c>
      <c r="BF41" s="54">
        <v>47258</v>
      </c>
      <c r="BG41" s="54">
        <v>48268</v>
      </c>
      <c r="BH41" s="54">
        <v>49218</v>
      </c>
      <c r="BI41" s="54">
        <v>51447</v>
      </c>
      <c r="BJ41" s="54">
        <v>52337</v>
      </c>
      <c r="BK41" s="54">
        <v>53139</v>
      </c>
      <c r="BL41" s="54">
        <v>54637</v>
      </c>
      <c r="BM41" s="54">
        <v>58147</v>
      </c>
      <c r="BN41" s="54">
        <v>59329</v>
      </c>
      <c r="BO41" s="54">
        <v>60871</v>
      </c>
      <c r="BP41" s="54">
        <v>62280</v>
      </c>
      <c r="BQ41" s="54">
        <v>63224</v>
      </c>
      <c r="BR41" s="54">
        <v>64610</v>
      </c>
      <c r="BS41" s="54">
        <v>65498</v>
      </c>
      <c r="BT41" s="54">
        <v>66383</v>
      </c>
      <c r="BU41" s="54">
        <v>67833</v>
      </c>
      <c r="BV41" s="54">
        <v>69154</v>
      </c>
      <c r="BW41" s="54">
        <v>70492</v>
      </c>
      <c r="BX41" s="54">
        <v>71398</v>
      </c>
      <c r="BY41" s="54">
        <v>73882</v>
      </c>
      <c r="BZ41" s="54">
        <v>75047</v>
      </c>
      <c r="CA41" s="54">
        <v>76041</v>
      </c>
      <c r="CB41" s="54">
        <v>77320</v>
      </c>
      <c r="CC41" s="54">
        <v>80250</v>
      </c>
      <c r="CD41" s="54">
        <v>81114</v>
      </c>
      <c r="CE41" s="54">
        <v>83428</v>
      </c>
    </row>
    <row r="42" spans="1:83" s="5" customFormat="1" x14ac:dyDescent="0.2">
      <c r="A42" s="56">
        <v>37</v>
      </c>
      <c r="B42" s="55" t="s">
        <v>358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1</v>
      </c>
      <c r="V42" s="54">
        <v>1</v>
      </c>
      <c r="W42" s="54">
        <v>3</v>
      </c>
      <c r="X42" s="54">
        <v>3</v>
      </c>
      <c r="Y42" s="54">
        <v>6</v>
      </c>
      <c r="Z42" s="54">
        <v>8</v>
      </c>
      <c r="AA42" s="54">
        <v>10</v>
      </c>
      <c r="AB42" s="54">
        <v>10</v>
      </c>
      <c r="AC42" s="54">
        <v>11</v>
      </c>
      <c r="AD42" s="54">
        <v>147</v>
      </c>
      <c r="AE42" s="54">
        <v>153</v>
      </c>
      <c r="AF42" s="54">
        <v>159</v>
      </c>
      <c r="AG42" s="54">
        <v>164</v>
      </c>
      <c r="AH42" s="54">
        <v>166</v>
      </c>
      <c r="AI42" s="54">
        <v>169</v>
      </c>
      <c r="AJ42" s="54">
        <v>175</v>
      </c>
      <c r="AK42" s="54">
        <v>175</v>
      </c>
      <c r="AL42" s="54">
        <v>216</v>
      </c>
      <c r="AM42" s="54">
        <v>219</v>
      </c>
      <c r="AN42" s="54">
        <v>222</v>
      </c>
      <c r="AO42" s="54">
        <v>222</v>
      </c>
      <c r="AP42" s="54">
        <v>226</v>
      </c>
      <c r="AQ42" s="54">
        <v>253</v>
      </c>
      <c r="AR42" s="54">
        <v>258</v>
      </c>
      <c r="AS42" s="54">
        <v>258</v>
      </c>
      <c r="AT42" s="54">
        <v>258</v>
      </c>
      <c r="AU42" s="54">
        <v>268</v>
      </c>
      <c r="AV42" s="54">
        <v>268</v>
      </c>
      <c r="AW42" s="54">
        <v>268</v>
      </c>
      <c r="AX42" s="54">
        <v>277</v>
      </c>
      <c r="AY42" s="54">
        <v>375</v>
      </c>
      <c r="AZ42" s="54">
        <v>376</v>
      </c>
      <c r="BA42" s="54">
        <v>391</v>
      </c>
      <c r="BB42" s="54">
        <v>394</v>
      </c>
      <c r="BC42" s="54">
        <v>397</v>
      </c>
      <c r="BD42" s="54">
        <v>397</v>
      </c>
      <c r="BE42" s="54">
        <v>397</v>
      </c>
      <c r="BF42" s="54">
        <v>397</v>
      </c>
      <c r="BG42" s="54">
        <v>404</v>
      </c>
      <c r="BH42" s="54">
        <v>411</v>
      </c>
      <c r="BI42" s="54">
        <v>411</v>
      </c>
      <c r="BJ42" s="54">
        <v>411</v>
      </c>
      <c r="BK42" s="54">
        <v>411</v>
      </c>
      <c r="BL42" s="54">
        <v>411</v>
      </c>
      <c r="BM42" s="54">
        <v>411</v>
      </c>
      <c r="BN42" s="54">
        <v>411</v>
      </c>
      <c r="BO42" s="54">
        <v>411</v>
      </c>
      <c r="BP42" s="54">
        <v>411</v>
      </c>
      <c r="BQ42" s="54">
        <v>411</v>
      </c>
      <c r="BR42" s="54">
        <v>414</v>
      </c>
      <c r="BS42" s="54">
        <v>421</v>
      </c>
      <c r="BT42" s="54">
        <v>421</v>
      </c>
      <c r="BU42" s="54">
        <v>425</v>
      </c>
      <c r="BV42" s="54">
        <v>425</v>
      </c>
      <c r="BW42" s="54">
        <v>431</v>
      </c>
      <c r="BX42" s="54">
        <v>431</v>
      </c>
      <c r="BY42" s="54">
        <v>454</v>
      </c>
      <c r="BZ42" s="54">
        <v>461</v>
      </c>
      <c r="CA42" s="54">
        <v>471</v>
      </c>
      <c r="CB42" s="54">
        <v>490</v>
      </c>
      <c r="CC42" s="54">
        <v>492</v>
      </c>
      <c r="CD42" s="54">
        <v>497</v>
      </c>
      <c r="CE42" s="54">
        <v>519</v>
      </c>
    </row>
    <row r="43" spans="1:83" s="5" customFormat="1" x14ac:dyDescent="0.2">
      <c r="A43" s="56">
        <v>38</v>
      </c>
      <c r="B43" s="55" t="s">
        <v>359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4">
        <v>0</v>
      </c>
      <c r="AL43" s="54">
        <v>0</v>
      </c>
      <c r="AM43" s="54">
        <v>0</v>
      </c>
      <c r="AN43" s="54">
        <v>0</v>
      </c>
      <c r="AO43" s="54">
        <v>0</v>
      </c>
      <c r="AP43" s="54">
        <v>0</v>
      </c>
      <c r="AQ43" s="54">
        <v>0</v>
      </c>
      <c r="AR43" s="54">
        <v>0</v>
      </c>
      <c r="AS43" s="54">
        <v>0</v>
      </c>
      <c r="AT43" s="54">
        <v>0</v>
      </c>
      <c r="AU43" s="54">
        <v>0</v>
      </c>
      <c r="AV43" s="54">
        <v>0</v>
      </c>
      <c r="AW43" s="54">
        <v>0</v>
      </c>
      <c r="AX43" s="54">
        <v>0</v>
      </c>
      <c r="AY43" s="54">
        <v>0</v>
      </c>
      <c r="AZ43" s="54">
        <v>0</v>
      </c>
      <c r="BA43" s="54">
        <v>0</v>
      </c>
      <c r="BB43" s="54">
        <v>0</v>
      </c>
      <c r="BC43" s="54">
        <v>0</v>
      </c>
      <c r="BD43" s="54">
        <v>0</v>
      </c>
      <c r="BE43" s="54">
        <v>0</v>
      </c>
      <c r="BF43" s="54">
        <v>0</v>
      </c>
      <c r="BG43" s="54">
        <v>0</v>
      </c>
      <c r="BH43" s="54">
        <v>0</v>
      </c>
      <c r="BI43" s="54">
        <v>0</v>
      </c>
      <c r="BJ43" s="54">
        <v>0</v>
      </c>
      <c r="BK43" s="54">
        <v>0</v>
      </c>
      <c r="BL43" s="54">
        <v>0</v>
      </c>
      <c r="BM43" s="54">
        <v>10</v>
      </c>
      <c r="BN43" s="54">
        <v>17</v>
      </c>
      <c r="BO43" s="54">
        <v>24</v>
      </c>
      <c r="BP43" s="54">
        <v>164</v>
      </c>
      <c r="BQ43" s="54">
        <v>285</v>
      </c>
      <c r="BR43" s="54">
        <v>457</v>
      </c>
      <c r="BS43" s="54">
        <v>669</v>
      </c>
      <c r="BT43" s="54">
        <v>867</v>
      </c>
      <c r="BU43" s="54">
        <v>966</v>
      </c>
      <c r="BV43" s="54">
        <v>1166</v>
      </c>
      <c r="BW43" s="54">
        <v>1425</v>
      </c>
      <c r="BX43" s="54">
        <v>1596</v>
      </c>
      <c r="BY43" s="54">
        <v>2073</v>
      </c>
      <c r="BZ43" s="54">
        <v>2525</v>
      </c>
      <c r="CA43" s="54">
        <v>3066</v>
      </c>
      <c r="CB43" s="54">
        <v>3342</v>
      </c>
      <c r="CC43" s="54">
        <v>3818</v>
      </c>
      <c r="CD43" s="54">
        <v>4162</v>
      </c>
      <c r="CE43" s="54">
        <v>4371</v>
      </c>
    </row>
    <row r="44" spans="1:83" s="5" customFormat="1" x14ac:dyDescent="0.2">
      <c r="A44" s="56">
        <v>39</v>
      </c>
      <c r="B44" s="55" t="s">
        <v>333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4">
        <v>0</v>
      </c>
      <c r="AL44" s="54">
        <v>0</v>
      </c>
      <c r="AM44" s="54">
        <v>0</v>
      </c>
      <c r="AN44" s="54">
        <v>0</v>
      </c>
      <c r="AO44" s="54">
        <v>0</v>
      </c>
      <c r="AP44" s="54">
        <v>0</v>
      </c>
      <c r="AQ44" s="54">
        <v>0</v>
      </c>
      <c r="AR44" s="54">
        <v>0</v>
      </c>
      <c r="AS44" s="54">
        <v>0</v>
      </c>
      <c r="AT44" s="54">
        <v>0</v>
      </c>
      <c r="AU44" s="54">
        <v>0</v>
      </c>
      <c r="AV44" s="54">
        <v>0</v>
      </c>
      <c r="AW44" s="54">
        <v>0</v>
      </c>
      <c r="AX44" s="54">
        <v>0</v>
      </c>
      <c r="AY44" s="54">
        <v>0</v>
      </c>
      <c r="AZ44" s="54">
        <v>0</v>
      </c>
      <c r="BA44" s="54">
        <v>0</v>
      </c>
      <c r="BB44" s="54">
        <v>0</v>
      </c>
      <c r="BC44" s="54">
        <v>0</v>
      </c>
      <c r="BD44" s="54">
        <v>0</v>
      </c>
      <c r="BE44" s="54">
        <v>0</v>
      </c>
      <c r="BF44" s="54">
        <v>0</v>
      </c>
      <c r="BG44" s="54">
        <v>0</v>
      </c>
      <c r="BH44" s="54">
        <v>0</v>
      </c>
      <c r="BI44" s="54">
        <v>0</v>
      </c>
      <c r="BJ44" s="54">
        <v>0</v>
      </c>
      <c r="BK44" s="54">
        <v>0</v>
      </c>
      <c r="BL44" s="54">
        <v>0</v>
      </c>
      <c r="BM44" s="54">
        <v>0</v>
      </c>
      <c r="BN44" s="54">
        <v>0</v>
      </c>
      <c r="BO44" s="54">
        <v>0</v>
      </c>
      <c r="BP44" s="54">
        <v>0</v>
      </c>
      <c r="BQ44" s="54">
        <v>0</v>
      </c>
      <c r="BR44" s="54">
        <v>0</v>
      </c>
      <c r="BS44" s="54">
        <v>0</v>
      </c>
      <c r="BT44" s="54">
        <v>0</v>
      </c>
      <c r="BU44" s="54">
        <v>0</v>
      </c>
      <c r="BV44" s="54">
        <v>0</v>
      </c>
      <c r="BW44" s="54">
        <v>0</v>
      </c>
      <c r="BX44" s="54">
        <v>0</v>
      </c>
      <c r="BY44" s="54">
        <v>0</v>
      </c>
      <c r="BZ44" s="54">
        <v>0</v>
      </c>
      <c r="CA44" s="54">
        <v>0</v>
      </c>
      <c r="CB44" s="54">
        <v>0</v>
      </c>
      <c r="CC44" s="54">
        <v>0</v>
      </c>
      <c r="CD44" s="54">
        <v>0</v>
      </c>
      <c r="CE44" s="54">
        <v>0</v>
      </c>
    </row>
    <row r="45" spans="1:83" s="5" customFormat="1" x14ac:dyDescent="0.2">
      <c r="A45" s="56">
        <v>40</v>
      </c>
      <c r="B45" s="55" t="s">
        <v>363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3</v>
      </c>
      <c r="AK45" s="54">
        <v>5</v>
      </c>
      <c r="AL45" s="54">
        <v>320</v>
      </c>
      <c r="AM45" s="54">
        <v>362</v>
      </c>
      <c r="AN45" s="54">
        <v>384</v>
      </c>
      <c r="AO45" s="54">
        <v>401</v>
      </c>
      <c r="AP45" s="54">
        <v>643</v>
      </c>
      <c r="AQ45" s="54">
        <v>652</v>
      </c>
      <c r="AR45" s="54">
        <v>660</v>
      </c>
      <c r="AS45" s="54">
        <v>664</v>
      </c>
      <c r="AT45" s="54">
        <v>679</v>
      </c>
      <c r="AU45" s="54">
        <v>723</v>
      </c>
      <c r="AV45" s="54">
        <v>765</v>
      </c>
      <c r="AW45" s="54">
        <v>765</v>
      </c>
      <c r="AX45" s="54">
        <v>783</v>
      </c>
      <c r="AY45" s="54">
        <v>806</v>
      </c>
      <c r="AZ45" s="54">
        <v>812</v>
      </c>
      <c r="BA45" s="54">
        <v>817</v>
      </c>
      <c r="BB45" s="54">
        <v>822</v>
      </c>
      <c r="BC45" s="54">
        <v>861</v>
      </c>
      <c r="BD45" s="54">
        <v>902</v>
      </c>
      <c r="BE45" s="54">
        <v>902</v>
      </c>
      <c r="BF45" s="54">
        <v>907</v>
      </c>
      <c r="BG45" s="54">
        <v>912</v>
      </c>
      <c r="BH45" s="54">
        <v>912</v>
      </c>
      <c r="BI45" s="54">
        <v>933</v>
      </c>
      <c r="BJ45" s="54">
        <v>944</v>
      </c>
      <c r="BK45" s="54">
        <v>944</v>
      </c>
      <c r="BL45" s="54">
        <v>959</v>
      </c>
      <c r="BM45" s="54">
        <v>969</v>
      </c>
      <c r="BN45" s="54">
        <v>972</v>
      </c>
      <c r="BO45" s="54">
        <v>983</v>
      </c>
      <c r="BP45" s="54">
        <v>983</v>
      </c>
      <c r="BQ45" s="54">
        <v>1026</v>
      </c>
      <c r="BR45" s="54">
        <v>1057</v>
      </c>
      <c r="BS45" s="54">
        <v>1066</v>
      </c>
      <c r="BT45" s="54">
        <v>1146</v>
      </c>
      <c r="BU45" s="54">
        <v>1177</v>
      </c>
      <c r="BV45" s="54">
        <v>1189</v>
      </c>
      <c r="BW45" s="54">
        <v>1232</v>
      </c>
      <c r="BX45" s="54">
        <v>1271</v>
      </c>
      <c r="BY45" s="54">
        <v>1282</v>
      </c>
      <c r="BZ45" s="54">
        <v>1294</v>
      </c>
      <c r="CA45" s="54">
        <v>1368</v>
      </c>
      <c r="CB45" s="54">
        <v>1458</v>
      </c>
      <c r="CC45" s="54">
        <v>1474</v>
      </c>
      <c r="CD45" s="54">
        <v>1499</v>
      </c>
      <c r="CE45" s="54">
        <v>1506</v>
      </c>
    </row>
    <row r="46" spans="1:83" s="5" customFormat="1" x14ac:dyDescent="0.2">
      <c r="A46" s="56">
        <v>41</v>
      </c>
      <c r="B46" s="55" t="s">
        <v>360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/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10</v>
      </c>
      <c r="V46" s="54">
        <v>10</v>
      </c>
      <c r="W46" s="54">
        <v>10</v>
      </c>
      <c r="X46" s="54">
        <v>10</v>
      </c>
      <c r="Y46" s="54">
        <v>17</v>
      </c>
      <c r="Z46" s="54">
        <v>17</v>
      </c>
      <c r="AA46" s="54">
        <v>17</v>
      </c>
      <c r="AB46" s="54">
        <v>1935</v>
      </c>
      <c r="AC46" s="54">
        <v>1971</v>
      </c>
      <c r="AD46" s="54">
        <v>1971</v>
      </c>
      <c r="AE46" s="54">
        <v>1976</v>
      </c>
      <c r="AF46" s="54">
        <v>2076</v>
      </c>
      <c r="AG46" s="54">
        <v>2100</v>
      </c>
      <c r="AH46" s="54">
        <v>2220</v>
      </c>
      <c r="AI46" s="54">
        <v>2415</v>
      </c>
      <c r="AJ46" s="54">
        <v>2426</v>
      </c>
      <c r="AK46" s="54">
        <v>2511</v>
      </c>
      <c r="AL46" s="54">
        <v>2708</v>
      </c>
      <c r="AM46" s="54">
        <v>2738</v>
      </c>
      <c r="AN46" s="54">
        <v>2783</v>
      </c>
      <c r="AO46" s="54">
        <v>2849</v>
      </c>
      <c r="AP46" s="54">
        <v>2911</v>
      </c>
      <c r="AQ46" s="54">
        <v>3441</v>
      </c>
      <c r="AR46" s="54">
        <v>3596</v>
      </c>
      <c r="AS46" s="54">
        <v>3681</v>
      </c>
      <c r="AT46" s="54">
        <v>3758</v>
      </c>
      <c r="AU46" s="54">
        <v>3835</v>
      </c>
      <c r="AV46" s="54">
        <v>4137</v>
      </c>
      <c r="AW46" s="54">
        <v>4508</v>
      </c>
      <c r="AX46" s="54">
        <v>5013</v>
      </c>
      <c r="AY46" s="54">
        <v>5270</v>
      </c>
      <c r="AZ46" s="54">
        <v>5424</v>
      </c>
      <c r="BA46" s="54">
        <v>5742</v>
      </c>
      <c r="BB46" s="54">
        <v>6012</v>
      </c>
      <c r="BC46" s="54">
        <v>6536</v>
      </c>
      <c r="BD46" s="54">
        <v>6670</v>
      </c>
      <c r="BE46" s="54">
        <v>6754</v>
      </c>
      <c r="BF46" s="54">
        <v>7070</v>
      </c>
      <c r="BG46" s="54">
        <v>7198</v>
      </c>
      <c r="BH46" s="54">
        <v>7474</v>
      </c>
      <c r="BI46" s="54">
        <v>7641</v>
      </c>
      <c r="BJ46" s="54">
        <v>7768</v>
      </c>
      <c r="BK46" s="54">
        <v>7823</v>
      </c>
      <c r="BL46" s="54">
        <v>8258</v>
      </c>
      <c r="BM46" s="54">
        <v>8768</v>
      </c>
      <c r="BN46" s="54">
        <v>9124</v>
      </c>
      <c r="BO46" s="54">
        <v>9411</v>
      </c>
      <c r="BP46" s="54">
        <v>9769</v>
      </c>
      <c r="BQ46" s="54">
        <v>10400</v>
      </c>
      <c r="BR46" s="54">
        <v>10667</v>
      </c>
      <c r="BS46" s="54">
        <v>10872</v>
      </c>
      <c r="BT46" s="54">
        <v>11598</v>
      </c>
      <c r="BU46" s="54">
        <v>11966</v>
      </c>
      <c r="BV46" s="54">
        <v>12796</v>
      </c>
      <c r="BW46" s="54">
        <v>13400</v>
      </c>
      <c r="BX46" s="54">
        <v>14133</v>
      </c>
      <c r="BY46" s="54">
        <v>14595</v>
      </c>
      <c r="BZ46" s="54">
        <v>14865</v>
      </c>
      <c r="CA46" s="54">
        <v>15356</v>
      </c>
      <c r="CB46" s="54">
        <v>16083</v>
      </c>
      <c r="CC46" s="54">
        <v>17103</v>
      </c>
      <c r="CD46" s="54">
        <v>17308</v>
      </c>
      <c r="CE46" s="54">
        <v>18293</v>
      </c>
    </row>
    <row r="47" spans="1:83" s="5" customFormat="1" x14ac:dyDescent="0.2">
      <c r="A47" s="56">
        <v>42</v>
      </c>
      <c r="B47" s="55" t="s">
        <v>334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4">
        <v>0</v>
      </c>
      <c r="AL47" s="54">
        <v>0</v>
      </c>
      <c r="AM47" s="54">
        <v>0</v>
      </c>
      <c r="AN47" s="54">
        <v>0</v>
      </c>
      <c r="AO47" s="54">
        <v>0</v>
      </c>
      <c r="AP47" s="54">
        <v>0</v>
      </c>
      <c r="AQ47" s="54">
        <v>0</v>
      </c>
      <c r="AR47" s="54">
        <v>0</v>
      </c>
      <c r="AS47" s="54">
        <v>0</v>
      </c>
      <c r="AT47" s="54">
        <v>0</v>
      </c>
      <c r="AU47" s="54">
        <v>0</v>
      </c>
      <c r="AV47" s="54">
        <v>0</v>
      </c>
      <c r="AW47" s="54">
        <v>0</v>
      </c>
      <c r="AX47" s="54">
        <v>0</v>
      </c>
      <c r="AY47" s="54">
        <v>0</v>
      </c>
      <c r="AZ47" s="54">
        <v>0</v>
      </c>
      <c r="BA47" s="54">
        <v>0</v>
      </c>
      <c r="BB47" s="54">
        <v>0</v>
      </c>
      <c r="BC47" s="54">
        <v>0</v>
      </c>
      <c r="BD47" s="54">
        <v>0</v>
      </c>
      <c r="BE47" s="54">
        <v>0</v>
      </c>
      <c r="BF47" s="54">
        <v>0</v>
      </c>
      <c r="BG47" s="54">
        <v>0</v>
      </c>
      <c r="BH47" s="54">
        <v>0</v>
      </c>
      <c r="BI47" s="54">
        <v>0</v>
      </c>
      <c r="BJ47" s="54">
        <v>0</v>
      </c>
      <c r="BK47" s="54">
        <v>0</v>
      </c>
      <c r="BL47" s="54">
        <v>0</v>
      </c>
      <c r="BM47" s="54">
        <v>0</v>
      </c>
      <c r="BN47" s="54">
        <v>0</v>
      </c>
      <c r="BO47" s="54">
        <v>0</v>
      </c>
      <c r="BP47" s="54">
        <v>0</v>
      </c>
      <c r="BQ47" s="54">
        <v>0</v>
      </c>
      <c r="BR47" s="54">
        <v>0</v>
      </c>
      <c r="BS47" s="54">
        <v>34</v>
      </c>
      <c r="BT47" s="54">
        <v>36</v>
      </c>
      <c r="BU47" s="54">
        <v>38</v>
      </c>
      <c r="BV47" s="54">
        <v>49</v>
      </c>
      <c r="BW47" s="54">
        <v>54</v>
      </c>
      <c r="BX47" s="54">
        <v>60</v>
      </c>
      <c r="BY47" s="54">
        <v>75</v>
      </c>
      <c r="BZ47" s="54">
        <v>84</v>
      </c>
      <c r="CA47" s="54">
        <v>93</v>
      </c>
      <c r="CB47" s="54">
        <v>93</v>
      </c>
      <c r="CC47" s="54">
        <v>94</v>
      </c>
      <c r="CD47" s="54">
        <v>94</v>
      </c>
      <c r="CE47" s="54">
        <v>101</v>
      </c>
    </row>
    <row r="48" spans="1:83" s="5" customFormat="1" x14ac:dyDescent="0.2">
      <c r="A48" s="56">
        <v>43</v>
      </c>
      <c r="B48" s="55" t="s">
        <v>314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1</v>
      </c>
      <c r="AF48" s="54">
        <v>1</v>
      </c>
      <c r="AG48" s="54">
        <v>1</v>
      </c>
      <c r="AH48" s="54">
        <v>1</v>
      </c>
      <c r="AI48" s="54">
        <v>1</v>
      </c>
      <c r="AJ48" s="54">
        <v>1</v>
      </c>
      <c r="AK48" s="54">
        <v>1</v>
      </c>
      <c r="AL48" s="54">
        <v>1</v>
      </c>
      <c r="AM48" s="54">
        <v>1</v>
      </c>
      <c r="AN48" s="54">
        <v>1</v>
      </c>
      <c r="AO48" s="54">
        <v>1</v>
      </c>
      <c r="AP48" s="54">
        <v>1</v>
      </c>
      <c r="AQ48" s="54">
        <v>1</v>
      </c>
      <c r="AR48" s="54">
        <v>1</v>
      </c>
      <c r="AS48" s="54">
        <v>1</v>
      </c>
      <c r="AT48" s="54">
        <v>1</v>
      </c>
      <c r="AU48" s="54">
        <v>1</v>
      </c>
      <c r="AV48" s="54">
        <v>1</v>
      </c>
      <c r="AW48" s="54">
        <v>1</v>
      </c>
      <c r="AX48" s="54">
        <v>1</v>
      </c>
      <c r="AY48" s="54">
        <v>3</v>
      </c>
      <c r="AZ48" s="54">
        <v>3</v>
      </c>
      <c r="BA48" s="54">
        <v>3</v>
      </c>
      <c r="BB48" s="54">
        <v>3</v>
      </c>
      <c r="BC48" s="54">
        <v>5</v>
      </c>
      <c r="BD48" s="54">
        <v>5</v>
      </c>
      <c r="BE48" s="54">
        <v>19</v>
      </c>
      <c r="BF48" s="54">
        <v>19</v>
      </c>
      <c r="BG48" s="54">
        <v>24</v>
      </c>
      <c r="BH48" s="54">
        <v>35</v>
      </c>
      <c r="BI48" s="54">
        <v>35</v>
      </c>
      <c r="BJ48" s="54">
        <v>35</v>
      </c>
      <c r="BK48" s="54">
        <v>44</v>
      </c>
      <c r="BL48" s="54">
        <v>68</v>
      </c>
      <c r="BM48" s="54">
        <v>115</v>
      </c>
      <c r="BN48" s="54">
        <v>159</v>
      </c>
      <c r="BO48" s="54">
        <v>172</v>
      </c>
      <c r="BP48" s="54">
        <v>195</v>
      </c>
      <c r="BQ48" s="54">
        <v>242</v>
      </c>
      <c r="BR48" s="54">
        <v>272</v>
      </c>
      <c r="BS48" s="54">
        <v>282</v>
      </c>
      <c r="BT48" s="54">
        <v>321</v>
      </c>
      <c r="BU48" s="54">
        <v>341</v>
      </c>
      <c r="BV48" s="54">
        <v>375</v>
      </c>
      <c r="BW48" s="54">
        <v>389</v>
      </c>
      <c r="BX48" s="54">
        <v>407</v>
      </c>
      <c r="BY48" s="54">
        <v>432</v>
      </c>
      <c r="BZ48" s="54">
        <v>485</v>
      </c>
      <c r="CA48" s="54">
        <v>536</v>
      </c>
      <c r="CB48" s="54">
        <v>572</v>
      </c>
      <c r="CC48" s="54">
        <v>600</v>
      </c>
      <c r="CD48" s="54">
        <v>614</v>
      </c>
      <c r="CE48" s="54">
        <v>623</v>
      </c>
    </row>
    <row r="49" spans="1:83" s="5" customFormat="1" x14ac:dyDescent="0.2">
      <c r="A49" s="56">
        <v>44</v>
      </c>
      <c r="B49" s="55" t="s">
        <v>362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4</v>
      </c>
      <c r="T49" s="54">
        <v>4</v>
      </c>
      <c r="U49" s="54">
        <v>28</v>
      </c>
      <c r="V49" s="54">
        <v>28</v>
      </c>
      <c r="W49" s="54">
        <v>30</v>
      </c>
      <c r="X49" s="54">
        <v>40</v>
      </c>
      <c r="Y49" s="54">
        <v>54</v>
      </c>
      <c r="Z49" s="54">
        <v>66</v>
      </c>
      <c r="AA49" s="54">
        <v>100</v>
      </c>
      <c r="AB49" s="54">
        <v>403</v>
      </c>
      <c r="AC49" s="54">
        <v>437</v>
      </c>
      <c r="AD49" s="54">
        <v>536</v>
      </c>
      <c r="AE49" s="54">
        <v>609</v>
      </c>
      <c r="AF49" s="54">
        <v>680</v>
      </c>
      <c r="AG49" s="54">
        <v>748</v>
      </c>
      <c r="AH49" s="54">
        <v>774</v>
      </c>
      <c r="AI49" s="54">
        <v>953</v>
      </c>
      <c r="AJ49" s="54">
        <v>1010</v>
      </c>
      <c r="AK49" s="54">
        <v>1082</v>
      </c>
      <c r="AL49" s="54">
        <v>1142</v>
      </c>
      <c r="AM49" s="54">
        <v>1259</v>
      </c>
      <c r="AN49" s="54">
        <v>1359</v>
      </c>
      <c r="AO49" s="54">
        <v>1433</v>
      </c>
      <c r="AP49" s="54">
        <v>1502</v>
      </c>
      <c r="AQ49" s="54">
        <v>1683</v>
      </c>
      <c r="AR49" s="54">
        <v>1714</v>
      </c>
      <c r="AS49" s="54">
        <v>1754</v>
      </c>
      <c r="AT49" s="54">
        <v>1776</v>
      </c>
      <c r="AU49" s="54">
        <v>1892</v>
      </c>
      <c r="AV49" s="54">
        <v>2131</v>
      </c>
      <c r="AW49" s="54">
        <v>2167</v>
      </c>
      <c r="AX49" s="54">
        <v>2245</v>
      </c>
      <c r="AY49" s="54">
        <v>2400</v>
      </c>
      <c r="AZ49" s="54">
        <v>2520</v>
      </c>
      <c r="BA49" s="54">
        <v>2585</v>
      </c>
      <c r="BB49" s="54">
        <v>2614</v>
      </c>
      <c r="BC49" s="54">
        <v>2645</v>
      </c>
      <c r="BD49" s="54">
        <v>2673</v>
      </c>
      <c r="BE49" s="54">
        <v>2697</v>
      </c>
      <c r="BF49" s="54">
        <v>2714</v>
      </c>
      <c r="BG49" s="54">
        <v>2729</v>
      </c>
      <c r="BH49" s="54">
        <v>2738</v>
      </c>
      <c r="BI49" s="54">
        <v>2751</v>
      </c>
      <c r="BJ49" s="54">
        <v>2758</v>
      </c>
      <c r="BK49" s="54">
        <v>2768</v>
      </c>
      <c r="BL49" s="54">
        <v>2794</v>
      </c>
      <c r="BM49" s="54">
        <v>2800</v>
      </c>
      <c r="BN49" s="54">
        <v>2800</v>
      </c>
      <c r="BO49" s="54">
        <v>2808</v>
      </c>
      <c r="BP49" s="54">
        <v>2829</v>
      </c>
      <c r="BQ49" s="54">
        <v>2834</v>
      </c>
      <c r="BR49" s="54">
        <v>2843</v>
      </c>
      <c r="BS49" s="54">
        <v>2843</v>
      </c>
      <c r="BT49" s="54">
        <v>2855</v>
      </c>
      <c r="BU49" s="54">
        <v>2855</v>
      </c>
      <c r="BV49" s="54">
        <v>2864</v>
      </c>
      <c r="BW49" s="54">
        <v>2864</v>
      </c>
      <c r="BX49" s="54">
        <v>2864</v>
      </c>
      <c r="BY49" s="54">
        <v>2864</v>
      </c>
      <c r="BZ49" s="54">
        <v>2865</v>
      </c>
      <c r="CA49" s="54">
        <v>2867</v>
      </c>
      <c r="CB49" s="54">
        <v>2867</v>
      </c>
      <c r="CC49" s="54">
        <v>2867</v>
      </c>
      <c r="CD49" s="54">
        <v>2867</v>
      </c>
      <c r="CE49" s="54">
        <v>2867</v>
      </c>
    </row>
    <row r="50" spans="1:83" s="5" customFormat="1" x14ac:dyDescent="0.2">
      <c r="A50" s="56">
        <v>45</v>
      </c>
      <c r="B50" s="55" t="s">
        <v>335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4">
        <v>0</v>
      </c>
      <c r="AL50" s="54">
        <v>0</v>
      </c>
      <c r="AM50" s="54">
        <v>0</v>
      </c>
      <c r="AN50" s="54">
        <v>0</v>
      </c>
      <c r="AO50" s="54">
        <v>0</v>
      </c>
      <c r="AP50" s="54">
        <v>0</v>
      </c>
      <c r="AQ50" s="54">
        <v>0</v>
      </c>
      <c r="AR50" s="54">
        <v>0</v>
      </c>
      <c r="AS50" s="54">
        <v>0</v>
      </c>
      <c r="AT50" s="54">
        <v>0</v>
      </c>
      <c r="AU50" s="54">
        <v>0</v>
      </c>
      <c r="AV50" s="54">
        <v>0</v>
      </c>
      <c r="AW50" s="54">
        <v>0</v>
      </c>
      <c r="AX50" s="54">
        <v>0</v>
      </c>
      <c r="AY50" s="54">
        <v>0</v>
      </c>
      <c r="AZ50" s="54">
        <v>0</v>
      </c>
      <c r="BA50" s="54">
        <v>0</v>
      </c>
      <c r="BB50" s="54">
        <v>0</v>
      </c>
      <c r="BC50" s="54">
        <v>0</v>
      </c>
      <c r="BD50" s="54">
        <v>0</v>
      </c>
      <c r="BE50" s="54">
        <v>0</v>
      </c>
      <c r="BF50" s="54">
        <v>0</v>
      </c>
      <c r="BG50" s="54">
        <v>0</v>
      </c>
      <c r="BH50" s="54">
        <v>0</v>
      </c>
      <c r="BI50" s="54">
        <v>0</v>
      </c>
      <c r="BJ50" s="54">
        <v>0</v>
      </c>
      <c r="BK50" s="54">
        <v>0</v>
      </c>
      <c r="BL50" s="54">
        <v>0</v>
      </c>
      <c r="BM50" s="54">
        <v>0</v>
      </c>
      <c r="BN50" s="54">
        <v>0</v>
      </c>
      <c r="BO50" s="54">
        <v>0</v>
      </c>
      <c r="BP50" s="54">
        <v>0</v>
      </c>
      <c r="BQ50" s="54">
        <v>0</v>
      </c>
      <c r="BR50" s="54">
        <v>0</v>
      </c>
      <c r="BS50" s="54">
        <v>0</v>
      </c>
      <c r="BT50" s="54">
        <v>0</v>
      </c>
      <c r="BU50" s="54">
        <v>0</v>
      </c>
      <c r="BV50" s="54">
        <v>0</v>
      </c>
      <c r="BW50" s="54">
        <v>0</v>
      </c>
      <c r="BX50" s="54">
        <v>0</v>
      </c>
      <c r="BY50" s="54">
        <v>0</v>
      </c>
      <c r="BZ50" s="54">
        <v>0</v>
      </c>
      <c r="CA50" s="54">
        <v>0</v>
      </c>
      <c r="CB50" s="54">
        <v>0</v>
      </c>
      <c r="CC50" s="54">
        <v>0</v>
      </c>
      <c r="CD50" s="54">
        <v>0</v>
      </c>
      <c r="CE50" s="54">
        <v>0</v>
      </c>
    </row>
    <row r="51" spans="1:83" s="5" customFormat="1" x14ac:dyDescent="0.2">
      <c r="A51" s="56">
        <v>46</v>
      </c>
      <c r="B51" s="55" t="s">
        <v>336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1</v>
      </c>
      <c r="U51" s="54">
        <v>1</v>
      </c>
      <c r="V51" s="54">
        <v>2</v>
      </c>
      <c r="W51" s="54">
        <v>8</v>
      </c>
      <c r="X51" s="54">
        <v>10</v>
      </c>
      <c r="Y51" s="54">
        <v>23</v>
      </c>
      <c r="Z51" s="54">
        <v>23</v>
      </c>
      <c r="AA51" s="54">
        <v>31</v>
      </c>
      <c r="AB51" s="54">
        <v>39</v>
      </c>
      <c r="AC51" s="54">
        <v>46</v>
      </c>
      <c r="AD51" s="54">
        <v>64</v>
      </c>
      <c r="AE51" s="54">
        <v>71</v>
      </c>
      <c r="AF51" s="54">
        <v>96</v>
      </c>
      <c r="AG51" s="54">
        <v>103</v>
      </c>
      <c r="AH51" s="54">
        <v>119</v>
      </c>
      <c r="AI51" s="54">
        <v>140</v>
      </c>
      <c r="AJ51" s="54">
        <v>150</v>
      </c>
      <c r="AK51" s="54">
        <v>167</v>
      </c>
      <c r="AL51" s="54">
        <v>183</v>
      </c>
      <c r="AM51" s="54">
        <v>194</v>
      </c>
      <c r="AN51" s="54">
        <v>222</v>
      </c>
      <c r="AO51" s="54">
        <v>240</v>
      </c>
      <c r="AP51" s="54">
        <v>258</v>
      </c>
      <c r="AQ51" s="54">
        <v>287</v>
      </c>
      <c r="AR51" s="54">
        <v>312</v>
      </c>
      <c r="AS51" s="54">
        <v>327</v>
      </c>
      <c r="AT51" s="54">
        <v>333</v>
      </c>
      <c r="AU51" s="54">
        <v>359</v>
      </c>
      <c r="AV51" s="54">
        <v>370</v>
      </c>
      <c r="AW51" s="54">
        <v>386</v>
      </c>
      <c r="AX51" s="54">
        <v>404</v>
      </c>
      <c r="AY51" s="54">
        <v>428</v>
      </c>
      <c r="AZ51" s="54">
        <v>446</v>
      </c>
      <c r="BA51" s="54">
        <v>458</v>
      </c>
      <c r="BB51" s="54">
        <v>511</v>
      </c>
      <c r="BC51" s="54">
        <v>538</v>
      </c>
      <c r="BD51" s="54">
        <v>558</v>
      </c>
      <c r="BE51" s="54">
        <v>616</v>
      </c>
      <c r="BF51" s="54">
        <v>625</v>
      </c>
      <c r="BG51" s="54">
        <v>657</v>
      </c>
      <c r="BH51" s="54">
        <v>682</v>
      </c>
      <c r="BI51" s="54">
        <v>731</v>
      </c>
      <c r="BJ51" s="54">
        <v>778</v>
      </c>
      <c r="BK51" s="54">
        <v>809</v>
      </c>
      <c r="BL51" s="54">
        <v>894</v>
      </c>
      <c r="BM51" s="54">
        <v>945</v>
      </c>
      <c r="BN51" s="54">
        <v>1011</v>
      </c>
      <c r="BO51" s="54">
        <v>1099</v>
      </c>
      <c r="BP51" s="54">
        <v>1179</v>
      </c>
      <c r="BQ51" s="54">
        <v>1298</v>
      </c>
      <c r="BR51" s="54">
        <v>1391</v>
      </c>
      <c r="BS51" s="54">
        <v>1469</v>
      </c>
      <c r="BT51" s="54">
        <v>1572</v>
      </c>
      <c r="BU51" s="54">
        <v>1641</v>
      </c>
      <c r="BV51" s="54">
        <v>1703</v>
      </c>
      <c r="BW51" s="54">
        <v>1749</v>
      </c>
      <c r="BX51" s="54">
        <v>1870</v>
      </c>
      <c r="BY51" s="54">
        <v>1965</v>
      </c>
      <c r="BZ51" s="54">
        <v>2080</v>
      </c>
      <c r="CA51" s="54">
        <v>2188</v>
      </c>
      <c r="CB51" s="54">
        <v>2295</v>
      </c>
      <c r="CC51" s="54">
        <v>2410</v>
      </c>
      <c r="CD51" s="54">
        <v>2520</v>
      </c>
      <c r="CE51" s="54">
        <v>2634</v>
      </c>
    </row>
    <row r="52" spans="1:83" s="5" customFormat="1" x14ac:dyDescent="0.2">
      <c r="A52" s="56">
        <v>47</v>
      </c>
      <c r="B52" s="55" t="s">
        <v>315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1</v>
      </c>
      <c r="AB52" s="54">
        <v>1</v>
      </c>
      <c r="AC52" s="54">
        <v>4</v>
      </c>
      <c r="AD52" s="54">
        <v>11</v>
      </c>
      <c r="AE52" s="54">
        <v>12</v>
      </c>
      <c r="AF52" s="54">
        <v>25</v>
      </c>
      <c r="AG52" s="54">
        <v>42</v>
      </c>
      <c r="AH52" s="54">
        <v>48</v>
      </c>
      <c r="AI52" s="54">
        <v>67</v>
      </c>
      <c r="AJ52" s="54">
        <v>77</v>
      </c>
      <c r="AK52" s="54">
        <v>81</v>
      </c>
      <c r="AL52" s="54">
        <v>98</v>
      </c>
      <c r="AM52" s="54">
        <v>112</v>
      </c>
      <c r="AN52" s="54">
        <v>120</v>
      </c>
      <c r="AO52" s="54">
        <v>136</v>
      </c>
      <c r="AP52" s="54">
        <v>148</v>
      </c>
      <c r="AQ52" s="54">
        <v>180</v>
      </c>
      <c r="AR52" s="54">
        <v>190</v>
      </c>
      <c r="AS52" s="54">
        <v>227</v>
      </c>
      <c r="AT52" s="54">
        <v>250</v>
      </c>
      <c r="AU52" s="54">
        <v>256</v>
      </c>
      <c r="AV52" s="54">
        <v>260</v>
      </c>
      <c r="AW52" s="54">
        <v>280</v>
      </c>
      <c r="AX52" s="54">
        <v>314</v>
      </c>
      <c r="AY52" s="54">
        <v>338</v>
      </c>
      <c r="AZ52" s="54">
        <v>357</v>
      </c>
      <c r="BA52" s="54">
        <v>383</v>
      </c>
      <c r="BB52" s="54">
        <v>410</v>
      </c>
      <c r="BC52" s="54">
        <v>413</v>
      </c>
      <c r="BD52" s="54">
        <v>436</v>
      </c>
      <c r="BE52" s="54">
        <v>456</v>
      </c>
      <c r="BF52" s="54">
        <v>469</v>
      </c>
      <c r="BG52" s="54">
        <v>483</v>
      </c>
      <c r="BH52" s="54">
        <v>504</v>
      </c>
      <c r="BI52" s="54">
        <v>514</v>
      </c>
      <c r="BJ52" s="54">
        <v>521</v>
      </c>
      <c r="BK52" s="54">
        <v>535</v>
      </c>
      <c r="BL52" s="54">
        <v>558</v>
      </c>
      <c r="BM52" s="54">
        <v>576</v>
      </c>
      <c r="BN52" s="54">
        <v>589</v>
      </c>
      <c r="BO52" s="54">
        <v>613</v>
      </c>
      <c r="BP52" s="54">
        <v>633</v>
      </c>
      <c r="BQ52" s="54">
        <v>644</v>
      </c>
      <c r="BR52" s="54">
        <v>677</v>
      </c>
      <c r="BS52" s="54">
        <v>691</v>
      </c>
      <c r="BT52" s="54">
        <v>708</v>
      </c>
      <c r="BU52" s="54">
        <v>716</v>
      </c>
      <c r="BV52" s="54">
        <v>745</v>
      </c>
      <c r="BW52" s="54">
        <v>764</v>
      </c>
      <c r="BX52" s="54">
        <v>778</v>
      </c>
      <c r="BY52" s="54">
        <v>812</v>
      </c>
      <c r="BZ52" s="54">
        <v>858</v>
      </c>
      <c r="CA52" s="54">
        <v>866</v>
      </c>
      <c r="CB52" s="54">
        <v>874</v>
      </c>
      <c r="CC52" s="54">
        <v>887</v>
      </c>
      <c r="CD52" s="54">
        <v>898</v>
      </c>
      <c r="CE52" s="54">
        <v>918</v>
      </c>
    </row>
    <row r="53" spans="1:83" s="5" customFormat="1" x14ac:dyDescent="0.2">
      <c r="A53" s="56">
        <v>48</v>
      </c>
      <c r="B53" s="55" t="s">
        <v>316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1</v>
      </c>
      <c r="AI53" s="54">
        <v>1</v>
      </c>
      <c r="AJ53" s="54">
        <v>1</v>
      </c>
      <c r="AK53" s="54">
        <v>1</v>
      </c>
      <c r="AL53" s="54">
        <v>1</v>
      </c>
      <c r="AM53" s="54">
        <v>2</v>
      </c>
      <c r="AN53" s="54">
        <v>4</v>
      </c>
      <c r="AO53" s="54">
        <v>7</v>
      </c>
      <c r="AP53" s="54">
        <v>11</v>
      </c>
      <c r="AQ53" s="54">
        <v>11</v>
      </c>
      <c r="AR53" s="54">
        <v>11</v>
      </c>
      <c r="AS53" s="54">
        <v>11</v>
      </c>
      <c r="AT53" s="54">
        <v>15</v>
      </c>
      <c r="AU53" s="54">
        <v>18</v>
      </c>
      <c r="AV53" s="54">
        <v>18</v>
      </c>
      <c r="AW53" s="54">
        <v>18</v>
      </c>
      <c r="AX53" s="54">
        <v>22</v>
      </c>
      <c r="AY53" s="54">
        <v>24</v>
      </c>
      <c r="AZ53" s="54">
        <v>26</v>
      </c>
      <c r="BA53" s="54">
        <v>29</v>
      </c>
      <c r="BB53" s="54">
        <v>29</v>
      </c>
      <c r="BC53" s="54">
        <v>32</v>
      </c>
      <c r="BD53" s="54">
        <v>32</v>
      </c>
      <c r="BE53" s="54">
        <v>34</v>
      </c>
      <c r="BF53" s="54">
        <v>34</v>
      </c>
      <c r="BG53" s="54">
        <v>37</v>
      </c>
      <c r="BH53" s="54">
        <v>37</v>
      </c>
      <c r="BI53" s="54">
        <v>45</v>
      </c>
      <c r="BJ53" s="54">
        <v>47</v>
      </c>
      <c r="BK53" s="54">
        <v>47</v>
      </c>
      <c r="BL53" s="54">
        <v>47</v>
      </c>
      <c r="BM53" s="54">
        <v>47</v>
      </c>
      <c r="BN53" s="54">
        <v>47</v>
      </c>
      <c r="BO53" s="54">
        <v>50</v>
      </c>
      <c r="BP53" s="54">
        <v>50</v>
      </c>
      <c r="BQ53" s="54">
        <v>56</v>
      </c>
      <c r="BR53" s="54">
        <v>62</v>
      </c>
      <c r="BS53" s="54">
        <v>101</v>
      </c>
      <c r="BT53" s="54">
        <v>109</v>
      </c>
      <c r="BU53" s="54">
        <v>112</v>
      </c>
      <c r="BV53" s="54">
        <v>114</v>
      </c>
      <c r="BW53" s="54">
        <v>128</v>
      </c>
      <c r="BX53" s="54">
        <v>128</v>
      </c>
      <c r="BY53" s="54">
        <v>128</v>
      </c>
      <c r="BZ53" s="54">
        <v>143</v>
      </c>
      <c r="CA53" s="54">
        <v>148</v>
      </c>
      <c r="CB53" s="54">
        <v>153</v>
      </c>
      <c r="CC53" s="54">
        <v>163</v>
      </c>
      <c r="CD53" s="54">
        <v>163</v>
      </c>
      <c r="CE53" s="54">
        <v>175</v>
      </c>
    </row>
    <row r="54" spans="1:83" s="5" customFormat="1" x14ac:dyDescent="0.2">
      <c r="A54" s="56">
        <v>49</v>
      </c>
      <c r="B54" s="55" t="s">
        <v>281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18</v>
      </c>
      <c r="N54" s="54">
        <v>23</v>
      </c>
      <c r="O54" s="54">
        <v>24</v>
      </c>
      <c r="P54" s="54">
        <v>25</v>
      </c>
      <c r="Q54" s="54">
        <v>41</v>
      </c>
      <c r="R54" s="54">
        <v>67</v>
      </c>
      <c r="S54" s="54">
        <v>100</v>
      </c>
      <c r="T54" s="54">
        <v>139</v>
      </c>
      <c r="U54" s="54">
        <v>183</v>
      </c>
      <c r="V54" s="54">
        <v>200</v>
      </c>
      <c r="W54" s="54">
        <v>274</v>
      </c>
      <c r="X54" s="54">
        <v>366</v>
      </c>
      <c r="Y54" s="54">
        <v>545</v>
      </c>
      <c r="Z54" s="54">
        <v>584</v>
      </c>
      <c r="AA54" s="54">
        <v>806</v>
      </c>
      <c r="AB54" s="54">
        <v>1087</v>
      </c>
      <c r="AC54" s="54">
        <v>1267</v>
      </c>
      <c r="AD54" s="54">
        <v>1479</v>
      </c>
      <c r="AE54" s="54">
        <v>1651</v>
      </c>
      <c r="AF54" s="54">
        <v>1768</v>
      </c>
      <c r="AG54" s="54">
        <v>2018</v>
      </c>
      <c r="AH54" s="54">
        <v>2141</v>
      </c>
      <c r="AI54" s="54">
        <v>2372</v>
      </c>
      <c r="AJ54" s="54">
        <v>2429</v>
      </c>
      <c r="AK54" s="54">
        <v>2465</v>
      </c>
      <c r="AL54" s="54">
        <v>2537</v>
      </c>
      <c r="AM54" s="54">
        <v>2592</v>
      </c>
      <c r="AN54" s="54">
        <v>2660</v>
      </c>
      <c r="AO54" s="54">
        <v>2712</v>
      </c>
      <c r="AP54" s="54">
        <v>2768</v>
      </c>
      <c r="AQ54" s="54">
        <v>2992</v>
      </c>
      <c r="AR54" s="54">
        <v>3069</v>
      </c>
      <c r="AS54" s="54">
        <v>3171</v>
      </c>
      <c r="AT54" s="54">
        <v>3204</v>
      </c>
      <c r="AU54" s="54">
        <v>3268</v>
      </c>
      <c r="AV54" s="54">
        <v>3304</v>
      </c>
      <c r="AW54" s="54">
        <v>3332</v>
      </c>
      <c r="AX54" s="54">
        <v>3349</v>
      </c>
      <c r="AY54" s="54">
        <v>3396</v>
      </c>
      <c r="AZ54" s="54">
        <v>3407</v>
      </c>
      <c r="BA54" s="54">
        <v>3427</v>
      </c>
      <c r="BB54" s="54">
        <v>3427</v>
      </c>
      <c r="BC54" s="54">
        <v>3430</v>
      </c>
      <c r="BD54" s="54">
        <v>3452</v>
      </c>
      <c r="BE54" s="54">
        <v>3466</v>
      </c>
      <c r="BF54" s="54">
        <v>3469</v>
      </c>
      <c r="BG54" s="54">
        <v>3472</v>
      </c>
      <c r="BH54" s="54">
        <v>3475</v>
      </c>
      <c r="BI54" s="54">
        <v>3480</v>
      </c>
      <c r="BJ54" s="54">
        <v>3484</v>
      </c>
      <c r="BK54" s="54">
        <v>3490</v>
      </c>
      <c r="BL54" s="54">
        <v>3492</v>
      </c>
      <c r="BM54" s="54">
        <v>3500</v>
      </c>
      <c r="BN54" s="54">
        <v>3508</v>
      </c>
      <c r="BO54" s="54">
        <v>3518</v>
      </c>
      <c r="BP54" s="54">
        <v>3523</v>
      </c>
      <c r="BQ54" s="54">
        <v>3534</v>
      </c>
      <c r="BR54" s="54">
        <v>3534</v>
      </c>
      <c r="BS54" s="54">
        <v>3539</v>
      </c>
      <c r="BT54" s="54">
        <v>3543</v>
      </c>
      <c r="BU54" s="54">
        <v>3543</v>
      </c>
      <c r="BV54" s="54">
        <v>3543</v>
      </c>
      <c r="BW54" s="54">
        <v>3543</v>
      </c>
      <c r="BX54" s="54">
        <v>3543</v>
      </c>
      <c r="BY54" s="54">
        <v>3543</v>
      </c>
      <c r="BZ54" s="54">
        <v>3543</v>
      </c>
      <c r="CA54" s="54">
        <v>3543</v>
      </c>
      <c r="CB54" s="54">
        <v>3551</v>
      </c>
      <c r="CC54" s="54">
        <v>3551</v>
      </c>
      <c r="CD54" s="54">
        <v>3554</v>
      </c>
      <c r="CE54" s="54">
        <v>3558</v>
      </c>
    </row>
    <row r="55" spans="1:83" s="5" customFormat="1" x14ac:dyDescent="0.2">
      <c r="A55" s="56">
        <v>50</v>
      </c>
      <c r="B55" s="55" t="s">
        <v>337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2</v>
      </c>
      <c r="Y55" s="54">
        <v>2</v>
      </c>
      <c r="Z55" s="54">
        <v>2</v>
      </c>
      <c r="AA55" s="54">
        <v>2</v>
      </c>
      <c r="AB55" s="54">
        <v>2</v>
      </c>
      <c r="AC55" s="54">
        <v>3</v>
      </c>
      <c r="AD55" s="54">
        <v>11</v>
      </c>
      <c r="AE55" s="54">
        <v>18</v>
      </c>
      <c r="AF55" s="54">
        <v>18</v>
      </c>
      <c r="AG55" s="54">
        <v>28</v>
      </c>
      <c r="AH55" s="54">
        <v>29</v>
      </c>
      <c r="AI55" s="54">
        <v>83</v>
      </c>
      <c r="AJ55" s="54">
        <v>83</v>
      </c>
      <c r="AK55" s="54">
        <v>88</v>
      </c>
      <c r="AL55" s="54">
        <v>92</v>
      </c>
      <c r="AM55" s="54">
        <v>103</v>
      </c>
      <c r="AN55" s="54">
        <v>103</v>
      </c>
      <c r="AO55" s="54">
        <v>103</v>
      </c>
      <c r="AP55" s="54">
        <v>108</v>
      </c>
      <c r="AQ55" s="54">
        <v>121</v>
      </c>
      <c r="AR55" s="54">
        <v>138</v>
      </c>
      <c r="AS55" s="54">
        <v>138</v>
      </c>
      <c r="AT55" s="54">
        <v>156</v>
      </c>
      <c r="AU55" s="54">
        <v>203</v>
      </c>
      <c r="AV55" s="54">
        <v>226</v>
      </c>
      <c r="AW55" s="54">
        <v>258</v>
      </c>
      <c r="AX55" s="54">
        <v>307</v>
      </c>
      <c r="AY55" s="54">
        <v>325</v>
      </c>
      <c r="AZ55" s="54">
        <v>358</v>
      </c>
      <c r="BA55" s="54">
        <v>375</v>
      </c>
      <c r="BB55" s="54">
        <v>412</v>
      </c>
      <c r="BC55" s="54">
        <v>435</v>
      </c>
      <c r="BD55" s="54">
        <v>464</v>
      </c>
      <c r="BE55" s="54">
        <v>542</v>
      </c>
      <c r="BF55" s="54">
        <v>542</v>
      </c>
      <c r="BG55" s="54">
        <v>606</v>
      </c>
      <c r="BH55" s="54">
        <v>642</v>
      </c>
      <c r="BI55" s="54">
        <v>662</v>
      </c>
      <c r="BJ55" s="54">
        <v>680</v>
      </c>
      <c r="BK55" s="54">
        <v>694</v>
      </c>
      <c r="BL55" s="54">
        <v>720</v>
      </c>
      <c r="BM55" s="54">
        <v>770</v>
      </c>
      <c r="BN55" s="54">
        <v>789</v>
      </c>
      <c r="BO55" s="54">
        <v>812</v>
      </c>
      <c r="BP55" s="54">
        <v>816</v>
      </c>
      <c r="BQ55" s="54">
        <v>847</v>
      </c>
      <c r="BR55" s="54">
        <v>878</v>
      </c>
      <c r="BS55" s="54">
        <v>989</v>
      </c>
      <c r="BT55" s="54">
        <v>1088</v>
      </c>
      <c r="BU55" s="54">
        <v>1117</v>
      </c>
      <c r="BV55" s="54">
        <v>1243</v>
      </c>
      <c r="BW55" s="54">
        <v>1341</v>
      </c>
      <c r="BX55" s="54">
        <v>1383</v>
      </c>
      <c r="BY55" s="54">
        <v>1435</v>
      </c>
      <c r="BZ55" s="54">
        <v>1492</v>
      </c>
      <c r="CA55" s="54">
        <v>1542</v>
      </c>
      <c r="CB55" s="54">
        <v>1581</v>
      </c>
      <c r="CC55" s="54">
        <v>1633</v>
      </c>
      <c r="CD55" s="54">
        <v>1697</v>
      </c>
      <c r="CE55" s="54">
        <v>1725</v>
      </c>
    </row>
    <row r="56" spans="1:83" s="5" customFormat="1" x14ac:dyDescent="0.2">
      <c r="A56" s="56">
        <v>51</v>
      </c>
      <c r="B56" s="55" t="s">
        <v>338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6</v>
      </c>
      <c r="Z56" s="54">
        <v>34</v>
      </c>
      <c r="AA56" s="54">
        <v>34</v>
      </c>
      <c r="AB56" s="54">
        <v>50</v>
      </c>
      <c r="AC56" s="54">
        <v>59</v>
      </c>
      <c r="AD56" s="54">
        <v>63</v>
      </c>
      <c r="AE56" s="54">
        <v>68</v>
      </c>
      <c r="AF56" s="54">
        <v>69</v>
      </c>
      <c r="AG56" s="54">
        <v>75</v>
      </c>
      <c r="AH56" s="54">
        <v>92</v>
      </c>
      <c r="AI56" s="54">
        <v>103</v>
      </c>
      <c r="AJ56" s="54">
        <v>136</v>
      </c>
      <c r="AK56" s="54">
        <v>159</v>
      </c>
      <c r="AL56" s="54">
        <v>181</v>
      </c>
      <c r="AM56" s="54">
        <v>201</v>
      </c>
      <c r="AN56" s="54">
        <v>224</v>
      </c>
      <c r="AO56" s="54">
        <v>247</v>
      </c>
      <c r="AP56" s="54">
        <v>261</v>
      </c>
      <c r="AQ56" s="54">
        <v>288</v>
      </c>
      <c r="AR56" s="54">
        <v>294</v>
      </c>
      <c r="AS56" s="54">
        <v>304</v>
      </c>
      <c r="AT56" s="54">
        <v>326</v>
      </c>
      <c r="AU56" s="54">
        <v>341</v>
      </c>
      <c r="AV56" s="54">
        <v>368</v>
      </c>
      <c r="AW56" s="54">
        <v>391</v>
      </c>
      <c r="AX56" s="54">
        <v>391</v>
      </c>
      <c r="AY56" s="54">
        <v>449</v>
      </c>
      <c r="AZ56" s="54">
        <v>463</v>
      </c>
      <c r="BA56" s="54">
        <v>472</v>
      </c>
      <c r="BB56" s="54">
        <v>485</v>
      </c>
      <c r="BC56" s="54">
        <v>514</v>
      </c>
      <c r="BD56" s="54">
        <v>550</v>
      </c>
      <c r="BE56" s="54">
        <v>627</v>
      </c>
      <c r="BF56" s="54">
        <v>660</v>
      </c>
      <c r="BG56" s="54">
        <v>699</v>
      </c>
      <c r="BH56" s="54">
        <v>728</v>
      </c>
      <c r="BI56" s="54">
        <v>758</v>
      </c>
      <c r="BJ56" s="54">
        <v>779</v>
      </c>
      <c r="BK56" s="54">
        <v>828</v>
      </c>
      <c r="BL56" s="54">
        <v>968</v>
      </c>
      <c r="BM56" s="54">
        <v>1039</v>
      </c>
      <c r="BN56" s="54">
        <v>1142</v>
      </c>
      <c r="BO56" s="54">
        <v>1232</v>
      </c>
      <c r="BP56" s="54">
        <v>1299</v>
      </c>
      <c r="BQ56" s="54">
        <v>1447</v>
      </c>
      <c r="BR56" s="54">
        <v>1520</v>
      </c>
      <c r="BS56" s="54">
        <v>1619</v>
      </c>
      <c r="BT56" s="54">
        <v>1712</v>
      </c>
      <c r="BU56" s="54">
        <v>1729</v>
      </c>
      <c r="BV56" s="54">
        <v>1795</v>
      </c>
      <c r="BW56" s="54">
        <v>1846</v>
      </c>
      <c r="BX56" s="54">
        <v>1879</v>
      </c>
      <c r="BY56" s="54">
        <v>1894</v>
      </c>
      <c r="BZ56" s="54">
        <v>1914</v>
      </c>
      <c r="CA56" s="54">
        <v>1933</v>
      </c>
      <c r="CB56" s="54">
        <v>1948</v>
      </c>
      <c r="CC56" s="54">
        <v>1965</v>
      </c>
      <c r="CD56" s="54">
        <v>1990</v>
      </c>
      <c r="CE56" s="54">
        <v>2108</v>
      </c>
    </row>
    <row r="57" spans="1:83" s="5" customFormat="1" x14ac:dyDescent="0.2">
      <c r="A57" s="56">
        <v>52</v>
      </c>
      <c r="B57" s="55" t="s">
        <v>365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12</v>
      </c>
      <c r="AG57" s="54">
        <v>12</v>
      </c>
      <c r="AH57" s="54">
        <v>22</v>
      </c>
      <c r="AI57" s="54">
        <v>28</v>
      </c>
      <c r="AJ57" s="54">
        <v>47</v>
      </c>
      <c r="AK57" s="54">
        <v>58</v>
      </c>
      <c r="AL57" s="54">
        <v>58</v>
      </c>
      <c r="AM57" s="54">
        <v>69</v>
      </c>
      <c r="AN57" s="54">
        <v>82</v>
      </c>
      <c r="AO57" s="54">
        <v>82</v>
      </c>
      <c r="AP57" s="54">
        <v>102</v>
      </c>
      <c r="AQ57" s="54">
        <v>122</v>
      </c>
      <c r="AR57" s="54">
        <v>143</v>
      </c>
      <c r="AS57" s="54">
        <v>170</v>
      </c>
      <c r="AT57" s="54">
        <v>184</v>
      </c>
      <c r="AU57" s="54">
        <v>209</v>
      </c>
      <c r="AV57" s="54">
        <v>209</v>
      </c>
      <c r="AW57" s="54">
        <v>229</v>
      </c>
      <c r="AX57" s="54">
        <v>238</v>
      </c>
      <c r="AY57" s="54">
        <v>238</v>
      </c>
      <c r="AZ57" s="54">
        <v>246</v>
      </c>
      <c r="BA57" s="54">
        <v>250</v>
      </c>
      <c r="BB57" s="54">
        <v>260</v>
      </c>
      <c r="BC57" s="54">
        <v>376</v>
      </c>
      <c r="BD57" s="54">
        <v>382</v>
      </c>
      <c r="BE57" s="54">
        <v>412</v>
      </c>
      <c r="BF57" s="54">
        <v>417</v>
      </c>
      <c r="BG57" s="54">
        <v>449</v>
      </c>
      <c r="BH57" s="54">
        <v>467</v>
      </c>
      <c r="BI57" s="54">
        <v>500</v>
      </c>
      <c r="BJ57" s="54">
        <v>511</v>
      </c>
      <c r="BK57" s="54">
        <v>522</v>
      </c>
      <c r="BL57" s="54">
        <v>556</v>
      </c>
      <c r="BM57" s="54">
        <v>671</v>
      </c>
      <c r="BN57" s="54">
        <v>729</v>
      </c>
      <c r="BO57" s="54">
        <v>741</v>
      </c>
      <c r="BP57" s="54">
        <v>750</v>
      </c>
      <c r="BQ57" s="54">
        <v>773</v>
      </c>
      <c r="BR57" s="54">
        <v>810</v>
      </c>
      <c r="BS57" s="54">
        <v>810</v>
      </c>
      <c r="BT57" s="54">
        <v>826</v>
      </c>
      <c r="BU57" s="54">
        <v>856</v>
      </c>
      <c r="BV57" s="54">
        <v>933</v>
      </c>
      <c r="BW57" s="54">
        <v>945</v>
      </c>
      <c r="BX57" s="54">
        <v>966</v>
      </c>
      <c r="BY57" s="54">
        <v>1011</v>
      </c>
      <c r="BZ57" s="54">
        <v>1011</v>
      </c>
      <c r="CA57" s="54">
        <v>1066</v>
      </c>
      <c r="CB57" s="54">
        <v>1121</v>
      </c>
      <c r="CC57" s="54">
        <v>1135</v>
      </c>
      <c r="CD57" s="54">
        <v>1163</v>
      </c>
      <c r="CE57" s="54">
        <v>1268</v>
      </c>
    </row>
    <row r="58" spans="1:83" s="5" customFormat="1" x14ac:dyDescent="0.2">
      <c r="A58" s="56">
        <v>53</v>
      </c>
      <c r="B58" s="55" t="s">
        <v>375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4</v>
      </c>
      <c r="AI58" s="54">
        <v>6</v>
      </c>
      <c r="AJ58" s="54">
        <v>6</v>
      </c>
      <c r="AK58" s="54">
        <v>12</v>
      </c>
      <c r="AL58" s="54">
        <v>27</v>
      </c>
      <c r="AM58" s="54">
        <v>151</v>
      </c>
      <c r="AN58" s="54">
        <v>179</v>
      </c>
      <c r="AO58" s="54">
        <v>378</v>
      </c>
      <c r="AP58" s="54">
        <v>488</v>
      </c>
      <c r="AQ58" s="54">
        <v>680</v>
      </c>
      <c r="AR58" s="54">
        <v>1439</v>
      </c>
      <c r="AS58" s="54">
        <v>1634</v>
      </c>
      <c r="AT58" s="54">
        <v>1876</v>
      </c>
      <c r="AU58" s="54">
        <v>2202</v>
      </c>
      <c r="AV58" s="54">
        <v>2235</v>
      </c>
      <c r="AW58" s="54">
        <v>2525</v>
      </c>
      <c r="AX58" s="54">
        <v>3089</v>
      </c>
      <c r="AY58" s="54">
        <v>3187</v>
      </c>
      <c r="AZ58" s="54">
        <v>3325</v>
      </c>
      <c r="BA58" s="54">
        <v>3925</v>
      </c>
      <c r="BB58" s="54">
        <v>4615</v>
      </c>
      <c r="BC58" s="54">
        <v>4727</v>
      </c>
      <c r="BD58" s="54">
        <v>5105</v>
      </c>
      <c r="BE58" s="54">
        <v>5222</v>
      </c>
      <c r="BF58" s="54">
        <v>5273</v>
      </c>
      <c r="BG58" s="54">
        <v>5632</v>
      </c>
      <c r="BH58" s="54">
        <v>5860</v>
      </c>
      <c r="BI58" s="54">
        <v>6190</v>
      </c>
      <c r="BJ58" s="54">
        <v>6622</v>
      </c>
      <c r="BK58" s="54">
        <v>7165</v>
      </c>
      <c r="BL58" s="54">
        <v>9576</v>
      </c>
      <c r="BM58" s="54">
        <v>10587</v>
      </c>
      <c r="BN58" s="54">
        <v>12085</v>
      </c>
      <c r="BO58" s="54">
        <v>13559</v>
      </c>
      <c r="BP58" s="54">
        <v>14688</v>
      </c>
      <c r="BQ58" s="54">
        <v>15852</v>
      </c>
      <c r="BR58" s="54">
        <v>17314</v>
      </c>
      <c r="BS58" s="54">
        <v>17830</v>
      </c>
      <c r="BT58" s="54">
        <v>18825</v>
      </c>
      <c r="BU58" s="54">
        <v>19411</v>
      </c>
      <c r="BV58" s="54">
        <v>21677</v>
      </c>
      <c r="BW58" s="54">
        <v>22468</v>
      </c>
      <c r="BX58" s="54">
        <v>23509</v>
      </c>
      <c r="BY58" s="54">
        <v>24784</v>
      </c>
      <c r="BZ58" s="54">
        <v>26072</v>
      </c>
      <c r="CA58" s="54">
        <v>27055</v>
      </c>
      <c r="CB58" s="54">
        <v>28054</v>
      </c>
      <c r="CC58" s="54">
        <v>29654</v>
      </c>
      <c r="CD58" s="54">
        <v>30481</v>
      </c>
      <c r="CE58" s="54">
        <v>32028</v>
      </c>
    </row>
    <row r="59" spans="1:83" s="5" customFormat="1" x14ac:dyDescent="0.2">
      <c r="A59" s="56">
        <v>54</v>
      </c>
      <c r="B59" s="55" t="s">
        <v>366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4">
        <v>0</v>
      </c>
      <c r="AL59" s="54">
        <v>0</v>
      </c>
      <c r="AM59" s="54">
        <v>0</v>
      </c>
      <c r="AN59" s="54">
        <v>0</v>
      </c>
      <c r="AO59" s="54">
        <v>0</v>
      </c>
      <c r="AP59" s="54">
        <v>0</v>
      </c>
      <c r="AQ59" s="54">
        <v>0</v>
      </c>
      <c r="AR59" s="54">
        <v>0</v>
      </c>
      <c r="AS59" s="54">
        <v>0</v>
      </c>
      <c r="AT59" s="54">
        <v>0</v>
      </c>
      <c r="AU59" s="54">
        <v>0</v>
      </c>
      <c r="AV59" s="54">
        <v>0</v>
      </c>
      <c r="AW59" s="54">
        <v>0</v>
      </c>
      <c r="AX59" s="54">
        <v>0</v>
      </c>
      <c r="AY59" s="54">
        <v>0</v>
      </c>
      <c r="AZ59" s="54">
        <v>0</v>
      </c>
      <c r="BA59" s="54">
        <v>0</v>
      </c>
      <c r="BB59" s="54">
        <v>0</v>
      </c>
      <c r="BC59" s="54">
        <v>0</v>
      </c>
      <c r="BD59" s="54">
        <v>0</v>
      </c>
      <c r="BE59" s="54">
        <v>0</v>
      </c>
      <c r="BF59" s="54">
        <v>0</v>
      </c>
      <c r="BG59" s="54">
        <v>0</v>
      </c>
      <c r="BH59" s="54">
        <v>0</v>
      </c>
      <c r="BI59" s="54">
        <v>0</v>
      </c>
      <c r="BJ59" s="54">
        <v>0</v>
      </c>
      <c r="BK59" s="54">
        <v>0</v>
      </c>
      <c r="BL59" s="54">
        <v>0</v>
      </c>
      <c r="BM59" s="54">
        <v>0</v>
      </c>
      <c r="BN59" s="54">
        <v>0</v>
      </c>
      <c r="BO59" s="54">
        <v>0</v>
      </c>
      <c r="BP59" s="54">
        <v>0</v>
      </c>
      <c r="BQ59" s="54">
        <v>0</v>
      </c>
      <c r="BR59" s="54">
        <v>0</v>
      </c>
      <c r="BS59" s="54">
        <v>0</v>
      </c>
      <c r="BT59" s="54">
        <v>0</v>
      </c>
      <c r="BU59" s="54">
        <v>0</v>
      </c>
      <c r="BV59" s="54">
        <v>0</v>
      </c>
      <c r="BW59" s="54">
        <v>0</v>
      </c>
      <c r="BX59" s="54">
        <v>0</v>
      </c>
      <c r="BY59" s="54">
        <v>245</v>
      </c>
      <c r="BZ59" s="54">
        <v>245</v>
      </c>
      <c r="CA59" s="54">
        <v>245</v>
      </c>
      <c r="CB59" s="54">
        <v>245</v>
      </c>
      <c r="CC59" s="54">
        <v>262</v>
      </c>
      <c r="CD59" s="54">
        <v>290</v>
      </c>
      <c r="CE59" s="54">
        <v>295</v>
      </c>
    </row>
    <row r="60" spans="1:83" s="5" customFormat="1" x14ac:dyDescent="0.2">
      <c r="A60" s="56">
        <v>55</v>
      </c>
      <c r="B60" s="55" t="s">
        <v>339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4</v>
      </c>
      <c r="AB60" s="54">
        <v>4</v>
      </c>
      <c r="AC60" s="54">
        <v>6</v>
      </c>
      <c r="AD60" s="54">
        <v>6</v>
      </c>
      <c r="AE60" s="54">
        <v>6</v>
      </c>
      <c r="AF60" s="54">
        <v>6</v>
      </c>
      <c r="AG60" s="54">
        <v>6</v>
      </c>
      <c r="AH60" s="54">
        <v>6</v>
      </c>
      <c r="AI60" s="54">
        <v>16</v>
      </c>
      <c r="AJ60" s="54">
        <v>16</v>
      </c>
      <c r="AK60" s="54">
        <v>16</v>
      </c>
      <c r="AL60" s="54">
        <v>20</v>
      </c>
      <c r="AM60" s="54">
        <v>20</v>
      </c>
      <c r="AN60" s="54">
        <v>36</v>
      </c>
      <c r="AO60" s="54">
        <v>37</v>
      </c>
      <c r="AP60" s="54">
        <v>37</v>
      </c>
      <c r="AQ60" s="54">
        <v>37</v>
      </c>
      <c r="AR60" s="54">
        <v>37</v>
      </c>
      <c r="AS60" s="54">
        <v>37</v>
      </c>
      <c r="AT60" s="54">
        <v>37</v>
      </c>
      <c r="AU60" s="54">
        <v>37</v>
      </c>
      <c r="AV60" s="54">
        <v>37</v>
      </c>
      <c r="AW60" s="54">
        <v>46</v>
      </c>
      <c r="AX60" s="54">
        <v>46</v>
      </c>
      <c r="AY60" s="54">
        <v>49</v>
      </c>
      <c r="AZ60" s="54">
        <v>49</v>
      </c>
      <c r="BA60" s="54">
        <v>49</v>
      </c>
      <c r="BB60" s="54">
        <v>49</v>
      </c>
      <c r="BC60" s="54">
        <v>83</v>
      </c>
      <c r="BD60" s="54">
        <v>83</v>
      </c>
      <c r="BE60" s="54">
        <v>85</v>
      </c>
      <c r="BF60" s="54">
        <v>89</v>
      </c>
      <c r="BG60" s="54">
        <v>99</v>
      </c>
      <c r="BH60" s="54">
        <v>99</v>
      </c>
      <c r="BI60" s="54">
        <v>112</v>
      </c>
      <c r="BJ60" s="54">
        <v>112</v>
      </c>
      <c r="BK60" s="54">
        <v>112</v>
      </c>
      <c r="BL60" s="54">
        <v>114</v>
      </c>
      <c r="BM60" s="54">
        <v>126</v>
      </c>
      <c r="BN60" s="54">
        <v>126</v>
      </c>
      <c r="BO60" s="54">
        <v>140</v>
      </c>
      <c r="BP60" s="54">
        <v>148</v>
      </c>
      <c r="BQ60" s="54">
        <v>152</v>
      </c>
      <c r="BR60" s="54">
        <v>162</v>
      </c>
      <c r="BS60" s="54">
        <v>162</v>
      </c>
      <c r="BT60" s="54">
        <v>177</v>
      </c>
      <c r="BU60" s="54">
        <v>207</v>
      </c>
      <c r="BV60" s="54">
        <v>222</v>
      </c>
      <c r="BW60" s="54">
        <v>252</v>
      </c>
      <c r="BX60" s="54">
        <v>252</v>
      </c>
      <c r="BY60" s="54">
        <v>262</v>
      </c>
      <c r="BZ60" s="54">
        <v>270</v>
      </c>
      <c r="CA60" s="54">
        <v>278</v>
      </c>
      <c r="CB60" s="54">
        <v>282</v>
      </c>
      <c r="CC60" s="54">
        <v>282</v>
      </c>
      <c r="CD60" s="54">
        <v>286</v>
      </c>
      <c r="CE60" s="54">
        <v>286</v>
      </c>
    </row>
    <row r="61" spans="1:83" s="5" customFormat="1" x14ac:dyDescent="0.2">
      <c r="A61" s="56">
        <v>56</v>
      </c>
      <c r="B61" s="55" t="s">
        <v>368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4">
        <v>0</v>
      </c>
      <c r="AL61" s="54">
        <v>0</v>
      </c>
      <c r="AM61" s="54">
        <v>0</v>
      </c>
      <c r="AN61" s="54">
        <v>0</v>
      </c>
      <c r="AO61" s="54">
        <v>0</v>
      </c>
      <c r="AP61" s="54">
        <v>0</v>
      </c>
      <c r="AQ61" s="54">
        <v>0</v>
      </c>
      <c r="AR61" s="54">
        <v>0</v>
      </c>
      <c r="AS61" s="54">
        <v>0</v>
      </c>
      <c r="AT61" s="54">
        <v>0</v>
      </c>
      <c r="AU61" s="54">
        <v>0</v>
      </c>
      <c r="AV61" s="54">
        <v>0</v>
      </c>
      <c r="AW61" s="54">
        <v>0</v>
      </c>
      <c r="AX61" s="54">
        <v>0</v>
      </c>
      <c r="AY61" s="54">
        <v>0</v>
      </c>
      <c r="AZ61" s="54">
        <v>0</v>
      </c>
      <c r="BA61" s="54">
        <v>0</v>
      </c>
      <c r="BB61" s="54">
        <v>0</v>
      </c>
      <c r="BC61" s="54">
        <v>0</v>
      </c>
      <c r="BD61" s="54">
        <v>0</v>
      </c>
      <c r="BE61" s="54">
        <v>0</v>
      </c>
      <c r="BF61" s="54">
        <v>0</v>
      </c>
      <c r="BG61" s="54">
        <v>0</v>
      </c>
      <c r="BH61" s="54">
        <v>0</v>
      </c>
      <c r="BI61" s="54">
        <v>0</v>
      </c>
      <c r="BJ61" s="54">
        <v>0</v>
      </c>
      <c r="BK61" s="54">
        <v>0</v>
      </c>
      <c r="BL61" s="54">
        <v>0</v>
      </c>
      <c r="BM61" s="54">
        <v>0</v>
      </c>
      <c r="BN61" s="54">
        <v>0</v>
      </c>
      <c r="BO61" s="54">
        <v>0</v>
      </c>
      <c r="BP61" s="54">
        <v>0</v>
      </c>
      <c r="BQ61" s="54">
        <v>0</v>
      </c>
      <c r="BR61" s="54">
        <v>0</v>
      </c>
      <c r="BS61" s="54">
        <v>0</v>
      </c>
      <c r="BT61" s="54">
        <v>0</v>
      </c>
      <c r="BU61" s="54">
        <v>0</v>
      </c>
      <c r="BV61" s="54">
        <v>0</v>
      </c>
      <c r="BW61" s="54">
        <v>0</v>
      </c>
      <c r="BX61" s="54">
        <v>0</v>
      </c>
      <c r="BY61" s="54">
        <v>0</v>
      </c>
      <c r="BZ61" s="54">
        <v>0</v>
      </c>
      <c r="CA61" s="54">
        <v>0</v>
      </c>
      <c r="CB61" s="54">
        <v>0</v>
      </c>
      <c r="CC61" s="54">
        <v>0</v>
      </c>
      <c r="CD61" s="54">
        <v>0</v>
      </c>
      <c r="CE61" s="54">
        <v>0</v>
      </c>
    </row>
    <row r="62" spans="1:83" s="5" customFormat="1" x14ac:dyDescent="0.2">
      <c r="A62" s="56">
        <v>57</v>
      </c>
      <c r="B62" s="55" t="s">
        <v>340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7</v>
      </c>
      <c r="J62" s="54">
        <v>11</v>
      </c>
      <c r="K62" s="54">
        <v>15</v>
      </c>
      <c r="L62" s="54">
        <v>29</v>
      </c>
      <c r="M62" s="54">
        <v>31</v>
      </c>
      <c r="N62" s="54">
        <v>41</v>
      </c>
      <c r="O62" s="54">
        <v>55</v>
      </c>
      <c r="P62" s="54">
        <v>74</v>
      </c>
      <c r="Q62" s="54">
        <v>90</v>
      </c>
      <c r="R62" s="54">
        <v>146</v>
      </c>
      <c r="S62" s="54">
        <v>185</v>
      </c>
      <c r="T62" s="54">
        <v>234</v>
      </c>
      <c r="U62" s="54">
        <v>286</v>
      </c>
      <c r="V62" s="54">
        <v>337</v>
      </c>
      <c r="W62" s="54">
        <v>414</v>
      </c>
      <c r="X62" s="54">
        <v>503</v>
      </c>
      <c r="Y62" s="54">
        <v>586</v>
      </c>
      <c r="Z62" s="54">
        <v>612</v>
      </c>
      <c r="AA62" s="54">
        <v>675</v>
      </c>
      <c r="AB62" s="54">
        <v>756</v>
      </c>
      <c r="AC62" s="54">
        <v>799</v>
      </c>
      <c r="AD62" s="54">
        <v>862</v>
      </c>
      <c r="AE62" s="54">
        <v>902</v>
      </c>
      <c r="AF62" s="54">
        <v>940</v>
      </c>
      <c r="AG62" s="54">
        <v>983</v>
      </c>
      <c r="AH62" s="54">
        <v>1008</v>
      </c>
      <c r="AI62" s="54">
        <v>1068</v>
      </c>
      <c r="AJ62" s="54">
        <v>1082</v>
      </c>
      <c r="AK62" s="54">
        <v>1148</v>
      </c>
      <c r="AL62" s="54">
        <v>1156</v>
      </c>
      <c r="AM62" s="54">
        <v>1174</v>
      </c>
      <c r="AN62" s="54">
        <v>1187</v>
      </c>
      <c r="AO62" s="54">
        <v>1192</v>
      </c>
      <c r="AP62" s="54">
        <v>1220</v>
      </c>
      <c r="AQ62" s="54">
        <v>1246</v>
      </c>
      <c r="AR62" s="54">
        <v>1251</v>
      </c>
      <c r="AS62" s="54">
        <v>1276</v>
      </c>
      <c r="AT62" s="54">
        <v>1294</v>
      </c>
      <c r="AU62" s="54">
        <v>1323</v>
      </c>
      <c r="AV62" s="54">
        <v>1357</v>
      </c>
      <c r="AW62" s="54">
        <v>1388</v>
      </c>
      <c r="AX62" s="54">
        <v>1409</v>
      </c>
      <c r="AY62" s="54">
        <v>1440</v>
      </c>
      <c r="AZ62" s="54">
        <v>1472</v>
      </c>
      <c r="BA62" s="54">
        <v>1520</v>
      </c>
      <c r="BB62" s="54">
        <v>1561</v>
      </c>
      <c r="BC62" s="54">
        <v>1660</v>
      </c>
      <c r="BD62" s="54">
        <v>1696</v>
      </c>
      <c r="BE62" s="54">
        <v>1751</v>
      </c>
      <c r="BF62" s="54">
        <v>1782</v>
      </c>
      <c r="BG62" s="54">
        <v>1833</v>
      </c>
      <c r="BH62" s="54">
        <v>1890</v>
      </c>
      <c r="BI62" s="54">
        <v>1899</v>
      </c>
      <c r="BJ62" s="54">
        <v>1942</v>
      </c>
      <c r="BK62" s="54">
        <v>1985</v>
      </c>
      <c r="BL62" s="54">
        <v>2085</v>
      </c>
      <c r="BM62" s="54">
        <v>2250</v>
      </c>
      <c r="BN62" s="54">
        <v>2371</v>
      </c>
      <c r="BO62" s="54">
        <v>2439</v>
      </c>
      <c r="BP62" s="54">
        <v>2561</v>
      </c>
      <c r="BQ62" s="54">
        <v>2635</v>
      </c>
      <c r="BR62" s="54">
        <v>2690</v>
      </c>
      <c r="BS62" s="54">
        <v>2765</v>
      </c>
      <c r="BT62" s="54">
        <v>2880</v>
      </c>
      <c r="BU62" s="54">
        <v>2941</v>
      </c>
      <c r="BV62" s="54">
        <v>3059</v>
      </c>
      <c r="BW62" s="54">
        <v>3171</v>
      </c>
      <c r="BX62" s="54">
        <v>3248</v>
      </c>
      <c r="BY62" s="54">
        <v>3332</v>
      </c>
      <c r="BZ62" s="54">
        <v>3392</v>
      </c>
      <c r="CA62" s="54">
        <v>3488</v>
      </c>
      <c r="CB62" s="54">
        <v>3572</v>
      </c>
      <c r="CC62" s="54">
        <v>3618</v>
      </c>
      <c r="CD62" s="54">
        <v>3650</v>
      </c>
      <c r="CE62" s="54">
        <v>3705</v>
      </c>
    </row>
    <row r="63" spans="1:83" s="5" customFormat="1" x14ac:dyDescent="0.2">
      <c r="A63" s="56">
        <v>58</v>
      </c>
      <c r="B63" s="55" t="s">
        <v>367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3</v>
      </c>
      <c r="AB63" s="54">
        <v>3</v>
      </c>
      <c r="AC63" s="54">
        <v>3</v>
      </c>
      <c r="AD63" s="54">
        <v>3</v>
      </c>
      <c r="AE63" s="54">
        <v>3</v>
      </c>
      <c r="AF63" s="54">
        <v>3</v>
      </c>
      <c r="AG63" s="54">
        <v>16</v>
      </c>
      <c r="AH63" s="54">
        <v>16</v>
      </c>
      <c r="AI63" s="54">
        <v>16</v>
      </c>
      <c r="AJ63" s="54">
        <v>16</v>
      </c>
      <c r="AK63" s="54">
        <v>16</v>
      </c>
      <c r="AL63" s="54">
        <v>1069</v>
      </c>
      <c r="AM63" s="54">
        <v>1105</v>
      </c>
      <c r="AN63" s="54">
        <v>1122</v>
      </c>
      <c r="AO63" s="54">
        <v>1174</v>
      </c>
      <c r="AP63" s="54">
        <v>1190</v>
      </c>
      <c r="AQ63" s="54">
        <v>1236</v>
      </c>
      <c r="AR63" s="54">
        <v>1240</v>
      </c>
      <c r="AS63" s="54">
        <v>1259</v>
      </c>
      <c r="AT63" s="54">
        <v>1271</v>
      </c>
      <c r="AU63" s="54">
        <v>1277</v>
      </c>
      <c r="AV63" s="54">
        <v>1286</v>
      </c>
      <c r="AW63" s="54">
        <v>1394</v>
      </c>
      <c r="AX63" s="54">
        <v>1413</v>
      </c>
      <c r="AY63" s="54">
        <v>1474</v>
      </c>
      <c r="AZ63" s="54">
        <v>1480</v>
      </c>
      <c r="BA63" s="54">
        <v>1519</v>
      </c>
      <c r="BB63" s="54">
        <v>1519</v>
      </c>
      <c r="BC63" s="54">
        <v>1530</v>
      </c>
      <c r="BD63" s="54">
        <v>1625</v>
      </c>
      <c r="BE63" s="54">
        <v>1631</v>
      </c>
      <c r="BF63" s="54">
        <v>1691</v>
      </c>
      <c r="BG63" s="54">
        <v>1697</v>
      </c>
      <c r="BH63" s="54">
        <v>1742</v>
      </c>
      <c r="BI63" s="54">
        <v>1750</v>
      </c>
      <c r="BJ63" s="54">
        <v>1784</v>
      </c>
      <c r="BK63" s="54">
        <v>1821</v>
      </c>
      <c r="BL63" s="54">
        <v>1909</v>
      </c>
      <c r="BM63" s="54">
        <v>1921</v>
      </c>
      <c r="BN63" s="54">
        <v>2040</v>
      </c>
      <c r="BO63" s="54">
        <v>2104</v>
      </c>
      <c r="BP63" s="54">
        <v>2118</v>
      </c>
      <c r="BQ63" s="54">
        <v>2135</v>
      </c>
      <c r="BR63" s="54">
        <v>2153</v>
      </c>
      <c r="BS63" s="54">
        <v>2171</v>
      </c>
      <c r="BT63" s="54">
        <v>2240</v>
      </c>
      <c r="BU63" s="54">
        <v>2286</v>
      </c>
      <c r="BV63" s="54">
        <v>2374</v>
      </c>
      <c r="BW63" s="54">
        <v>2393</v>
      </c>
      <c r="BX63" s="54">
        <v>2402</v>
      </c>
      <c r="BY63" s="54">
        <v>2408</v>
      </c>
      <c r="BZ63" s="54">
        <v>2459</v>
      </c>
      <c r="CA63" s="54">
        <v>2474</v>
      </c>
      <c r="CB63" s="54">
        <v>2496</v>
      </c>
      <c r="CC63" s="54">
        <v>2569</v>
      </c>
      <c r="CD63" s="54">
        <v>2591</v>
      </c>
      <c r="CE63" s="54">
        <v>2633</v>
      </c>
    </row>
    <row r="64" spans="1:83" s="5" customFormat="1" x14ac:dyDescent="0.2">
      <c r="A64" s="56">
        <v>59</v>
      </c>
      <c r="B64" s="55" t="s">
        <v>317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4">
        <v>0</v>
      </c>
      <c r="AL64" s="54">
        <v>0</v>
      </c>
      <c r="AM64" s="54">
        <v>0</v>
      </c>
      <c r="AN64" s="54">
        <v>0</v>
      </c>
      <c r="AO64" s="54">
        <v>0</v>
      </c>
      <c r="AP64" s="54">
        <v>0</v>
      </c>
      <c r="AQ64" s="54">
        <v>0</v>
      </c>
      <c r="AR64" s="54">
        <v>0</v>
      </c>
      <c r="AS64" s="54">
        <v>0</v>
      </c>
      <c r="AT64" s="54">
        <v>0</v>
      </c>
      <c r="AU64" s="54">
        <v>0</v>
      </c>
      <c r="AV64" s="54">
        <v>0</v>
      </c>
      <c r="AW64" s="54">
        <v>0</v>
      </c>
      <c r="AX64" s="54">
        <v>0</v>
      </c>
      <c r="AY64" s="54">
        <v>0</v>
      </c>
      <c r="AZ64" s="54">
        <v>0</v>
      </c>
      <c r="BA64" s="54">
        <v>0</v>
      </c>
      <c r="BB64" s="54">
        <v>0</v>
      </c>
      <c r="BC64" s="54">
        <v>0</v>
      </c>
      <c r="BD64" s="54">
        <v>0</v>
      </c>
      <c r="BE64" s="54">
        <v>0</v>
      </c>
      <c r="BF64" s="54">
        <v>0</v>
      </c>
      <c r="BG64" s="54">
        <v>0</v>
      </c>
      <c r="BH64" s="54">
        <v>0</v>
      </c>
      <c r="BI64" s="54">
        <v>0</v>
      </c>
      <c r="BJ64" s="54">
        <v>0</v>
      </c>
      <c r="BK64" s="54">
        <v>0</v>
      </c>
      <c r="BL64" s="54">
        <v>0</v>
      </c>
      <c r="BM64" s="54">
        <v>0</v>
      </c>
      <c r="BN64" s="54">
        <v>0</v>
      </c>
      <c r="BO64" s="54">
        <v>0</v>
      </c>
      <c r="BP64" s="54">
        <v>0</v>
      </c>
      <c r="BQ64" s="54">
        <v>0</v>
      </c>
      <c r="BR64" s="54">
        <v>0</v>
      </c>
      <c r="BS64" s="54">
        <v>0</v>
      </c>
      <c r="BT64" s="54">
        <v>0</v>
      </c>
      <c r="BU64" s="54">
        <v>0</v>
      </c>
      <c r="BV64" s="54">
        <v>0</v>
      </c>
      <c r="BW64" s="54">
        <v>0</v>
      </c>
      <c r="BX64" s="54">
        <v>0</v>
      </c>
      <c r="BY64" s="54">
        <v>0</v>
      </c>
      <c r="BZ64" s="54">
        <v>0</v>
      </c>
      <c r="CA64" s="54">
        <v>0</v>
      </c>
      <c r="CB64" s="54">
        <v>0</v>
      </c>
      <c r="CC64" s="54">
        <v>0</v>
      </c>
      <c r="CD64" s="54">
        <v>0</v>
      </c>
      <c r="CE64" s="54">
        <v>0</v>
      </c>
    </row>
    <row r="65" spans="1:83" s="5" customFormat="1" x14ac:dyDescent="0.2">
      <c r="A65" s="56">
        <v>60</v>
      </c>
      <c r="B65" s="55" t="s">
        <v>341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4">
        <v>0</v>
      </c>
      <c r="AL65" s="54">
        <v>0</v>
      </c>
      <c r="AM65" s="54">
        <v>0</v>
      </c>
      <c r="AN65" s="54">
        <v>0</v>
      </c>
      <c r="AO65" s="54">
        <v>0</v>
      </c>
      <c r="AP65" s="54">
        <v>0</v>
      </c>
      <c r="AQ65" s="54">
        <v>0</v>
      </c>
      <c r="AR65" s="54">
        <v>0</v>
      </c>
      <c r="AS65" s="54">
        <v>0</v>
      </c>
      <c r="AT65" s="54">
        <v>0</v>
      </c>
      <c r="AU65" s="54">
        <v>0</v>
      </c>
      <c r="AV65" s="54">
        <v>0</v>
      </c>
      <c r="AW65" s="54">
        <v>0</v>
      </c>
      <c r="AX65" s="54">
        <v>0</v>
      </c>
      <c r="AY65" s="54">
        <v>0</v>
      </c>
      <c r="AZ65" s="54">
        <v>0</v>
      </c>
      <c r="BA65" s="54">
        <v>0</v>
      </c>
      <c r="BB65" s="54">
        <v>0</v>
      </c>
      <c r="BC65" s="54">
        <v>0</v>
      </c>
      <c r="BD65" s="54">
        <v>0</v>
      </c>
      <c r="BE65" s="54">
        <v>0</v>
      </c>
      <c r="BF65" s="54">
        <v>0</v>
      </c>
      <c r="BG65" s="54">
        <v>0</v>
      </c>
      <c r="BH65" s="54">
        <v>0</v>
      </c>
      <c r="BI65" s="54">
        <v>0</v>
      </c>
      <c r="BJ65" s="54">
        <v>0</v>
      </c>
      <c r="BK65" s="54">
        <v>0</v>
      </c>
      <c r="BL65" s="54">
        <v>0</v>
      </c>
      <c r="BM65" s="54">
        <v>0</v>
      </c>
      <c r="BN65" s="54">
        <v>0</v>
      </c>
      <c r="BO65" s="54">
        <v>0</v>
      </c>
      <c r="BP65" s="54">
        <v>0</v>
      </c>
      <c r="BQ65" s="54">
        <v>0</v>
      </c>
      <c r="BR65" s="54">
        <v>0</v>
      </c>
      <c r="BS65" s="54">
        <v>0</v>
      </c>
      <c r="BT65" s="54">
        <v>0</v>
      </c>
      <c r="BU65" s="54">
        <v>0</v>
      </c>
      <c r="BV65" s="54">
        <v>0</v>
      </c>
      <c r="BW65" s="54">
        <v>0</v>
      </c>
      <c r="BX65" s="54">
        <v>0</v>
      </c>
      <c r="BY65" s="54">
        <v>0</v>
      </c>
      <c r="BZ65" s="54">
        <v>0</v>
      </c>
      <c r="CA65" s="54">
        <v>0</v>
      </c>
      <c r="CB65" s="54">
        <v>0</v>
      </c>
      <c r="CC65" s="54">
        <v>0</v>
      </c>
      <c r="CD65" s="54">
        <v>0</v>
      </c>
      <c r="CE65" s="54">
        <v>0</v>
      </c>
    </row>
    <row r="66" spans="1:83" s="5" customFormat="1" x14ac:dyDescent="0.2">
      <c r="A66" s="56">
        <v>61</v>
      </c>
      <c r="B66" s="55" t="s">
        <v>318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4">
        <v>0</v>
      </c>
      <c r="AL66" s="54">
        <v>0</v>
      </c>
      <c r="AM66" s="54">
        <v>0</v>
      </c>
      <c r="AN66" s="54">
        <v>0</v>
      </c>
      <c r="AO66" s="54">
        <v>0</v>
      </c>
      <c r="AP66" s="54">
        <v>0</v>
      </c>
      <c r="AQ66" s="54">
        <v>0</v>
      </c>
      <c r="AR66" s="54">
        <v>0</v>
      </c>
      <c r="AS66" s="54">
        <v>0</v>
      </c>
      <c r="AT66" s="54">
        <v>0</v>
      </c>
      <c r="AU66" s="54">
        <v>0</v>
      </c>
      <c r="AV66" s="54">
        <v>0</v>
      </c>
      <c r="AW66" s="54">
        <v>0</v>
      </c>
      <c r="AX66" s="54">
        <v>0</v>
      </c>
      <c r="AY66" s="54">
        <v>0</v>
      </c>
      <c r="AZ66" s="54">
        <v>0</v>
      </c>
      <c r="BA66" s="54">
        <v>0</v>
      </c>
      <c r="BB66" s="54">
        <v>0</v>
      </c>
      <c r="BC66" s="54">
        <v>0</v>
      </c>
      <c r="BD66" s="54">
        <v>0</v>
      </c>
      <c r="BE66" s="54">
        <v>0</v>
      </c>
      <c r="BF66" s="54">
        <v>0</v>
      </c>
      <c r="BG66" s="54">
        <v>0</v>
      </c>
      <c r="BH66" s="54">
        <v>0</v>
      </c>
      <c r="BI66" s="54">
        <v>0</v>
      </c>
      <c r="BJ66" s="54">
        <v>0</v>
      </c>
      <c r="BK66" s="54">
        <v>0</v>
      </c>
      <c r="BL66" s="54">
        <v>0</v>
      </c>
      <c r="BM66" s="54">
        <v>0</v>
      </c>
      <c r="BN66" s="54">
        <v>0</v>
      </c>
      <c r="BO66" s="54">
        <v>0</v>
      </c>
      <c r="BP66" s="54">
        <v>0</v>
      </c>
      <c r="BQ66" s="54">
        <v>0</v>
      </c>
      <c r="BR66" s="54">
        <v>6</v>
      </c>
      <c r="BS66" s="54">
        <v>11</v>
      </c>
      <c r="BT66" s="54">
        <v>11</v>
      </c>
      <c r="BU66" s="54">
        <v>11</v>
      </c>
      <c r="BV66" s="54">
        <v>11</v>
      </c>
      <c r="BW66" s="54">
        <v>11</v>
      </c>
      <c r="BX66" s="54">
        <v>21</v>
      </c>
      <c r="BY66" s="54">
        <v>21</v>
      </c>
      <c r="BZ66" s="54">
        <v>27</v>
      </c>
      <c r="CA66" s="54">
        <v>31</v>
      </c>
      <c r="CB66" s="54">
        <v>49</v>
      </c>
      <c r="CC66" s="54">
        <v>68</v>
      </c>
      <c r="CD66" s="54">
        <v>69</v>
      </c>
      <c r="CE66" s="54">
        <v>77</v>
      </c>
    </row>
    <row r="67" spans="1:83" s="5" customFormat="1" x14ac:dyDescent="0.2">
      <c r="A67" s="56">
        <v>62</v>
      </c>
      <c r="B67" s="55" t="s">
        <v>349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3</v>
      </c>
      <c r="L67" s="54">
        <v>5</v>
      </c>
      <c r="M67" s="54">
        <v>5</v>
      </c>
      <c r="N67" s="54">
        <v>8</v>
      </c>
      <c r="O67" s="54">
        <v>8</v>
      </c>
      <c r="P67" s="54">
        <v>8</v>
      </c>
      <c r="Q67" s="54">
        <v>11</v>
      </c>
      <c r="R67" s="54">
        <v>15</v>
      </c>
      <c r="S67" s="54">
        <v>28</v>
      </c>
      <c r="T67" s="54">
        <v>28</v>
      </c>
      <c r="U67" s="54">
        <v>28</v>
      </c>
      <c r="V67" s="54">
        <v>31</v>
      </c>
      <c r="W67" s="54">
        <v>31</v>
      </c>
      <c r="X67" s="54">
        <v>52</v>
      </c>
      <c r="Y67" s="54">
        <v>86</v>
      </c>
      <c r="Z67" s="54">
        <v>124</v>
      </c>
      <c r="AA67" s="54">
        <v>149</v>
      </c>
      <c r="AB67" s="54">
        <v>154</v>
      </c>
      <c r="AC67" s="54">
        <v>154</v>
      </c>
      <c r="AD67" s="54">
        <v>154</v>
      </c>
      <c r="AE67" s="54">
        <v>164</v>
      </c>
      <c r="AF67" s="54">
        <v>192</v>
      </c>
      <c r="AG67" s="54">
        <v>200</v>
      </c>
      <c r="AH67" s="54">
        <v>213</v>
      </c>
      <c r="AI67" s="54">
        <v>259</v>
      </c>
      <c r="AJ67" s="54">
        <v>284</v>
      </c>
      <c r="AK67" s="54">
        <v>291</v>
      </c>
      <c r="AL67" s="54">
        <v>299</v>
      </c>
      <c r="AM67" s="54">
        <v>303</v>
      </c>
      <c r="AN67" s="54">
        <v>369</v>
      </c>
      <c r="AO67" s="54">
        <v>378</v>
      </c>
      <c r="AP67" s="54">
        <v>388</v>
      </c>
      <c r="AQ67" s="54">
        <v>396</v>
      </c>
      <c r="AR67" s="54">
        <v>433</v>
      </c>
      <c r="AS67" s="54">
        <v>445</v>
      </c>
      <c r="AT67" s="54">
        <v>454</v>
      </c>
      <c r="AU67" s="54">
        <v>504</v>
      </c>
      <c r="AV67" s="54">
        <v>525</v>
      </c>
      <c r="AW67" s="54">
        <v>627</v>
      </c>
      <c r="AX67" s="54">
        <v>639</v>
      </c>
      <c r="AY67" s="54">
        <v>646</v>
      </c>
      <c r="AZ67" s="54">
        <v>668</v>
      </c>
      <c r="BA67" s="54">
        <v>698</v>
      </c>
      <c r="BB67" s="54">
        <v>812</v>
      </c>
      <c r="BC67" s="54">
        <v>982</v>
      </c>
      <c r="BD67" s="54">
        <v>1037</v>
      </c>
      <c r="BE67" s="54">
        <v>1147</v>
      </c>
      <c r="BF67" s="54">
        <v>1173</v>
      </c>
      <c r="BG67" s="54">
        <v>1310</v>
      </c>
      <c r="BH67" s="54">
        <v>1410</v>
      </c>
      <c r="BI67" s="54">
        <v>1424</v>
      </c>
      <c r="BJ67" s="54">
        <v>1831</v>
      </c>
      <c r="BK67" s="54">
        <v>1878</v>
      </c>
      <c r="BL67" s="54">
        <v>2399</v>
      </c>
      <c r="BM67" s="54">
        <v>2828</v>
      </c>
      <c r="BN67" s="54">
        <v>2996</v>
      </c>
      <c r="BO67" s="54">
        <v>3054</v>
      </c>
      <c r="BP67" s="54">
        <v>3278</v>
      </c>
      <c r="BQ67" s="54">
        <v>3349</v>
      </c>
      <c r="BR67" s="54">
        <v>3605</v>
      </c>
      <c r="BS67" s="54">
        <v>3753</v>
      </c>
      <c r="BT67" s="54">
        <v>4063</v>
      </c>
      <c r="BU67" s="54">
        <v>4163</v>
      </c>
      <c r="BV67" s="54">
        <v>4413</v>
      </c>
      <c r="BW67" s="54">
        <v>4466</v>
      </c>
      <c r="BX67" s="54">
        <v>4571</v>
      </c>
      <c r="BY67" s="54">
        <v>4954</v>
      </c>
      <c r="BZ67" s="54">
        <v>5163</v>
      </c>
      <c r="CA67" s="54">
        <v>5195</v>
      </c>
      <c r="CB67" s="54">
        <v>5317</v>
      </c>
      <c r="CC67" s="54">
        <v>5398</v>
      </c>
      <c r="CD67" s="54">
        <v>5448</v>
      </c>
      <c r="CE67" s="54">
        <v>5569</v>
      </c>
    </row>
    <row r="68" spans="1:83" s="5" customFormat="1" ht="11.25" customHeight="1" x14ac:dyDescent="0.2">
      <c r="A68" s="56">
        <v>63</v>
      </c>
      <c r="B68" s="51" t="s">
        <v>342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6</v>
      </c>
      <c r="W68" s="54">
        <v>11</v>
      </c>
      <c r="X68" s="54">
        <v>13</v>
      </c>
      <c r="Y68" s="54">
        <v>13</v>
      </c>
      <c r="Z68" s="54">
        <v>21</v>
      </c>
      <c r="AA68" s="54">
        <v>29</v>
      </c>
      <c r="AB68" s="54">
        <v>29</v>
      </c>
      <c r="AC68" s="54">
        <v>29</v>
      </c>
      <c r="AD68" s="54">
        <v>29</v>
      </c>
      <c r="AE68" s="54">
        <v>31</v>
      </c>
      <c r="AF68" s="54">
        <v>42</v>
      </c>
      <c r="AG68" s="54">
        <v>48</v>
      </c>
      <c r="AH68" s="54">
        <v>49</v>
      </c>
      <c r="AI68" s="54">
        <v>71</v>
      </c>
      <c r="AJ68" s="54">
        <v>87</v>
      </c>
      <c r="AK68" s="54">
        <v>95</v>
      </c>
      <c r="AL68" s="54">
        <v>103</v>
      </c>
      <c r="AM68" s="54">
        <v>131</v>
      </c>
      <c r="AN68" s="54">
        <v>163</v>
      </c>
      <c r="AO68" s="54">
        <v>178</v>
      </c>
      <c r="AP68" s="54">
        <v>203</v>
      </c>
      <c r="AQ68" s="54">
        <v>224</v>
      </c>
      <c r="AR68" s="54">
        <v>245</v>
      </c>
      <c r="AS68" s="54">
        <v>274</v>
      </c>
      <c r="AT68" s="54">
        <v>303</v>
      </c>
      <c r="AU68" s="54">
        <v>343</v>
      </c>
      <c r="AV68" s="54">
        <v>349</v>
      </c>
      <c r="AW68" s="54">
        <v>369</v>
      </c>
      <c r="AX68" s="54">
        <v>398</v>
      </c>
      <c r="AY68" s="54">
        <v>422</v>
      </c>
      <c r="AZ68" s="54">
        <v>452</v>
      </c>
      <c r="BA68" s="54">
        <v>479</v>
      </c>
      <c r="BB68" s="54">
        <v>503</v>
      </c>
      <c r="BC68" s="54">
        <v>518</v>
      </c>
      <c r="BD68" s="54">
        <v>570</v>
      </c>
      <c r="BE68" s="54">
        <v>606</v>
      </c>
      <c r="BF68" s="54">
        <v>624</v>
      </c>
      <c r="BG68" s="54">
        <v>650</v>
      </c>
      <c r="BH68" s="54">
        <v>720</v>
      </c>
      <c r="BI68" s="54">
        <v>764</v>
      </c>
      <c r="BJ68" s="54">
        <v>788</v>
      </c>
      <c r="BK68" s="54">
        <v>791</v>
      </c>
      <c r="BL68" s="54">
        <v>859</v>
      </c>
      <c r="BM68" s="54">
        <v>941</v>
      </c>
      <c r="BN68" s="54">
        <v>973</v>
      </c>
      <c r="BO68" s="54">
        <v>1037</v>
      </c>
      <c r="BP68" s="54">
        <v>1145</v>
      </c>
      <c r="BQ68" s="54">
        <v>1205</v>
      </c>
      <c r="BR68" s="54">
        <v>1280</v>
      </c>
      <c r="BS68" s="54">
        <v>1341</v>
      </c>
      <c r="BT68" s="54">
        <v>1425</v>
      </c>
      <c r="BU68" s="54">
        <v>1489</v>
      </c>
      <c r="BV68" s="54">
        <v>1540</v>
      </c>
      <c r="BW68" s="54">
        <v>1602</v>
      </c>
      <c r="BX68" s="54">
        <v>1641</v>
      </c>
      <c r="BY68" s="54">
        <v>1681</v>
      </c>
      <c r="BZ68" s="54">
        <v>1720</v>
      </c>
      <c r="CA68" s="54">
        <v>1758</v>
      </c>
      <c r="CB68" s="54">
        <v>1799</v>
      </c>
      <c r="CC68" s="54">
        <v>1846</v>
      </c>
      <c r="CD68" s="54">
        <v>1901</v>
      </c>
      <c r="CE68" s="54">
        <v>1969</v>
      </c>
    </row>
    <row r="69" spans="1:83" s="15" customFormat="1" x14ac:dyDescent="0.2">
      <c r="A69" s="56">
        <v>64</v>
      </c>
      <c r="B69" s="51" t="s">
        <v>369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4">
        <v>0</v>
      </c>
      <c r="AL69" s="54">
        <v>0</v>
      </c>
      <c r="AM69" s="54">
        <v>0</v>
      </c>
      <c r="AN69" s="54">
        <v>0</v>
      </c>
      <c r="AO69" s="54">
        <v>0</v>
      </c>
      <c r="AP69" s="54">
        <v>0</v>
      </c>
      <c r="AQ69" s="54">
        <v>0</v>
      </c>
      <c r="AR69" s="54">
        <v>0</v>
      </c>
      <c r="AS69" s="54">
        <v>0</v>
      </c>
      <c r="AT69" s="54">
        <v>0</v>
      </c>
      <c r="AU69" s="54">
        <v>0</v>
      </c>
      <c r="AV69" s="54">
        <v>0</v>
      </c>
      <c r="AW69" s="54">
        <v>0</v>
      </c>
      <c r="AX69" s="54">
        <v>0</v>
      </c>
      <c r="AY69" s="54">
        <v>0</v>
      </c>
      <c r="AZ69" s="54">
        <v>0</v>
      </c>
      <c r="BA69" s="54">
        <v>0</v>
      </c>
      <c r="BB69" s="54">
        <v>0</v>
      </c>
      <c r="BC69" s="54">
        <v>0</v>
      </c>
      <c r="BD69" s="54">
        <v>0</v>
      </c>
      <c r="BE69" s="54">
        <v>0</v>
      </c>
      <c r="BF69" s="54">
        <v>0</v>
      </c>
      <c r="BG69" s="54">
        <v>0</v>
      </c>
      <c r="BH69" s="54">
        <v>0</v>
      </c>
      <c r="BI69" s="54">
        <v>0</v>
      </c>
      <c r="BJ69" s="54">
        <v>0</v>
      </c>
      <c r="BK69" s="54">
        <v>0</v>
      </c>
      <c r="BL69" s="54">
        <v>0</v>
      </c>
      <c r="BM69" s="54">
        <v>0</v>
      </c>
      <c r="BN69" s="54">
        <v>0</v>
      </c>
      <c r="BO69" s="54">
        <v>0</v>
      </c>
      <c r="BP69" s="54">
        <v>0</v>
      </c>
      <c r="BQ69" s="54">
        <v>0</v>
      </c>
      <c r="BR69" s="54">
        <v>0</v>
      </c>
      <c r="BS69" s="54">
        <v>0</v>
      </c>
      <c r="BT69" s="54">
        <v>22</v>
      </c>
      <c r="BU69" s="54">
        <v>41</v>
      </c>
      <c r="BV69" s="54">
        <v>70</v>
      </c>
      <c r="BW69" s="54">
        <v>118</v>
      </c>
      <c r="BX69" s="54">
        <v>138</v>
      </c>
      <c r="BY69" s="54">
        <v>165</v>
      </c>
      <c r="BZ69" s="54">
        <v>217</v>
      </c>
      <c r="CA69" s="54">
        <v>297</v>
      </c>
      <c r="CB69" s="54">
        <v>387</v>
      </c>
      <c r="CC69" s="54">
        <v>464</v>
      </c>
      <c r="CD69" s="54">
        <v>493</v>
      </c>
      <c r="CE69" s="54">
        <v>551</v>
      </c>
    </row>
    <row r="70" spans="1:83" s="15" customFormat="1" x14ac:dyDescent="0.2">
      <c r="A70" s="56">
        <v>65</v>
      </c>
      <c r="B70" s="51" t="s">
        <v>343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4">
        <v>0</v>
      </c>
      <c r="AL70" s="54">
        <v>0</v>
      </c>
      <c r="AM70" s="54">
        <v>0</v>
      </c>
      <c r="AN70" s="54">
        <v>0</v>
      </c>
      <c r="AO70" s="54">
        <v>0</v>
      </c>
      <c r="AP70" s="54">
        <v>0</v>
      </c>
      <c r="AQ70" s="54">
        <v>0</v>
      </c>
      <c r="AR70" s="54">
        <v>0</v>
      </c>
      <c r="AS70" s="54">
        <v>0</v>
      </c>
      <c r="AT70" s="54">
        <v>0</v>
      </c>
      <c r="AU70" s="54">
        <v>0</v>
      </c>
      <c r="AV70" s="54">
        <v>0</v>
      </c>
      <c r="AW70" s="54">
        <v>0</v>
      </c>
      <c r="AX70" s="54">
        <v>0</v>
      </c>
      <c r="AY70" s="54">
        <v>0</v>
      </c>
      <c r="AZ70" s="54">
        <v>0</v>
      </c>
      <c r="BA70" s="54">
        <v>0</v>
      </c>
      <c r="BB70" s="54">
        <v>0</v>
      </c>
      <c r="BC70" s="54">
        <v>0</v>
      </c>
      <c r="BD70" s="54">
        <v>0</v>
      </c>
      <c r="BE70" s="54">
        <v>0</v>
      </c>
      <c r="BF70" s="54">
        <v>0</v>
      </c>
      <c r="BG70" s="54">
        <v>0</v>
      </c>
      <c r="BH70" s="54">
        <v>0</v>
      </c>
      <c r="BI70" s="54">
        <v>0</v>
      </c>
      <c r="BJ70" s="54">
        <v>0</v>
      </c>
      <c r="BK70" s="54">
        <v>0</v>
      </c>
      <c r="BL70" s="54">
        <v>0</v>
      </c>
      <c r="BM70" s="54">
        <v>0</v>
      </c>
      <c r="BN70" s="54">
        <v>0</v>
      </c>
      <c r="BO70" s="54">
        <v>0</v>
      </c>
      <c r="BP70" s="54">
        <v>0</v>
      </c>
      <c r="BQ70" s="54">
        <v>0</v>
      </c>
      <c r="BR70" s="54">
        <v>0</v>
      </c>
      <c r="BS70" s="54">
        <v>0</v>
      </c>
      <c r="BT70" s="54">
        <v>0</v>
      </c>
      <c r="BU70" s="54">
        <v>0</v>
      </c>
      <c r="BV70" s="54">
        <v>2</v>
      </c>
      <c r="BW70" s="54">
        <v>4</v>
      </c>
      <c r="BX70" s="54">
        <v>4</v>
      </c>
      <c r="BY70" s="54">
        <v>32</v>
      </c>
      <c r="BZ70" s="54">
        <v>35</v>
      </c>
      <c r="CA70" s="54">
        <v>63</v>
      </c>
      <c r="CB70" s="54">
        <v>70</v>
      </c>
      <c r="CC70" s="54">
        <v>70</v>
      </c>
      <c r="CD70" s="54">
        <v>70</v>
      </c>
      <c r="CE70" s="54">
        <v>70</v>
      </c>
    </row>
    <row r="71" spans="1:83" s="15" customFormat="1" x14ac:dyDescent="0.2">
      <c r="A71" s="56">
        <v>66</v>
      </c>
      <c r="B71" s="51" t="s">
        <v>370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2</v>
      </c>
      <c r="Z71" s="54">
        <v>2</v>
      </c>
      <c r="AA71" s="54">
        <v>2</v>
      </c>
      <c r="AB71" s="54">
        <v>7</v>
      </c>
      <c r="AC71" s="54">
        <v>19</v>
      </c>
      <c r="AD71" s="54">
        <v>21</v>
      </c>
      <c r="AE71" s="54">
        <v>21</v>
      </c>
      <c r="AF71" s="54">
        <v>30</v>
      </c>
      <c r="AG71" s="54">
        <v>32</v>
      </c>
      <c r="AH71" s="54">
        <v>54</v>
      </c>
      <c r="AI71" s="54">
        <v>59</v>
      </c>
      <c r="AJ71" s="54">
        <v>59</v>
      </c>
      <c r="AK71" s="54">
        <v>78</v>
      </c>
      <c r="AL71" s="54">
        <v>95</v>
      </c>
      <c r="AM71" s="54">
        <v>136</v>
      </c>
      <c r="AN71" s="54">
        <v>138</v>
      </c>
      <c r="AO71" s="54">
        <v>148</v>
      </c>
      <c r="AP71" s="54">
        <v>175</v>
      </c>
      <c r="AQ71" s="54">
        <v>180</v>
      </c>
      <c r="AR71" s="54">
        <v>478</v>
      </c>
      <c r="AS71" s="54">
        <v>553</v>
      </c>
      <c r="AT71" s="54">
        <v>602</v>
      </c>
      <c r="AU71" s="54">
        <v>641</v>
      </c>
      <c r="AV71" s="54">
        <v>722</v>
      </c>
      <c r="AW71" s="54">
        <v>737</v>
      </c>
      <c r="AX71" s="54">
        <v>792</v>
      </c>
      <c r="AY71" s="54">
        <v>869</v>
      </c>
      <c r="AZ71" s="54">
        <v>977</v>
      </c>
      <c r="BA71" s="54">
        <v>1027</v>
      </c>
      <c r="BB71" s="54">
        <v>1086</v>
      </c>
      <c r="BC71" s="54">
        <v>1133</v>
      </c>
      <c r="BD71" s="54">
        <v>1617</v>
      </c>
      <c r="BE71" s="54">
        <v>1635</v>
      </c>
      <c r="BF71" s="54">
        <v>1775</v>
      </c>
      <c r="BG71" s="54">
        <v>1778</v>
      </c>
      <c r="BH71" s="54">
        <v>1829</v>
      </c>
      <c r="BI71" s="54">
        <v>1878</v>
      </c>
      <c r="BJ71" s="54">
        <v>1912</v>
      </c>
      <c r="BK71" s="54">
        <v>2016</v>
      </c>
      <c r="BL71" s="54">
        <v>2121</v>
      </c>
      <c r="BM71" s="54">
        <v>2273</v>
      </c>
      <c r="BN71" s="54">
        <v>2327</v>
      </c>
      <c r="BO71" s="54">
        <v>2386</v>
      </c>
      <c r="BP71" s="54">
        <v>2427</v>
      </c>
      <c r="BQ71" s="54">
        <v>2454</v>
      </c>
      <c r="BR71" s="54">
        <v>2486</v>
      </c>
      <c r="BS71" s="54">
        <v>2559</v>
      </c>
      <c r="BT71" s="54">
        <v>2602</v>
      </c>
      <c r="BU71" s="54">
        <v>2633</v>
      </c>
      <c r="BV71" s="54">
        <v>2674</v>
      </c>
      <c r="BW71" s="54">
        <v>2734</v>
      </c>
      <c r="BX71" s="54">
        <v>2744</v>
      </c>
      <c r="BY71" s="54">
        <v>2809</v>
      </c>
      <c r="BZ71" s="54">
        <v>2843</v>
      </c>
      <c r="CA71" s="54">
        <v>2860</v>
      </c>
      <c r="CB71" s="54">
        <v>2889</v>
      </c>
      <c r="CC71" s="54">
        <v>2894</v>
      </c>
      <c r="CD71" s="54">
        <v>2927</v>
      </c>
      <c r="CE71" s="54">
        <v>2949</v>
      </c>
    </row>
    <row r="72" spans="1:83" s="15" customFormat="1" x14ac:dyDescent="0.2">
      <c r="A72" s="56">
        <v>67</v>
      </c>
      <c r="B72" s="51" t="s">
        <v>371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12</v>
      </c>
      <c r="U72" s="54">
        <v>21</v>
      </c>
      <c r="V72" s="54">
        <v>21</v>
      </c>
      <c r="W72" s="54">
        <v>25</v>
      </c>
      <c r="X72" s="54">
        <v>34</v>
      </c>
      <c r="Y72" s="54">
        <v>43</v>
      </c>
      <c r="Z72" s="54">
        <v>52</v>
      </c>
      <c r="AA72" s="54">
        <v>87</v>
      </c>
      <c r="AB72" s="54">
        <v>94</v>
      </c>
      <c r="AC72" s="54">
        <v>106</v>
      </c>
      <c r="AD72" s="54">
        <v>143</v>
      </c>
      <c r="AE72" s="54">
        <v>161</v>
      </c>
      <c r="AF72" s="54">
        <v>182</v>
      </c>
      <c r="AG72" s="54">
        <v>210</v>
      </c>
      <c r="AH72" s="54">
        <v>224</v>
      </c>
      <c r="AI72" s="54">
        <v>251</v>
      </c>
      <c r="AJ72" s="54">
        <v>277</v>
      </c>
      <c r="AK72" s="54">
        <v>322</v>
      </c>
      <c r="AL72" s="54">
        <v>373</v>
      </c>
      <c r="AM72" s="54">
        <v>397</v>
      </c>
      <c r="AN72" s="54">
        <v>456</v>
      </c>
      <c r="AO72" s="54">
        <v>489</v>
      </c>
      <c r="AP72" s="54">
        <v>519</v>
      </c>
      <c r="AQ72" s="54">
        <v>563</v>
      </c>
      <c r="AR72" s="54">
        <v>612</v>
      </c>
      <c r="AS72" s="54">
        <v>677</v>
      </c>
      <c r="AT72" s="54">
        <v>708</v>
      </c>
      <c r="AU72" s="54">
        <v>726</v>
      </c>
      <c r="AV72" s="54">
        <v>738</v>
      </c>
      <c r="AW72" s="54">
        <v>749</v>
      </c>
      <c r="AX72" s="54">
        <v>794</v>
      </c>
      <c r="AY72" s="54">
        <v>816</v>
      </c>
      <c r="AZ72" s="54">
        <v>836</v>
      </c>
      <c r="BA72" s="54">
        <v>856</v>
      </c>
      <c r="BB72" s="54">
        <v>866</v>
      </c>
      <c r="BC72" s="54">
        <v>877</v>
      </c>
      <c r="BD72" s="54">
        <v>890</v>
      </c>
      <c r="BE72" s="54">
        <v>893</v>
      </c>
      <c r="BF72" s="54">
        <v>894</v>
      </c>
      <c r="BG72" s="54">
        <v>896</v>
      </c>
      <c r="BH72" s="54">
        <v>915</v>
      </c>
      <c r="BI72" s="54">
        <v>922</v>
      </c>
      <c r="BJ72" s="54">
        <v>938</v>
      </c>
      <c r="BK72" s="54">
        <v>944</v>
      </c>
      <c r="BL72" s="54">
        <v>995</v>
      </c>
      <c r="BM72" s="54">
        <v>1011</v>
      </c>
      <c r="BN72" s="54">
        <v>1028</v>
      </c>
      <c r="BO72" s="54">
        <v>1037</v>
      </c>
      <c r="BP72" s="54">
        <v>1050</v>
      </c>
      <c r="BQ72" s="54">
        <v>1057</v>
      </c>
      <c r="BR72" s="54">
        <v>1071</v>
      </c>
      <c r="BS72" s="54">
        <v>1075</v>
      </c>
      <c r="BT72" s="54">
        <v>1081</v>
      </c>
      <c r="BU72" s="54">
        <v>1085</v>
      </c>
      <c r="BV72" s="54">
        <v>1085</v>
      </c>
      <c r="BW72" s="54">
        <v>1085</v>
      </c>
      <c r="BX72" s="54">
        <v>1085</v>
      </c>
      <c r="BY72" s="54">
        <v>1087</v>
      </c>
      <c r="BZ72" s="54">
        <v>1087</v>
      </c>
      <c r="CA72" s="54">
        <v>1089</v>
      </c>
      <c r="CB72" s="54">
        <v>1090</v>
      </c>
      <c r="CC72" s="54">
        <v>1110</v>
      </c>
      <c r="CD72" s="54">
        <v>1112</v>
      </c>
      <c r="CE72" s="54">
        <v>1118</v>
      </c>
    </row>
    <row r="73" spans="1:83" s="15" customFormat="1" x14ac:dyDescent="0.2">
      <c r="A73" s="56">
        <v>68</v>
      </c>
      <c r="B73" s="51" t="s">
        <v>319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8</v>
      </c>
      <c r="AB73" s="54">
        <v>17</v>
      </c>
      <c r="AC73" s="54">
        <v>21</v>
      </c>
      <c r="AD73" s="54">
        <v>22</v>
      </c>
      <c r="AE73" s="54">
        <v>33</v>
      </c>
      <c r="AF73" s="54">
        <v>33</v>
      </c>
      <c r="AG73" s="54">
        <v>36</v>
      </c>
      <c r="AH73" s="54">
        <v>36</v>
      </c>
      <c r="AI73" s="54">
        <v>37</v>
      </c>
      <c r="AJ73" s="54">
        <v>39</v>
      </c>
      <c r="AK73" s="54">
        <v>40</v>
      </c>
      <c r="AL73" s="54">
        <v>52</v>
      </c>
      <c r="AM73" s="54">
        <v>64</v>
      </c>
      <c r="AN73" s="54">
        <v>65</v>
      </c>
      <c r="AO73" s="54">
        <v>68</v>
      </c>
      <c r="AP73" s="54">
        <v>71</v>
      </c>
      <c r="AQ73" s="54">
        <v>79</v>
      </c>
      <c r="AR73" s="54">
        <v>79</v>
      </c>
      <c r="AS73" s="54">
        <v>84</v>
      </c>
      <c r="AT73" s="54">
        <v>88</v>
      </c>
      <c r="AU73" s="54">
        <v>98</v>
      </c>
      <c r="AV73" s="54">
        <v>100</v>
      </c>
      <c r="AW73" s="54">
        <v>118</v>
      </c>
      <c r="AX73" s="54">
        <v>128</v>
      </c>
      <c r="AY73" s="54">
        <v>131</v>
      </c>
      <c r="AZ73" s="54">
        <v>138</v>
      </c>
      <c r="BA73" s="54">
        <v>144</v>
      </c>
      <c r="BB73" s="54">
        <v>172</v>
      </c>
      <c r="BC73" s="54">
        <v>179</v>
      </c>
      <c r="BD73" s="54">
        <v>184</v>
      </c>
      <c r="BE73" s="54">
        <v>211</v>
      </c>
      <c r="BF73" s="54">
        <v>220</v>
      </c>
      <c r="BG73" s="54">
        <v>220</v>
      </c>
      <c r="BH73" s="54">
        <v>220</v>
      </c>
      <c r="BI73" s="54">
        <v>238</v>
      </c>
      <c r="BJ73" s="54">
        <v>247</v>
      </c>
      <c r="BK73" s="54">
        <v>259</v>
      </c>
      <c r="BL73" s="54">
        <v>286</v>
      </c>
      <c r="BM73" s="54">
        <v>320</v>
      </c>
      <c r="BN73" s="54">
        <v>343</v>
      </c>
      <c r="BO73" s="54">
        <v>358</v>
      </c>
      <c r="BP73" s="54">
        <v>377</v>
      </c>
      <c r="BQ73" s="54">
        <v>424</v>
      </c>
      <c r="BR73" s="54">
        <v>464</v>
      </c>
      <c r="BS73" s="54">
        <v>497</v>
      </c>
      <c r="BT73" s="54">
        <v>544</v>
      </c>
      <c r="BU73" s="54">
        <v>589</v>
      </c>
      <c r="BV73" s="54">
        <v>653</v>
      </c>
      <c r="BW73" s="54">
        <v>714</v>
      </c>
      <c r="BX73" s="54">
        <v>747</v>
      </c>
      <c r="BY73" s="54">
        <v>759</v>
      </c>
      <c r="BZ73" s="54">
        <v>785</v>
      </c>
      <c r="CA73" s="54">
        <v>809</v>
      </c>
      <c r="CB73" s="54">
        <v>841</v>
      </c>
      <c r="CC73" s="54">
        <v>850</v>
      </c>
      <c r="CD73" s="54">
        <v>855</v>
      </c>
      <c r="CE73" s="54">
        <v>1020</v>
      </c>
    </row>
    <row r="74" spans="1:83" s="15" customFormat="1" x14ac:dyDescent="0.2">
      <c r="A74" s="56">
        <v>69</v>
      </c>
      <c r="B74" s="51" t="s">
        <v>344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1</v>
      </c>
      <c r="AJ74" s="54">
        <v>2</v>
      </c>
      <c r="AK74" s="54">
        <v>2</v>
      </c>
      <c r="AL74" s="54">
        <v>2</v>
      </c>
      <c r="AM74" s="54">
        <v>2</v>
      </c>
      <c r="AN74" s="54">
        <v>2</v>
      </c>
      <c r="AO74" s="54">
        <v>2</v>
      </c>
      <c r="AP74" s="54">
        <v>2</v>
      </c>
      <c r="AQ74" s="54">
        <v>9</v>
      </c>
      <c r="AR74" s="54">
        <v>9</v>
      </c>
      <c r="AS74" s="54">
        <v>13</v>
      </c>
      <c r="AT74" s="54">
        <v>13</v>
      </c>
      <c r="AU74" s="54">
        <v>13</v>
      </c>
      <c r="AV74" s="54">
        <v>13</v>
      </c>
      <c r="AW74" s="54">
        <v>13</v>
      </c>
      <c r="AX74" s="54">
        <v>17</v>
      </c>
      <c r="AY74" s="54">
        <v>17</v>
      </c>
      <c r="AZ74" s="54">
        <v>17</v>
      </c>
      <c r="BA74" s="54">
        <v>24</v>
      </c>
      <c r="BB74" s="54">
        <v>32</v>
      </c>
      <c r="BC74" s="54">
        <v>34</v>
      </c>
      <c r="BD74" s="54">
        <v>36</v>
      </c>
      <c r="BE74" s="54">
        <v>41</v>
      </c>
      <c r="BF74" s="54">
        <v>44</v>
      </c>
      <c r="BG74" s="54">
        <v>44</v>
      </c>
      <c r="BH74" s="54">
        <v>44</v>
      </c>
      <c r="BI74" s="54">
        <v>44</v>
      </c>
      <c r="BJ74" s="54">
        <v>44</v>
      </c>
      <c r="BK74" s="54">
        <v>44</v>
      </c>
      <c r="BL74" s="54">
        <v>47</v>
      </c>
      <c r="BM74" s="54">
        <v>51</v>
      </c>
      <c r="BN74" s="54">
        <v>56</v>
      </c>
      <c r="BO74" s="54">
        <v>64</v>
      </c>
      <c r="BP74" s="54">
        <v>73</v>
      </c>
      <c r="BQ74" s="54">
        <v>78</v>
      </c>
      <c r="BR74" s="54">
        <v>83</v>
      </c>
      <c r="BS74" s="54">
        <v>96</v>
      </c>
      <c r="BT74" s="54">
        <v>107</v>
      </c>
      <c r="BU74" s="54">
        <v>112</v>
      </c>
      <c r="BV74" s="54">
        <v>143</v>
      </c>
      <c r="BW74" s="54">
        <v>154</v>
      </c>
      <c r="BX74" s="54">
        <v>180</v>
      </c>
      <c r="BY74" s="54">
        <v>188</v>
      </c>
      <c r="BZ74" s="54">
        <v>196</v>
      </c>
      <c r="CA74" s="54">
        <v>205</v>
      </c>
      <c r="CB74" s="54">
        <v>212</v>
      </c>
      <c r="CC74" s="54">
        <v>234</v>
      </c>
      <c r="CD74" s="54">
        <v>253</v>
      </c>
      <c r="CE74" s="54">
        <v>269</v>
      </c>
    </row>
    <row r="75" spans="1:83" s="15" customFormat="1" x14ac:dyDescent="0.2">
      <c r="A75" s="56">
        <v>70</v>
      </c>
      <c r="B75" s="51" t="s">
        <v>376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6</v>
      </c>
      <c r="S75" s="54">
        <v>6</v>
      </c>
      <c r="T75" s="54">
        <v>6</v>
      </c>
      <c r="U75" s="54">
        <v>6</v>
      </c>
      <c r="V75" s="54">
        <v>6</v>
      </c>
      <c r="W75" s="54">
        <v>6</v>
      </c>
      <c r="X75" s="54">
        <v>10</v>
      </c>
      <c r="Y75" s="54">
        <v>13</v>
      </c>
      <c r="Z75" s="54">
        <v>35</v>
      </c>
      <c r="AA75" s="54">
        <v>35</v>
      </c>
      <c r="AB75" s="54">
        <v>44</v>
      </c>
      <c r="AC75" s="54">
        <v>148</v>
      </c>
      <c r="AD75" s="54">
        <v>1582</v>
      </c>
      <c r="AE75" s="54">
        <v>1735</v>
      </c>
      <c r="AF75" s="54">
        <v>2552</v>
      </c>
      <c r="AG75" s="54">
        <v>2674</v>
      </c>
      <c r="AH75" s="54">
        <v>2753</v>
      </c>
      <c r="AI75" s="54">
        <v>2928</v>
      </c>
      <c r="AJ75" s="54">
        <v>3012</v>
      </c>
      <c r="AK75" s="54">
        <v>3134</v>
      </c>
      <c r="AL75" s="54">
        <v>3240</v>
      </c>
      <c r="AM75" s="54">
        <v>3317</v>
      </c>
      <c r="AN75" s="54">
        <v>3357</v>
      </c>
      <c r="AO75" s="54">
        <v>3437</v>
      </c>
      <c r="AP75" s="54">
        <v>3553</v>
      </c>
      <c r="AQ75" s="54">
        <v>3726</v>
      </c>
      <c r="AR75" s="54">
        <v>3834</v>
      </c>
      <c r="AS75" s="54">
        <v>3963</v>
      </c>
      <c r="AT75" s="54">
        <v>4067</v>
      </c>
      <c r="AU75" s="54">
        <v>4144</v>
      </c>
      <c r="AV75" s="54">
        <v>4192</v>
      </c>
      <c r="AW75" s="54">
        <v>4322</v>
      </c>
      <c r="AX75" s="54">
        <v>4428</v>
      </c>
      <c r="AY75" s="54">
        <v>4477</v>
      </c>
      <c r="AZ75" s="54">
        <v>4594</v>
      </c>
      <c r="BA75" s="54">
        <v>4638</v>
      </c>
      <c r="BB75" s="54">
        <v>4691</v>
      </c>
      <c r="BC75" s="54">
        <v>4855</v>
      </c>
      <c r="BD75" s="54">
        <v>4919</v>
      </c>
      <c r="BE75" s="54">
        <v>4986</v>
      </c>
      <c r="BF75" s="54">
        <v>5080</v>
      </c>
      <c r="BG75" s="54">
        <v>5468</v>
      </c>
      <c r="BH75" s="54">
        <v>5590</v>
      </c>
      <c r="BI75" s="54">
        <v>5642</v>
      </c>
      <c r="BJ75" s="54">
        <v>5697</v>
      </c>
      <c r="BK75" s="54">
        <v>5912</v>
      </c>
      <c r="BL75" s="54">
        <v>6225</v>
      </c>
      <c r="BM75" s="54">
        <v>6509</v>
      </c>
      <c r="BN75" s="54">
        <v>6636</v>
      </c>
      <c r="BO75" s="54">
        <v>6769</v>
      </c>
      <c r="BP75" s="54">
        <v>6990</v>
      </c>
      <c r="BQ75" s="54">
        <v>7083</v>
      </c>
      <c r="BR75" s="54">
        <v>7164</v>
      </c>
      <c r="BS75" s="54">
        <v>7243</v>
      </c>
      <c r="BT75" s="54">
        <v>7340</v>
      </c>
      <c r="BU75" s="54">
        <v>7408</v>
      </c>
      <c r="BV75" s="54">
        <v>7502</v>
      </c>
      <c r="BW75" s="54">
        <v>7573</v>
      </c>
      <c r="BX75" s="54">
        <v>7882</v>
      </c>
      <c r="BY75" s="54">
        <v>8097</v>
      </c>
      <c r="BZ75" s="54">
        <v>8330</v>
      </c>
      <c r="CA75" s="54">
        <v>8596</v>
      </c>
      <c r="CB75" s="54">
        <v>8745</v>
      </c>
      <c r="CC75" s="54">
        <v>8901</v>
      </c>
      <c r="CD75" s="54">
        <v>8968</v>
      </c>
      <c r="CE75" s="54">
        <v>9070</v>
      </c>
    </row>
    <row r="76" spans="1:83" s="15" customFormat="1" x14ac:dyDescent="0.2">
      <c r="A76" s="56">
        <v>71</v>
      </c>
      <c r="B76" s="51" t="s">
        <v>320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4">
        <v>0</v>
      </c>
      <c r="AL76" s="54">
        <v>0</v>
      </c>
      <c r="AM76" s="54">
        <v>0</v>
      </c>
      <c r="AN76" s="54">
        <v>0</v>
      </c>
      <c r="AO76" s="54">
        <v>0</v>
      </c>
      <c r="AP76" s="54">
        <v>0</v>
      </c>
      <c r="AQ76" s="54">
        <v>0</v>
      </c>
      <c r="AR76" s="54">
        <v>0</v>
      </c>
      <c r="AS76" s="54">
        <v>0</v>
      </c>
      <c r="AT76" s="54">
        <v>0</v>
      </c>
      <c r="AU76" s="54">
        <v>0</v>
      </c>
      <c r="AV76" s="54">
        <v>0</v>
      </c>
      <c r="AW76" s="54">
        <v>0</v>
      </c>
      <c r="AX76" s="54">
        <v>0</v>
      </c>
      <c r="AY76" s="54">
        <v>0</v>
      </c>
      <c r="AZ76" s="54">
        <v>0</v>
      </c>
      <c r="BA76" s="54">
        <v>0</v>
      </c>
      <c r="BB76" s="54">
        <v>0</v>
      </c>
      <c r="BC76" s="54">
        <v>0</v>
      </c>
      <c r="BD76" s="54">
        <v>0</v>
      </c>
      <c r="BE76" s="54">
        <v>0</v>
      </c>
      <c r="BF76" s="54">
        <v>0</v>
      </c>
      <c r="BG76" s="54">
        <v>0</v>
      </c>
      <c r="BH76" s="54">
        <v>0</v>
      </c>
      <c r="BI76" s="54">
        <v>0</v>
      </c>
      <c r="BJ76" s="54">
        <v>0</v>
      </c>
      <c r="BK76" s="54">
        <v>0</v>
      </c>
      <c r="BL76" s="54">
        <v>0</v>
      </c>
      <c r="BM76" s="54">
        <v>0</v>
      </c>
      <c r="BN76" s="54">
        <v>0</v>
      </c>
      <c r="BO76" s="54">
        <v>0</v>
      </c>
      <c r="BP76" s="54">
        <v>0</v>
      </c>
      <c r="BQ76" s="54">
        <v>0</v>
      </c>
      <c r="BR76" s="54">
        <v>0</v>
      </c>
      <c r="BS76" s="54">
        <v>0</v>
      </c>
      <c r="BT76" s="54">
        <v>0</v>
      </c>
      <c r="BU76" s="54">
        <v>0</v>
      </c>
      <c r="BV76" s="54">
        <v>0</v>
      </c>
      <c r="BW76" s="54">
        <v>0</v>
      </c>
      <c r="BX76" s="54">
        <v>0</v>
      </c>
      <c r="BY76" s="54">
        <v>0</v>
      </c>
      <c r="BZ76" s="54">
        <v>0</v>
      </c>
      <c r="CA76" s="54">
        <v>0</v>
      </c>
      <c r="CB76" s="54">
        <v>0</v>
      </c>
      <c r="CC76" s="54">
        <v>0</v>
      </c>
      <c r="CD76" s="54">
        <v>0</v>
      </c>
      <c r="CE76" s="54">
        <v>0</v>
      </c>
    </row>
    <row r="77" spans="1:83" s="15" customFormat="1" x14ac:dyDescent="0.2">
      <c r="A77" s="56">
        <v>72</v>
      </c>
      <c r="B77" s="51" t="s">
        <v>321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2</v>
      </c>
      <c r="AC77" s="54">
        <v>3</v>
      </c>
      <c r="AD77" s="54">
        <v>3</v>
      </c>
      <c r="AE77" s="54">
        <v>3</v>
      </c>
      <c r="AF77" s="54">
        <v>3</v>
      </c>
      <c r="AG77" s="54">
        <v>7</v>
      </c>
      <c r="AH77" s="54">
        <v>12</v>
      </c>
      <c r="AI77" s="54">
        <v>15</v>
      </c>
      <c r="AJ77" s="54">
        <v>17</v>
      </c>
      <c r="AK77" s="54">
        <v>18</v>
      </c>
      <c r="AL77" s="54">
        <v>30</v>
      </c>
      <c r="AM77" s="54">
        <v>34</v>
      </c>
      <c r="AN77" s="54">
        <v>37</v>
      </c>
      <c r="AO77" s="54">
        <v>43</v>
      </c>
      <c r="AP77" s="54">
        <v>52</v>
      </c>
      <c r="AQ77" s="54">
        <v>54</v>
      </c>
      <c r="AR77" s="54">
        <v>60</v>
      </c>
      <c r="AS77" s="54">
        <v>63</v>
      </c>
      <c r="AT77" s="54">
        <v>68</v>
      </c>
      <c r="AU77" s="54">
        <v>69</v>
      </c>
      <c r="AV77" s="54">
        <v>71</v>
      </c>
      <c r="AW77" s="54">
        <v>75</v>
      </c>
      <c r="AX77" s="54">
        <v>80</v>
      </c>
      <c r="AY77" s="54">
        <v>90</v>
      </c>
      <c r="AZ77" s="54">
        <v>105</v>
      </c>
      <c r="BA77" s="54">
        <v>114</v>
      </c>
      <c r="BB77" s="54">
        <v>122</v>
      </c>
      <c r="BC77" s="54">
        <v>126</v>
      </c>
      <c r="BD77" s="54">
        <v>129</v>
      </c>
      <c r="BE77" s="54">
        <v>133</v>
      </c>
      <c r="BF77" s="54">
        <v>138</v>
      </c>
      <c r="BG77" s="54">
        <v>145</v>
      </c>
      <c r="BH77" s="54">
        <v>156</v>
      </c>
      <c r="BI77" s="54">
        <v>163</v>
      </c>
      <c r="BJ77" s="54">
        <v>174</v>
      </c>
      <c r="BK77" s="54">
        <v>182</v>
      </c>
      <c r="BL77" s="54">
        <v>196</v>
      </c>
      <c r="BM77" s="54">
        <v>218</v>
      </c>
      <c r="BN77" s="54">
        <v>238</v>
      </c>
      <c r="BO77" s="54">
        <v>262</v>
      </c>
      <c r="BP77" s="54">
        <v>281</v>
      </c>
      <c r="BQ77" s="54">
        <v>304</v>
      </c>
      <c r="BR77" s="54">
        <v>331</v>
      </c>
      <c r="BS77" s="54">
        <v>350</v>
      </c>
      <c r="BT77" s="54">
        <v>361</v>
      </c>
      <c r="BU77" s="54">
        <v>382</v>
      </c>
      <c r="BV77" s="54">
        <v>431</v>
      </c>
      <c r="BW77" s="54">
        <v>452</v>
      </c>
      <c r="BX77" s="54">
        <v>469</v>
      </c>
      <c r="BY77" s="54">
        <v>499</v>
      </c>
      <c r="BZ77" s="54">
        <v>515</v>
      </c>
      <c r="CA77" s="54">
        <v>551</v>
      </c>
      <c r="CB77" s="54">
        <v>599</v>
      </c>
      <c r="CC77" s="54">
        <v>637</v>
      </c>
      <c r="CD77" s="54">
        <v>654</v>
      </c>
      <c r="CE77" s="54">
        <v>667</v>
      </c>
    </row>
    <row r="78" spans="1:83" s="15" customFormat="1" x14ac:dyDescent="0.2">
      <c r="A78" s="56">
        <v>73</v>
      </c>
      <c r="B78" s="51" t="s">
        <v>322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4">
        <v>0</v>
      </c>
      <c r="AL78" s="54">
        <v>0</v>
      </c>
      <c r="AM78" s="54">
        <v>0</v>
      </c>
      <c r="AN78" s="54">
        <v>0</v>
      </c>
      <c r="AO78" s="54">
        <v>0</v>
      </c>
      <c r="AP78" s="54">
        <v>0</v>
      </c>
      <c r="AQ78" s="54">
        <v>0</v>
      </c>
      <c r="AR78" s="54">
        <v>0</v>
      </c>
      <c r="AS78" s="54">
        <v>0</v>
      </c>
      <c r="AT78" s="54">
        <v>0</v>
      </c>
      <c r="AU78" s="54">
        <v>0</v>
      </c>
      <c r="AV78" s="54">
        <v>0</v>
      </c>
      <c r="AW78" s="54">
        <v>0</v>
      </c>
      <c r="AX78" s="54">
        <v>0</v>
      </c>
      <c r="AY78" s="54">
        <v>0</v>
      </c>
      <c r="AZ78" s="54">
        <v>0</v>
      </c>
      <c r="BA78" s="54">
        <v>0</v>
      </c>
      <c r="BB78" s="54">
        <v>0</v>
      </c>
      <c r="BC78" s="54">
        <v>0</v>
      </c>
      <c r="BD78" s="54">
        <v>0</v>
      </c>
      <c r="BE78" s="54">
        <v>0</v>
      </c>
      <c r="BF78" s="54">
        <v>0</v>
      </c>
      <c r="BG78" s="54">
        <v>0</v>
      </c>
      <c r="BH78" s="54">
        <v>0</v>
      </c>
      <c r="BI78" s="54">
        <v>0</v>
      </c>
      <c r="BJ78" s="54">
        <v>31</v>
      </c>
      <c r="BK78" s="54">
        <v>34</v>
      </c>
      <c r="BL78" s="54">
        <v>40</v>
      </c>
      <c r="BM78" s="54">
        <v>42</v>
      </c>
      <c r="BN78" s="54">
        <v>50</v>
      </c>
      <c r="BO78" s="54">
        <v>54</v>
      </c>
      <c r="BP78" s="54">
        <v>59</v>
      </c>
      <c r="BQ78" s="54">
        <v>62</v>
      </c>
      <c r="BR78" s="54">
        <v>69</v>
      </c>
      <c r="BS78" s="54">
        <v>73</v>
      </c>
      <c r="BT78" s="54">
        <v>84</v>
      </c>
      <c r="BU78" s="54">
        <v>89</v>
      </c>
      <c r="BV78" s="54">
        <v>91</v>
      </c>
      <c r="BW78" s="54">
        <v>94</v>
      </c>
      <c r="BX78" s="54">
        <v>105</v>
      </c>
      <c r="BY78" s="54">
        <v>115</v>
      </c>
      <c r="BZ78" s="54">
        <v>123</v>
      </c>
      <c r="CA78" s="54">
        <v>133</v>
      </c>
      <c r="CB78" s="54">
        <v>134</v>
      </c>
      <c r="CC78" s="54">
        <v>144</v>
      </c>
      <c r="CD78" s="54">
        <v>170</v>
      </c>
      <c r="CE78" s="54">
        <v>193</v>
      </c>
    </row>
    <row r="79" spans="1:83" s="15" customFormat="1" x14ac:dyDescent="0.2">
      <c r="A79" s="56">
        <v>74</v>
      </c>
      <c r="B79" s="51" t="s">
        <v>372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4">
        <v>0</v>
      </c>
      <c r="AL79" s="54">
        <v>0</v>
      </c>
      <c r="AM79" s="54">
        <v>0</v>
      </c>
      <c r="AN79" s="54">
        <v>0</v>
      </c>
      <c r="AO79" s="54">
        <v>0</v>
      </c>
      <c r="AP79" s="54">
        <v>0</v>
      </c>
      <c r="AQ79" s="54">
        <v>0</v>
      </c>
      <c r="AR79" s="54">
        <v>0</v>
      </c>
      <c r="AS79" s="54">
        <v>0</v>
      </c>
      <c r="AT79" s="54">
        <v>0</v>
      </c>
      <c r="AU79" s="54">
        <v>0</v>
      </c>
      <c r="AV79" s="54">
        <v>0</v>
      </c>
      <c r="AW79" s="54">
        <v>0</v>
      </c>
      <c r="AX79" s="54">
        <v>0</v>
      </c>
      <c r="AY79" s="54">
        <v>0</v>
      </c>
      <c r="AZ79" s="54">
        <v>0</v>
      </c>
      <c r="BA79" s="54">
        <v>0</v>
      </c>
      <c r="BB79" s="54">
        <v>0</v>
      </c>
      <c r="BC79" s="54">
        <v>0</v>
      </c>
      <c r="BD79" s="54">
        <v>0</v>
      </c>
      <c r="BE79" s="54">
        <v>0</v>
      </c>
      <c r="BF79" s="54">
        <v>0</v>
      </c>
      <c r="BG79" s="54">
        <v>0</v>
      </c>
      <c r="BH79" s="54">
        <v>0</v>
      </c>
      <c r="BI79" s="54">
        <v>0</v>
      </c>
      <c r="BJ79" s="54">
        <v>0</v>
      </c>
      <c r="BK79" s="54">
        <v>0</v>
      </c>
      <c r="BL79" s="54">
        <v>0</v>
      </c>
      <c r="BM79" s="54">
        <v>0</v>
      </c>
      <c r="BN79" s="54">
        <v>0</v>
      </c>
      <c r="BO79" s="54">
        <v>0</v>
      </c>
      <c r="BP79" s="54">
        <v>0</v>
      </c>
      <c r="BQ79" s="54">
        <v>0</v>
      </c>
      <c r="BR79" s="54">
        <v>0</v>
      </c>
      <c r="BS79" s="54">
        <v>0</v>
      </c>
      <c r="BT79" s="54">
        <v>0</v>
      </c>
      <c r="BU79" s="54">
        <v>0</v>
      </c>
      <c r="BV79" s="54">
        <v>0</v>
      </c>
      <c r="BW79" s="54">
        <v>0</v>
      </c>
      <c r="BX79" s="54">
        <v>0</v>
      </c>
      <c r="BY79" s="54">
        <v>0</v>
      </c>
      <c r="BZ79" s="54">
        <v>0</v>
      </c>
      <c r="CA79" s="54">
        <v>0</v>
      </c>
      <c r="CB79" s="54">
        <v>0</v>
      </c>
      <c r="CC79" s="54">
        <v>0</v>
      </c>
      <c r="CD79" s="54">
        <v>0</v>
      </c>
      <c r="CE79" s="54">
        <v>0</v>
      </c>
    </row>
    <row r="80" spans="1:83" s="15" customFormat="1" x14ac:dyDescent="0.2">
      <c r="A80" s="56">
        <v>75</v>
      </c>
      <c r="B80" s="51" t="s">
        <v>345</v>
      </c>
      <c r="C80" s="54">
        <v>0</v>
      </c>
      <c r="D80" s="54">
        <v>0</v>
      </c>
      <c r="E80" s="54">
        <v>0</v>
      </c>
      <c r="F80" s="54">
        <v>8</v>
      </c>
      <c r="G80" s="54">
        <v>8</v>
      </c>
      <c r="H80" s="54">
        <v>8</v>
      </c>
      <c r="I80" s="54">
        <v>8</v>
      </c>
      <c r="J80" s="54">
        <v>8</v>
      </c>
      <c r="K80" s="54">
        <v>10</v>
      </c>
      <c r="L80" s="54">
        <v>10</v>
      </c>
      <c r="M80" s="54">
        <v>14</v>
      </c>
      <c r="N80" s="54">
        <v>14</v>
      </c>
      <c r="O80" s="54">
        <v>14</v>
      </c>
      <c r="P80" s="54">
        <v>14</v>
      </c>
      <c r="Q80" s="54">
        <v>14</v>
      </c>
      <c r="R80" s="54">
        <v>14</v>
      </c>
      <c r="S80" s="54">
        <v>18</v>
      </c>
      <c r="T80" s="54">
        <v>18</v>
      </c>
      <c r="U80" s="54">
        <v>18</v>
      </c>
      <c r="V80" s="54">
        <v>18</v>
      </c>
      <c r="W80" s="54">
        <v>18</v>
      </c>
      <c r="X80" s="54">
        <v>18</v>
      </c>
      <c r="Y80" s="54">
        <v>18</v>
      </c>
      <c r="Z80" s="54">
        <v>21</v>
      </c>
      <c r="AA80" s="54">
        <v>28</v>
      </c>
      <c r="AB80" s="54">
        <v>28</v>
      </c>
      <c r="AC80" s="54">
        <v>33</v>
      </c>
      <c r="AD80" s="54">
        <v>43</v>
      </c>
      <c r="AE80" s="54">
        <v>50</v>
      </c>
      <c r="AF80" s="54">
        <v>64</v>
      </c>
      <c r="AG80" s="54">
        <v>76</v>
      </c>
      <c r="AH80" s="54">
        <v>84</v>
      </c>
      <c r="AI80" s="54">
        <v>94</v>
      </c>
      <c r="AJ80" s="54">
        <v>102</v>
      </c>
      <c r="AK80" s="54">
        <v>109</v>
      </c>
      <c r="AL80" s="54">
        <v>112</v>
      </c>
      <c r="AM80" s="54">
        <v>121</v>
      </c>
      <c r="AN80" s="54">
        <v>143</v>
      </c>
      <c r="AO80" s="54">
        <v>143</v>
      </c>
      <c r="AP80" s="54">
        <v>143</v>
      </c>
      <c r="AQ80" s="54">
        <v>143</v>
      </c>
      <c r="AR80" s="54">
        <v>148</v>
      </c>
      <c r="AS80" s="54">
        <v>148</v>
      </c>
      <c r="AT80" s="54">
        <v>148</v>
      </c>
      <c r="AU80" s="54">
        <v>149</v>
      </c>
      <c r="AV80" s="54">
        <v>152</v>
      </c>
      <c r="AW80" s="54">
        <v>157</v>
      </c>
      <c r="AX80" s="54">
        <v>161</v>
      </c>
      <c r="AY80" s="54">
        <v>161</v>
      </c>
      <c r="AZ80" s="54">
        <v>163</v>
      </c>
      <c r="BA80" s="54">
        <v>163</v>
      </c>
      <c r="BB80" s="54">
        <v>178</v>
      </c>
      <c r="BC80" s="54">
        <v>186</v>
      </c>
      <c r="BD80" s="54">
        <v>187</v>
      </c>
      <c r="BE80" s="54">
        <v>192</v>
      </c>
      <c r="BF80" s="54">
        <v>192</v>
      </c>
      <c r="BG80" s="54">
        <v>192</v>
      </c>
      <c r="BH80" s="54">
        <v>193</v>
      </c>
      <c r="BI80" s="54">
        <v>193</v>
      </c>
      <c r="BJ80" s="54">
        <v>203</v>
      </c>
      <c r="BK80" s="54">
        <v>203</v>
      </c>
      <c r="BL80" s="54">
        <v>203</v>
      </c>
      <c r="BM80" s="54">
        <v>203</v>
      </c>
      <c r="BN80" s="54">
        <v>204</v>
      </c>
      <c r="BO80" s="54">
        <v>206</v>
      </c>
      <c r="BP80" s="54">
        <v>206</v>
      </c>
      <c r="BQ80" s="54">
        <v>206</v>
      </c>
      <c r="BR80" s="54">
        <v>207</v>
      </c>
      <c r="BS80" s="54">
        <v>207</v>
      </c>
      <c r="BT80" s="54">
        <v>208</v>
      </c>
      <c r="BU80" s="54">
        <v>208</v>
      </c>
      <c r="BV80" s="54">
        <v>209</v>
      </c>
      <c r="BW80" s="54">
        <v>217</v>
      </c>
      <c r="BX80" s="54">
        <v>219</v>
      </c>
      <c r="BY80" s="54">
        <v>219</v>
      </c>
      <c r="BZ80" s="54">
        <v>221</v>
      </c>
      <c r="CA80" s="54">
        <v>222</v>
      </c>
      <c r="CB80" s="54">
        <v>222</v>
      </c>
      <c r="CC80" s="54">
        <v>222</v>
      </c>
      <c r="CD80" s="54">
        <v>222</v>
      </c>
      <c r="CE80" s="54">
        <v>222</v>
      </c>
    </row>
    <row r="81" spans="1:83" s="15" customFormat="1" x14ac:dyDescent="0.2">
      <c r="A81" s="56">
        <v>76</v>
      </c>
      <c r="B81" s="51" t="s">
        <v>373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1</v>
      </c>
      <c r="L81" s="54">
        <v>1</v>
      </c>
      <c r="M81" s="54">
        <v>6</v>
      </c>
      <c r="N81" s="54">
        <v>6</v>
      </c>
      <c r="O81" s="54">
        <v>6</v>
      </c>
      <c r="P81" s="54">
        <v>11</v>
      </c>
      <c r="Q81" s="54">
        <v>22</v>
      </c>
      <c r="R81" s="54">
        <v>22</v>
      </c>
      <c r="S81" s="54">
        <v>30</v>
      </c>
      <c r="T81" s="54">
        <v>30</v>
      </c>
      <c r="U81" s="54">
        <v>30</v>
      </c>
      <c r="V81" s="54">
        <v>30</v>
      </c>
      <c r="W81" s="54">
        <v>34</v>
      </c>
      <c r="X81" s="54">
        <v>63</v>
      </c>
      <c r="Y81" s="54">
        <v>98</v>
      </c>
      <c r="Z81" s="54">
        <v>98</v>
      </c>
      <c r="AA81" s="54">
        <v>120</v>
      </c>
      <c r="AB81" s="54">
        <v>120</v>
      </c>
      <c r="AC81" s="54">
        <v>120</v>
      </c>
      <c r="AD81" s="54">
        <v>120</v>
      </c>
      <c r="AE81" s="54">
        <v>126</v>
      </c>
      <c r="AF81" s="54">
        <v>142</v>
      </c>
      <c r="AG81" s="54">
        <v>142</v>
      </c>
      <c r="AH81" s="54">
        <v>154</v>
      </c>
      <c r="AI81" s="54">
        <v>154</v>
      </c>
      <c r="AJ81" s="54">
        <v>154</v>
      </c>
      <c r="AK81" s="54">
        <v>154</v>
      </c>
      <c r="AL81" s="54">
        <v>154</v>
      </c>
      <c r="AM81" s="54">
        <v>154</v>
      </c>
      <c r="AN81" s="54">
        <v>157</v>
      </c>
      <c r="AO81" s="54">
        <v>157</v>
      </c>
      <c r="AP81" s="54">
        <v>165</v>
      </c>
      <c r="AQ81" s="54">
        <v>165</v>
      </c>
      <c r="AR81" s="54">
        <v>165</v>
      </c>
      <c r="AS81" s="54">
        <v>196</v>
      </c>
      <c r="AT81" s="54">
        <v>222</v>
      </c>
      <c r="AU81" s="54">
        <v>253</v>
      </c>
      <c r="AV81" s="54">
        <v>299</v>
      </c>
      <c r="AW81" s="54">
        <v>327</v>
      </c>
      <c r="AX81" s="54">
        <v>359</v>
      </c>
      <c r="AY81" s="54">
        <v>359</v>
      </c>
      <c r="AZ81" s="54">
        <v>384</v>
      </c>
      <c r="BA81" s="54">
        <v>384</v>
      </c>
      <c r="BB81" s="54">
        <v>391</v>
      </c>
      <c r="BC81" s="54">
        <v>393</v>
      </c>
      <c r="BD81" s="54">
        <v>398</v>
      </c>
      <c r="BE81" s="54">
        <v>406</v>
      </c>
      <c r="BF81" s="54">
        <v>416</v>
      </c>
      <c r="BG81" s="54">
        <v>439</v>
      </c>
      <c r="BH81" s="54">
        <v>439</v>
      </c>
      <c r="BI81" s="54">
        <v>444</v>
      </c>
      <c r="BJ81" s="54">
        <v>444</v>
      </c>
      <c r="BK81" s="54">
        <v>455</v>
      </c>
      <c r="BL81" s="54">
        <v>489</v>
      </c>
      <c r="BM81" s="54">
        <v>499</v>
      </c>
      <c r="BN81" s="54">
        <v>501</v>
      </c>
      <c r="BO81" s="54">
        <v>513</v>
      </c>
      <c r="BP81" s="54">
        <v>523</v>
      </c>
      <c r="BQ81" s="54">
        <v>523</v>
      </c>
      <c r="BR81" s="54">
        <v>560</v>
      </c>
      <c r="BS81" s="54">
        <v>573</v>
      </c>
      <c r="BT81" s="54">
        <v>620</v>
      </c>
      <c r="BU81" s="54">
        <v>768</v>
      </c>
      <c r="BV81" s="54">
        <v>803</v>
      </c>
      <c r="BW81" s="54">
        <v>838</v>
      </c>
      <c r="BX81" s="54">
        <v>851</v>
      </c>
      <c r="BY81" s="54">
        <v>881</v>
      </c>
      <c r="BZ81" s="54">
        <v>909</v>
      </c>
      <c r="CA81" s="54">
        <v>936</v>
      </c>
      <c r="CB81" s="54">
        <v>994</v>
      </c>
      <c r="CC81" s="54">
        <v>1030</v>
      </c>
      <c r="CD81" s="54">
        <v>1071</v>
      </c>
      <c r="CE81" s="54">
        <v>1163</v>
      </c>
    </row>
    <row r="82" spans="1:83" s="15" customFormat="1" x14ac:dyDescent="0.2">
      <c r="A82" s="56">
        <v>77</v>
      </c>
      <c r="B82" s="51" t="s">
        <v>374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1</v>
      </c>
      <c r="R82" s="54">
        <v>1</v>
      </c>
      <c r="S82" s="54">
        <v>2</v>
      </c>
      <c r="T82" s="54">
        <v>2</v>
      </c>
      <c r="U82" s="54">
        <v>4</v>
      </c>
      <c r="V82" s="54">
        <v>4</v>
      </c>
      <c r="W82" s="54">
        <v>6</v>
      </c>
      <c r="X82" s="54">
        <v>8</v>
      </c>
      <c r="Y82" s="54">
        <v>8</v>
      </c>
      <c r="Z82" s="54">
        <v>13</v>
      </c>
      <c r="AA82" s="54">
        <v>15</v>
      </c>
      <c r="AB82" s="54">
        <v>16</v>
      </c>
      <c r="AC82" s="54">
        <v>17</v>
      </c>
      <c r="AD82" s="54">
        <v>17</v>
      </c>
      <c r="AE82" s="54">
        <v>18</v>
      </c>
      <c r="AF82" s="54">
        <v>241</v>
      </c>
      <c r="AG82" s="54">
        <v>353</v>
      </c>
      <c r="AH82" s="54">
        <v>392</v>
      </c>
      <c r="AI82" s="54">
        <v>420</v>
      </c>
      <c r="AJ82" s="54">
        <v>447</v>
      </c>
      <c r="AK82" s="54">
        <v>490</v>
      </c>
      <c r="AL82" s="54">
        <v>533</v>
      </c>
      <c r="AM82" s="54">
        <v>544</v>
      </c>
      <c r="AN82" s="54">
        <v>575</v>
      </c>
      <c r="AO82" s="54">
        <v>588</v>
      </c>
      <c r="AP82" s="54">
        <v>612</v>
      </c>
      <c r="AQ82" s="54">
        <v>633</v>
      </c>
      <c r="AR82" s="54">
        <v>645</v>
      </c>
      <c r="AS82" s="54">
        <v>660</v>
      </c>
      <c r="AT82" s="54">
        <v>668</v>
      </c>
      <c r="AU82" s="54">
        <v>672</v>
      </c>
      <c r="AV82" s="54">
        <v>701</v>
      </c>
      <c r="AW82" s="54">
        <v>714</v>
      </c>
      <c r="AX82" s="54">
        <v>724</v>
      </c>
      <c r="AY82" s="54">
        <v>736</v>
      </c>
      <c r="AZ82" s="54">
        <v>756</v>
      </c>
      <c r="BA82" s="54">
        <v>770</v>
      </c>
      <c r="BB82" s="54">
        <v>787</v>
      </c>
      <c r="BC82" s="54">
        <v>797</v>
      </c>
      <c r="BD82" s="54">
        <v>822</v>
      </c>
      <c r="BE82" s="54">
        <v>843</v>
      </c>
      <c r="BF82" s="54">
        <v>875</v>
      </c>
      <c r="BG82" s="54">
        <v>890</v>
      </c>
      <c r="BH82" s="54">
        <v>922</v>
      </c>
      <c r="BI82" s="54">
        <v>947</v>
      </c>
      <c r="BJ82" s="54">
        <v>984</v>
      </c>
      <c r="BK82" s="54">
        <v>993</v>
      </c>
      <c r="BL82" s="54">
        <v>1056</v>
      </c>
      <c r="BM82" s="54">
        <v>1085</v>
      </c>
      <c r="BN82" s="54">
        <v>1126</v>
      </c>
      <c r="BO82" s="54">
        <v>1159</v>
      </c>
      <c r="BP82" s="54">
        <v>1204</v>
      </c>
      <c r="BQ82" s="54">
        <v>1272</v>
      </c>
      <c r="BR82" s="54">
        <v>1323</v>
      </c>
      <c r="BS82" s="54">
        <v>1388</v>
      </c>
      <c r="BT82" s="54">
        <v>1459</v>
      </c>
      <c r="BU82" s="54">
        <v>1500</v>
      </c>
      <c r="BV82" s="54">
        <v>1546</v>
      </c>
      <c r="BW82" s="54">
        <v>1589</v>
      </c>
      <c r="BX82" s="54">
        <v>1657</v>
      </c>
      <c r="BY82" s="54">
        <v>1763</v>
      </c>
      <c r="BZ82" s="54">
        <v>1854</v>
      </c>
      <c r="CA82" s="54">
        <v>1955</v>
      </c>
      <c r="CB82" s="54">
        <v>2006</v>
      </c>
      <c r="CC82" s="54">
        <v>2076</v>
      </c>
      <c r="CD82" s="54">
        <v>2116</v>
      </c>
      <c r="CE82" s="54">
        <v>2179</v>
      </c>
    </row>
    <row r="83" spans="1:83" s="15" customFormat="1" x14ac:dyDescent="0.2">
      <c r="A83" s="56">
        <v>78</v>
      </c>
      <c r="B83" s="51" t="s">
        <v>323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1</v>
      </c>
      <c r="U83" s="54">
        <v>1</v>
      </c>
      <c r="V83" s="54">
        <v>9</v>
      </c>
      <c r="W83" s="54">
        <v>10</v>
      </c>
      <c r="X83" s="54">
        <v>12</v>
      </c>
      <c r="Y83" s="54">
        <v>15</v>
      </c>
      <c r="Z83" s="54">
        <v>23</v>
      </c>
      <c r="AA83" s="54">
        <v>40</v>
      </c>
      <c r="AB83" s="54">
        <v>66</v>
      </c>
      <c r="AC83" s="54">
        <v>74</v>
      </c>
      <c r="AD83" s="54">
        <v>107</v>
      </c>
      <c r="AE83" s="54">
        <v>167</v>
      </c>
      <c r="AF83" s="54">
        <v>214</v>
      </c>
      <c r="AG83" s="54">
        <v>415</v>
      </c>
      <c r="AH83" s="54">
        <v>496</v>
      </c>
      <c r="AI83" s="54">
        <v>649</v>
      </c>
      <c r="AJ83" s="54">
        <v>1006</v>
      </c>
      <c r="AK83" s="54">
        <v>1063</v>
      </c>
      <c r="AL83" s="54">
        <v>1308</v>
      </c>
      <c r="AM83" s="54">
        <v>1342</v>
      </c>
      <c r="AN83" s="54">
        <v>1429</v>
      </c>
      <c r="AO83" s="54">
        <v>1472</v>
      </c>
      <c r="AP83" s="54">
        <v>1509</v>
      </c>
      <c r="AQ83" s="54">
        <v>1580</v>
      </c>
      <c r="AR83" s="54">
        <v>1602</v>
      </c>
      <c r="AS83" s="54">
        <v>1644</v>
      </c>
      <c r="AT83" s="54">
        <v>1692</v>
      </c>
      <c r="AU83" s="54">
        <v>1718</v>
      </c>
      <c r="AV83" s="54">
        <v>1745</v>
      </c>
      <c r="AW83" s="54">
        <v>1852</v>
      </c>
      <c r="AX83" s="54">
        <v>1879</v>
      </c>
      <c r="AY83" s="54">
        <v>1936</v>
      </c>
      <c r="AZ83" s="54">
        <v>1968</v>
      </c>
      <c r="BA83" s="54">
        <v>1997</v>
      </c>
      <c r="BB83" s="54">
        <v>2034</v>
      </c>
      <c r="BC83" s="54">
        <v>2041</v>
      </c>
      <c r="BD83" s="54">
        <v>2057</v>
      </c>
      <c r="BE83" s="54">
        <v>2082</v>
      </c>
      <c r="BF83" s="54">
        <v>2111</v>
      </c>
      <c r="BG83" s="54">
        <v>2129</v>
      </c>
      <c r="BH83" s="54">
        <v>2612</v>
      </c>
      <c r="BI83" s="54">
        <v>2677</v>
      </c>
      <c r="BJ83" s="54">
        <v>2722</v>
      </c>
      <c r="BK83" s="54">
        <v>2755</v>
      </c>
      <c r="BL83" s="54">
        <v>2847</v>
      </c>
      <c r="BM83" s="54">
        <v>2928</v>
      </c>
      <c r="BN83" s="54">
        <v>2982</v>
      </c>
      <c r="BO83" s="54">
        <v>3032</v>
      </c>
      <c r="BP83" s="54">
        <v>3107</v>
      </c>
      <c r="BQ83" s="54">
        <v>3153</v>
      </c>
      <c r="BR83" s="54">
        <v>3282</v>
      </c>
      <c r="BS83" s="54">
        <v>3366</v>
      </c>
      <c r="BT83" s="54">
        <v>3447</v>
      </c>
      <c r="BU83" s="54">
        <v>3498</v>
      </c>
      <c r="BV83" s="54">
        <v>3545</v>
      </c>
      <c r="BW83" s="54">
        <v>3583</v>
      </c>
      <c r="BX83" s="54">
        <v>3813</v>
      </c>
      <c r="BY83" s="54">
        <v>3886</v>
      </c>
      <c r="BZ83" s="54">
        <v>3958</v>
      </c>
      <c r="CA83" s="54">
        <v>4041</v>
      </c>
      <c r="CB83" s="54">
        <v>4099</v>
      </c>
      <c r="CC83" s="54">
        <v>4188</v>
      </c>
      <c r="CD83" s="54">
        <v>4232</v>
      </c>
      <c r="CE83" s="54">
        <v>4296</v>
      </c>
    </row>
    <row r="84" spans="1:83" s="15" customFormat="1" x14ac:dyDescent="0.2">
      <c r="A84" s="56">
        <v>79</v>
      </c>
      <c r="B84" s="51" t="s">
        <v>324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2</v>
      </c>
      <c r="Q84" s="54">
        <v>6</v>
      </c>
      <c r="R84" s="54">
        <v>6</v>
      </c>
      <c r="S84" s="54">
        <v>8</v>
      </c>
      <c r="T84" s="54">
        <v>10</v>
      </c>
      <c r="U84" s="54">
        <v>21</v>
      </c>
      <c r="V84" s="54">
        <v>23</v>
      </c>
      <c r="W84" s="54">
        <v>25</v>
      </c>
      <c r="X84" s="54">
        <v>28</v>
      </c>
      <c r="Y84" s="54">
        <v>30</v>
      </c>
      <c r="Z84" s="54">
        <v>30</v>
      </c>
      <c r="AA84" s="54">
        <v>31</v>
      </c>
      <c r="AB84" s="54">
        <v>32</v>
      </c>
      <c r="AC84" s="54">
        <v>34</v>
      </c>
      <c r="AD84" s="54">
        <v>34</v>
      </c>
      <c r="AE84" s="54">
        <v>34</v>
      </c>
      <c r="AF84" s="54">
        <v>35</v>
      </c>
      <c r="AG84" s="54">
        <v>40</v>
      </c>
      <c r="AH84" s="54">
        <v>40</v>
      </c>
      <c r="AI84" s="54">
        <v>42</v>
      </c>
      <c r="AJ84" s="54">
        <v>48</v>
      </c>
      <c r="AK84" s="54">
        <v>50</v>
      </c>
      <c r="AL84" s="54">
        <v>53</v>
      </c>
      <c r="AM84" s="54">
        <v>53</v>
      </c>
      <c r="AN84" s="54">
        <v>55</v>
      </c>
      <c r="AO84" s="54">
        <v>55</v>
      </c>
      <c r="AP84" s="54">
        <v>56</v>
      </c>
      <c r="AQ84" s="54">
        <v>56</v>
      </c>
      <c r="AR84" s="54">
        <v>56</v>
      </c>
      <c r="AS84" s="54">
        <v>57</v>
      </c>
      <c r="AT84" s="54">
        <v>57</v>
      </c>
      <c r="AU84" s="54">
        <v>57</v>
      </c>
      <c r="AV84" s="54">
        <v>59</v>
      </c>
      <c r="AW84" s="54">
        <v>61</v>
      </c>
      <c r="AX84" s="54">
        <v>61</v>
      </c>
      <c r="AY84" s="54">
        <v>67</v>
      </c>
      <c r="AZ84" s="54">
        <v>67</v>
      </c>
      <c r="BA84" s="54">
        <v>70</v>
      </c>
      <c r="BB84" s="54">
        <v>75</v>
      </c>
      <c r="BC84" s="54">
        <v>77</v>
      </c>
      <c r="BD84" s="54">
        <v>79</v>
      </c>
      <c r="BE84" s="54">
        <v>80</v>
      </c>
      <c r="BF84" s="54">
        <v>81</v>
      </c>
      <c r="BG84" s="54">
        <v>83</v>
      </c>
      <c r="BH84" s="54">
        <v>86</v>
      </c>
      <c r="BI84" s="54">
        <v>87</v>
      </c>
      <c r="BJ84" s="54">
        <v>89</v>
      </c>
      <c r="BK84" s="54">
        <v>89</v>
      </c>
      <c r="BL84" s="54">
        <v>89</v>
      </c>
      <c r="BM84" s="54">
        <v>92</v>
      </c>
      <c r="BN84" s="54">
        <v>97</v>
      </c>
      <c r="BO84" s="54">
        <v>97</v>
      </c>
      <c r="BP84" s="54">
        <v>97</v>
      </c>
      <c r="BQ84" s="54">
        <v>97</v>
      </c>
      <c r="BR84" s="54">
        <v>99</v>
      </c>
      <c r="BS84" s="54">
        <v>99</v>
      </c>
      <c r="BT84" s="54">
        <v>104</v>
      </c>
      <c r="BU84" s="54">
        <v>106</v>
      </c>
      <c r="BV84" s="54">
        <v>106</v>
      </c>
      <c r="BW84" s="54">
        <v>106</v>
      </c>
      <c r="BX84" s="54">
        <v>108</v>
      </c>
      <c r="BY84" s="54">
        <v>108</v>
      </c>
      <c r="BZ84" s="54">
        <v>110</v>
      </c>
      <c r="CA84" s="54">
        <v>111</v>
      </c>
      <c r="CB84" s="54">
        <v>111</v>
      </c>
      <c r="CC84" s="54">
        <v>113</v>
      </c>
      <c r="CD84" s="54">
        <v>113</v>
      </c>
      <c r="CE84" s="54">
        <v>113</v>
      </c>
    </row>
    <row r="85" spans="1:83" s="15" customFormat="1" x14ac:dyDescent="0.2">
      <c r="A85" s="56">
        <v>80</v>
      </c>
      <c r="B85" s="51" t="s">
        <v>380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1</v>
      </c>
      <c r="P85" s="54">
        <v>1</v>
      </c>
      <c r="Q85" s="54">
        <v>1</v>
      </c>
      <c r="R85" s="54">
        <v>1</v>
      </c>
      <c r="S85" s="54">
        <v>1</v>
      </c>
      <c r="T85" s="54">
        <v>3</v>
      </c>
      <c r="U85" s="54">
        <v>13</v>
      </c>
      <c r="V85" s="54">
        <v>15</v>
      </c>
      <c r="W85" s="54">
        <v>16</v>
      </c>
      <c r="X85" s="54">
        <v>21</v>
      </c>
      <c r="Y85" s="54">
        <v>63</v>
      </c>
      <c r="Z85" s="54">
        <v>87</v>
      </c>
      <c r="AA85" s="54">
        <v>126</v>
      </c>
      <c r="AB85" s="54">
        <v>201</v>
      </c>
      <c r="AC85" s="54">
        <v>228</v>
      </c>
      <c r="AD85" s="54">
        <v>291</v>
      </c>
      <c r="AE85" s="54">
        <v>337</v>
      </c>
      <c r="AF85" s="54">
        <v>389</v>
      </c>
      <c r="AG85" s="54">
        <v>418</v>
      </c>
      <c r="AH85" s="54">
        <v>483</v>
      </c>
      <c r="AI85" s="54">
        <v>523</v>
      </c>
      <c r="AJ85" s="54">
        <v>591</v>
      </c>
      <c r="AK85" s="54">
        <v>660</v>
      </c>
      <c r="AL85" s="54">
        <v>713</v>
      </c>
      <c r="AM85" s="54">
        <v>740</v>
      </c>
      <c r="AN85" s="54">
        <v>778</v>
      </c>
      <c r="AO85" s="54">
        <v>802</v>
      </c>
      <c r="AP85" s="54">
        <v>817</v>
      </c>
      <c r="AQ85" s="54">
        <v>863</v>
      </c>
      <c r="AR85" s="54">
        <v>875</v>
      </c>
      <c r="AS85" s="54">
        <v>912</v>
      </c>
      <c r="AT85" s="54">
        <v>931</v>
      </c>
      <c r="AU85" s="54">
        <v>958</v>
      </c>
      <c r="AV85" s="54">
        <v>1005</v>
      </c>
      <c r="AW85" s="54">
        <v>1025</v>
      </c>
      <c r="AX85" s="54">
        <v>1035</v>
      </c>
      <c r="AY85" s="54">
        <v>1066</v>
      </c>
      <c r="AZ85" s="54">
        <v>1078</v>
      </c>
      <c r="BA85" s="54">
        <v>1082</v>
      </c>
      <c r="BB85" s="54">
        <v>1102</v>
      </c>
      <c r="BC85" s="54">
        <v>1115</v>
      </c>
      <c r="BD85" s="54">
        <v>1124</v>
      </c>
      <c r="BE85" s="54">
        <v>1145</v>
      </c>
      <c r="BF85" s="54">
        <v>1153</v>
      </c>
      <c r="BG85" s="54">
        <v>1169</v>
      </c>
      <c r="BH85" s="54">
        <v>1182</v>
      </c>
      <c r="BI85" s="54">
        <v>1182</v>
      </c>
      <c r="BJ85" s="54">
        <v>1186</v>
      </c>
      <c r="BK85" s="54">
        <v>1188</v>
      </c>
      <c r="BL85" s="54">
        <v>1199</v>
      </c>
      <c r="BM85" s="54">
        <v>1218</v>
      </c>
      <c r="BN85" s="54">
        <v>1221</v>
      </c>
      <c r="BO85" s="54">
        <v>1227</v>
      </c>
      <c r="BP85" s="54">
        <v>1227</v>
      </c>
      <c r="BQ85" s="54">
        <v>1227</v>
      </c>
      <c r="BR85" s="54">
        <v>1231</v>
      </c>
      <c r="BS85" s="54">
        <v>1249</v>
      </c>
      <c r="BT85" s="54">
        <v>1249</v>
      </c>
      <c r="BU85" s="54">
        <v>1249</v>
      </c>
      <c r="BV85" s="54">
        <v>1249</v>
      </c>
      <c r="BW85" s="54">
        <v>1249</v>
      </c>
      <c r="BX85" s="54">
        <v>1249</v>
      </c>
      <c r="BY85" s="54">
        <v>1249</v>
      </c>
      <c r="BZ85" s="54">
        <v>1249</v>
      </c>
      <c r="CA85" s="54">
        <v>1249</v>
      </c>
      <c r="CB85" s="54">
        <v>1249</v>
      </c>
      <c r="CC85" s="54">
        <v>1249</v>
      </c>
      <c r="CD85" s="54">
        <v>1249</v>
      </c>
      <c r="CE85" s="54">
        <v>1249</v>
      </c>
    </row>
    <row r="86" spans="1:83" s="15" customFormat="1" x14ac:dyDescent="0.2">
      <c r="A86" s="56">
        <v>81</v>
      </c>
      <c r="B86" s="51" t="s">
        <v>346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3</v>
      </c>
      <c r="Q86" s="54">
        <v>3</v>
      </c>
      <c r="R86" s="54">
        <v>16</v>
      </c>
      <c r="S86" s="54">
        <v>16</v>
      </c>
      <c r="T86" s="54">
        <v>39</v>
      </c>
      <c r="U86" s="54">
        <v>49</v>
      </c>
      <c r="V86" s="54">
        <v>68</v>
      </c>
      <c r="W86" s="54">
        <v>92</v>
      </c>
      <c r="X86" s="54">
        <v>94</v>
      </c>
      <c r="Y86" s="54">
        <v>109</v>
      </c>
      <c r="Z86" s="54">
        <v>109</v>
      </c>
      <c r="AA86" s="54">
        <v>133</v>
      </c>
      <c r="AB86" s="54">
        <v>164</v>
      </c>
      <c r="AC86" s="54">
        <v>169</v>
      </c>
      <c r="AD86" s="54">
        <v>213</v>
      </c>
      <c r="AE86" s="54">
        <v>235</v>
      </c>
      <c r="AF86" s="54">
        <v>258</v>
      </c>
      <c r="AG86" s="54">
        <v>287</v>
      </c>
      <c r="AH86" s="54">
        <v>315</v>
      </c>
      <c r="AI86" s="54">
        <v>367</v>
      </c>
      <c r="AJ86" s="54">
        <v>450</v>
      </c>
      <c r="AK86" s="54">
        <v>493</v>
      </c>
      <c r="AL86" s="54">
        <v>553</v>
      </c>
      <c r="AM86" s="54">
        <v>575</v>
      </c>
      <c r="AN86" s="54">
        <v>603</v>
      </c>
      <c r="AO86" s="54">
        <v>649</v>
      </c>
      <c r="AP86" s="54">
        <v>689</v>
      </c>
      <c r="AQ86" s="54">
        <v>725</v>
      </c>
      <c r="AR86" s="54">
        <v>834</v>
      </c>
      <c r="AS86" s="54">
        <v>887</v>
      </c>
      <c r="AT86" s="54">
        <v>934</v>
      </c>
      <c r="AU86" s="54">
        <v>1011</v>
      </c>
      <c r="AV86" s="54">
        <v>1034</v>
      </c>
      <c r="AW86" s="54">
        <v>1088</v>
      </c>
      <c r="AX86" s="54">
        <v>1176</v>
      </c>
      <c r="AY86" s="54">
        <v>1211</v>
      </c>
      <c r="AZ86" s="54">
        <v>1244</v>
      </c>
      <c r="BA86" s="54">
        <v>1265</v>
      </c>
      <c r="BB86" s="54">
        <v>1296</v>
      </c>
      <c r="BC86" s="54">
        <v>1318</v>
      </c>
      <c r="BD86" s="54">
        <v>1399</v>
      </c>
      <c r="BE86" s="54">
        <v>1427</v>
      </c>
      <c r="BF86" s="54">
        <v>1452</v>
      </c>
      <c r="BG86" s="54">
        <v>1477</v>
      </c>
      <c r="BH86" s="54">
        <v>1519</v>
      </c>
      <c r="BI86" s="54">
        <v>1524</v>
      </c>
      <c r="BJ86" s="54">
        <v>1534</v>
      </c>
      <c r="BK86" s="54">
        <v>1561</v>
      </c>
      <c r="BL86" s="54">
        <v>1629</v>
      </c>
      <c r="BM86" s="54">
        <v>1675</v>
      </c>
      <c r="BN86" s="54">
        <v>1704</v>
      </c>
      <c r="BO86" s="54">
        <v>1743</v>
      </c>
      <c r="BP86" s="54">
        <v>1781</v>
      </c>
      <c r="BQ86" s="54">
        <v>1810</v>
      </c>
      <c r="BR86" s="54">
        <v>1883</v>
      </c>
      <c r="BS86" s="54">
        <v>1928</v>
      </c>
      <c r="BT86" s="54">
        <v>1978</v>
      </c>
      <c r="BU86" s="54">
        <v>2004</v>
      </c>
      <c r="BV86" s="54">
        <v>2034</v>
      </c>
      <c r="BW86" s="54">
        <v>2062</v>
      </c>
      <c r="BX86" s="54">
        <v>2085</v>
      </c>
      <c r="BY86" s="54">
        <v>2116</v>
      </c>
      <c r="BZ86" s="54">
        <v>2140</v>
      </c>
      <c r="CA86" s="54">
        <v>2177</v>
      </c>
      <c r="CB86" s="54">
        <v>2207</v>
      </c>
      <c r="CC86" s="54">
        <v>2320</v>
      </c>
      <c r="CD86" s="54">
        <v>2438</v>
      </c>
      <c r="CE86" s="54">
        <v>2527</v>
      </c>
    </row>
    <row r="87" spans="1:83" s="15" customFormat="1" x14ac:dyDescent="0.2">
      <c r="A87" s="56">
        <v>82</v>
      </c>
      <c r="B87" s="51" t="s">
        <v>379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4">
        <v>0</v>
      </c>
      <c r="AL87" s="54">
        <v>0</v>
      </c>
      <c r="AM87" s="54">
        <v>0</v>
      </c>
      <c r="AN87" s="54">
        <v>0</v>
      </c>
      <c r="AO87" s="54">
        <v>0</v>
      </c>
      <c r="AP87" s="54">
        <v>0</v>
      </c>
      <c r="AQ87" s="54">
        <v>0</v>
      </c>
      <c r="AR87" s="54">
        <v>0</v>
      </c>
      <c r="AS87" s="54">
        <v>0</v>
      </c>
      <c r="AT87" s="54">
        <v>0</v>
      </c>
      <c r="AU87" s="54">
        <v>0</v>
      </c>
      <c r="AV87" s="54">
        <v>0</v>
      </c>
      <c r="AW87" s="54">
        <v>0</v>
      </c>
      <c r="AX87" s="54">
        <v>0</v>
      </c>
      <c r="AY87" s="54">
        <v>0</v>
      </c>
      <c r="AZ87" s="54">
        <v>0</v>
      </c>
      <c r="BA87" s="54">
        <v>0</v>
      </c>
      <c r="BB87" s="54">
        <v>0</v>
      </c>
      <c r="BC87" s="54">
        <v>0</v>
      </c>
      <c r="BD87" s="54">
        <v>0</v>
      </c>
      <c r="BE87" s="54">
        <v>0</v>
      </c>
      <c r="BF87" s="54">
        <v>0</v>
      </c>
      <c r="BG87" s="54">
        <v>0</v>
      </c>
      <c r="BH87" s="54">
        <v>0</v>
      </c>
      <c r="BI87" s="54">
        <v>0</v>
      </c>
      <c r="BJ87" s="54">
        <v>0</v>
      </c>
      <c r="BK87" s="54">
        <v>0</v>
      </c>
      <c r="BL87" s="54">
        <v>0</v>
      </c>
      <c r="BM87" s="54">
        <v>0</v>
      </c>
      <c r="BN87" s="54">
        <v>0</v>
      </c>
      <c r="BO87" s="54">
        <v>0</v>
      </c>
      <c r="BP87" s="54">
        <v>0</v>
      </c>
      <c r="BQ87" s="54">
        <v>0</v>
      </c>
      <c r="BR87" s="54">
        <v>0</v>
      </c>
      <c r="BS87" s="54">
        <v>0</v>
      </c>
      <c r="BT87" s="54">
        <v>0</v>
      </c>
      <c r="BU87" s="54">
        <v>0</v>
      </c>
      <c r="BV87" s="54">
        <v>0</v>
      </c>
      <c r="BW87" s="54">
        <v>0</v>
      </c>
      <c r="BX87" s="54">
        <v>0</v>
      </c>
      <c r="BY87" s="54">
        <v>0</v>
      </c>
      <c r="BZ87" s="54">
        <v>0</v>
      </c>
      <c r="CA87" s="54">
        <v>0</v>
      </c>
      <c r="CB87" s="54">
        <v>0</v>
      </c>
      <c r="CC87" s="54">
        <v>0</v>
      </c>
      <c r="CD87" s="54">
        <v>0</v>
      </c>
      <c r="CE87" s="54">
        <v>0</v>
      </c>
    </row>
    <row r="88" spans="1:83" s="15" customFormat="1" x14ac:dyDescent="0.2">
      <c r="A88" s="56">
        <v>83</v>
      </c>
      <c r="B88" s="51" t="s">
        <v>347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4">
        <v>0</v>
      </c>
      <c r="AL88" s="54">
        <v>0</v>
      </c>
      <c r="AM88" s="54">
        <v>0</v>
      </c>
      <c r="AN88" s="54">
        <v>0</v>
      </c>
      <c r="AO88" s="54">
        <v>0</v>
      </c>
      <c r="AP88" s="54">
        <v>0</v>
      </c>
      <c r="AQ88" s="54">
        <v>0</v>
      </c>
      <c r="AR88" s="54">
        <v>0</v>
      </c>
      <c r="AS88" s="54">
        <v>0</v>
      </c>
      <c r="AT88" s="54">
        <v>0</v>
      </c>
      <c r="AU88" s="54">
        <v>0</v>
      </c>
      <c r="AV88" s="54">
        <v>0</v>
      </c>
      <c r="AW88" s="54">
        <v>0</v>
      </c>
      <c r="AX88" s="54">
        <v>0</v>
      </c>
      <c r="AY88" s="54">
        <v>0</v>
      </c>
      <c r="AZ88" s="54">
        <v>0</v>
      </c>
      <c r="BA88" s="54">
        <v>0</v>
      </c>
      <c r="BB88" s="54">
        <v>0</v>
      </c>
      <c r="BC88" s="54">
        <v>0</v>
      </c>
      <c r="BD88" s="54">
        <v>0</v>
      </c>
      <c r="BE88" s="54">
        <v>0</v>
      </c>
      <c r="BF88" s="54">
        <v>0</v>
      </c>
      <c r="BG88" s="54">
        <v>0</v>
      </c>
      <c r="BH88" s="54">
        <v>0</v>
      </c>
      <c r="BI88" s="54">
        <v>0</v>
      </c>
      <c r="BJ88" s="54">
        <v>0</v>
      </c>
      <c r="BK88" s="54">
        <v>0</v>
      </c>
      <c r="BL88" s="54">
        <v>0</v>
      </c>
      <c r="BM88" s="54">
        <v>0</v>
      </c>
      <c r="BN88" s="54">
        <v>0</v>
      </c>
      <c r="BO88" s="54">
        <v>0</v>
      </c>
      <c r="BP88" s="54">
        <v>0</v>
      </c>
      <c r="BQ88" s="54">
        <v>0</v>
      </c>
      <c r="BR88" s="54">
        <v>0</v>
      </c>
      <c r="BS88" s="54">
        <v>0</v>
      </c>
      <c r="BT88" s="54">
        <v>0</v>
      </c>
      <c r="BU88" s="54">
        <v>0</v>
      </c>
      <c r="BV88" s="54">
        <v>0</v>
      </c>
      <c r="BW88" s="54">
        <v>0</v>
      </c>
      <c r="BX88" s="54">
        <v>0</v>
      </c>
      <c r="BY88" s="54">
        <v>0</v>
      </c>
      <c r="BZ88" s="54">
        <v>0</v>
      </c>
      <c r="CA88" s="54">
        <v>0</v>
      </c>
      <c r="CB88" s="54">
        <v>0</v>
      </c>
      <c r="CC88" s="54">
        <v>0</v>
      </c>
      <c r="CD88" s="54">
        <v>0</v>
      </c>
      <c r="CE88" s="54">
        <v>0</v>
      </c>
    </row>
    <row r="89" spans="1:83" s="15" customFormat="1" x14ac:dyDescent="0.2">
      <c r="A89" s="56">
        <v>84</v>
      </c>
      <c r="B89" s="51" t="s">
        <v>325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3173</v>
      </c>
      <c r="AC89" s="54">
        <v>3387</v>
      </c>
      <c r="AD89" s="54">
        <v>3414</v>
      </c>
      <c r="AE89" s="54">
        <v>3442</v>
      </c>
      <c r="AF89" s="54">
        <v>3462</v>
      </c>
      <c r="AG89" s="54">
        <v>3472</v>
      </c>
      <c r="AH89" s="54">
        <v>3500</v>
      </c>
      <c r="AI89" s="54">
        <v>3523</v>
      </c>
      <c r="AJ89" s="54">
        <v>3549</v>
      </c>
      <c r="AK89" s="54">
        <v>3568</v>
      </c>
      <c r="AL89" s="54">
        <v>3642</v>
      </c>
      <c r="AM89" s="54">
        <v>3661</v>
      </c>
      <c r="AN89" s="54">
        <v>3664</v>
      </c>
      <c r="AO89" s="54">
        <v>3690</v>
      </c>
      <c r="AP89" s="54">
        <v>3725</v>
      </c>
      <c r="AQ89" s="54">
        <v>3750</v>
      </c>
      <c r="AR89" s="54">
        <v>3770</v>
      </c>
      <c r="AS89" s="54">
        <v>3805</v>
      </c>
      <c r="AT89" s="54">
        <v>3828</v>
      </c>
      <c r="AU89" s="54">
        <v>3828</v>
      </c>
      <c r="AV89" s="54">
        <v>3828</v>
      </c>
      <c r="AW89" s="54">
        <v>3828</v>
      </c>
      <c r="AX89" s="54">
        <v>3828</v>
      </c>
      <c r="AY89" s="54">
        <v>3828</v>
      </c>
      <c r="AZ89" s="54">
        <v>3833</v>
      </c>
      <c r="BA89" s="54">
        <v>3833</v>
      </c>
      <c r="BB89" s="54">
        <v>3852</v>
      </c>
      <c r="BC89" s="54">
        <v>3853</v>
      </c>
      <c r="BD89" s="54">
        <v>3864</v>
      </c>
      <c r="BE89" s="54">
        <v>3872</v>
      </c>
      <c r="BF89" s="54">
        <v>3873</v>
      </c>
      <c r="BG89" s="54">
        <v>3879</v>
      </c>
      <c r="BH89" s="54">
        <v>3885</v>
      </c>
      <c r="BI89" s="54">
        <v>3893</v>
      </c>
      <c r="BJ89" s="54">
        <v>3905</v>
      </c>
      <c r="BK89" s="54">
        <v>3907</v>
      </c>
      <c r="BL89" s="54">
        <v>3912</v>
      </c>
      <c r="BM89" s="54">
        <v>3938</v>
      </c>
      <c r="BN89" s="54">
        <v>3999</v>
      </c>
      <c r="BO89" s="54">
        <v>4006</v>
      </c>
      <c r="BP89" s="54">
        <v>4031</v>
      </c>
      <c r="BQ89" s="54">
        <v>4033</v>
      </c>
      <c r="BR89" s="54">
        <v>4043</v>
      </c>
      <c r="BS89" s="54">
        <v>4049</v>
      </c>
      <c r="BT89" s="54">
        <v>4049</v>
      </c>
      <c r="BU89" s="54">
        <v>4049</v>
      </c>
      <c r="BV89" s="54">
        <v>4049</v>
      </c>
      <c r="BW89" s="54">
        <v>4049</v>
      </c>
      <c r="BX89" s="54">
        <v>4049</v>
      </c>
      <c r="BY89" s="54">
        <v>4049</v>
      </c>
      <c r="BZ89" s="54">
        <v>4049</v>
      </c>
      <c r="CA89" s="54">
        <v>4067</v>
      </c>
      <c r="CB89" s="54">
        <v>4067</v>
      </c>
      <c r="CC89" s="54">
        <v>4070</v>
      </c>
      <c r="CD89" s="54">
        <v>4070</v>
      </c>
      <c r="CE89" s="54">
        <v>4070</v>
      </c>
    </row>
    <row r="90" spans="1:83" s="15" customFormat="1" x14ac:dyDescent="0.2">
      <c r="A90" s="56">
        <v>85</v>
      </c>
      <c r="B90" s="51" t="s">
        <v>361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2</v>
      </c>
      <c r="V90" s="54">
        <v>2</v>
      </c>
      <c r="W90" s="54">
        <v>2</v>
      </c>
      <c r="X90" s="54">
        <v>8</v>
      </c>
      <c r="Y90" s="54">
        <v>8</v>
      </c>
      <c r="Z90" s="54">
        <v>8</v>
      </c>
      <c r="AA90" s="54">
        <v>8</v>
      </c>
      <c r="AB90" s="54">
        <v>1704</v>
      </c>
      <c r="AC90" s="54">
        <v>1709</v>
      </c>
      <c r="AD90" s="54">
        <v>1766</v>
      </c>
      <c r="AE90" s="54">
        <v>1804</v>
      </c>
      <c r="AF90" s="54">
        <v>1836</v>
      </c>
      <c r="AG90" s="54">
        <v>1850</v>
      </c>
      <c r="AH90" s="54">
        <v>1855</v>
      </c>
      <c r="AI90" s="54">
        <v>2921</v>
      </c>
      <c r="AJ90" s="54">
        <v>2930</v>
      </c>
      <c r="AK90" s="54">
        <v>2952</v>
      </c>
      <c r="AL90" s="54">
        <v>3077</v>
      </c>
      <c r="AM90" s="54">
        <v>3344</v>
      </c>
      <c r="AN90" s="54">
        <v>3368</v>
      </c>
      <c r="AO90" s="54">
        <v>3368</v>
      </c>
      <c r="AP90" s="54">
        <v>3370</v>
      </c>
      <c r="AQ90" s="54">
        <v>3382</v>
      </c>
      <c r="AR90" s="54">
        <v>3382</v>
      </c>
      <c r="AS90" s="54">
        <v>3390</v>
      </c>
      <c r="AT90" s="54">
        <v>3394</v>
      </c>
      <c r="AU90" s="54">
        <v>3394</v>
      </c>
      <c r="AV90" s="54">
        <v>3394</v>
      </c>
      <c r="AW90" s="54">
        <v>3402</v>
      </c>
      <c r="AX90" s="54">
        <v>3409</v>
      </c>
      <c r="AY90" s="54">
        <v>3411</v>
      </c>
      <c r="AZ90" s="54">
        <v>3417</v>
      </c>
      <c r="BA90" s="54">
        <v>3417</v>
      </c>
      <c r="BB90" s="54">
        <v>3417</v>
      </c>
      <c r="BC90" s="54">
        <v>3422</v>
      </c>
      <c r="BD90" s="54">
        <v>3422</v>
      </c>
      <c r="BE90" s="54">
        <v>3423</v>
      </c>
      <c r="BF90" s="54">
        <v>3423</v>
      </c>
      <c r="BG90" s="54">
        <v>3423</v>
      </c>
      <c r="BH90" s="54">
        <v>3433</v>
      </c>
      <c r="BI90" s="54">
        <v>3433</v>
      </c>
      <c r="BJ90" s="54">
        <v>3435</v>
      </c>
      <c r="BK90" s="54">
        <v>3435</v>
      </c>
      <c r="BL90" s="54">
        <v>3442</v>
      </c>
      <c r="BM90" s="54">
        <v>3446</v>
      </c>
      <c r="BN90" s="54">
        <v>3447</v>
      </c>
      <c r="BO90" s="54">
        <v>3471</v>
      </c>
      <c r="BP90" s="54">
        <v>3473</v>
      </c>
      <c r="BQ90" s="54">
        <v>3494</v>
      </c>
      <c r="BR90" s="54">
        <v>3503</v>
      </c>
      <c r="BS90" s="54">
        <v>3506</v>
      </c>
      <c r="BT90" s="54">
        <v>3520</v>
      </c>
      <c r="BU90" s="54">
        <v>3521</v>
      </c>
      <c r="BV90" s="54">
        <v>3545</v>
      </c>
      <c r="BW90" s="54">
        <v>3546</v>
      </c>
      <c r="BX90" s="54">
        <v>3563</v>
      </c>
      <c r="BY90" s="54">
        <v>3563</v>
      </c>
      <c r="BZ90" s="54">
        <v>3563</v>
      </c>
      <c r="CA90" s="54">
        <v>3566</v>
      </c>
      <c r="CB90" s="54">
        <v>3570</v>
      </c>
      <c r="CC90" s="54">
        <v>3582</v>
      </c>
      <c r="CD90" s="54">
        <v>3590</v>
      </c>
      <c r="CE90" s="54">
        <v>3611</v>
      </c>
    </row>
    <row r="91" spans="1:83" s="5" customFormat="1" x14ac:dyDescent="0.2">
      <c r="A91" s="56">
        <v>86</v>
      </c>
      <c r="B91" s="51" t="s">
        <v>348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1</v>
      </c>
      <c r="Y91" s="54">
        <v>1</v>
      </c>
      <c r="Z91" s="54">
        <v>1</v>
      </c>
      <c r="AA91" s="54">
        <v>3</v>
      </c>
      <c r="AB91" s="54">
        <v>14</v>
      </c>
      <c r="AC91" s="54">
        <v>23</v>
      </c>
      <c r="AD91" s="54">
        <v>29</v>
      </c>
      <c r="AE91" s="54">
        <v>33</v>
      </c>
      <c r="AF91" s="54">
        <v>35</v>
      </c>
      <c r="AG91" s="54">
        <v>35</v>
      </c>
      <c r="AH91" s="54">
        <v>35</v>
      </c>
      <c r="AI91" s="54">
        <v>69</v>
      </c>
      <c r="AJ91" s="54">
        <v>86</v>
      </c>
      <c r="AK91" s="54">
        <v>90</v>
      </c>
      <c r="AL91" s="54">
        <v>101</v>
      </c>
      <c r="AM91" s="54">
        <v>107</v>
      </c>
      <c r="AN91" s="54">
        <v>165</v>
      </c>
      <c r="AO91" s="54">
        <v>208</v>
      </c>
      <c r="AP91" s="54">
        <v>208</v>
      </c>
      <c r="AQ91" s="54">
        <v>213</v>
      </c>
      <c r="AR91" s="54">
        <v>214</v>
      </c>
      <c r="AS91" s="54">
        <v>301</v>
      </c>
      <c r="AT91" s="54">
        <v>330</v>
      </c>
      <c r="AU91" s="54">
        <v>360</v>
      </c>
      <c r="AV91" s="54">
        <v>362</v>
      </c>
      <c r="AW91" s="54">
        <v>362</v>
      </c>
      <c r="AX91" s="54">
        <v>364</v>
      </c>
      <c r="AY91" s="54">
        <v>364</v>
      </c>
      <c r="AZ91" s="54">
        <v>364</v>
      </c>
      <c r="BA91" s="54">
        <v>372</v>
      </c>
      <c r="BB91" s="54">
        <v>379</v>
      </c>
      <c r="BC91" s="54">
        <v>393</v>
      </c>
      <c r="BD91" s="54">
        <v>414</v>
      </c>
      <c r="BE91" s="54">
        <v>427</v>
      </c>
      <c r="BF91" s="54">
        <v>429</v>
      </c>
      <c r="BG91" s="54">
        <v>429</v>
      </c>
      <c r="BH91" s="54">
        <v>441</v>
      </c>
      <c r="BI91" s="54">
        <v>441</v>
      </c>
      <c r="BJ91" s="54">
        <v>442</v>
      </c>
      <c r="BK91" s="54">
        <v>447</v>
      </c>
      <c r="BL91" s="54">
        <v>452</v>
      </c>
      <c r="BM91" s="54">
        <v>454</v>
      </c>
      <c r="BN91" s="54">
        <v>465</v>
      </c>
      <c r="BO91" s="54">
        <v>469</v>
      </c>
      <c r="BP91" s="54">
        <v>492</v>
      </c>
      <c r="BQ91" s="54">
        <v>492</v>
      </c>
      <c r="BR91" s="54">
        <v>502</v>
      </c>
      <c r="BS91" s="54">
        <v>502</v>
      </c>
      <c r="BT91" s="54">
        <v>502</v>
      </c>
      <c r="BU91" s="54">
        <v>502</v>
      </c>
      <c r="BV91" s="54">
        <v>515</v>
      </c>
      <c r="BW91" s="54">
        <v>521</v>
      </c>
      <c r="BX91" s="54">
        <v>525</v>
      </c>
      <c r="BY91" s="54">
        <v>526</v>
      </c>
      <c r="BZ91" s="54">
        <v>526</v>
      </c>
      <c r="CA91" s="54">
        <v>539</v>
      </c>
      <c r="CB91" s="54">
        <v>540</v>
      </c>
      <c r="CC91" s="54">
        <v>542</v>
      </c>
      <c r="CD91" s="54">
        <v>543</v>
      </c>
      <c r="CE91" s="54">
        <v>546</v>
      </c>
    </row>
    <row r="92" spans="1:83" s="15" customFormat="1" x14ac:dyDescent="0.2">
      <c r="A92" s="56">
        <v>87</v>
      </c>
      <c r="B92" s="51" t="s">
        <v>326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1553</v>
      </c>
      <c r="AC92" s="54">
        <v>1830</v>
      </c>
      <c r="AD92" s="54">
        <v>1900</v>
      </c>
      <c r="AE92" s="54">
        <v>1931</v>
      </c>
      <c r="AF92" s="54">
        <v>2078</v>
      </c>
      <c r="AG92" s="54">
        <v>2150</v>
      </c>
      <c r="AH92" s="54">
        <v>2222</v>
      </c>
      <c r="AI92" s="54">
        <v>2290</v>
      </c>
      <c r="AJ92" s="54">
        <v>2322</v>
      </c>
      <c r="AK92" s="54">
        <v>2360</v>
      </c>
      <c r="AL92" s="54">
        <v>2413</v>
      </c>
      <c r="AM92" s="54">
        <v>2578</v>
      </c>
      <c r="AN92" s="54">
        <v>2659</v>
      </c>
      <c r="AO92" s="54">
        <v>2689</v>
      </c>
      <c r="AP92" s="54">
        <v>2747</v>
      </c>
      <c r="AQ92" s="54">
        <v>2864</v>
      </c>
      <c r="AR92" s="54">
        <v>3047</v>
      </c>
      <c r="AS92" s="54">
        <v>3343</v>
      </c>
      <c r="AT92" s="54">
        <v>3521</v>
      </c>
      <c r="AU92" s="54">
        <v>3557</v>
      </c>
      <c r="AV92" s="54">
        <v>3603</v>
      </c>
      <c r="AW92" s="54">
        <v>3676</v>
      </c>
      <c r="AX92" s="54">
        <v>3688</v>
      </c>
      <c r="AY92" s="54">
        <v>3702</v>
      </c>
      <c r="AZ92" s="54">
        <v>3761</v>
      </c>
      <c r="BA92" s="54">
        <v>3768</v>
      </c>
      <c r="BB92" s="54">
        <v>3794</v>
      </c>
      <c r="BC92" s="54">
        <v>3823</v>
      </c>
      <c r="BD92" s="54">
        <v>3858</v>
      </c>
      <c r="BE92" s="54">
        <v>3919</v>
      </c>
      <c r="BF92" s="54">
        <v>3924</v>
      </c>
      <c r="BG92" s="54">
        <v>3962</v>
      </c>
      <c r="BH92" s="54">
        <v>3975</v>
      </c>
      <c r="BI92" s="54">
        <v>4011</v>
      </c>
      <c r="BJ92" s="54">
        <v>4013</v>
      </c>
      <c r="BK92" s="54">
        <v>4017</v>
      </c>
      <c r="BL92" s="54">
        <v>4048</v>
      </c>
      <c r="BM92" s="54">
        <v>4102</v>
      </c>
      <c r="BN92" s="54">
        <v>4137</v>
      </c>
      <c r="BO92" s="54">
        <v>4184</v>
      </c>
      <c r="BP92" s="54">
        <v>4205</v>
      </c>
      <c r="BQ92" s="54">
        <v>4224</v>
      </c>
      <c r="BR92" s="54">
        <v>4247</v>
      </c>
      <c r="BS92" s="54">
        <v>4291</v>
      </c>
      <c r="BT92" s="54">
        <v>4330</v>
      </c>
      <c r="BU92" s="54">
        <v>4350</v>
      </c>
      <c r="BV92" s="54">
        <v>4406</v>
      </c>
      <c r="BW92" s="54">
        <v>4447</v>
      </c>
      <c r="BX92" s="54">
        <v>4499</v>
      </c>
      <c r="BY92" s="54">
        <v>4542</v>
      </c>
      <c r="BZ92" s="54">
        <v>4569</v>
      </c>
      <c r="CA92" s="54">
        <v>4602</v>
      </c>
      <c r="CB92" s="54">
        <v>4613</v>
      </c>
      <c r="CC92" s="54">
        <v>4633</v>
      </c>
      <c r="CD92" s="54">
        <v>4655</v>
      </c>
      <c r="CE92" s="54">
        <v>4693</v>
      </c>
    </row>
    <row r="93" spans="1:83" s="15" customFormat="1" x14ac:dyDescent="0.2">
      <c r="A93" s="56">
        <v>88</v>
      </c>
      <c r="B93" s="51" t="s">
        <v>302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4">
        <v>0</v>
      </c>
      <c r="AL93" s="54">
        <v>0</v>
      </c>
      <c r="AM93" s="54">
        <v>0</v>
      </c>
      <c r="AN93" s="54">
        <v>0</v>
      </c>
      <c r="AO93" s="54">
        <v>0</v>
      </c>
      <c r="AP93" s="54">
        <v>0</v>
      </c>
      <c r="AQ93" s="54">
        <v>0</v>
      </c>
      <c r="AR93" s="54">
        <v>0</v>
      </c>
      <c r="AS93" s="54">
        <v>0</v>
      </c>
      <c r="AT93" s="54">
        <v>11</v>
      </c>
      <c r="AU93" s="54">
        <v>11</v>
      </c>
      <c r="AV93" s="54">
        <v>11</v>
      </c>
      <c r="AW93" s="54">
        <v>11</v>
      </c>
      <c r="AX93" s="54">
        <v>162</v>
      </c>
      <c r="AY93" s="54">
        <v>708</v>
      </c>
      <c r="AZ93" s="54">
        <v>1243</v>
      </c>
      <c r="BA93" s="54">
        <v>1243</v>
      </c>
      <c r="BB93" s="54">
        <v>1543</v>
      </c>
      <c r="BC93" s="54">
        <v>1626</v>
      </c>
      <c r="BD93" s="54">
        <v>1626</v>
      </c>
      <c r="BE93" s="54">
        <v>1626</v>
      </c>
      <c r="BF93" s="54">
        <v>1626</v>
      </c>
      <c r="BG93" s="54">
        <v>1626</v>
      </c>
      <c r="BH93" s="54">
        <v>2227</v>
      </c>
      <c r="BI93" s="54">
        <v>2475</v>
      </c>
      <c r="BJ93" s="54">
        <v>2539</v>
      </c>
      <c r="BK93" s="54">
        <v>2635</v>
      </c>
      <c r="BL93" s="54">
        <v>3052</v>
      </c>
      <c r="BM93" s="54">
        <v>3134</v>
      </c>
      <c r="BN93" s="54">
        <v>3266</v>
      </c>
      <c r="BO93" s="54">
        <v>3282</v>
      </c>
      <c r="BP93" s="54">
        <v>3887</v>
      </c>
      <c r="BQ93" s="54">
        <v>4101</v>
      </c>
      <c r="BR93" s="54">
        <v>4210</v>
      </c>
      <c r="BS93" s="54">
        <v>4210</v>
      </c>
      <c r="BT93" s="54">
        <v>4493</v>
      </c>
      <c r="BU93" s="54">
        <v>4554</v>
      </c>
      <c r="BV93" s="54">
        <v>4707</v>
      </c>
      <c r="BW93" s="54">
        <v>4762</v>
      </c>
      <c r="BX93" s="54">
        <v>5008</v>
      </c>
      <c r="BY93" s="54">
        <v>5232</v>
      </c>
      <c r="BZ93" s="54">
        <v>5518</v>
      </c>
      <c r="CA93" s="54">
        <v>5729</v>
      </c>
      <c r="CB93" s="54">
        <v>5871</v>
      </c>
      <c r="CC93" s="54">
        <v>6382</v>
      </c>
      <c r="CD93" s="54">
        <v>6516</v>
      </c>
      <c r="CE93" s="54">
        <v>6612</v>
      </c>
    </row>
    <row r="94" spans="1:83" s="15" customFormat="1" x14ac:dyDescent="0.2">
      <c r="A94" s="56">
        <v>89</v>
      </c>
      <c r="B94" s="51" t="s">
        <v>327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90</v>
      </c>
      <c r="Y94" s="54">
        <v>146</v>
      </c>
      <c r="Z94" s="54">
        <v>196</v>
      </c>
      <c r="AA94" s="54">
        <v>244</v>
      </c>
      <c r="AB94" s="54">
        <v>322</v>
      </c>
      <c r="AC94" s="54">
        <v>346</v>
      </c>
      <c r="AD94" s="54">
        <v>419</v>
      </c>
      <c r="AE94" s="54">
        <v>585</v>
      </c>
      <c r="AF94" s="54">
        <v>627</v>
      </c>
      <c r="AG94" s="54">
        <v>696</v>
      </c>
      <c r="AH94" s="54">
        <v>798</v>
      </c>
      <c r="AI94" s="54">
        <v>814</v>
      </c>
      <c r="AJ94" s="54">
        <v>824</v>
      </c>
      <c r="AK94" s="54">
        <v>832</v>
      </c>
      <c r="AL94" s="54">
        <v>837</v>
      </c>
      <c r="AM94" s="54">
        <v>840</v>
      </c>
      <c r="AN94" s="54">
        <v>850</v>
      </c>
      <c r="AO94" s="54">
        <v>852</v>
      </c>
      <c r="AP94" s="54">
        <v>857</v>
      </c>
      <c r="AQ94" s="54">
        <v>865</v>
      </c>
      <c r="AR94" s="54">
        <v>872</v>
      </c>
      <c r="AS94" s="54">
        <v>881</v>
      </c>
      <c r="AT94" s="54">
        <v>882</v>
      </c>
      <c r="AU94" s="54">
        <v>890</v>
      </c>
      <c r="AV94" s="54">
        <v>913</v>
      </c>
      <c r="AW94" s="54">
        <v>925</v>
      </c>
      <c r="AX94" s="54">
        <v>935</v>
      </c>
      <c r="AY94" s="54">
        <v>935</v>
      </c>
      <c r="AZ94" s="54">
        <v>973</v>
      </c>
      <c r="BA94" s="54">
        <v>985</v>
      </c>
      <c r="BB94" s="54">
        <v>1028</v>
      </c>
      <c r="BC94" s="54">
        <v>1056</v>
      </c>
      <c r="BD94" s="54">
        <v>1079</v>
      </c>
      <c r="BE94" s="54">
        <v>1141</v>
      </c>
      <c r="BF94" s="54">
        <v>1152</v>
      </c>
      <c r="BG94" s="54">
        <v>1161</v>
      </c>
      <c r="BH94" s="54">
        <v>1183</v>
      </c>
      <c r="BI94" s="54">
        <v>1198</v>
      </c>
      <c r="BJ94" s="54">
        <v>1209</v>
      </c>
      <c r="BK94" s="54">
        <v>1228</v>
      </c>
      <c r="BL94" s="54">
        <v>1263</v>
      </c>
      <c r="BM94" s="54">
        <v>1288</v>
      </c>
      <c r="BN94" s="54">
        <v>1321</v>
      </c>
      <c r="BO94" s="54">
        <v>1386</v>
      </c>
      <c r="BP94" s="54">
        <v>1391</v>
      </c>
      <c r="BQ94" s="54">
        <v>1406</v>
      </c>
      <c r="BR94" s="54">
        <v>1425</v>
      </c>
      <c r="BS94" s="54">
        <v>1444</v>
      </c>
      <c r="BT94" s="54">
        <v>1465</v>
      </c>
      <c r="BU94" s="54">
        <v>1471</v>
      </c>
      <c r="BV94" s="54">
        <v>1476</v>
      </c>
      <c r="BW94" s="54">
        <v>1480</v>
      </c>
      <c r="BX94" s="54">
        <v>1484</v>
      </c>
      <c r="BY94" s="54">
        <v>1492</v>
      </c>
      <c r="BZ94" s="54">
        <v>1503</v>
      </c>
      <c r="CA94" s="54">
        <v>1523</v>
      </c>
      <c r="CB94" s="54">
        <v>1537</v>
      </c>
      <c r="CC94" s="54">
        <v>1558</v>
      </c>
      <c r="CD94" s="54">
        <v>1568</v>
      </c>
      <c r="CE94" s="54">
        <v>1575</v>
      </c>
    </row>
    <row r="95" spans="1:83" s="15" customFormat="1" x14ac:dyDescent="0.2">
      <c r="A95" s="56">
        <v>90</v>
      </c>
      <c r="B95" s="51" t="s">
        <v>350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4">
        <v>0</v>
      </c>
      <c r="AL95" s="54">
        <v>0</v>
      </c>
      <c r="AM95" s="54">
        <v>0</v>
      </c>
      <c r="AN95" s="54">
        <v>0</v>
      </c>
      <c r="AO95" s="54">
        <v>0</v>
      </c>
      <c r="AP95" s="54">
        <v>0</v>
      </c>
      <c r="AQ95" s="54">
        <v>0</v>
      </c>
      <c r="AR95" s="54">
        <v>0</v>
      </c>
      <c r="AS95" s="54">
        <v>0</v>
      </c>
      <c r="AT95" s="54">
        <v>0</v>
      </c>
      <c r="AU95" s="54">
        <v>0</v>
      </c>
      <c r="AV95" s="54">
        <v>2</v>
      </c>
      <c r="AW95" s="54">
        <v>2</v>
      </c>
      <c r="AX95" s="54">
        <v>2</v>
      </c>
      <c r="AY95" s="54">
        <v>8</v>
      </c>
      <c r="AZ95" s="54">
        <v>11</v>
      </c>
      <c r="BA95" s="54">
        <v>11</v>
      </c>
      <c r="BB95" s="54">
        <v>17</v>
      </c>
      <c r="BC95" s="54">
        <v>17</v>
      </c>
      <c r="BD95" s="54">
        <v>25</v>
      </c>
      <c r="BE95" s="54">
        <v>34</v>
      </c>
      <c r="BF95" s="54">
        <v>35</v>
      </c>
      <c r="BG95" s="54">
        <v>35</v>
      </c>
      <c r="BH95" s="54">
        <v>51</v>
      </c>
      <c r="BI95" s="54">
        <v>85</v>
      </c>
      <c r="BJ95" s="54">
        <v>108</v>
      </c>
      <c r="BK95" s="54">
        <v>121</v>
      </c>
      <c r="BL95" s="54">
        <v>155</v>
      </c>
      <c r="BM95" s="54">
        <v>197</v>
      </c>
      <c r="BN95" s="54">
        <v>238</v>
      </c>
      <c r="BO95" s="54">
        <v>325</v>
      </c>
      <c r="BP95" s="54">
        <v>381</v>
      </c>
      <c r="BQ95" s="54">
        <v>397</v>
      </c>
      <c r="BR95" s="54">
        <v>422</v>
      </c>
      <c r="BS95" s="54">
        <v>449</v>
      </c>
      <c r="BT95" s="54">
        <v>482</v>
      </c>
      <c r="BU95" s="54">
        <v>581</v>
      </c>
      <c r="BV95" s="54">
        <v>622</v>
      </c>
      <c r="BW95" s="54">
        <v>707</v>
      </c>
      <c r="BX95" s="54">
        <v>808</v>
      </c>
      <c r="BY95" s="54">
        <v>926</v>
      </c>
      <c r="BZ95" s="54">
        <v>1056</v>
      </c>
      <c r="CA95" s="54">
        <v>1189</v>
      </c>
      <c r="CB95" s="54">
        <v>1200</v>
      </c>
      <c r="CC95" s="54">
        <v>1268</v>
      </c>
      <c r="CD95" s="54">
        <v>1405</v>
      </c>
      <c r="CE95" s="54">
        <v>1559</v>
      </c>
    </row>
    <row r="96" spans="1:83" s="15" customFormat="1" x14ac:dyDescent="0.2">
      <c r="A96" s="56">
        <v>91</v>
      </c>
      <c r="B96" s="51" t="s">
        <v>328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13</v>
      </c>
      <c r="Y96" s="54">
        <v>13</v>
      </c>
      <c r="Z96" s="54">
        <v>23</v>
      </c>
      <c r="AA96" s="54">
        <v>44</v>
      </c>
      <c r="AB96" s="54">
        <v>73</v>
      </c>
      <c r="AC96" s="54">
        <v>91</v>
      </c>
      <c r="AD96" s="54">
        <v>97</v>
      </c>
      <c r="AE96" s="54">
        <v>109</v>
      </c>
      <c r="AF96" s="54">
        <v>127</v>
      </c>
      <c r="AG96" s="54">
        <v>157</v>
      </c>
      <c r="AH96" s="54">
        <v>180</v>
      </c>
      <c r="AI96" s="54">
        <v>241</v>
      </c>
      <c r="AJ96" s="54">
        <v>257</v>
      </c>
      <c r="AK96" s="54">
        <v>283</v>
      </c>
      <c r="AL96" s="54">
        <v>312</v>
      </c>
      <c r="AM96" s="54">
        <v>355</v>
      </c>
      <c r="AN96" s="54">
        <v>386</v>
      </c>
      <c r="AO96" s="54">
        <v>404</v>
      </c>
      <c r="AP96" s="54">
        <v>414</v>
      </c>
      <c r="AQ96" s="54">
        <v>419</v>
      </c>
      <c r="AR96" s="54">
        <v>425</v>
      </c>
      <c r="AS96" s="54">
        <v>439</v>
      </c>
      <c r="AT96" s="54">
        <v>447</v>
      </c>
      <c r="AU96" s="54">
        <v>461</v>
      </c>
      <c r="AV96" s="54">
        <v>477</v>
      </c>
      <c r="AW96" s="54">
        <v>482</v>
      </c>
      <c r="AX96" s="54">
        <v>501</v>
      </c>
      <c r="AY96" s="54">
        <v>509</v>
      </c>
      <c r="AZ96" s="54">
        <v>516</v>
      </c>
      <c r="BA96" s="54">
        <v>520</v>
      </c>
      <c r="BB96" s="54">
        <v>528</v>
      </c>
      <c r="BC96" s="54">
        <v>541</v>
      </c>
      <c r="BD96" s="54">
        <v>557</v>
      </c>
      <c r="BE96" s="54">
        <v>569</v>
      </c>
      <c r="BF96" s="54">
        <v>575</v>
      </c>
      <c r="BG96" s="54">
        <v>581</v>
      </c>
      <c r="BH96" s="54">
        <v>586</v>
      </c>
      <c r="BI96" s="54">
        <v>595</v>
      </c>
      <c r="BJ96" s="54">
        <v>604</v>
      </c>
      <c r="BK96" s="54">
        <v>609</v>
      </c>
      <c r="BL96" s="54">
        <v>628</v>
      </c>
      <c r="BM96" s="54">
        <v>642</v>
      </c>
      <c r="BN96" s="54">
        <v>654</v>
      </c>
      <c r="BO96" s="54">
        <v>673</v>
      </c>
      <c r="BP96" s="54">
        <v>697</v>
      </c>
      <c r="BQ96" s="54">
        <v>699</v>
      </c>
      <c r="BR96" s="54">
        <v>733</v>
      </c>
      <c r="BS96" s="54">
        <v>755</v>
      </c>
      <c r="BT96" s="54">
        <v>773</v>
      </c>
      <c r="BU96" s="54">
        <v>799</v>
      </c>
      <c r="BV96" s="54">
        <v>842</v>
      </c>
      <c r="BW96" s="54">
        <v>869</v>
      </c>
      <c r="BX96" s="54">
        <v>891</v>
      </c>
      <c r="BY96" s="54">
        <v>902</v>
      </c>
      <c r="BZ96" s="54">
        <v>926</v>
      </c>
      <c r="CA96" s="54">
        <v>949</v>
      </c>
      <c r="CB96" s="54">
        <v>964</v>
      </c>
      <c r="CC96" s="54">
        <v>1009</v>
      </c>
      <c r="CD96" s="54">
        <v>1025</v>
      </c>
      <c r="CE96" s="54">
        <v>1224</v>
      </c>
    </row>
    <row r="97" spans="1:91" s="15" customFormat="1" x14ac:dyDescent="0.2">
      <c r="A97" s="56">
        <v>92</v>
      </c>
      <c r="B97" s="51" t="s">
        <v>303</v>
      </c>
      <c r="C97" s="54">
        <v>0</v>
      </c>
      <c r="D97" s="54">
        <v>0</v>
      </c>
      <c r="E97" s="54">
        <v>0</v>
      </c>
      <c r="F97" s="54">
        <v>24</v>
      </c>
      <c r="G97" s="54">
        <v>67</v>
      </c>
      <c r="H97" s="54">
        <v>70</v>
      </c>
      <c r="I97" s="54">
        <v>70</v>
      </c>
      <c r="J97" s="54">
        <v>70</v>
      </c>
      <c r="K97" s="54">
        <v>70</v>
      </c>
      <c r="L97" s="54">
        <v>70</v>
      </c>
      <c r="M97" s="54">
        <v>73</v>
      </c>
      <c r="N97" s="54">
        <v>80</v>
      </c>
      <c r="O97" s="54">
        <v>110</v>
      </c>
      <c r="P97" s="54">
        <v>117</v>
      </c>
      <c r="Q97" s="54">
        <v>135</v>
      </c>
      <c r="R97" s="54">
        <v>177</v>
      </c>
      <c r="S97" s="54">
        <v>217</v>
      </c>
      <c r="T97" s="54">
        <v>230</v>
      </c>
      <c r="U97" s="54">
        <v>262</v>
      </c>
      <c r="V97" s="54">
        <v>278</v>
      </c>
      <c r="W97" s="54">
        <v>283</v>
      </c>
      <c r="X97" s="54">
        <v>312</v>
      </c>
      <c r="Y97" s="54">
        <v>729</v>
      </c>
      <c r="Z97" s="54">
        <v>773</v>
      </c>
      <c r="AA97" s="54">
        <v>803</v>
      </c>
      <c r="AB97" s="54">
        <v>950</v>
      </c>
      <c r="AC97" s="54">
        <v>1010</v>
      </c>
      <c r="AD97" s="54">
        <v>1067</v>
      </c>
      <c r="AE97" s="54">
        <v>1170</v>
      </c>
      <c r="AF97" s="54">
        <v>1310</v>
      </c>
      <c r="AG97" s="54">
        <v>1457</v>
      </c>
      <c r="AH97" s="54">
        <v>1568</v>
      </c>
      <c r="AI97" s="54">
        <v>1632</v>
      </c>
      <c r="AJ97" s="54">
        <v>1770</v>
      </c>
      <c r="AK97" s="54">
        <v>1956</v>
      </c>
      <c r="AL97" s="54">
        <v>2092</v>
      </c>
      <c r="AM97" s="54">
        <v>2198</v>
      </c>
      <c r="AN97" s="54">
        <v>2525</v>
      </c>
      <c r="AO97" s="54">
        <v>2630</v>
      </c>
      <c r="AP97" s="54">
        <v>2773</v>
      </c>
      <c r="AQ97" s="54">
        <v>3137</v>
      </c>
      <c r="AR97" s="54">
        <v>3451</v>
      </c>
      <c r="AS97" s="54">
        <v>3764</v>
      </c>
      <c r="AT97" s="54">
        <v>3938</v>
      </c>
      <c r="AU97" s="54">
        <v>4142</v>
      </c>
      <c r="AV97" s="54">
        <v>4417</v>
      </c>
      <c r="AW97" s="54">
        <v>4638</v>
      </c>
      <c r="AX97" s="54">
        <v>4993</v>
      </c>
      <c r="AY97" s="54">
        <v>5248</v>
      </c>
      <c r="AZ97" s="54">
        <v>5569</v>
      </c>
      <c r="BA97" s="54">
        <v>5899</v>
      </c>
      <c r="BB97" s="54">
        <v>6175</v>
      </c>
      <c r="BC97" s="54">
        <v>6622</v>
      </c>
      <c r="BD97" s="54">
        <v>7047</v>
      </c>
      <c r="BE97" s="54">
        <v>7284</v>
      </c>
      <c r="BF97" s="54">
        <v>7444</v>
      </c>
      <c r="BG97" s="54">
        <v>7944</v>
      </c>
      <c r="BH97" s="54">
        <v>8342</v>
      </c>
      <c r="BI97" s="54">
        <v>8617</v>
      </c>
      <c r="BJ97" s="54">
        <v>8905</v>
      </c>
      <c r="BK97" s="54">
        <v>9219</v>
      </c>
      <c r="BL97" s="54">
        <v>10058</v>
      </c>
      <c r="BM97" s="54">
        <v>10753</v>
      </c>
      <c r="BN97" s="54">
        <v>13031</v>
      </c>
      <c r="BO97" s="54">
        <v>14270</v>
      </c>
      <c r="BP97" s="54">
        <v>15244</v>
      </c>
      <c r="BQ97" s="54">
        <v>16346</v>
      </c>
      <c r="BR97" s="54">
        <v>17206</v>
      </c>
      <c r="BS97" s="54">
        <v>17985</v>
      </c>
      <c r="BT97" s="54">
        <v>19508</v>
      </c>
      <c r="BU97" s="54">
        <v>20022</v>
      </c>
      <c r="BV97" s="54">
        <v>20725</v>
      </c>
      <c r="BW97" s="54">
        <v>21478</v>
      </c>
      <c r="BX97" s="54">
        <v>22179</v>
      </c>
      <c r="BY97" s="54">
        <v>22641</v>
      </c>
      <c r="BZ97" s="54">
        <v>23799</v>
      </c>
      <c r="CA97" s="54">
        <v>24476</v>
      </c>
      <c r="CB97" s="54">
        <v>25429</v>
      </c>
      <c r="CC97" s="54">
        <v>26060</v>
      </c>
      <c r="CD97" s="54">
        <v>26568</v>
      </c>
      <c r="CE97" s="54">
        <v>27334</v>
      </c>
    </row>
    <row r="98" spans="1:91" s="15" customFormat="1" x14ac:dyDescent="0.2">
      <c r="A98" s="56">
        <v>93</v>
      </c>
      <c r="B98" s="51" t="s">
        <v>382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2</v>
      </c>
      <c r="U98" s="54">
        <v>2</v>
      </c>
      <c r="V98" s="54">
        <v>3</v>
      </c>
      <c r="W98" s="54">
        <v>3</v>
      </c>
      <c r="X98" s="54">
        <v>3</v>
      </c>
      <c r="Y98" s="54">
        <v>3</v>
      </c>
      <c r="Z98" s="54">
        <v>3</v>
      </c>
      <c r="AA98" s="54">
        <v>3</v>
      </c>
      <c r="AB98" s="54">
        <v>3</v>
      </c>
      <c r="AC98" s="54">
        <v>3</v>
      </c>
      <c r="AD98" s="54">
        <v>3</v>
      </c>
      <c r="AE98" s="54">
        <v>8</v>
      </c>
      <c r="AF98" s="54">
        <v>8</v>
      </c>
      <c r="AG98" s="54">
        <v>20</v>
      </c>
      <c r="AH98" s="54">
        <v>20</v>
      </c>
      <c r="AI98" s="54">
        <v>20</v>
      </c>
      <c r="AJ98" s="54">
        <v>20</v>
      </c>
      <c r="AK98" s="54">
        <v>20</v>
      </c>
      <c r="AL98" s="54">
        <v>20</v>
      </c>
      <c r="AM98" s="54">
        <v>33</v>
      </c>
      <c r="AN98" s="54">
        <v>33</v>
      </c>
      <c r="AO98" s="54">
        <v>33</v>
      </c>
      <c r="AP98" s="54">
        <v>45</v>
      </c>
      <c r="AQ98" s="54">
        <v>45</v>
      </c>
      <c r="AR98" s="54">
        <v>45</v>
      </c>
      <c r="AS98" s="54">
        <v>45</v>
      </c>
      <c r="AT98" s="54">
        <v>45</v>
      </c>
      <c r="AU98" s="54">
        <v>45</v>
      </c>
      <c r="AV98" s="54">
        <v>47</v>
      </c>
      <c r="AW98" s="54">
        <v>47</v>
      </c>
      <c r="AX98" s="54">
        <v>47</v>
      </c>
      <c r="AY98" s="54">
        <v>55</v>
      </c>
      <c r="AZ98" s="54">
        <v>55</v>
      </c>
      <c r="BA98" s="54">
        <v>59</v>
      </c>
      <c r="BB98" s="54">
        <v>62</v>
      </c>
      <c r="BC98" s="54">
        <v>62</v>
      </c>
      <c r="BD98" s="54">
        <v>72</v>
      </c>
      <c r="BE98" s="54">
        <v>74</v>
      </c>
      <c r="BF98" s="54">
        <v>74</v>
      </c>
      <c r="BG98" s="54">
        <v>86</v>
      </c>
      <c r="BH98" s="54">
        <v>86</v>
      </c>
      <c r="BI98" s="54">
        <v>86</v>
      </c>
      <c r="BJ98" s="54">
        <v>86</v>
      </c>
      <c r="BK98" s="54">
        <v>86</v>
      </c>
      <c r="BL98" s="54">
        <v>86</v>
      </c>
      <c r="BM98" s="54">
        <v>88</v>
      </c>
      <c r="BN98" s="54">
        <v>88</v>
      </c>
      <c r="BO98" s="54">
        <v>96</v>
      </c>
      <c r="BP98" s="54">
        <v>101</v>
      </c>
      <c r="BQ98" s="54">
        <v>118</v>
      </c>
      <c r="BR98" s="54">
        <v>118</v>
      </c>
      <c r="BS98" s="54">
        <v>133</v>
      </c>
      <c r="BT98" s="54">
        <v>148</v>
      </c>
      <c r="BU98" s="54">
        <v>148</v>
      </c>
      <c r="BV98" s="54">
        <v>153</v>
      </c>
      <c r="BW98" s="54">
        <v>154</v>
      </c>
      <c r="BX98" s="54">
        <v>166</v>
      </c>
      <c r="BY98" s="54">
        <v>178</v>
      </c>
      <c r="BZ98" s="54">
        <v>193</v>
      </c>
      <c r="CA98" s="54">
        <v>217</v>
      </c>
      <c r="CB98" s="54">
        <v>252</v>
      </c>
      <c r="CC98" s="54">
        <v>254</v>
      </c>
      <c r="CD98" s="54">
        <v>283</v>
      </c>
      <c r="CE98" s="54">
        <v>302</v>
      </c>
    </row>
    <row r="99" spans="1:91" s="15" customFormat="1" x14ac:dyDescent="0.2">
      <c r="A99" s="56">
        <v>94</v>
      </c>
      <c r="B99" s="51" t="s">
        <v>378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30</v>
      </c>
      <c r="AE99" s="54">
        <v>30</v>
      </c>
      <c r="AF99" s="54">
        <v>43</v>
      </c>
      <c r="AG99" s="54">
        <v>45</v>
      </c>
      <c r="AH99" s="54">
        <v>50</v>
      </c>
      <c r="AI99" s="54">
        <v>65</v>
      </c>
      <c r="AJ99" s="54">
        <v>65</v>
      </c>
      <c r="AK99" s="54">
        <v>98</v>
      </c>
      <c r="AL99" s="54">
        <v>110</v>
      </c>
      <c r="AM99" s="54">
        <v>110</v>
      </c>
      <c r="AN99" s="54">
        <v>134</v>
      </c>
      <c r="AO99" s="54">
        <v>137</v>
      </c>
      <c r="AP99" s="54">
        <v>143</v>
      </c>
      <c r="AQ99" s="54">
        <v>151</v>
      </c>
      <c r="AR99" s="54">
        <v>164</v>
      </c>
      <c r="AS99" s="54">
        <v>182</v>
      </c>
      <c r="AT99" s="54">
        <v>211</v>
      </c>
      <c r="AU99" s="54">
        <v>221</v>
      </c>
      <c r="AV99" s="54">
        <v>246</v>
      </c>
      <c r="AW99" s="54">
        <v>248</v>
      </c>
      <c r="AX99" s="54">
        <v>258</v>
      </c>
      <c r="AY99" s="54">
        <v>265</v>
      </c>
      <c r="AZ99" s="54">
        <v>270</v>
      </c>
      <c r="BA99" s="54">
        <v>276</v>
      </c>
      <c r="BB99" s="54">
        <v>396</v>
      </c>
      <c r="BC99" s="54">
        <v>518</v>
      </c>
      <c r="BD99" s="54">
        <v>533</v>
      </c>
      <c r="BE99" s="54">
        <v>542</v>
      </c>
      <c r="BF99" s="54">
        <v>546</v>
      </c>
      <c r="BG99" s="54">
        <v>553</v>
      </c>
      <c r="BH99" s="54">
        <v>570</v>
      </c>
      <c r="BI99" s="54">
        <v>582</v>
      </c>
      <c r="BJ99" s="54">
        <v>603</v>
      </c>
      <c r="BK99" s="54">
        <v>606</v>
      </c>
      <c r="BL99" s="54">
        <v>656</v>
      </c>
      <c r="BM99" s="54">
        <v>663</v>
      </c>
      <c r="BN99" s="54">
        <v>700</v>
      </c>
      <c r="BO99" s="54">
        <v>717</v>
      </c>
      <c r="BP99" s="54">
        <v>721</v>
      </c>
      <c r="BQ99" s="54">
        <v>741</v>
      </c>
      <c r="BR99" s="54">
        <v>792</v>
      </c>
      <c r="BS99" s="54">
        <v>821</v>
      </c>
      <c r="BT99" s="54">
        <v>845</v>
      </c>
      <c r="BU99" s="54">
        <v>860</v>
      </c>
      <c r="BV99" s="54">
        <v>873</v>
      </c>
      <c r="BW99" s="54">
        <v>873</v>
      </c>
      <c r="BX99" s="54">
        <v>880</v>
      </c>
      <c r="BY99" s="54">
        <v>880</v>
      </c>
      <c r="BZ99" s="54">
        <v>898</v>
      </c>
      <c r="CA99" s="54">
        <v>904</v>
      </c>
      <c r="CB99" s="54">
        <v>925</v>
      </c>
      <c r="CC99" s="54">
        <v>932</v>
      </c>
      <c r="CD99" s="54">
        <v>932</v>
      </c>
      <c r="CE99" s="54">
        <v>932</v>
      </c>
    </row>
    <row r="100" spans="1:91" s="15" customFormat="1" x14ac:dyDescent="0.2">
      <c r="A100" s="56">
        <v>95</v>
      </c>
      <c r="B100" s="51" t="s">
        <v>381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2</v>
      </c>
      <c r="W100" s="54">
        <v>2</v>
      </c>
      <c r="X100" s="54">
        <v>2</v>
      </c>
      <c r="Y100" s="54">
        <v>9</v>
      </c>
      <c r="Z100" s="54">
        <v>13</v>
      </c>
      <c r="AA100" s="54">
        <v>13</v>
      </c>
      <c r="AB100" s="54">
        <v>13</v>
      </c>
      <c r="AC100" s="54">
        <v>13</v>
      </c>
      <c r="AD100" s="54">
        <v>13</v>
      </c>
      <c r="AE100" s="54">
        <v>15</v>
      </c>
      <c r="AF100" s="54">
        <v>27</v>
      </c>
      <c r="AG100" s="54">
        <v>34</v>
      </c>
      <c r="AH100" s="54">
        <v>34</v>
      </c>
      <c r="AI100" s="54">
        <v>34</v>
      </c>
      <c r="AJ100" s="54">
        <v>34</v>
      </c>
      <c r="AK100" s="54">
        <v>34</v>
      </c>
      <c r="AL100" s="54">
        <v>39</v>
      </c>
      <c r="AM100" s="54">
        <v>39</v>
      </c>
      <c r="AN100" s="54">
        <v>71</v>
      </c>
      <c r="AO100" s="54">
        <v>78</v>
      </c>
      <c r="AP100" s="54">
        <v>85</v>
      </c>
      <c r="AQ100" s="54">
        <v>102</v>
      </c>
      <c r="AR100" s="54">
        <v>111</v>
      </c>
      <c r="AS100" s="54">
        <v>123</v>
      </c>
      <c r="AT100" s="54">
        <v>127</v>
      </c>
      <c r="AU100" s="54">
        <v>138</v>
      </c>
      <c r="AV100" s="54">
        <v>148</v>
      </c>
      <c r="AW100" s="54">
        <v>148</v>
      </c>
      <c r="AX100" s="54">
        <v>158</v>
      </c>
      <c r="AY100" s="54">
        <v>172</v>
      </c>
      <c r="AZ100" s="54">
        <v>185</v>
      </c>
      <c r="BA100" s="54">
        <v>185</v>
      </c>
      <c r="BB100" s="54">
        <v>194</v>
      </c>
      <c r="BC100" s="54">
        <v>194</v>
      </c>
      <c r="BD100" s="54">
        <v>202</v>
      </c>
      <c r="BE100" s="54">
        <v>229</v>
      </c>
      <c r="BF100" s="54">
        <v>269</v>
      </c>
      <c r="BG100" s="54">
        <v>328</v>
      </c>
      <c r="BH100" s="54">
        <v>338</v>
      </c>
      <c r="BI100" s="54">
        <v>344</v>
      </c>
      <c r="BJ100" s="54">
        <v>357</v>
      </c>
      <c r="BK100" s="54">
        <v>357</v>
      </c>
      <c r="BL100" s="54">
        <v>366</v>
      </c>
      <c r="BM100" s="54">
        <v>388</v>
      </c>
      <c r="BN100" s="54">
        <v>404</v>
      </c>
      <c r="BO100" s="54">
        <v>485</v>
      </c>
      <c r="BP100" s="54">
        <v>489</v>
      </c>
      <c r="BQ100" s="54">
        <v>500</v>
      </c>
      <c r="BR100" s="54">
        <v>500</v>
      </c>
      <c r="BS100" s="54">
        <v>519</v>
      </c>
      <c r="BT100" s="54">
        <v>555</v>
      </c>
      <c r="BU100" s="54">
        <v>566</v>
      </c>
      <c r="BV100" s="54">
        <v>592</v>
      </c>
      <c r="BW100" s="54">
        <v>602</v>
      </c>
      <c r="BX100" s="54">
        <v>663</v>
      </c>
      <c r="BY100" s="54">
        <v>663</v>
      </c>
      <c r="BZ100" s="54">
        <v>668</v>
      </c>
      <c r="CA100" s="54">
        <v>679</v>
      </c>
      <c r="CB100" s="54">
        <v>704</v>
      </c>
      <c r="CC100" s="54">
        <v>722</v>
      </c>
      <c r="CD100" s="54">
        <v>725</v>
      </c>
      <c r="CE100" s="54">
        <v>732</v>
      </c>
    </row>
    <row r="101" spans="1:91" s="15" customFormat="1" x14ac:dyDescent="0.2">
      <c r="A101" s="56">
        <v>96</v>
      </c>
      <c r="B101" s="51" t="s">
        <v>329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4">
        <v>0</v>
      </c>
      <c r="AL101" s="54">
        <v>0</v>
      </c>
      <c r="AM101" s="54">
        <v>0</v>
      </c>
      <c r="AN101" s="54">
        <v>4</v>
      </c>
      <c r="AO101" s="54">
        <v>4</v>
      </c>
      <c r="AP101" s="54">
        <v>4</v>
      </c>
      <c r="AQ101" s="54">
        <v>4</v>
      </c>
      <c r="AR101" s="54">
        <v>4</v>
      </c>
      <c r="AS101" s="54">
        <v>4</v>
      </c>
      <c r="AT101" s="54">
        <v>9</v>
      </c>
      <c r="AU101" s="54">
        <v>11</v>
      </c>
      <c r="AV101" s="54">
        <v>11</v>
      </c>
      <c r="AW101" s="54">
        <v>11</v>
      </c>
      <c r="AX101" s="54">
        <v>11</v>
      </c>
      <c r="AY101" s="54">
        <v>11</v>
      </c>
      <c r="AZ101" s="54">
        <v>11</v>
      </c>
      <c r="BA101" s="54">
        <v>11</v>
      </c>
      <c r="BB101" s="54">
        <v>11</v>
      </c>
      <c r="BC101" s="54">
        <v>11</v>
      </c>
      <c r="BD101" s="54">
        <v>18</v>
      </c>
      <c r="BE101" s="54">
        <v>18</v>
      </c>
      <c r="BF101" s="54">
        <v>18</v>
      </c>
      <c r="BG101" s="54">
        <v>18</v>
      </c>
      <c r="BH101" s="54">
        <v>18</v>
      </c>
      <c r="BI101" s="54">
        <v>18</v>
      </c>
      <c r="BJ101" s="54">
        <v>26</v>
      </c>
      <c r="BK101" s="54">
        <v>26</v>
      </c>
      <c r="BL101" s="54">
        <v>34</v>
      </c>
      <c r="BM101" s="54">
        <v>34</v>
      </c>
      <c r="BN101" s="54">
        <v>34</v>
      </c>
      <c r="BO101" s="54">
        <v>37</v>
      </c>
      <c r="BP101" s="54">
        <v>37</v>
      </c>
      <c r="BQ101" s="54">
        <v>37</v>
      </c>
      <c r="BR101" s="54">
        <v>50</v>
      </c>
      <c r="BS101" s="54">
        <v>50</v>
      </c>
      <c r="BT101" s="54">
        <v>50</v>
      </c>
      <c r="BU101" s="54">
        <v>50</v>
      </c>
      <c r="BV101" s="54">
        <v>50</v>
      </c>
      <c r="BW101" s="54">
        <v>50</v>
      </c>
      <c r="BX101" s="54">
        <v>53</v>
      </c>
      <c r="BY101" s="54">
        <v>60</v>
      </c>
      <c r="BZ101" s="54">
        <v>65</v>
      </c>
      <c r="CA101" s="54">
        <v>65</v>
      </c>
      <c r="CB101" s="54">
        <v>65</v>
      </c>
      <c r="CC101" s="54">
        <v>65</v>
      </c>
      <c r="CD101" s="54">
        <v>65</v>
      </c>
      <c r="CE101" s="54">
        <v>72</v>
      </c>
    </row>
    <row r="102" spans="1:91" s="15" customFormat="1" x14ac:dyDescent="0.2">
      <c r="A102" s="56">
        <v>97</v>
      </c>
      <c r="B102" s="51" t="s">
        <v>377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8</v>
      </c>
      <c r="S102" s="54">
        <v>12</v>
      </c>
      <c r="T102" s="54">
        <v>30</v>
      </c>
      <c r="U102" s="54">
        <v>34</v>
      </c>
      <c r="V102" s="54">
        <v>40</v>
      </c>
      <c r="W102" s="54">
        <v>43</v>
      </c>
      <c r="X102" s="54">
        <v>48</v>
      </c>
      <c r="Y102" s="54">
        <v>56</v>
      </c>
      <c r="Z102" s="54">
        <v>61</v>
      </c>
      <c r="AA102" s="54">
        <v>63</v>
      </c>
      <c r="AB102" s="54">
        <v>87</v>
      </c>
      <c r="AC102" s="54">
        <v>98</v>
      </c>
      <c r="AD102" s="54">
        <v>104</v>
      </c>
      <c r="AE102" s="54">
        <v>111</v>
      </c>
      <c r="AF102" s="54">
        <v>127</v>
      </c>
      <c r="AG102" s="54">
        <v>139</v>
      </c>
      <c r="AH102" s="54">
        <v>147</v>
      </c>
      <c r="AI102" s="54">
        <v>166</v>
      </c>
      <c r="AJ102" s="54">
        <v>170</v>
      </c>
      <c r="AK102" s="54">
        <v>191</v>
      </c>
      <c r="AL102" s="54">
        <v>213</v>
      </c>
      <c r="AM102" s="54">
        <v>221</v>
      </c>
      <c r="AN102" s="54">
        <v>266</v>
      </c>
      <c r="AO102" s="54">
        <v>291</v>
      </c>
      <c r="AP102" s="54">
        <v>302</v>
      </c>
      <c r="AQ102" s="54">
        <v>327</v>
      </c>
      <c r="AR102" s="54">
        <v>338</v>
      </c>
      <c r="AS102" s="54">
        <v>391</v>
      </c>
      <c r="AT102" s="54">
        <v>401</v>
      </c>
      <c r="AU102" s="54">
        <v>416</v>
      </c>
      <c r="AV102" s="54">
        <v>428</v>
      </c>
      <c r="AW102" s="54">
        <v>440</v>
      </c>
      <c r="AX102" s="54">
        <v>457</v>
      </c>
      <c r="AY102" s="54">
        <v>476</v>
      </c>
      <c r="AZ102" s="54">
        <v>481</v>
      </c>
      <c r="BA102" s="54">
        <v>504</v>
      </c>
      <c r="BB102" s="54">
        <v>520</v>
      </c>
      <c r="BC102" s="54">
        <v>533</v>
      </c>
      <c r="BD102" s="54">
        <v>539</v>
      </c>
      <c r="BE102" s="54">
        <v>553</v>
      </c>
      <c r="BF102" s="54">
        <v>574</v>
      </c>
      <c r="BG102" s="54">
        <v>586</v>
      </c>
      <c r="BH102" s="54">
        <v>592</v>
      </c>
      <c r="BI102" s="54">
        <v>604</v>
      </c>
      <c r="BJ102" s="54">
        <v>620</v>
      </c>
      <c r="BK102" s="54">
        <v>623</v>
      </c>
      <c r="BL102" s="54">
        <v>680</v>
      </c>
      <c r="BM102" s="54">
        <v>695</v>
      </c>
      <c r="BN102" s="54">
        <v>707</v>
      </c>
      <c r="BO102" s="54">
        <v>725</v>
      </c>
      <c r="BP102" s="54">
        <v>740</v>
      </c>
      <c r="BQ102" s="54">
        <v>757</v>
      </c>
      <c r="BR102" s="54">
        <v>772</v>
      </c>
      <c r="BS102" s="54">
        <v>793</v>
      </c>
      <c r="BT102" s="54">
        <v>818</v>
      </c>
      <c r="BU102" s="54">
        <v>843</v>
      </c>
      <c r="BV102" s="54">
        <v>878</v>
      </c>
      <c r="BW102" s="54">
        <v>903</v>
      </c>
      <c r="BX102" s="54">
        <v>922</v>
      </c>
      <c r="BY102" s="54">
        <v>963</v>
      </c>
      <c r="BZ102" s="54">
        <v>975</v>
      </c>
      <c r="CA102" s="54">
        <v>1031</v>
      </c>
      <c r="CB102" s="54">
        <v>1048</v>
      </c>
      <c r="CC102" s="54">
        <v>1094</v>
      </c>
      <c r="CD102" s="54">
        <v>1126</v>
      </c>
      <c r="CE102" s="54">
        <v>1149</v>
      </c>
    </row>
    <row r="103" spans="1:91" s="15" customFormat="1" x14ac:dyDescent="0.2">
      <c r="A103" s="56">
        <v>98</v>
      </c>
      <c r="B103" s="51" t="s">
        <v>304</v>
      </c>
      <c r="C103" s="54">
        <v>0</v>
      </c>
      <c r="D103" s="54">
        <v>0</v>
      </c>
      <c r="E103" s="54">
        <v>0</v>
      </c>
      <c r="F103" s="54">
        <v>0</v>
      </c>
      <c r="G103" s="54">
        <v>2</v>
      </c>
      <c r="H103" s="54">
        <v>2</v>
      </c>
      <c r="I103" s="54">
        <v>2</v>
      </c>
      <c r="J103" s="54">
        <v>3</v>
      </c>
      <c r="K103" s="54">
        <v>4</v>
      </c>
      <c r="L103" s="54">
        <v>4</v>
      </c>
      <c r="M103" s="54">
        <v>4</v>
      </c>
      <c r="N103" s="54">
        <v>4</v>
      </c>
      <c r="O103" s="54">
        <v>4</v>
      </c>
      <c r="P103" s="54">
        <v>4</v>
      </c>
      <c r="Q103" s="54">
        <v>4</v>
      </c>
      <c r="R103" s="54">
        <v>4</v>
      </c>
      <c r="S103" s="54">
        <v>4</v>
      </c>
      <c r="T103" s="54">
        <v>5</v>
      </c>
      <c r="U103" s="54">
        <v>16</v>
      </c>
      <c r="V103" s="54">
        <v>20</v>
      </c>
      <c r="W103" s="54">
        <v>118</v>
      </c>
      <c r="X103" s="54">
        <v>136</v>
      </c>
      <c r="Y103" s="54">
        <v>178</v>
      </c>
      <c r="Z103" s="54">
        <v>230</v>
      </c>
      <c r="AA103" s="54">
        <v>277</v>
      </c>
      <c r="AB103" s="54">
        <v>418</v>
      </c>
      <c r="AC103" s="54">
        <v>530</v>
      </c>
      <c r="AD103" s="54">
        <v>829</v>
      </c>
      <c r="AE103" s="54">
        <v>1069</v>
      </c>
      <c r="AF103" s="54">
        <v>1443</v>
      </c>
      <c r="AG103" s="54">
        <v>1719</v>
      </c>
      <c r="AH103" s="54">
        <v>2106</v>
      </c>
      <c r="AI103" s="54">
        <v>3912</v>
      </c>
      <c r="AJ103" s="54">
        <v>4337</v>
      </c>
      <c r="AK103" s="54">
        <v>4623</v>
      </c>
      <c r="AL103" s="54">
        <v>5775</v>
      </c>
      <c r="AM103" s="54">
        <v>6658</v>
      </c>
      <c r="AN103" s="54">
        <v>7251</v>
      </c>
      <c r="AO103" s="54">
        <v>7577</v>
      </c>
      <c r="AP103" s="54">
        <v>7796</v>
      </c>
      <c r="AQ103" s="54">
        <v>8002</v>
      </c>
      <c r="AR103" s="54">
        <v>8562</v>
      </c>
      <c r="AS103" s="54">
        <v>9369</v>
      </c>
      <c r="AT103" s="54">
        <v>9766</v>
      </c>
      <c r="AU103" s="54">
        <v>10346</v>
      </c>
      <c r="AV103" s="54">
        <v>10527</v>
      </c>
      <c r="AW103" s="54">
        <v>11171</v>
      </c>
      <c r="AX103" s="54">
        <v>11682</v>
      </c>
      <c r="AY103" s="54">
        <v>12154</v>
      </c>
      <c r="AZ103" s="54">
        <v>12507</v>
      </c>
      <c r="BA103" s="54">
        <v>13250</v>
      </c>
      <c r="BB103" s="54">
        <v>13792</v>
      </c>
      <c r="BC103" s="54">
        <v>15388</v>
      </c>
      <c r="BD103" s="54">
        <v>15767</v>
      </c>
      <c r="BE103" s="54">
        <v>16037</v>
      </c>
      <c r="BF103" s="54">
        <v>16603</v>
      </c>
      <c r="BG103" s="54">
        <v>17161</v>
      </c>
      <c r="BH103" s="54">
        <v>17703</v>
      </c>
      <c r="BI103" s="54">
        <v>18389</v>
      </c>
      <c r="BJ103" s="54">
        <v>19681</v>
      </c>
      <c r="BK103" s="54">
        <v>20424</v>
      </c>
      <c r="BL103" s="54">
        <v>22950</v>
      </c>
      <c r="BM103" s="54">
        <v>24085</v>
      </c>
      <c r="BN103" s="54">
        <v>26233</v>
      </c>
      <c r="BO103" s="54">
        <v>26863</v>
      </c>
      <c r="BP103" s="54">
        <v>27547</v>
      </c>
      <c r="BQ103" s="54">
        <v>28642</v>
      </c>
      <c r="BR103" s="54">
        <v>29457</v>
      </c>
      <c r="BS103" s="54">
        <v>30005</v>
      </c>
      <c r="BT103" s="54">
        <v>31545</v>
      </c>
      <c r="BU103" s="54">
        <v>33044</v>
      </c>
      <c r="BV103" s="54">
        <v>34636</v>
      </c>
      <c r="BW103" s="54">
        <v>35719</v>
      </c>
      <c r="BX103" s="54">
        <v>36969</v>
      </c>
      <c r="BY103" s="54">
        <v>37510</v>
      </c>
      <c r="BZ103" s="54">
        <v>38165</v>
      </c>
      <c r="CA103" s="54">
        <v>38839</v>
      </c>
      <c r="CB103" s="54">
        <v>39538</v>
      </c>
      <c r="CC103" s="54">
        <v>39735</v>
      </c>
      <c r="CD103" s="54">
        <v>39841</v>
      </c>
      <c r="CE103" s="54">
        <v>40037</v>
      </c>
    </row>
    <row r="104" spans="1:91" s="5" customFormat="1" x14ac:dyDescent="0.2">
      <c r="A104" s="56">
        <v>99</v>
      </c>
      <c r="B104" s="51" t="s">
        <v>305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4">
        <v>25</v>
      </c>
      <c r="AL104" s="54">
        <v>31</v>
      </c>
      <c r="AM104" s="54">
        <v>31</v>
      </c>
      <c r="AN104" s="54">
        <v>31</v>
      </c>
      <c r="AO104" s="54">
        <v>31</v>
      </c>
      <c r="AP104" s="54">
        <v>31</v>
      </c>
      <c r="AQ104" s="54">
        <v>31</v>
      </c>
      <c r="AR104" s="54">
        <v>31</v>
      </c>
      <c r="AS104" s="54">
        <v>31</v>
      </c>
      <c r="AT104" s="54">
        <v>31</v>
      </c>
      <c r="AU104" s="54">
        <v>31</v>
      </c>
      <c r="AV104" s="54">
        <v>31</v>
      </c>
      <c r="AW104" s="54">
        <v>36</v>
      </c>
      <c r="AX104" s="54">
        <v>37</v>
      </c>
      <c r="AY104" s="54">
        <v>37</v>
      </c>
      <c r="AZ104" s="54">
        <v>37</v>
      </c>
      <c r="BA104" s="54">
        <v>38</v>
      </c>
      <c r="BB104" s="54">
        <v>38</v>
      </c>
      <c r="BC104" s="54">
        <v>48</v>
      </c>
      <c r="BD104" s="54">
        <v>53</v>
      </c>
      <c r="BE104" s="54">
        <v>53</v>
      </c>
      <c r="BF104" s="54">
        <v>59</v>
      </c>
      <c r="BG104" s="54">
        <v>59</v>
      </c>
      <c r="BH104" s="54">
        <v>71</v>
      </c>
      <c r="BI104" s="54">
        <v>71</v>
      </c>
      <c r="BJ104" s="54">
        <v>83</v>
      </c>
      <c r="BK104" s="54">
        <v>126</v>
      </c>
      <c r="BL104" s="54">
        <v>152</v>
      </c>
      <c r="BM104" s="54">
        <v>173</v>
      </c>
      <c r="BN104" s="54">
        <v>229</v>
      </c>
      <c r="BO104" s="54">
        <v>248</v>
      </c>
      <c r="BP104" s="54">
        <v>273</v>
      </c>
      <c r="BQ104" s="54">
        <v>295</v>
      </c>
      <c r="BR104" s="54">
        <v>307</v>
      </c>
      <c r="BS104" s="54">
        <v>314</v>
      </c>
      <c r="BT104" s="54">
        <v>359</v>
      </c>
      <c r="BU104" s="54">
        <v>375</v>
      </c>
      <c r="BV104" s="54">
        <v>375</v>
      </c>
      <c r="BW104" s="54">
        <v>413</v>
      </c>
      <c r="BX104" s="54">
        <v>457</v>
      </c>
      <c r="BY104" s="54">
        <v>462</v>
      </c>
      <c r="BZ104" s="54">
        <v>525</v>
      </c>
      <c r="CA104" s="54">
        <v>601</v>
      </c>
      <c r="CB104" s="54">
        <v>627</v>
      </c>
      <c r="CC104" s="54">
        <v>686</v>
      </c>
      <c r="CD104" s="54">
        <v>753</v>
      </c>
      <c r="CE104" s="54">
        <v>785</v>
      </c>
    </row>
    <row r="105" spans="1:91" x14ac:dyDescent="0.2"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</row>
    <row r="106" spans="1:91" x14ac:dyDescent="0.2"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</row>
    <row r="107" spans="1:91" x14ac:dyDescent="0.2"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</row>
    <row r="108" spans="1:91" x14ac:dyDescent="0.2"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</row>
    <row r="109" spans="1:91" x14ac:dyDescent="0.2"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</row>
    <row r="110" spans="1:91" x14ac:dyDescent="0.2"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</row>
    <row r="111" spans="1:91" x14ac:dyDescent="0.2"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</row>
    <row r="112" spans="1:91" x14ac:dyDescent="0.2"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</row>
    <row r="113" spans="3:91" x14ac:dyDescent="0.2"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</row>
    <row r="114" spans="3:91" x14ac:dyDescent="0.2"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</row>
    <row r="115" spans="3:91" x14ac:dyDescent="0.2"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</row>
    <row r="116" spans="3:91" x14ac:dyDescent="0.2"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</row>
    <row r="117" spans="3:91" x14ac:dyDescent="0.2"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7"/>
    </row>
    <row r="118" spans="3:91" x14ac:dyDescent="0.2"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  <c r="CM118" s="57"/>
    </row>
    <row r="119" spans="3:91" x14ac:dyDescent="0.2"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</row>
    <row r="120" spans="3:91" x14ac:dyDescent="0.2"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</row>
    <row r="121" spans="3:91" x14ac:dyDescent="0.2"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</row>
    <row r="122" spans="3:91" x14ac:dyDescent="0.2"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</row>
    <row r="123" spans="3:91" x14ac:dyDescent="0.2"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</row>
    <row r="124" spans="3:91" x14ac:dyDescent="0.2"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</row>
    <row r="125" spans="3:91" x14ac:dyDescent="0.2"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</row>
    <row r="126" spans="3:91" x14ac:dyDescent="0.2"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</row>
    <row r="127" spans="3:91" x14ac:dyDescent="0.2"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</row>
    <row r="128" spans="3:91" x14ac:dyDescent="0.2"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</row>
    <row r="129" spans="3:91" x14ac:dyDescent="0.2"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</row>
    <row r="130" spans="3:91" x14ac:dyDescent="0.2"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/>
      <c r="CK130" s="57"/>
      <c r="CL130" s="57"/>
      <c r="CM130" s="57"/>
    </row>
    <row r="131" spans="3:91" x14ac:dyDescent="0.2"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</row>
    <row r="132" spans="3:91" x14ac:dyDescent="0.2"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  <c r="CM132" s="57"/>
    </row>
    <row r="133" spans="3:91" x14ac:dyDescent="0.2"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7"/>
      <c r="CJ133" s="57"/>
      <c r="CK133" s="57"/>
      <c r="CL133" s="57"/>
      <c r="CM133" s="57"/>
    </row>
    <row r="134" spans="3:91" x14ac:dyDescent="0.2"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</row>
    <row r="135" spans="3:91" x14ac:dyDescent="0.2"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</row>
    <row r="136" spans="3:91" x14ac:dyDescent="0.2"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</row>
    <row r="137" spans="3:91" x14ac:dyDescent="0.2"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</row>
    <row r="138" spans="3:91" x14ac:dyDescent="0.2"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</row>
    <row r="139" spans="3:91" x14ac:dyDescent="0.2"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</row>
    <row r="140" spans="3:91" x14ac:dyDescent="0.2"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</row>
    <row r="141" spans="3:91" x14ac:dyDescent="0.2"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</row>
    <row r="142" spans="3:91" x14ac:dyDescent="0.2"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7"/>
      <c r="CK142" s="57"/>
      <c r="CL142" s="57"/>
      <c r="CM142" s="57"/>
    </row>
    <row r="143" spans="3:91" x14ac:dyDescent="0.2"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7"/>
      <c r="CL143" s="57"/>
      <c r="CM143" s="57"/>
    </row>
    <row r="144" spans="3:91" x14ac:dyDescent="0.2"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</row>
    <row r="145" spans="3:91" x14ac:dyDescent="0.2"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  <c r="CM145" s="57"/>
    </row>
    <row r="146" spans="3:91" x14ac:dyDescent="0.2"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V146" s="57"/>
      <c r="BW146" s="57"/>
      <c r="BX146" s="57"/>
      <c r="BY146" s="57"/>
      <c r="BZ146" s="57"/>
      <c r="CA146" s="57"/>
      <c r="CB146" s="57"/>
      <c r="CC146" s="57"/>
      <c r="CD146" s="57"/>
      <c r="CE146" s="57"/>
      <c r="CF146" s="57"/>
      <c r="CG146" s="57"/>
      <c r="CH146" s="57"/>
      <c r="CI146" s="57"/>
      <c r="CJ146" s="57"/>
      <c r="CK146" s="57"/>
      <c r="CL146" s="57"/>
      <c r="CM146" s="57"/>
    </row>
    <row r="147" spans="3:91" x14ac:dyDescent="0.2"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7"/>
      <c r="CJ147" s="57"/>
      <c r="CK147" s="57"/>
      <c r="CL147" s="57"/>
      <c r="CM147" s="57"/>
    </row>
    <row r="148" spans="3:91" x14ac:dyDescent="0.2"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  <c r="CM148" s="57"/>
    </row>
    <row r="149" spans="3:91" x14ac:dyDescent="0.2"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57"/>
      <c r="CK149" s="57"/>
      <c r="CL149" s="57"/>
      <c r="CM149" s="57"/>
    </row>
    <row r="150" spans="3:91" x14ac:dyDescent="0.2"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  <c r="CM150" s="57"/>
    </row>
    <row r="151" spans="3:91" x14ac:dyDescent="0.2"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</row>
    <row r="152" spans="3:91" x14ac:dyDescent="0.2"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</row>
    <row r="153" spans="3:91" x14ac:dyDescent="0.2"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</row>
    <row r="154" spans="3:91" x14ac:dyDescent="0.2"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</row>
    <row r="155" spans="3:91" x14ac:dyDescent="0.2"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  <c r="CM155" s="57"/>
    </row>
    <row r="156" spans="3:91" x14ac:dyDescent="0.2"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7"/>
      <c r="CK156" s="57"/>
      <c r="CL156" s="57"/>
      <c r="CM156" s="57"/>
    </row>
    <row r="157" spans="3:91" x14ac:dyDescent="0.2"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7"/>
      <c r="CM157" s="57"/>
    </row>
    <row r="158" spans="3:91" x14ac:dyDescent="0.2"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7"/>
    </row>
    <row r="159" spans="3:91" x14ac:dyDescent="0.2"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  <c r="CM159" s="57"/>
    </row>
    <row r="160" spans="3:91" x14ac:dyDescent="0.2"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7"/>
      <c r="CM160" s="57"/>
    </row>
    <row r="161" spans="3:91" x14ac:dyDescent="0.2"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7"/>
      <c r="CK161" s="57"/>
      <c r="CL161" s="57"/>
      <c r="CM161" s="57"/>
    </row>
    <row r="162" spans="3:91" x14ac:dyDescent="0.2"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</row>
    <row r="163" spans="3:91" x14ac:dyDescent="0.2"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7"/>
      <c r="CM163" s="57"/>
    </row>
    <row r="164" spans="3:91" x14ac:dyDescent="0.2"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7"/>
      <c r="CJ164" s="57"/>
      <c r="CK164" s="57"/>
      <c r="CL164" s="57"/>
      <c r="CM164" s="57"/>
    </row>
    <row r="165" spans="3:91" x14ac:dyDescent="0.2"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7"/>
      <c r="CM165" s="57"/>
    </row>
    <row r="166" spans="3:91" x14ac:dyDescent="0.2"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  <c r="CM166" s="57"/>
    </row>
    <row r="167" spans="3:91" x14ac:dyDescent="0.2"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  <c r="CM167" s="57"/>
    </row>
    <row r="168" spans="3:91" x14ac:dyDescent="0.2"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7"/>
      <c r="CM168" s="57"/>
    </row>
    <row r="169" spans="3:91" x14ac:dyDescent="0.2"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7"/>
      <c r="CK169" s="57"/>
      <c r="CL169" s="57"/>
      <c r="CM169" s="57"/>
    </row>
    <row r="170" spans="3:91" x14ac:dyDescent="0.2"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7"/>
      <c r="CK170" s="57"/>
      <c r="CL170" s="57"/>
      <c r="CM170" s="57"/>
    </row>
    <row r="171" spans="3:91" x14ac:dyDescent="0.2"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7"/>
    </row>
    <row r="172" spans="3:91" x14ac:dyDescent="0.2"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7"/>
      <c r="CM172" s="57"/>
    </row>
    <row r="173" spans="3:91" x14ac:dyDescent="0.2"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7"/>
      <c r="CM173" s="57"/>
    </row>
    <row r="174" spans="3:91" x14ac:dyDescent="0.2"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57"/>
      <c r="BW174" s="57"/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7"/>
      <c r="CJ174" s="57"/>
      <c r="CK174" s="57"/>
      <c r="CL174" s="57"/>
      <c r="CM174" s="57"/>
    </row>
    <row r="175" spans="3:91" x14ac:dyDescent="0.2"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7"/>
      <c r="CM175" s="57"/>
    </row>
    <row r="176" spans="3:91" x14ac:dyDescent="0.2"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V176" s="57"/>
      <c r="BW176" s="57"/>
      <c r="BX176" s="57"/>
      <c r="BY176" s="57"/>
      <c r="BZ176" s="57"/>
      <c r="CA176" s="57"/>
      <c r="CB176" s="57"/>
      <c r="CC176" s="57"/>
      <c r="CD176" s="57"/>
      <c r="CE176" s="57"/>
      <c r="CF176" s="57"/>
      <c r="CG176" s="57"/>
      <c r="CH176" s="57"/>
      <c r="CI176" s="57"/>
      <c r="CJ176" s="57"/>
      <c r="CK176" s="57"/>
      <c r="CL176" s="57"/>
      <c r="CM176" s="57"/>
    </row>
    <row r="177" spans="3:91" x14ac:dyDescent="0.2"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V177" s="57"/>
      <c r="BW177" s="57"/>
      <c r="BX177" s="57"/>
      <c r="BY177" s="57"/>
      <c r="BZ177" s="57"/>
      <c r="CA177" s="57"/>
      <c r="CB177" s="57"/>
      <c r="CC177" s="57"/>
      <c r="CD177" s="57"/>
      <c r="CE177" s="57"/>
      <c r="CF177" s="57"/>
      <c r="CG177" s="57"/>
      <c r="CH177" s="57"/>
      <c r="CI177" s="57"/>
      <c r="CJ177" s="57"/>
      <c r="CK177" s="57"/>
      <c r="CL177" s="57"/>
      <c r="CM177" s="57"/>
    </row>
    <row r="178" spans="3:91" x14ac:dyDescent="0.2"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  <c r="CD178" s="57"/>
      <c r="CE178" s="57"/>
      <c r="CF178" s="57"/>
      <c r="CG178" s="57"/>
      <c r="CH178" s="57"/>
      <c r="CI178" s="57"/>
      <c r="CJ178" s="57"/>
      <c r="CK178" s="57"/>
      <c r="CL178" s="57"/>
      <c r="CM178" s="57"/>
    </row>
    <row r="179" spans="3:91" x14ac:dyDescent="0.2"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7"/>
      <c r="CJ179" s="57"/>
      <c r="CK179" s="57"/>
      <c r="CL179" s="57"/>
      <c r="CM179" s="57"/>
    </row>
    <row r="180" spans="3:91" x14ac:dyDescent="0.2"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7"/>
    </row>
    <row r="181" spans="3:91" x14ac:dyDescent="0.2"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7"/>
      <c r="CJ181" s="57"/>
      <c r="CK181" s="57"/>
      <c r="CL181" s="57"/>
      <c r="CM181" s="57"/>
    </row>
    <row r="182" spans="3:91" x14ac:dyDescent="0.2"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  <c r="CM182" s="57"/>
    </row>
    <row r="183" spans="3:91" x14ac:dyDescent="0.2"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  <c r="CM183" s="57"/>
    </row>
    <row r="184" spans="3:91" x14ac:dyDescent="0.2"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V184" s="57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7"/>
      <c r="CJ184" s="57"/>
      <c r="CK184" s="57"/>
      <c r="CL184" s="57"/>
      <c r="CM184" s="57"/>
    </row>
    <row r="185" spans="3:91" x14ac:dyDescent="0.2"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V185" s="57"/>
      <c r="BW185" s="57"/>
      <c r="BX185" s="57"/>
      <c r="BY185" s="57"/>
      <c r="BZ185" s="57"/>
      <c r="CA185" s="57"/>
      <c r="CB185" s="57"/>
      <c r="CC185" s="57"/>
      <c r="CD185" s="57"/>
      <c r="CE185" s="57"/>
      <c r="CF185" s="57"/>
      <c r="CG185" s="57"/>
      <c r="CH185" s="57"/>
      <c r="CI185" s="57"/>
      <c r="CJ185" s="57"/>
      <c r="CK185" s="57"/>
      <c r="CL185" s="57"/>
      <c r="CM185" s="57"/>
    </row>
    <row r="186" spans="3:91" x14ac:dyDescent="0.2"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V186" s="57"/>
      <c r="BW186" s="57"/>
      <c r="BX186" s="57"/>
      <c r="BY186" s="57"/>
      <c r="BZ186" s="57"/>
      <c r="CA186" s="57"/>
      <c r="CB186" s="57"/>
      <c r="CC186" s="57"/>
      <c r="CD186" s="57"/>
      <c r="CE186" s="57"/>
      <c r="CF186" s="57"/>
      <c r="CG186" s="57"/>
      <c r="CH186" s="57"/>
      <c r="CI186" s="57"/>
      <c r="CJ186" s="57"/>
      <c r="CK186" s="57"/>
      <c r="CL186" s="57"/>
      <c r="CM186" s="57"/>
    </row>
    <row r="187" spans="3:91" x14ac:dyDescent="0.2"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  <c r="CM187" s="57"/>
    </row>
    <row r="188" spans="3:91" x14ac:dyDescent="0.2"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  <c r="CM188" s="57"/>
    </row>
    <row r="189" spans="3:91" x14ac:dyDescent="0.2"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7"/>
      <c r="CJ189" s="57"/>
      <c r="CK189" s="57"/>
      <c r="CL189" s="57"/>
      <c r="CM189" s="57"/>
    </row>
    <row r="190" spans="3:91" x14ac:dyDescent="0.2"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5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7"/>
      <c r="CJ190" s="57"/>
      <c r="CK190" s="57"/>
      <c r="CL190" s="57"/>
      <c r="CM190" s="57"/>
    </row>
    <row r="191" spans="3:91" x14ac:dyDescent="0.2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  <c r="CM191" s="57"/>
    </row>
    <row r="192" spans="3:91" x14ac:dyDescent="0.2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V192" s="5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7"/>
      <c r="CJ192" s="57"/>
      <c r="CK192" s="57"/>
      <c r="CL192" s="57"/>
      <c r="CM192" s="57"/>
    </row>
    <row r="193" spans="3:91" x14ac:dyDescent="0.2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7"/>
      <c r="CJ193" s="57"/>
      <c r="CK193" s="57"/>
      <c r="CL193" s="57"/>
      <c r="CM193" s="57"/>
    </row>
    <row r="194" spans="3:91" x14ac:dyDescent="0.2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F194" s="57"/>
      <c r="CG194" s="57"/>
      <c r="CH194" s="57"/>
      <c r="CI194" s="57"/>
      <c r="CJ194" s="57"/>
      <c r="CK194" s="57"/>
      <c r="CL194" s="57"/>
      <c r="CM194" s="57"/>
    </row>
    <row r="195" spans="3:91" x14ac:dyDescent="0.2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F195" s="57"/>
      <c r="CG195" s="57"/>
      <c r="CH195" s="57"/>
      <c r="CI195" s="57"/>
      <c r="CJ195" s="57"/>
      <c r="CK195" s="57"/>
      <c r="CL195" s="57"/>
      <c r="CM195" s="57"/>
    </row>
    <row r="196" spans="3:91" x14ac:dyDescent="0.2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7"/>
      <c r="CJ196" s="57"/>
      <c r="CK196" s="57"/>
      <c r="CL196" s="57"/>
      <c r="CM196" s="57"/>
    </row>
    <row r="197" spans="3:91" x14ac:dyDescent="0.2"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57"/>
      <c r="BW197" s="57"/>
      <c r="BX197" s="57"/>
      <c r="BY197" s="57"/>
      <c r="BZ197" s="57"/>
      <c r="CA197" s="57"/>
      <c r="CB197" s="57"/>
      <c r="CC197" s="57"/>
      <c r="CD197" s="57"/>
      <c r="CE197" s="57"/>
      <c r="CF197" s="57"/>
      <c r="CG197" s="57"/>
      <c r="CH197" s="57"/>
      <c r="CI197" s="57"/>
      <c r="CJ197" s="57"/>
      <c r="CK197" s="57"/>
      <c r="CL197" s="57"/>
      <c r="CM197" s="57"/>
    </row>
    <row r="198" spans="3:91" x14ac:dyDescent="0.2"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57"/>
      <c r="BW198" s="57"/>
      <c r="BX198" s="57"/>
      <c r="BY198" s="57"/>
      <c r="BZ198" s="57"/>
      <c r="CA198" s="57"/>
      <c r="CB198" s="57"/>
      <c r="CC198" s="57"/>
      <c r="CD198" s="57"/>
      <c r="CE198" s="57"/>
      <c r="CF198" s="57"/>
      <c r="CG198" s="57"/>
      <c r="CH198" s="57"/>
      <c r="CI198" s="57"/>
      <c r="CJ198" s="57"/>
      <c r="CK198" s="57"/>
      <c r="CL198" s="57"/>
      <c r="CM198" s="57"/>
    </row>
    <row r="199" spans="3:91" x14ac:dyDescent="0.2"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57"/>
      <c r="CF199" s="57"/>
      <c r="CG199" s="57"/>
      <c r="CH199" s="57"/>
      <c r="CI199" s="57"/>
      <c r="CJ199" s="57"/>
      <c r="CK199" s="57"/>
      <c r="CL199" s="57"/>
      <c r="CM199" s="57"/>
    </row>
    <row r="200" spans="3:91" x14ac:dyDescent="0.2"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V200" s="57"/>
      <c r="BW200" s="57"/>
      <c r="BX200" s="57"/>
      <c r="BY200" s="57"/>
      <c r="BZ200" s="57"/>
      <c r="CA200" s="57"/>
      <c r="CB200" s="57"/>
      <c r="CC200" s="57"/>
      <c r="CD200" s="57"/>
      <c r="CE200" s="57"/>
      <c r="CF200" s="57"/>
      <c r="CG200" s="57"/>
      <c r="CH200" s="57"/>
      <c r="CI200" s="57"/>
      <c r="CJ200" s="57"/>
      <c r="CK200" s="57"/>
      <c r="CL200" s="57"/>
      <c r="CM200" s="57"/>
    </row>
    <row r="201" spans="3:91" x14ac:dyDescent="0.2"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V201" s="57"/>
      <c r="BW201" s="57"/>
      <c r="BX201" s="57"/>
      <c r="BY201" s="57"/>
      <c r="BZ201" s="57"/>
      <c r="CA201" s="57"/>
      <c r="CB201" s="57"/>
      <c r="CC201" s="57"/>
      <c r="CD201" s="57"/>
      <c r="CE201" s="57"/>
      <c r="CF201" s="57"/>
      <c r="CG201" s="57"/>
      <c r="CH201" s="57"/>
      <c r="CI201" s="57"/>
      <c r="CJ201" s="57"/>
      <c r="CK201" s="57"/>
      <c r="CL201" s="57"/>
      <c r="CM201" s="57"/>
    </row>
    <row r="202" spans="3:91" x14ac:dyDescent="0.2"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57"/>
      <c r="BU202" s="57"/>
      <c r="BV202" s="57"/>
      <c r="BW202" s="57"/>
      <c r="BX202" s="57"/>
      <c r="BY202" s="57"/>
      <c r="BZ202" s="57"/>
      <c r="CA202" s="57"/>
      <c r="CB202" s="57"/>
      <c r="CC202" s="57"/>
      <c r="CD202" s="57"/>
      <c r="CE202" s="57"/>
      <c r="CF202" s="57"/>
      <c r="CG202" s="57"/>
      <c r="CH202" s="57"/>
      <c r="CI202" s="57"/>
      <c r="CJ202" s="57"/>
      <c r="CK202" s="57"/>
      <c r="CL202" s="57"/>
      <c r="CM202" s="57"/>
    </row>
    <row r="203" spans="3:91" x14ac:dyDescent="0.2"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7"/>
      <c r="CJ203" s="57"/>
      <c r="CK203" s="57"/>
      <c r="CL203" s="57"/>
      <c r="CM203" s="57"/>
    </row>
    <row r="204" spans="3:91" x14ac:dyDescent="0.2"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57"/>
      <c r="BW204" s="57"/>
      <c r="BX204" s="57"/>
      <c r="BY204" s="57"/>
      <c r="BZ204" s="57"/>
      <c r="CA204" s="57"/>
      <c r="CB204" s="57"/>
      <c r="CC204" s="57"/>
      <c r="CD204" s="57"/>
      <c r="CE204" s="57"/>
      <c r="CF204" s="57"/>
      <c r="CG204" s="57"/>
      <c r="CH204" s="57"/>
      <c r="CI204" s="57"/>
      <c r="CJ204" s="57"/>
      <c r="CK204" s="57"/>
      <c r="CL204" s="57"/>
      <c r="CM204" s="57"/>
    </row>
    <row r="205" spans="3:91" x14ac:dyDescent="0.2"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V205" s="57"/>
      <c r="BW205" s="57"/>
      <c r="BX205" s="57"/>
      <c r="BY205" s="57"/>
      <c r="BZ205" s="57"/>
      <c r="CA205" s="57"/>
      <c r="CB205" s="57"/>
      <c r="CC205" s="57"/>
      <c r="CD205" s="57"/>
      <c r="CE205" s="57"/>
    </row>
  </sheetData>
  <mergeCells count="1">
    <mergeCell ref="A3:B3"/>
  </mergeCells>
  <hyperlinks>
    <hyperlink ref="A1" location="Contents!A1" display="Return to content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14"/>
  <sheetViews>
    <sheetView zoomScaleNormal="100" workbookViewId="0">
      <pane xSplit="2" topLeftCell="C1" activePane="topRight" state="frozen"/>
      <selection activeCell="L48" sqref="L48"/>
      <selection pane="topRight" activeCell="K15" sqref="K15"/>
    </sheetView>
  </sheetViews>
  <sheetFormatPr defaultRowHeight="11.25" x14ac:dyDescent="0.2"/>
  <cols>
    <col min="1" max="1" width="7.7109375" style="1" customWidth="1"/>
    <col min="2" max="2" width="28.28515625" style="1" customWidth="1"/>
    <col min="3" max="83" width="8.42578125" style="1" customWidth="1"/>
    <col min="84" max="16384" width="9.140625" style="1"/>
  </cols>
  <sheetData>
    <row r="1" spans="1:83" ht="15" x14ac:dyDescent="0.2">
      <c r="A1" s="111" t="s">
        <v>546</v>
      </c>
    </row>
    <row r="2" spans="1:83" ht="18" x14ac:dyDescent="0.25">
      <c r="A2" s="24" t="s">
        <v>565</v>
      </c>
      <c r="B2" s="53"/>
    </row>
    <row r="3" spans="1:83" s="44" customFormat="1" ht="15" x14ac:dyDescent="0.25">
      <c r="A3" s="119" t="s">
        <v>96</v>
      </c>
      <c r="B3" s="120"/>
      <c r="C3" s="42">
        <v>0</v>
      </c>
      <c r="D3" s="43">
        <v>0.05</v>
      </c>
      <c r="E3" s="42">
        <v>0.1</v>
      </c>
      <c r="F3" s="43">
        <v>0.15</v>
      </c>
      <c r="G3" s="42">
        <v>0.2</v>
      </c>
      <c r="H3" s="43">
        <v>0.25</v>
      </c>
      <c r="I3" s="42">
        <v>0.3</v>
      </c>
      <c r="J3" s="43">
        <v>0.35</v>
      </c>
      <c r="K3" s="42">
        <v>0.4</v>
      </c>
      <c r="L3" s="43">
        <v>0.45</v>
      </c>
      <c r="M3" s="42">
        <v>0.5</v>
      </c>
      <c r="N3" s="43">
        <v>0.55000000000000004</v>
      </c>
      <c r="O3" s="42">
        <v>0.6</v>
      </c>
      <c r="P3" s="43">
        <v>0.65</v>
      </c>
      <c r="Q3" s="42">
        <v>0.7</v>
      </c>
      <c r="R3" s="43">
        <v>0.75</v>
      </c>
      <c r="S3" s="42">
        <v>0.8</v>
      </c>
      <c r="T3" s="43">
        <v>0.85</v>
      </c>
      <c r="U3" s="42">
        <v>0.9</v>
      </c>
      <c r="V3" s="43">
        <v>0.95</v>
      </c>
      <c r="W3" s="42">
        <v>1</v>
      </c>
      <c r="X3" s="43">
        <v>1.05</v>
      </c>
      <c r="Y3" s="42">
        <v>1.1000000000000001</v>
      </c>
      <c r="Z3" s="43">
        <v>1.1499999999999999</v>
      </c>
      <c r="AA3" s="42">
        <v>1.2</v>
      </c>
      <c r="AB3" s="43">
        <v>1.25</v>
      </c>
      <c r="AC3" s="42">
        <v>1.3</v>
      </c>
      <c r="AD3" s="43">
        <v>1.35</v>
      </c>
      <c r="AE3" s="42">
        <v>1.4</v>
      </c>
      <c r="AF3" s="43">
        <v>1.45</v>
      </c>
      <c r="AG3" s="42">
        <v>1.5</v>
      </c>
      <c r="AH3" s="43">
        <v>1.55</v>
      </c>
      <c r="AI3" s="42">
        <v>1.6</v>
      </c>
      <c r="AJ3" s="43">
        <v>1.65</v>
      </c>
      <c r="AK3" s="42">
        <v>1.7</v>
      </c>
      <c r="AL3" s="43">
        <v>1.75</v>
      </c>
      <c r="AM3" s="42">
        <v>1.8</v>
      </c>
      <c r="AN3" s="43">
        <v>1.85</v>
      </c>
      <c r="AO3" s="42">
        <v>1.9</v>
      </c>
      <c r="AP3" s="43">
        <v>1.95</v>
      </c>
      <c r="AQ3" s="42">
        <v>2</v>
      </c>
      <c r="AR3" s="43">
        <v>2.0499999999999998</v>
      </c>
      <c r="AS3" s="42">
        <v>2.1</v>
      </c>
      <c r="AT3" s="43">
        <v>2.15</v>
      </c>
      <c r="AU3" s="42">
        <v>2.2000000000000002</v>
      </c>
      <c r="AV3" s="43">
        <v>2.25</v>
      </c>
      <c r="AW3" s="42">
        <v>2.2999999999999998</v>
      </c>
      <c r="AX3" s="43">
        <v>2.35</v>
      </c>
      <c r="AY3" s="42">
        <v>2.4</v>
      </c>
      <c r="AZ3" s="43">
        <v>2.4500000000000002</v>
      </c>
      <c r="BA3" s="42">
        <v>2.5</v>
      </c>
      <c r="BB3" s="43">
        <v>2.5499999999999998</v>
      </c>
      <c r="BC3" s="42">
        <v>2.6</v>
      </c>
      <c r="BD3" s="43">
        <v>2.65</v>
      </c>
      <c r="BE3" s="42">
        <v>2.7</v>
      </c>
      <c r="BF3" s="43">
        <v>2.75</v>
      </c>
      <c r="BG3" s="42">
        <v>2.8</v>
      </c>
      <c r="BH3" s="43">
        <v>2.85</v>
      </c>
      <c r="BI3" s="42">
        <v>2.9</v>
      </c>
      <c r="BJ3" s="43">
        <v>2.95</v>
      </c>
      <c r="BK3" s="42">
        <v>3</v>
      </c>
      <c r="BL3" s="42">
        <v>3.1</v>
      </c>
      <c r="BM3" s="42">
        <v>3.2</v>
      </c>
      <c r="BN3" s="42">
        <v>3.3</v>
      </c>
      <c r="BO3" s="42">
        <v>3.4</v>
      </c>
      <c r="BP3" s="42">
        <v>3.5</v>
      </c>
      <c r="BQ3" s="42">
        <v>3.6</v>
      </c>
      <c r="BR3" s="42">
        <v>3.7</v>
      </c>
      <c r="BS3" s="42">
        <v>3.8</v>
      </c>
      <c r="BT3" s="42">
        <v>3.9</v>
      </c>
      <c r="BU3" s="42">
        <v>4</v>
      </c>
      <c r="BV3" s="42">
        <v>4.0999999999999996</v>
      </c>
      <c r="BW3" s="42">
        <v>4.2</v>
      </c>
      <c r="BX3" s="42">
        <v>4.3</v>
      </c>
      <c r="BY3" s="42">
        <v>4.4000000000000004</v>
      </c>
      <c r="BZ3" s="42">
        <v>4.5</v>
      </c>
      <c r="CA3" s="42">
        <v>4.5999999999999996</v>
      </c>
      <c r="CB3" s="42">
        <v>4.7</v>
      </c>
      <c r="CC3" s="42">
        <v>4.8</v>
      </c>
      <c r="CD3" s="42">
        <v>4.9000000000000004</v>
      </c>
      <c r="CE3" s="42">
        <v>5</v>
      </c>
    </row>
    <row r="4" spans="1:83" s="39" customFormat="1" ht="12" x14ac:dyDescent="0.2">
      <c r="A4" s="50" t="s">
        <v>177</v>
      </c>
      <c r="B4" s="50" t="s">
        <v>179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</row>
    <row r="5" spans="1:83" s="5" customFormat="1" x14ac:dyDescent="0.2">
      <c r="A5" s="56">
        <v>0</v>
      </c>
      <c r="B5" s="55" t="s">
        <v>285</v>
      </c>
      <c r="C5" s="74">
        <v>0</v>
      </c>
      <c r="D5" s="74">
        <v>0</v>
      </c>
      <c r="E5" s="74">
        <v>0</v>
      </c>
      <c r="F5" s="74">
        <v>0</v>
      </c>
      <c r="G5" s="74">
        <v>0</v>
      </c>
      <c r="H5" s="74">
        <v>0</v>
      </c>
      <c r="I5" s="74">
        <v>0</v>
      </c>
      <c r="J5" s="74">
        <v>0</v>
      </c>
      <c r="K5" s="74">
        <v>0</v>
      </c>
      <c r="L5" s="74">
        <v>0</v>
      </c>
      <c r="M5" s="74">
        <v>0</v>
      </c>
      <c r="N5" s="74">
        <v>0</v>
      </c>
      <c r="O5" s="74">
        <v>0</v>
      </c>
      <c r="P5" s="74">
        <v>0</v>
      </c>
      <c r="Q5" s="74">
        <v>0</v>
      </c>
      <c r="R5" s="74">
        <v>0</v>
      </c>
      <c r="S5" s="74">
        <v>0</v>
      </c>
      <c r="T5" s="74">
        <v>0</v>
      </c>
      <c r="U5" s="74">
        <v>0</v>
      </c>
      <c r="V5" s="74">
        <v>0</v>
      </c>
      <c r="W5" s="74">
        <v>0</v>
      </c>
      <c r="X5" s="74">
        <v>0</v>
      </c>
      <c r="Y5" s="74">
        <v>0</v>
      </c>
      <c r="Z5" s="74">
        <v>0</v>
      </c>
      <c r="AA5" s="74">
        <v>0</v>
      </c>
      <c r="AB5" s="74">
        <v>0</v>
      </c>
      <c r="AC5" s="74">
        <v>0</v>
      </c>
      <c r="AD5" s="74">
        <v>0</v>
      </c>
      <c r="AE5" s="74">
        <v>0</v>
      </c>
      <c r="AF5" s="74">
        <v>0</v>
      </c>
      <c r="AG5" s="74">
        <v>0</v>
      </c>
      <c r="AH5" s="74">
        <v>0</v>
      </c>
      <c r="AI5" s="74">
        <v>2.6661483644075501</v>
      </c>
      <c r="AJ5" s="74">
        <v>2.9195496240429701</v>
      </c>
      <c r="AK5" s="74">
        <v>4.8547441871224004</v>
      </c>
      <c r="AL5" s="74">
        <v>5.8196830479003898</v>
      </c>
      <c r="AM5" s="74">
        <v>6.5758627672949199</v>
      </c>
      <c r="AN5" s="74">
        <v>7.7995315428580696</v>
      </c>
      <c r="AO5" s="74">
        <v>8.6336978271224005</v>
      </c>
      <c r="AP5" s="74">
        <v>10.1474778095443</v>
      </c>
      <c r="AQ5" s="74">
        <v>11.1315973440625</v>
      </c>
      <c r="AR5" s="74">
        <v>12.0250628910352</v>
      </c>
      <c r="AS5" s="74">
        <v>13.0005655369271</v>
      </c>
      <c r="AT5" s="74">
        <v>14.0682371562956</v>
      </c>
      <c r="AU5" s="74">
        <v>16.392419420545199</v>
      </c>
      <c r="AV5" s="74">
        <v>17.929390647714001</v>
      </c>
      <c r="AW5" s="74">
        <v>21.636003898911099</v>
      </c>
      <c r="AX5" s="74">
        <v>24.247227733359399</v>
      </c>
      <c r="AY5" s="74">
        <v>26.310416626702501</v>
      </c>
      <c r="AZ5" s="74">
        <v>28.926782943564501</v>
      </c>
      <c r="BA5" s="74">
        <v>31.408560727695299</v>
      </c>
      <c r="BB5" s="74">
        <v>34.3505041797331</v>
      </c>
      <c r="BC5" s="74">
        <v>38.380772719889301</v>
      </c>
      <c r="BD5" s="74">
        <v>42.2014409569531</v>
      </c>
      <c r="BE5" s="74">
        <v>46.159148087102899</v>
      </c>
      <c r="BF5" s="74">
        <v>50.033143686595103</v>
      </c>
      <c r="BG5" s="74">
        <v>54.783980141158899</v>
      </c>
      <c r="BH5" s="74">
        <v>60.457071689856797</v>
      </c>
      <c r="BI5" s="74">
        <v>67.473105134335896</v>
      </c>
      <c r="BJ5" s="74">
        <v>73.365750119518196</v>
      </c>
      <c r="BK5" s="74">
        <v>77.978706866471398</v>
      </c>
      <c r="BL5" s="74">
        <v>91.678493420725303</v>
      </c>
      <c r="BM5" s="74">
        <v>103.32287115616499</v>
      </c>
      <c r="BN5" s="74">
        <v>116.828552438126</v>
      </c>
      <c r="BO5" s="74">
        <v>133.79439806472001</v>
      </c>
      <c r="BP5" s="74">
        <v>150.70670212879199</v>
      </c>
      <c r="BQ5" s="74">
        <v>176.166173959867</v>
      </c>
      <c r="BR5" s="74">
        <v>204.345229450977</v>
      </c>
      <c r="BS5" s="74">
        <v>230.92373796910201</v>
      </c>
      <c r="BT5" s="74">
        <v>258.81023238007799</v>
      </c>
      <c r="BU5" s="74">
        <v>284.76423505096398</v>
      </c>
      <c r="BV5" s="74">
        <v>313.43706935553399</v>
      </c>
      <c r="BW5" s="74">
        <v>342.16486860287802</v>
      </c>
      <c r="BX5" s="74">
        <v>369.945606833515</v>
      </c>
      <c r="BY5" s="74">
        <v>398.51620892830698</v>
      </c>
      <c r="BZ5" s="74">
        <v>427.54330578388101</v>
      </c>
      <c r="CA5" s="74">
        <v>457.178789347943</v>
      </c>
      <c r="CB5" s="74">
        <v>486.32322752083297</v>
      </c>
      <c r="CC5" s="74">
        <v>516.06959813461003</v>
      </c>
      <c r="CD5" s="74">
        <v>545.47520132239595</v>
      </c>
      <c r="CE5" s="74">
        <v>574.59455280401096</v>
      </c>
    </row>
    <row r="6" spans="1:83" s="5" customFormat="1" x14ac:dyDescent="0.2">
      <c r="A6" s="56">
        <v>1</v>
      </c>
      <c r="B6" s="55" t="s">
        <v>282</v>
      </c>
      <c r="C6" s="74">
        <v>0</v>
      </c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74">
        <v>0</v>
      </c>
      <c r="T6" s="74">
        <v>0</v>
      </c>
      <c r="U6" s="74">
        <v>3.2951135538736999E-2</v>
      </c>
      <c r="V6" s="74">
        <v>3.8192147908528699E-2</v>
      </c>
      <c r="W6" s="74">
        <v>4.2803571736653598E-2</v>
      </c>
      <c r="X6" s="74">
        <v>5.44989843343099E-2</v>
      </c>
      <c r="Y6" s="74">
        <v>6.9468317667643206E-2</v>
      </c>
      <c r="Z6" s="74">
        <v>8.2261283447265604E-2</v>
      </c>
      <c r="AA6" s="74">
        <v>0.109832180582682</v>
      </c>
      <c r="AB6" s="74">
        <v>0.13399442382812499</v>
      </c>
      <c r="AC6" s="74">
        <v>0.14361956380208299</v>
      </c>
      <c r="AD6" s="74">
        <v>0.15494713688150999</v>
      </c>
      <c r="AE6" s="74">
        <v>0.160836046386719</v>
      </c>
      <c r="AF6" s="74">
        <v>0.16896872327232901</v>
      </c>
      <c r="AG6" s="74">
        <v>0.20810143514811999</v>
      </c>
      <c r="AH6" s="74">
        <v>0.22523171760749799</v>
      </c>
      <c r="AI6" s="74">
        <v>0.243035050940832</v>
      </c>
      <c r="AJ6" s="74">
        <v>0.25604277415784199</v>
      </c>
      <c r="AK6" s="74">
        <v>0.26809062391074501</v>
      </c>
      <c r="AL6" s="74">
        <v>0.279140105570714</v>
      </c>
      <c r="AM6" s="74">
        <v>0.30025559124779699</v>
      </c>
      <c r="AN6" s="74">
        <v>0.33528669879754402</v>
      </c>
      <c r="AO6" s="74">
        <v>0.34644879463450101</v>
      </c>
      <c r="AP6" s="74">
        <v>0.35692089518515302</v>
      </c>
      <c r="AQ6" s="74">
        <v>0.36498599854278602</v>
      </c>
      <c r="AR6" s="74">
        <v>0.36816847194417301</v>
      </c>
      <c r="AS6" s="74">
        <v>0.38952779278564498</v>
      </c>
      <c r="AT6" s="74">
        <v>0.409182522786458</v>
      </c>
      <c r="AU6" s="74">
        <v>0.42107660225423199</v>
      </c>
      <c r="AV6" s="74">
        <v>0.42604639640299502</v>
      </c>
      <c r="AW6" s="74">
        <v>0.43631448824056002</v>
      </c>
      <c r="AX6" s="74">
        <v>0.45411855782063798</v>
      </c>
      <c r="AY6" s="74">
        <v>0.46249744938151</v>
      </c>
      <c r="AZ6" s="74">
        <v>0.46784981241862</v>
      </c>
      <c r="BA6" s="74">
        <v>0.47193395052083298</v>
      </c>
      <c r="BB6" s="74">
        <v>0.477258549072266</v>
      </c>
      <c r="BC6" s="74">
        <v>0.48447333251953101</v>
      </c>
      <c r="BD6" s="74">
        <v>0.48971097412109399</v>
      </c>
      <c r="BE6" s="74">
        <v>0.50296986528320298</v>
      </c>
      <c r="BF6" s="74">
        <v>0.520042006741536</v>
      </c>
      <c r="BG6" s="74">
        <v>0.53406275160807304</v>
      </c>
      <c r="BH6" s="74">
        <v>0.54873930567708296</v>
      </c>
      <c r="BI6" s="74">
        <v>0.59335918314758296</v>
      </c>
      <c r="BJ6" s="74">
        <v>0.62527796815022796</v>
      </c>
      <c r="BK6" s="74">
        <v>0.65267988721964498</v>
      </c>
      <c r="BL6" s="74">
        <v>0.84762003798339902</v>
      </c>
      <c r="BM6" s="74">
        <v>1.0220947729622401</v>
      </c>
      <c r="BN6" s="74">
        <v>1.2375818496126301</v>
      </c>
      <c r="BO6" s="74">
        <v>1.6999192072525999</v>
      </c>
      <c r="BP6" s="74">
        <v>1.9863270937923201</v>
      </c>
      <c r="BQ6" s="74">
        <v>2.41456073177409</v>
      </c>
      <c r="BR6" s="74">
        <v>2.9355205194466101</v>
      </c>
      <c r="BS6" s="74">
        <v>3.2604906419889299</v>
      </c>
      <c r="BT6" s="74">
        <v>3.6418148411197899</v>
      </c>
      <c r="BU6" s="74">
        <v>3.9922967948730501</v>
      </c>
      <c r="BV6" s="74">
        <v>4.2721753616992499</v>
      </c>
      <c r="BW6" s="74">
        <v>4.5526102879090704</v>
      </c>
      <c r="BX6" s="74">
        <v>4.8080882434194203</v>
      </c>
      <c r="BY6" s="74">
        <v>5.0289166308319597</v>
      </c>
      <c r="BZ6" s="74">
        <v>5.2292059250381397</v>
      </c>
      <c r="CA6" s="74">
        <v>5.4268715911482799</v>
      </c>
      <c r="CB6" s="74">
        <v>5.6346456740555801</v>
      </c>
      <c r="CC6" s="74">
        <v>5.8696781461018901</v>
      </c>
      <c r="CD6" s="74">
        <v>6.0697118804280601</v>
      </c>
      <c r="CE6" s="74">
        <v>6.2587478741829399</v>
      </c>
    </row>
    <row r="7" spans="1:83" s="5" customFormat="1" x14ac:dyDescent="0.2">
      <c r="A7" s="56">
        <v>2</v>
      </c>
      <c r="B7" s="55" t="s">
        <v>283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0.106262702945695</v>
      </c>
      <c r="V7" s="74">
        <v>0.117562108097267</v>
      </c>
      <c r="W7" s="74">
        <v>0.14397262212713599</v>
      </c>
      <c r="X7" s="74">
        <v>0.16090737605681699</v>
      </c>
      <c r="Y7" s="74">
        <v>0.202767687594198</v>
      </c>
      <c r="Z7" s="74">
        <v>0.294016989566663</v>
      </c>
      <c r="AA7" s="74">
        <v>0.41314673783606198</v>
      </c>
      <c r="AB7" s="74">
        <v>0.53856531614956604</v>
      </c>
      <c r="AC7" s="74">
        <v>0.603953610725245</v>
      </c>
      <c r="AD7" s="74">
        <v>0.77394231523211199</v>
      </c>
      <c r="AE7" s="74">
        <v>0.87000150457486303</v>
      </c>
      <c r="AF7" s="74">
        <v>1.66938944594474</v>
      </c>
      <c r="AG7" s="74">
        <v>6.2253774374593096</v>
      </c>
      <c r="AH7" s="74">
        <v>10.846015479733101</v>
      </c>
      <c r="AI7" s="74">
        <v>15.8992105749251</v>
      </c>
      <c r="AJ7" s="74">
        <v>17.004870426074199</v>
      </c>
      <c r="AK7" s="74">
        <v>18.277201836210899</v>
      </c>
      <c r="AL7" s="74">
        <v>20.6549795466081</v>
      </c>
      <c r="AM7" s="74">
        <v>22.119890230712901</v>
      </c>
      <c r="AN7" s="74">
        <v>23.700667025686901</v>
      </c>
      <c r="AO7" s="74">
        <v>25.1675458711556</v>
      </c>
      <c r="AP7" s="74">
        <v>27.231882415244201</v>
      </c>
      <c r="AQ7" s="74">
        <v>29.423323830315699</v>
      </c>
      <c r="AR7" s="74">
        <v>31.595061765266902</v>
      </c>
      <c r="AS7" s="74">
        <v>33.880440595022797</v>
      </c>
      <c r="AT7" s="74">
        <v>37.028230127799503</v>
      </c>
      <c r="AU7" s="74">
        <v>40.549193673173797</v>
      </c>
      <c r="AV7" s="74">
        <v>43.887884225006502</v>
      </c>
      <c r="AW7" s="74">
        <v>47.287913718746701</v>
      </c>
      <c r="AX7" s="74">
        <v>50.7694526639063</v>
      </c>
      <c r="AY7" s="74">
        <v>55.469422631093799</v>
      </c>
      <c r="AZ7" s="74">
        <v>59.732582150507803</v>
      </c>
      <c r="BA7" s="74">
        <v>63.6590796586067</v>
      </c>
      <c r="BB7" s="74">
        <v>68.045121925533905</v>
      </c>
      <c r="BC7" s="74">
        <v>72.362660411207202</v>
      </c>
      <c r="BD7" s="74">
        <v>76.412118863614396</v>
      </c>
      <c r="BE7" s="74">
        <v>80.869063683453007</v>
      </c>
      <c r="BF7" s="74">
        <v>85.110553705938599</v>
      </c>
      <c r="BG7" s="74">
        <v>89.5311631035906</v>
      </c>
      <c r="BH7" s="74">
        <v>94.493981799056698</v>
      </c>
      <c r="BI7" s="74">
        <v>99.225435175044794</v>
      </c>
      <c r="BJ7" s="74">
        <v>103.595263001275</v>
      </c>
      <c r="BK7" s="74">
        <v>107.926046752627</v>
      </c>
      <c r="BL7" s="74">
        <v>117.72390037036099</v>
      </c>
      <c r="BM7" s="74">
        <v>127.29875015004799</v>
      </c>
      <c r="BN7" s="74">
        <v>136.714503302548</v>
      </c>
      <c r="BO7" s="74">
        <v>146.98603946507399</v>
      </c>
      <c r="BP7" s="74">
        <v>157.336761040543</v>
      </c>
      <c r="BQ7" s="74">
        <v>167.11847286468401</v>
      </c>
      <c r="BR7" s="74">
        <v>176.24576507663599</v>
      </c>
      <c r="BS7" s="74">
        <v>185.010828873294</v>
      </c>
      <c r="BT7" s="74">
        <v>194.55008211975601</v>
      </c>
      <c r="BU7" s="74">
        <v>203.93441208266901</v>
      </c>
      <c r="BV7" s="74">
        <v>213.174959566165</v>
      </c>
      <c r="BW7" s="74">
        <v>222.16632350317701</v>
      </c>
      <c r="BX7" s="74">
        <v>230.89976864713501</v>
      </c>
      <c r="BY7" s="74">
        <v>239.12501389064499</v>
      </c>
      <c r="BZ7" s="74">
        <v>247.66012116772799</v>
      </c>
      <c r="CA7" s="74">
        <v>257.07613920147799</v>
      </c>
      <c r="CB7" s="74">
        <v>265.90904614793601</v>
      </c>
      <c r="CC7" s="74">
        <v>274.90533411106099</v>
      </c>
      <c r="CD7" s="74">
        <v>283.86764556439402</v>
      </c>
      <c r="CE7" s="74">
        <v>292.80867129772798</v>
      </c>
    </row>
    <row r="8" spans="1:83" s="5" customFormat="1" x14ac:dyDescent="0.2">
      <c r="A8" s="56">
        <v>3</v>
      </c>
      <c r="B8" s="55" t="s">
        <v>284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3.46747837572673</v>
      </c>
      <c r="AC8" s="74">
        <v>3.9249662853531899</v>
      </c>
      <c r="AD8" s="74">
        <v>5.04494422754924</v>
      </c>
      <c r="AE8" s="74">
        <v>5.97032733097888</v>
      </c>
      <c r="AF8" s="74">
        <v>7.29278606004985</v>
      </c>
      <c r="AG8" s="74">
        <v>8.5798042155240903</v>
      </c>
      <c r="AH8" s="74">
        <v>9.6804083519482393</v>
      </c>
      <c r="AI8" s="74">
        <v>11.4147003998242</v>
      </c>
      <c r="AJ8" s="74">
        <v>12.6828409578223</v>
      </c>
      <c r="AK8" s="74">
        <v>14.481691874817701</v>
      </c>
      <c r="AL8" s="74">
        <v>16.2540310059115</v>
      </c>
      <c r="AM8" s="74">
        <v>17.798729334528701</v>
      </c>
      <c r="AN8" s="74">
        <v>19.386533779019899</v>
      </c>
      <c r="AO8" s="74">
        <v>20.9522967463678</v>
      </c>
      <c r="AP8" s="74">
        <v>22.7303737613497</v>
      </c>
      <c r="AQ8" s="74">
        <v>24.492629537038201</v>
      </c>
      <c r="AR8" s="74">
        <v>26.0074024197135</v>
      </c>
      <c r="AS8" s="74">
        <v>27.691810371271199</v>
      </c>
      <c r="AT8" s="74">
        <v>29.199341519088499</v>
      </c>
      <c r="AU8" s="74">
        <v>30.795067605566398</v>
      </c>
      <c r="AV8" s="74">
        <v>32.253982173411501</v>
      </c>
      <c r="AW8" s="74">
        <v>34.574327782122403</v>
      </c>
      <c r="AX8" s="74">
        <v>36.726294665755198</v>
      </c>
      <c r="AY8" s="74">
        <v>39.0591545085287</v>
      </c>
      <c r="AZ8" s="74">
        <v>41.741783449218801</v>
      </c>
      <c r="BA8" s="74">
        <v>44.0917330012891</v>
      </c>
      <c r="BB8" s="74">
        <v>46.905648639235103</v>
      </c>
      <c r="BC8" s="74">
        <v>50.6537706092208</v>
      </c>
      <c r="BD8" s="74">
        <v>54.281334752658303</v>
      </c>
      <c r="BE8" s="74">
        <v>57.693715978257202</v>
      </c>
      <c r="BF8" s="74">
        <v>60.800299025913397</v>
      </c>
      <c r="BG8" s="74">
        <v>66.569594506037205</v>
      </c>
      <c r="BH8" s="74">
        <v>70.460964020477306</v>
      </c>
      <c r="BI8" s="74">
        <v>75.465275062723293</v>
      </c>
      <c r="BJ8" s="74">
        <v>79.621733609884799</v>
      </c>
      <c r="BK8" s="74">
        <v>83.564097172020197</v>
      </c>
      <c r="BL8" s="74">
        <v>102.458752491903</v>
      </c>
      <c r="BM8" s="74">
        <v>113.54822916463699</v>
      </c>
      <c r="BN8" s="74">
        <v>125.35958714099201</v>
      </c>
      <c r="BO8" s="74">
        <v>138.23311568535399</v>
      </c>
      <c r="BP8" s="74">
        <v>151.029920335979</v>
      </c>
      <c r="BQ8" s="74">
        <v>165.09606679875199</v>
      </c>
      <c r="BR8" s="74">
        <v>180.50653171653801</v>
      </c>
      <c r="BS8" s="74">
        <v>195.65671141454601</v>
      </c>
      <c r="BT8" s="74">
        <v>210.480604423752</v>
      </c>
      <c r="BU8" s="74">
        <v>224.26559701734601</v>
      </c>
      <c r="BV8" s="74">
        <v>238.36658873607001</v>
      </c>
      <c r="BW8" s="74">
        <v>251.91580680155101</v>
      </c>
      <c r="BX8" s="74">
        <v>265.57333517079599</v>
      </c>
      <c r="BY8" s="74">
        <v>278.37684982735902</v>
      </c>
      <c r="BZ8" s="74">
        <v>291.66773410918199</v>
      </c>
      <c r="CA8" s="74">
        <v>304.07909197340098</v>
      </c>
      <c r="CB8" s="74">
        <v>316.32550673371298</v>
      </c>
      <c r="CC8" s="74">
        <v>328.05338233173399</v>
      </c>
      <c r="CD8" s="74">
        <v>341.23696573319199</v>
      </c>
      <c r="CE8" s="74">
        <v>353.48377113600498</v>
      </c>
    </row>
    <row r="9" spans="1:83" s="5" customFormat="1" x14ac:dyDescent="0.2">
      <c r="A9" s="56">
        <v>4</v>
      </c>
      <c r="B9" s="55" t="s">
        <v>287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37.867066251992199</v>
      </c>
      <c r="X9" s="74">
        <v>41.244751833932298</v>
      </c>
      <c r="Y9" s="74">
        <v>45.572536620690101</v>
      </c>
      <c r="Z9" s="74">
        <v>49.198352541471401</v>
      </c>
      <c r="AA9" s="74">
        <v>53.305268627786504</v>
      </c>
      <c r="AB9" s="74">
        <v>57.676439096132803</v>
      </c>
      <c r="AC9" s="74">
        <v>62.279456646900996</v>
      </c>
      <c r="AD9" s="74">
        <v>67.484299487812507</v>
      </c>
      <c r="AE9" s="74">
        <v>71.828050572187493</v>
      </c>
      <c r="AF9" s="74">
        <v>76.377720374999996</v>
      </c>
      <c r="AG9" s="74">
        <v>81.031282114023497</v>
      </c>
      <c r="AH9" s="74">
        <v>85.587663486041706</v>
      </c>
      <c r="AI9" s="74">
        <v>90.940158518932293</v>
      </c>
      <c r="AJ9" s="74">
        <v>96.170295737265704</v>
      </c>
      <c r="AK9" s="74">
        <v>101.149323285156</v>
      </c>
      <c r="AL9" s="74">
        <v>106.62341848697901</v>
      </c>
      <c r="AM9" s="74">
        <v>112.00107614013</v>
      </c>
      <c r="AN9" s="74">
        <v>117.26207054528599</v>
      </c>
      <c r="AO9" s="74">
        <v>122.42432628114599</v>
      </c>
      <c r="AP9" s="74">
        <v>127.258229950547</v>
      </c>
      <c r="AQ9" s="74">
        <v>132.00831650059899</v>
      </c>
      <c r="AR9" s="74">
        <v>136.62839690575501</v>
      </c>
      <c r="AS9" s="74">
        <v>141.47264576648399</v>
      </c>
      <c r="AT9" s="74">
        <v>146.08832355265599</v>
      </c>
      <c r="AU9" s="74">
        <v>150.597014485469</v>
      </c>
      <c r="AV9" s="74">
        <v>155.32472284763</v>
      </c>
      <c r="AW9" s="74">
        <v>160.432660260495</v>
      </c>
      <c r="AX9" s="74">
        <v>165.20839435072901</v>
      </c>
      <c r="AY9" s="74">
        <v>169.93736536132801</v>
      </c>
      <c r="AZ9" s="74">
        <v>174.746661116458</v>
      </c>
      <c r="BA9" s="74">
        <v>180.06936846398401</v>
      </c>
      <c r="BB9" s="74">
        <v>185.47838574338601</v>
      </c>
      <c r="BC9" s="74">
        <v>190.65888688982901</v>
      </c>
      <c r="BD9" s="74">
        <v>195.686983144126</v>
      </c>
      <c r="BE9" s="74">
        <v>200.667036833916</v>
      </c>
      <c r="BF9" s="74">
        <v>205.91598099615899</v>
      </c>
      <c r="BG9" s="74">
        <v>211.091887029492</v>
      </c>
      <c r="BH9" s="74">
        <v>216.62734506967399</v>
      </c>
      <c r="BI9" s="74">
        <v>221.969339643008</v>
      </c>
      <c r="BJ9" s="74">
        <v>227.266998076172</v>
      </c>
      <c r="BK9" s="74">
        <v>232.118396647786</v>
      </c>
      <c r="BL9" s="74">
        <v>241.96240035010399</v>
      </c>
      <c r="BM9" s="74">
        <v>251.43036090106801</v>
      </c>
      <c r="BN9" s="74">
        <v>260.96879620179698</v>
      </c>
      <c r="BO9" s="74">
        <v>270.58509793382802</v>
      </c>
      <c r="BP9" s="74">
        <v>279.556378265104</v>
      </c>
      <c r="BQ9" s="74">
        <v>288.66624286320302</v>
      </c>
      <c r="BR9" s="74">
        <v>297.66804692020901</v>
      </c>
      <c r="BS9" s="74">
        <v>306.192838299323</v>
      </c>
      <c r="BT9" s="74">
        <v>314.30930754281297</v>
      </c>
      <c r="BU9" s="74">
        <v>322.36422914234402</v>
      </c>
      <c r="BV9" s="74">
        <v>331.10680810666702</v>
      </c>
      <c r="BW9" s="74">
        <v>339.29894212078102</v>
      </c>
      <c r="BX9" s="74">
        <v>347.36486206505202</v>
      </c>
      <c r="BY9" s="74">
        <v>355.301240035104</v>
      </c>
      <c r="BZ9" s="74">
        <v>363.12279995937502</v>
      </c>
      <c r="CA9" s="74">
        <v>371.42741315929698</v>
      </c>
      <c r="CB9" s="74">
        <v>379.36578975158898</v>
      </c>
      <c r="CC9" s="74">
        <v>386.99176445122401</v>
      </c>
      <c r="CD9" s="74">
        <v>394.408851179115</v>
      </c>
      <c r="CE9" s="74">
        <v>401.74883789497397</v>
      </c>
    </row>
    <row r="10" spans="1:83" s="5" customFormat="1" x14ac:dyDescent="0.2">
      <c r="A10" s="56">
        <v>5</v>
      </c>
      <c r="B10" s="55" t="s">
        <v>288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2.9373757235209098E-4</v>
      </c>
      <c r="X10" s="74">
        <v>3.08811538378398E-4</v>
      </c>
      <c r="Y10" s="74">
        <v>3.1892817433675099E-4</v>
      </c>
      <c r="Z10" s="74">
        <v>3.3305459690094002E-4</v>
      </c>
      <c r="AA10" s="74">
        <v>5.7083010546366399E-4</v>
      </c>
      <c r="AB10" s="74">
        <v>5.7061499722798703E-4</v>
      </c>
      <c r="AC10" s="74">
        <v>5.73581259409587E-4</v>
      </c>
      <c r="AD10" s="74">
        <v>3.7420541182284602E-4</v>
      </c>
      <c r="AE10" s="74">
        <v>1.3262102565765399E-3</v>
      </c>
      <c r="AF10" s="74">
        <v>1.06348700904846E-2</v>
      </c>
      <c r="AG10" s="74">
        <v>3.9968538537979097E-2</v>
      </c>
      <c r="AH10" s="74">
        <v>5.7760784996032703E-2</v>
      </c>
      <c r="AI10" s="74">
        <v>0.115038674664179</v>
      </c>
      <c r="AJ10" s="74">
        <v>0.1396674864254</v>
      </c>
      <c r="AK10" s="74">
        <v>0.189770520102819</v>
      </c>
      <c r="AL10" s="74">
        <v>0.23842160693868</v>
      </c>
      <c r="AM10" s="74">
        <v>0.26477672355270399</v>
      </c>
      <c r="AN10" s="74">
        <v>0.33670150312042202</v>
      </c>
      <c r="AO10" s="74">
        <v>0.40079067635981203</v>
      </c>
      <c r="AP10" s="74">
        <v>0.50796543377685499</v>
      </c>
      <c r="AQ10" s="74">
        <v>0.61002192371368402</v>
      </c>
      <c r="AR10" s="74">
        <v>0.64827256248982801</v>
      </c>
      <c r="AS10" s="74">
        <v>0.71339525648966495</v>
      </c>
      <c r="AT10" s="74">
        <v>0.80087034639811205</v>
      </c>
      <c r="AU10" s="74">
        <v>0.97189151268348695</v>
      </c>
      <c r="AV10" s="74">
        <v>1.1173815560738101</v>
      </c>
      <c r="AW10" s="74">
        <v>1.8245877823746699</v>
      </c>
      <c r="AX10" s="74">
        <v>2.29005229984375</v>
      </c>
      <c r="AY10" s="74">
        <v>2.6312751367089802</v>
      </c>
      <c r="AZ10" s="74">
        <v>2.9624367610025999</v>
      </c>
      <c r="BA10" s="74">
        <v>3.3050384406152302</v>
      </c>
      <c r="BB10" s="74">
        <v>4.2072132686002597</v>
      </c>
      <c r="BC10" s="74">
        <v>5.0393747567513003</v>
      </c>
      <c r="BD10" s="74">
        <v>5.8018095247150701</v>
      </c>
      <c r="BE10" s="74">
        <v>6.5436954706131996</v>
      </c>
      <c r="BF10" s="74">
        <v>7.1329070346437602</v>
      </c>
      <c r="BG10" s="74">
        <v>7.8784791961643501</v>
      </c>
      <c r="BH10" s="74">
        <v>8.7350475071674101</v>
      </c>
      <c r="BI10" s="74">
        <v>9.7330367054233804</v>
      </c>
      <c r="BJ10" s="74">
        <v>10.8473926942932</v>
      </c>
      <c r="BK10" s="74">
        <v>11.798219671442499</v>
      </c>
      <c r="BL10" s="74">
        <v>14.0242519321261</v>
      </c>
      <c r="BM10" s="74">
        <v>15.9922145872199</v>
      </c>
      <c r="BN10" s="74">
        <v>18.3431192117155</v>
      </c>
      <c r="BO10" s="74">
        <v>21.544338277827599</v>
      </c>
      <c r="BP10" s="74">
        <v>24.543845070344201</v>
      </c>
      <c r="BQ10" s="74">
        <v>28.893143009248899</v>
      </c>
      <c r="BR10" s="74">
        <v>33.398369085236801</v>
      </c>
      <c r="BS10" s="74">
        <v>39.024590709370102</v>
      </c>
      <c r="BT10" s="74">
        <v>45.948319396627603</v>
      </c>
      <c r="BU10" s="74">
        <v>52.799896111666698</v>
      </c>
      <c r="BV10" s="74">
        <v>61.656011831302102</v>
      </c>
      <c r="BW10" s="74">
        <v>70.555300067916704</v>
      </c>
      <c r="BX10" s="74">
        <v>78.977200046562501</v>
      </c>
      <c r="BY10" s="74">
        <v>87.102047677499996</v>
      </c>
      <c r="BZ10" s="74">
        <v>97.529221407500003</v>
      </c>
      <c r="CA10" s="74">
        <v>112.17004957291699</v>
      </c>
      <c r="CB10" s="74">
        <v>122.362611203333</v>
      </c>
      <c r="CC10" s="74">
        <v>132.14985493093801</v>
      </c>
      <c r="CD10" s="74">
        <v>142.24669341031299</v>
      </c>
      <c r="CE10" s="74">
        <v>153.03271044312501</v>
      </c>
    </row>
    <row r="11" spans="1:83" s="5" customFormat="1" x14ac:dyDescent="0.2">
      <c r="A11" s="56">
        <v>6</v>
      </c>
      <c r="B11" s="55" t="s">
        <v>286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6.7874665018717497E-3</v>
      </c>
      <c r="J11" s="74">
        <v>7.1180124613444001E-3</v>
      </c>
      <c r="K11" s="74">
        <v>7.6033531901041696E-3</v>
      </c>
      <c r="L11" s="74">
        <v>8.0748156607945796E-3</v>
      </c>
      <c r="M11" s="74">
        <v>8.3568771144549008E-3</v>
      </c>
      <c r="N11" s="74">
        <v>9.0434429351488703E-3</v>
      </c>
      <c r="O11" s="74">
        <v>9.5241424332360401E-3</v>
      </c>
      <c r="P11" s="74">
        <v>9.7412537051836702E-3</v>
      </c>
      <c r="Q11" s="74">
        <v>1.0157920523325601E-2</v>
      </c>
      <c r="R11" s="74">
        <v>1.06211940161387E-2</v>
      </c>
      <c r="S11" s="74">
        <v>1.12428996448517E-2</v>
      </c>
      <c r="T11" s="74">
        <v>3.5394760926208503E-2</v>
      </c>
      <c r="U11" s="74">
        <v>146.745479542233</v>
      </c>
      <c r="V11" s="74">
        <v>154.66844640391301</v>
      </c>
      <c r="W11" s="74">
        <v>162.77744520185601</v>
      </c>
      <c r="X11" s="74">
        <v>170.82135910930401</v>
      </c>
      <c r="Y11" s="74">
        <v>178.86229899539799</v>
      </c>
      <c r="Z11" s="74">
        <v>186.81876270982499</v>
      </c>
      <c r="AA11" s="74">
        <v>194.07769293047599</v>
      </c>
      <c r="AB11" s="74">
        <v>200.925860791536</v>
      </c>
      <c r="AC11" s="74">
        <v>207.13373195911399</v>
      </c>
      <c r="AD11" s="74">
        <v>213.78005481577699</v>
      </c>
      <c r="AE11" s="74">
        <v>219.986976113563</v>
      </c>
      <c r="AF11" s="74">
        <v>225.97082366569799</v>
      </c>
      <c r="AG11" s="74">
        <v>231.75581394400601</v>
      </c>
      <c r="AH11" s="74">
        <v>237.05424117778199</v>
      </c>
      <c r="AI11" s="74">
        <v>393.67467108059401</v>
      </c>
      <c r="AJ11" s="74">
        <v>403.20389999676598</v>
      </c>
      <c r="AK11" s="74">
        <v>412.46189209119302</v>
      </c>
      <c r="AL11" s="74">
        <v>421.73040621759799</v>
      </c>
      <c r="AM11" s="74">
        <v>430.66982284270398</v>
      </c>
      <c r="AN11" s="74">
        <v>439.70108898556703</v>
      </c>
      <c r="AO11" s="74">
        <v>448.17204857723499</v>
      </c>
      <c r="AP11" s="74">
        <v>456.55699738754703</v>
      </c>
      <c r="AQ11" s="74">
        <v>467.45630344124402</v>
      </c>
      <c r="AR11" s="74">
        <v>475.92672896338098</v>
      </c>
      <c r="AS11" s="74">
        <v>484.21350119890297</v>
      </c>
      <c r="AT11" s="74">
        <v>492.53743447708001</v>
      </c>
      <c r="AU11" s="74">
        <v>500.84070758093401</v>
      </c>
      <c r="AV11" s="74">
        <v>509.00225186499398</v>
      </c>
      <c r="AW11" s="74">
        <v>517.04932408556704</v>
      </c>
      <c r="AX11" s="74">
        <v>525.37304821702605</v>
      </c>
      <c r="AY11" s="74">
        <v>533.46408505077602</v>
      </c>
      <c r="AZ11" s="74">
        <v>541.396334980446</v>
      </c>
      <c r="BA11" s="74">
        <v>549.22311962099604</v>
      </c>
      <c r="BB11" s="74">
        <v>557.34393544884495</v>
      </c>
      <c r="BC11" s="74">
        <v>565.54867079816097</v>
      </c>
      <c r="BD11" s="74">
        <v>574.01392823381104</v>
      </c>
      <c r="BE11" s="74">
        <v>582.41854805865603</v>
      </c>
      <c r="BF11" s="74">
        <v>590.35625464395798</v>
      </c>
      <c r="BG11" s="74">
        <v>598.21995769790703</v>
      </c>
      <c r="BH11" s="74">
        <v>606.097993710222</v>
      </c>
      <c r="BI11" s="74">
        <v>613.86462023461695</v>
      </c>
      <c r="BJ11" s="74">
        <v>621.49364596145404</v>
      </c>
      <c r="BK11" s="74">
        <v>628.94608169439402</v>
      </c>
      <c r="BL11" s="74">
        <v>643.64039803191804</v>
      </c>
      <c r="BM11" s="74">
        <v>658.10339563356797</v>
      </c>
      <c r="BN11" s="74">
        <v>672.16565279100905</v>
      </c>
      <c r="BO11" s="74">
        <v>685.74815917652495</v>
      </c>
      <c r="BP11" s="74">
        <v>699.76725890210901</v>
      </c>
      <c r="BQ11" s="74">
        <v>713.73514182311999</v>
      </c>
      <c r="BR11" s="74">
        <v>727.19413501676104</v>
      </c>
      <c r="BS11" s="74">
        <v>740.14098169285103</v>
      </c>
      <c r="BT11" s="74">
        <v>752.73420095518804</v>
      </c>
      <c r="BU11" s="74">
        <v>765.016511924204</v>
      </c>
      <c r="BV11" s="74">
        <v>777.16553009758002</v>
      </c>
      <c r="BW11" s="74">
        <v>789.14234122257699</v>
      </c>
      <c r="BX11" s="74">
        <v>800.98347827582495</v>
      </c>
      <c r="BY11" s="74">
        <v>812.67412197120905</v>
      </c>
      <c r="BZ11" s="74">
        <v>824.47224195884701</v>
      </c>
      <c r="CA11" s="74">
        <v>836.10678860398798</v>
      </c>
      <c r="CB11" s="74">
        <v>847.48744405229695</v>
      </c>
      <c r="CC11" s="74">
        <v>858.73186967311199</v>
      </c>
      <c r="CD11" s="74">
        <v>869.64774200705801</v>
      </c>
      <c r="CE11" s="74">
        <v>880.41843189310998</v>
      </c>
    </row>
    <row r="12" spans="1:83" s="5" customFormat="1" x14ac:dyDescent="0.2">
      <c r="A12" s="56">
        <v>7</v>
      </c>
      <c r="B12" s="55" t="s">
        <v>330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4">
        <v>0</v>
      </c>
      <c r="AN12" s="74">
        <v>0</v>
      </c>
      <c r="AO12" s="74">
        <v>0</v>
      </c>
      <c r="AP12" s="74">
        <v>0</v>
      </c>
      <c r="AQ12" s="74">
        <v>0</v>
      </c>
      <c r="AR12" s="74">
        <v>0</v>
      </c>
      <c r="AS12" s="74">
        <v>0</v>
      </c>
      <c r="AT12" s="74">
        <v>0</v>
      </c>
      <c r="AU12" s="74">
        <v>0</v>
      </c>
      <c r="AV12" s="74">
        <v>0</v>
      </c>
      <c r="AW12" s="74">
        <v>0</v>
      </c>
      <c r="AX12" s="74">
        <v>0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0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0</v>
      </c>
      <c r="BR12" s="74">
        <v>0</v>
      </c>
      <c r="BS12" s="74">
        <v>0</v>
      </c>
      <c r="BT12" s="74">
        <v>0</v>
      </c>
      <c r="BU12" s="74">
        <v>0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1.19761965441081</v>
      </c>
    </row>
    <row r="13" spans="1:83" s="5" customFormat="1" x14ac:dyDescent="0.2">
      <c r="A13" s="56">
        <v>8</v>
      </c>
      <c r="B13" s="55" t="s">
        <v>289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3.4639036641438803E-2</v>
      </c>
      <c r="U13" s="74">
        <v>0.10701663997395799</v>
      </c>
      <c r="V13" s="74">
        <v>0.176203591634115</v>
      </c>
      <c r="W13" s="74">
        <v>0.28972512937784201</v>
      </c>
      <c r="X13" s="74">
        <v>0.41343461946423898</v>
      </c>
      <c r="Y13" s="74">
        <v>0.60688304821075401</v>
      </c>
      <c r="Z13" s="74">
        <v>0.99181807679321299</v>
      </c>
      <c r="AA13" s="74">
        <v>1.27721284145605</v>
      </c>
      <c r="AB13" s="74">
        <v>1.50710268085128</v>
      </c>
      <c r="AC13" s="74">
        <v>1.67595548188995</v>
      </c>
      <c r="AD13" s="74">
        <v>1.9492218715673799</v>
      </c>
      <c r="AE13" s="74">
        <v>2.1406707534710701</v>
      </c>
      <c r="AF13" s="74">
        <v>2.4777264662063199</v>
      </c>
      <c r="AG13" s="74">
        <v>3.0080896930293699</v>
      </c>
      <c r="AH13" s="74">
        <v>3.4726588706624399</v>
      </c>
      <c r="AI13" s="74">
        <v>4.0719067176139303</v>
      </c>
      <c r="AJ13" s="74">
        <v>4.6246918654069002</v>
      </c>
      <c r="AK13" s="74">
        <v>5.3550743189583301</v>
      </c>
      <c r="AL13" s="74">
        <v>6.4490067391406303</v>
      </c>
      <c r="AM13" s="74">
        <v>7.5422355237776397</v>
      </c>
      <c r="AN13" s="74">
        <v>9.1027043284412699</v>
      </c>
      <c r="AO13" s="74">
        <v>10.143900829194299</v>
      </c>
      <c r="AP13" s="74">
        <v>11.2685129102767</v>
      </c>
      <c r="AQ13" s="74">
        <v>12.848330317379601</v>
      </c>
      <c r="AR13" s="74">
        <v>13.892117834921899</v>
      </c>
      <c r="AS13" s="74">
        <v>15.415927537330701</v>
      </c>
      <c r="AT13" s="74">
        <v>16.992040656510401</v>
      </c>
      <c r="AU13" s="74">
        <v>18.3327678247656</v>
      </c>
      <c r="AV13" s="74">
        <v>19.690742963971399</v>
      </c>
      <c r="AW13" s="74">
        <v>21.104139895612001</v>
      </c>
      <c r="AX13" s="74">
        <v>23.296574827272099</v>
      </c>
      <c r="AY13" s="74">
        <v>24.847200874244798</v>
      </c>
      <c r="AZ13" s="74">
        <v>26.697279268723999</v>
      </c>
      <c r="BA13" s="74">
        <v>28.454598956503901</v>
      </c>
      <c r="BB13" s="74">
        <v>30.0522389141797</v>
      </c>
      <c r="BC13" s="74">
        <v>31.855963391289102</v>
      </c>
      <c r="BD13" s="74">
        <v>33.961533605970097</v>
      </c>
      <c r="BE13" s="74">
        <v>36.102899568574202</v>
      </c>
      <c r="BF13" s="74">
        <v>37.753618059583303</v>
      </c>
      <c r="BG13" s="74">
        <v>39.272045917076802</v>
      </c>
      <c r="BH13" s="74">
        <v>40.640734153847703</v>
      </c>
      <c r="BI13" s="74">
        <v>41.931778524368497</v>
      </c>
      <c r="BJ13" s="74">
        <v>43.382645802337201</v>
      </c>
      <c r="BK13" s="74">
        <v>44.661250436295603</v>
      </c>
      <c r="BL13" s="74">
        <v>47.618990345149697</v>
      </c>
      <c r="BM13" s="74">
        <v>50.629635513951797</v>
      </c>
      <c r="BN13" s="74">
        <v>53.2976247681706</v>
      </c>
      <c r="BO13" s="74">
        <v>55.814163380305999</v>
      </c>
      <c r="BP13" s="74">
        <v>58.319265000514399</v>
      </c>
      <c r="BQ13" s="74">
        <v>60.977099219212199</v>
      </c>
      <c r="BR13" s="74">
        <v>63.675335958483103</v>
      </c>
      <c r="BS13" s="74">
        <v>66.309271926881493</v>
      </c>
      <c r="BT13" s="74">
        <v>69.392314435527396</v>
      </c>
      <c r="BU13" s="74">
        <v>72.6341376901823</v>
      </c>
      <c r="BV13" s="74">
        <v>75.838907468190101</v>
      </c>
      <c r="BW13" s="74">
        <v>79.314731962714802</v>
      </c>
      <c r="BX13" s="74">
        <v>83.374912831302098</v>
      </c>
      <c r="BY13" s="74">
        <v>87.059150206901094</v>
      </c>
      <c r="BZ13" s="74">
        <v>91.1517158917448</v>
      </c>
      <c r="CA13" s="74">
        <v>95.379096686028603</v>
      </c>
      <c r="CB13" s="74">
        <v>100.46520185529999</v>
      </c>
      <c r="CC13" s="74">
        <v>105.743919681458</v>
      </c>
      <c r="CD13" s="74">
        <v>110.501275542448</v>
      </c>
      <c r="CE13" s="74">
        <v>115.53571824289099</v>
      </c>
    </row>
    <row r="14" spans="1:83" s="5" customFormat="1" x14ac:dyDescent="0.2">
      <c r="A14" s="56">
        <v>9</v>
      </c>
      <c r="B14" s="55" t="s">
        <v>353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4">
        <v>0</v>
      </c>
      <c r="AN14" s="74">
        <v>0</v>
      </c>
      <c r="AO14" s="74">
        <v>0</v>
      </c>
      <c r="AP14" s="74">
        <v>0</v>
      </c>
      <c r="AQ14" s="74">
        <v>0</v>
      </c>
      <c r="AR14" s="74">
        <v>0</v>
      </c>
      <c r="AS14" s="74">
        <v>0</v>
      </c>
      <c r="AT14" s="74">
        <v>0</v>
      </c>
      <c r="AU14" s="74">
        <v>0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0</v>
      </c>
      <c r="BG14" s="74">
        <v>0</v>
      </c>
      <c r="BH14" s="74">
        <v>0</v>
      </c>
      <c r="BI14" s="74">
        <v>0</v>
      </c>
      <c r="BJ14" s="74">
        <v>0</v>
      </c>
      <c r="BK14" s="74">
        <v>0</v>
      </c>
      <c r="BL14" s="74">
        <v>0</v>
      </c>
      <c r="BM14" s="74">
        <v>0</v>
      </c>
      <c r="BN14" s="74">
        <v>0</v>
      </c>
      <c r="BO14" s="74">
        <v>0</v>
      </c>
      <c r="BP14" s="74">
        <v>0</v>
      </c>
      <c r="BQ14" s="74">
        <v>0</v>
      </c>
      <c r="BR14" s="74">
        <v>0</v>
      </c>
      <c r="BS14" s="74">
        <v>0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0.135580493688151</v>
      </c>
      <c r="CD14" s="74">
        <v>0.66891663716145799</v>
      </c>
      <c r="CE14" s="74">
        <v>1.19650166886068</v>
      </c>
    </row>
    <row r="15" spans="1:83" s="5" customFormat="1" x14ac:dyDescent="0.2">
      <c r="A15" s="56">
        <v>10</v>
      </c>
      <c r="B15" s="55" t="s">
        <v>290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0.10802783000000001</v>
      </c>
      <c r="N15" s="74">
        <v>0.14627038000000001</v>
      </c>
      <c r="O15" s="74">
        <v>0.17640871</v>
      </c>
      <c r="P15" s="74">
        <v>0.20210156000000001</v>
      </c>
      <c r="Q15" s="74">
        <v>0.22487786000000001</v>
      </c>
      <c r="R15" s="74">
        <v>0.24555054000000001</v>
      </c>
      <c r="S15" s="74">
        <v>0.26461308</v>
      </c>
      <c r="T15" s="74">
        <v>0.28667349699193301</v>
      </c>
      <c r="U15" s="74">
        <v>61.998913140390599</v>
      </c>
      <c r="V15" s="74">
        <v>65.257087769453193</v>
      </c>
      <c r="W15" s="74">
        <v>69.065904360859406</v>
      </c>
      <c r="X15" s="74">
        <v>72.579801249010501</v>
      </c>
      <c r="Y15" s="74">
        <v>76.719690773815202</v>
      </c>
      <c r="Z15" s="74">
        <v>80.322547604231801</v>
      </c>
      <c r="AA15" s="74">
        <v>135.444857512591</v>
      </c>
      <c r="AB15" s="74">
        <v>141.517414859544</v>
      </c>
      <c r="AC15" s="74">
        <v>148.10445720003901</v>
      </c>
      <c r="AD15" s="74">
        <v>155.83401898923199</v>
      </c>
      <c r="AE15" s="74">
        <v>161.974284912982</v>
      </c>
      <c r="AF15" s="74">
        <v>207.32959667457001</v>
      </c>
      <c r="AG15" s="74">
        <v>217.068092478945</v>
      </c>
      <c r="AH15" s="74">
        <v>226.66510362014299</v>
      </c>
      <c r="AI15" s="74">
        <v>237.48608842186201</v>
      </c>
      <c r="AJ15" s="74">
        <v>246.96259559467501</v>
      </c>
      <c r="AK15" s="74">
        <v>255.881170920508</v>
      </c>
      <c r="AL15" s="74">
        <v>265.79415560821599</v>
      </c>
      <c r="AM15" s="74">
        <v>275.92711872613302</v>
      </c>
      <c r="AN15" s="74">
        <v>285.50464111118498</v>
      </c>
      <c r="AO15" s="74">
        <v>293.93334839279902</v>
      </c>
      <c r="AP15" s="74">
        <v>302.89877463269499</v>
      </c>
      <c r="AQ15" s="74">
        <v>312.35062786378899</v>
      </c>
      <c r="AR15" s="74">
        <v>320.75100418040398</v>
      </c>
      <c r="AS15" s="74">
        <v>332.14775889233101</v>
      </c>
      <c r="AT15" s="74">
        <v>341.32607335092399</v>
      </c>
      <c r="AU15" s="74">
        <v>350.858312397904</v>
      </c>
      <c r="AV15" s="74">
        <v>359.789050687383</v>
      </c>
      <c r="AW15" s="74">
        <v>369.22741450311202</v>
      </c>
      <c r="AX15" s="74">
        <v>378.63074849556</v>
      </c>
      <c r="AY15" s="74">
        <v>387.31966667998699</v>
      </c>
      <c r="AZ15" s="74">
        <v>395.99552593686201</v>
      </c>
      <c r="BA15" s="74">
        <v>404.85553901108102</v>
      </c>
      <c r="BB15" s="74">
        <v>413.48357331030002</v>
      </c>
      <c r="BC15" s="74">
        <v>422.372392624778</v>
      </c>
      <c r="BD15" s="74">
        <v>431.35233443457099</v>
      </c>
      <c r="BE15" s="74">
        <v>439.79573812628797</v>
      </c>
      <c r="BF15" s="74">
        <v>448.651472008685</v>
      </c>
      <c r="BG15" s="74">
        <v>457.18320731201902</v>
      </c>
      <c r="BH15" s="74">
        <v>466.51976500004002</v>
      </c>
      <c r="BI15" s="74">
        <v>475.16995224686201</v>
      </c>
      <c r="BJ15" s="74">
        <v>483.83716615457098</v>
      </c>
      <c r="BK15" s="74">
        <v>492.53978528311097</v>
      </c>
      <c r="BL15" s="74">
        <v>510.248451865768</v>
      </c>
      <c r="BM15" s="74">
        <v>528.653685449102</v>
      </c>
      <c r="BN15" s="74">
        <v>546.81182005868504</v>
      </c>
      <c r="BO15" s="74">
        <v>565.35322717931001</v>
      </c>
      <c r="BP15" s="74">
        <v>582.47596716389296</v>
      </c>
      <c r="BQ15" s="74">
        <v>599.17263516233095</v>
      </c>
      <c r="BR15" s="74">
        <v>615.00422927931197</v>
      </c>
      <c r="BS15" s="74">
        <v>630.15626856941503</v>
      </c>
      <c r="BT15" s="74">
        <v>644.944233124726</v>
      </c>
      <c r="BU15" s="74">
        <v>659.32401631222604</v>
      </c>
      <c r="BV15" s="74">
        <v>673.58474465889299</v>
      </c>
      <c r="BW15" s="74">
        <v>687.43686453368696</v>
      </c>
      <c r="BX15" s="74">
        <v>701.21536157139303</v>
      </c>
      <c r="BY15" s="74">
        <v>714.75520291076703</v>
      </c>
      <c r="BZ15" s="74">
        <v>727.90446265107903</v>
      </c>
      <c r="CA15" s="74">
        <v>740.84586609993505</v>
      </c>
      <c r="CB15" s="74">
        <v>753.30248444284996</v>
      </c>
      <c r="CC15" s="74">
        <v>765.55764845181102</v>
      </c>
      <c r="CD15" s="74">
        <v>777.60028322274695</v>
      </c>
      <c r="CE15" s="74">
        <v>789.46005140764396</v>
      </c>
    </row>
    <row r="16" spans="1:83" s="5" customFormat="1" x14ac:dyDescent="0.2">
      <c r="A16" s="56">
        <v>11</v>
      </c>
      <c r="B16" s="55" t="s">
        <v>291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0</v>
      </c>
      <c r="AP16" s="74">
        <v>0</v>
      </c>
      <c r="AQ16" s="74">
        <v>0</v>
      </c>
      <c r="AR16" s="74">
        <v>0</v>
      </c>
      <c r="AS16" s="74">
        <v>0</v>
      </c>
      <c r="AT16" s="74">
        <v>0</v>
      </c>
      <c r="AU16" s="74">
        <v>0</v>
      </c>
      <c r="AV16" s="74">
        <v>0</v>
      </c>
      <c r="AW16" s="74">
        <v>0</v>
      </c>
      <c r="AX16" s="74">
        <v>0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0</v>
      </c>
      <c r="BJ16" s="74">
        <v>0</v>
      </c>
      <c r="BK16" s="74">
        <v>0</v>
      </c>
      <c r="BL16" s="74">
        <v>0</v>
      </c>
      <c r="BM16" s="74">
        <v>0</v>
      </c>
      <c r="BN16" s="74">
        <v>0</v>
      </c>
      <c r="BO16" s="74">
        <v>0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5.08663745224476E-6</v>
      </c>
      <c r="BW16" s="74">
        <v>8.0112530136108395E-4</v>
      </c>
      <c r="BX16" s="74">
        <v>2.4910423507690399E-3</v>
      </c>
      <c r="BY16" s="74">
        <v>4.3785153859456404E-3</v>
      </c>
      <c r="BZ16" s="74">
        <v>5.1863654530843097E-3</v>
      </c>
      <c r="CA16" s="74">
        <v>2.2027010152181E-2</v>
      </c>
      <c r="CB16" s="74">
        <v>5.3532806844075499E-2</v>
      </c>
      <c r="CC16" s="74">
        <v>0.13272188785807301</v>
      </c>
      <c r="CD16" s="74">
        <v>0.30440212141927098</v>
      </c>
      <c r="CE16" s="74">
        <v>0.536287451054687</v>
      </c>
    </row>
    <row r="17" spans="1:83" s="5" customFormat="1" x14ac:dyDescent="0.2">
      <c r="A17" s="56">
        <v>12</v>
      </c>
      <c r="B17" s="55" t="s">
        <v>292</v>
      </c>
      <c r="C17" s="74">
        <v>0.30134639070963498</v>
      </c>
      <c r="D17" s="74">
        <v>0.34448884907552102</v>
      </c>
      <c r="E17" s="74">
        <v>0.37126876780599</v>
      </c>
      <c r="F17" s="74">
        <v>0.39141369283854199</v>
      </c>
      <c r="G17" s="74">
        <v>0.41302146376302101</v>
      </c>
      <c r="H17" s="74">
        <v>0.43055269815104202</v>
      </c>
      <c r="I17" s="74">
        <v>0.44727869688151001</v>
      </c>
      <c r="J17" s="74">
        <v>0.46163722688150999</v>
      </c>
      <c r="K17" s="74">
        <v>0.47931815524739602</v>
      </c>
      <c r="L17" s="74">
        <v>0.49311632929036497</v>
      </c>
      <c r="M17" s="74">
        <v>0.507400582408854</v>
      </c>
      <c r="N17" s="74">
        <v>0.52046500858072897</v>
      </c>
      <c r="O17" s="74">
        <v>0.53219610546224005</v>
      </c>
      <c r="P17" s="74">
        <v>0.54349183404296897</v>
      </c>
      <c r="Q17" s="74">
        <v>0.55380075049479205</v>
      </c>
      <c r="R17" s="74">
        <v>0.56470554638671899</v>
      </c>
      <c r="S17" s="74">
        <v>0.57461602929036504</v>
      </c>
      <c r="T17" s="74">
        <v>0.58546822759114603</v>
      </c>
      <c r="U17" s="74">
        <v>0.59459768765624998</v>
      </c>
      <c r="V17" s="74">
        <v>0.60386529595703098</v>
      </c>
      <c r="W17" s="74">
        <v>0.61353324382812502</v>
      </c>
      <c r="X17" s="74">
        <v>0.62242218978515595</v>
      </c>
      <c r="Y17" s="74">
        <v>0.63150551453776005</v>
      </c>
      <c r="Z17" s="74">
        <v>0.63983438638671897</v>
      </c>
      <c r="AA17" s="74">
        <v>0.65252773815104204</v>
      </c>
      <c r="AB17" s="74">
        <v>0.66523920595703101</v>
      </c>
      <c r="AC17" s="74">
        <v>0.67608962503255199</v>
      </c>
      <c r="AD17" s="74">
        <v>0.68551853141927099</v>
      </c>
      <c r="AE17" s="74">
        <v>0.69836343960859304</v>
      </c>
      <c r="AF17" s="74">
        <v>0.70450459451912095</v>
      </c>
      <c r="AG17" s="74">
        <v>0.71862895141122696</v>
      </c>
      <c r="AH17" s="74">
        <v>1.97478892717481</v>
      </c>
      <c r="AI17" s="74">
        <v>2.8544208408963998</v>
      </c>
      <c r="AJ17" s="74">
        <v>3.7885414314957702</v>
      </c>
      <c r="AK17" s="74">
        <v>4.9673747823657504</v>
      </c>
      <c r="AL17" s="74">
        <v>6.1711747179663101</v>
      </c>
      <c r="AM17" s="74">
        <v>103.333547842904</v>
      </c>
      <c r="AN17" s="74">
        <v>112.202519065498</v>
      </c>
      <c r="AO17" s="74">
        <v>121.807983089329</v>
      </c>
      <c r="AP17" s="74">
        <v>130.39693354355501</v>
      </c>
      <c r="AQ17" s="74">
        <v>138.34150610027299</v>
      </c>
      <c r="AR17" s="74">
        <v>145.62455765376299</v>
      </c>
      <c r="AS17" s="74">
        <v>153.095587535905</v>
      </c>
      <c r="AT17" s="74">
        <v>160.19882502607399</v>
      </c>
      <c r="AU17" s="74">
        <v>166.74971163701201</v>
      </c>
      <c r="AV17" s="74">
        <v>173.398244876061</v>
      </c>
      <c r="AW17" s="74">
        <v>179.54985220108699</v>
      </c>
      <c r="AX17" s="74">
        <v>186.07891894345701</v>
      </c>
      <c r="AY17" s="74">
        <v>192.056346614251</v>
      </c>
      <c r="AZ17" s="74">
        <v>197.91028954009801</v>
      </c>
      <c r="BA17" s="74">
        <v>203.69808413393901</v>
      </c>
      <c r="BB17" s="74">
        <v>216.0364207586</v>
      </c>
      <c r="BC17" s="74">
        <v>221.91132345099601</v>
      </c>
      <c r="BD17" s="74">
        <v>228.609715854141</v>
      </c>
      <c r="BE17" s="74">
        <v>234.47951008638</v>
      </c>
      <c r="BF17" s="74">
        <v>240.09897173208299</v>
      </c>
      <c r="BG17" s="74">
        <v>245.63301870999999</v>
      </c>
      <c r="BH17" s="74">
        <v>251.40698281449201</v>
      </c>
      <c r="BI17" s="74">
        <v>258.35826794891898</v>
      </c>
      <c r="BJ17" s="74">
        <v>264.66480649768198</v>
      </c>
      <c r="BK17" s="74">
        <v>270.57564093718798</v>
      </c>
      <c r="BL17" s="74">
        <v>283.59709126666002</v>
      </c>
      <c r="BM17" s="74">
        <v>294.42818651823598</v>
      </c>
      <c r="BN17" s="74">
        <v>305.83520832429701</v>
      </c>
      <c r="BO17" s="74">
        <v>318.72411533686898</v>
      </c>
      <c r="BP17" s="74">
        <v>330.52425349944701</v>
      </c>
      <c r="BQ17" s="74">
        <v>342.62579656053401</v>
      </c>
      <c r="BR17" s="74">
        <v>353.22815704428399</v>
      </c>
      <c r="BS17" s="74">
        <v>364.04937418035797</v>
      </c>
      <c r="BT17" s="74">
        <v>375.060377530202</v>
      </c>
      <c r="BU17" s="74">
        <v>385.75558537895199</v>
      </c>
      <c r="BV17" s="74">
        <v>396.49800748666001</v>
      </c>
      <c r="BW17" s="74">
        <v>406.83765699681601</v>
      </c>
      <c r="BX17" s="74">
        <v>417.20480144462903</v>
      </c>
      <c r="BY17" s="74">
        <v>427.80657911314501</v>
      </c>
      <c r="BZ17" s="74">
        <v>438.135456962624</v>
      </c>
      <c r="CA17" s="74">
        <v>447.98147112658199</v>
      </c>
      <c r="CB17" s="74">
        <v>457.65783486027999</v>
      </c>
      <c r="CC17" s="74">
        <v>467.506088130671</v>
      </c>
      <c r="CD17" s="74">
        <v>477.04891985684299</v>
      </c>
      <c r="CE17" s="74">
        <v>486.63433531970702</v>
      </c>
    </row>
    <row r="18" spans="1:83" s="5" customFormat="1" x14ac:dyDescent="0.2">
      <c r="A18" s="56">
        <v>13</v>
      </c>
      <c r="B18" s="55" t="s">
        <v>306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0</v>
      </c>
      <c r="AR18" s="74">
        <v>0</v>
      </c>
      <c r="AS18" s="74">
        <v>0</v>
      </c>
      <c r="AT18" s="74">
        <v>0</v>
      </c>
      <c r="AU18" s="74">
        <v>0</v>
      </c>
      <c r="AV18" s="74">
        <v>0</v>
      </c>
      <c r="AW18" s="74">
        <v>0</v>
      </c>
      <c r="AX18" s="74">
        <v>0</v>
      </c>
      <c r="AY18" s="74">
        <v>0</v>
      </c>
      <c r="AZ18" s="74">
        <v>0</v>
      </c>
      <c r="BA18" s="74">
        <v>0</v>
      </c>
      <c r="BB18" s="74">
        <v>0</v>
      </c>
      <c r="BC18" s="74">
        <v>0</v>
      </c>
      <c r="BD18" s="74">
        <v>1.38262135187785E-5</v>
      </c>
      <c r="BE18" s="74">
        <v>1.3763546526432E-5</v>
      </c>
      <c r="BF18" s="74">
        <v>1.4557604042688999E-4</v>
      </c>
      <c r="BG18" s="74">
        <v>2.30000167051951E-4</v>
      </c>
      <c r="BH18" s="74">
        <v>3.8687878004709902E-4</v>
      </c>
      <c r="BI18" s="74">
        <v>3.95495583534241E-4</v>
      </c>
      <c r="BJ18" s="74">
        <v>5.41016408920288E-4</v>
      </c>
      <c r="BK18" s="74">
        <v>5.7422654946645102E-4</v>
      </c>
      <c r="BL18" s="74">
        <v>3.2688455240090702E-2</v>
      </c>
      <c r="BM18" s="74">
        <v>3.3403322468121797E-2</v>
      </c>
      <c r="BN18" s="74">
        <v>7.3461494297434496E-2</v>
      </c>
      <c r="BO18" s="74">
        <v>8.2987827504081693E-2</v>
      </c>
      <c r="BP18" s="74">
        <v>9.1566408036142993E-2</v>
      </c>
      <c r="BQ18" s="74">
        <v>9.9705806318410195E-2</v>
      </c>
      <c r="BR18" s="74">
        <v>0.107286744435781</v>
      </c>
      <c r="BS18" s="74">
        <v>0.113761099056295</v>
      </c>
      <c r="BT18" s="74">
        <v>0.120623163577881</v>
      </c>
      <c r="BU18" s="74">
        <v>0.12711051570007301</v>
      </c>
      <c r="BV18" s="74">
        <v>0.20908514440714501</v>
      </c>
      <c r="BW18" s="74">
        <v>0.243324538622538</v>
      </c>
      <c r="BX18" s="74">
        <v>0.30845109751057997</v>
      </c>
      <c r="BY18" s="74">
        <v>0.37089176617268899</v>
      </c>
      <c r="BZ18" s="74">
        <v>0.56536800053222702</v>
      </c>
      <c r="CA18" s="74">
        <v>0.71053556348632796</v>
      </c>
      <c r="CB18" s="74">
        <v>0.82096977929036496</v>
      </c>
      <c r="CC18" s="74">
        <v>0.92970964314453097</v>
      </c>
      <c r="CD18" s="74">
        <v>1.0096146095182299</v>
      </c>
      <c r="CE18" s="74">
        <v>1.1164406199349</v>
      </c>
    </row>
    <row r="19" spans="1:83" s="5" customFormat="1" x14ac:dyDescent="0.2">
      <c r="A19" s="56">
        <v>14</v>
      </c>
      <c r="B19" s="55" t="s">
        <v>331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0.729370090255127</v>
      </c>
      <c r="I19" s="74">
        <v>0.85759682926533998</v>
      </c>
      <c r="J19" s="74">
        <v>0.93117030858032201</v>
      </c>
      <c r="K19" s="74">
        <v>1.0853374649316401</v>
      </c>
      <c r="L19" s="74">
        <v>1.23181213750326</v>
      </c>
      <c r="M19" s="74">
        <v>1.4809072068782601</v>
      </c>
      <c r="N19" s="74">
        <v>1.79589224538737</v>
      </c>
      <c r="O19" s="74">
        <v>2.08603279333333</v>
      </c>
      <c r="P19" s="74">
        <v>2.4267446927929699</v>
      </c>
      <c r="Q19" s="74">
        <v>2.7803347537630199</v>
      </c>
      <c r="R19" s="74">
        <v>3.1132879586653601</v>
      </c>
      <c r="S19" s="74">
        <v>3.4723354181510402</v>
      </c>
      <c r="T19" s="74">
        <v>3.8479961589146399</v>
      </c>
      <c r="U19" s="74">
        <v>4.1795287262845902</v>
      </c>
      <c r="V19" s="74">
        <v>4.6302854797696904</v>
      </c>
      <c r="W19" s="74">
        <v>11.511025322133801</v>
      </c>
      <c r="X19" s="74">
        <v>12.518070135322301</v>
      </c>
      <c r="Y19" s="74">
        <v>13.7367325848861</v>
      </c>
      <c r="Z19" s="74">
        <v>14.792266975684401</v>
      </c>
      <c r="AA19" s="74">
        <v>16.2364287133434</v>
      </c>
      <c r="AB19" s="74">
        <v>17.560457193773999</v>
      </c>
      <c r="AC19" s="74">
        <v>19.135166619867501</v>
      </c>
      <c r="AD19" s="74">
        <v>20.351719246936302</v>
      </c>
      <c r="AE19" s="74">
        <v>21.305728097524401</v>
      </c>
      <c r="AF19" s="74">
        <v>22.5193023978157</v>
      </c>
      <c r="AG19" s="74">
        <v>23.984742600560299</v>
      </c>
      <c r="AH19" s="74">
        <v>25.244161145137799</v>
      </c>
      <c r="AI19" s="74">
        <v>26.996271651798299</v>
      </c>
      <c r="AJ19" s="74">
        <v>28.4797868397591</v>
      </c>
      <c r="AK19" s="74">
        <v>30.290052267682299</v>
      </c>
      <c r="AL19" s="74">
        <v>32.197147940228199</v>
      </c>
      <c r="AM19" s="74">
        <v>33.906128447559297</v>
      </c>
      <c r="AN19" s="74">
        <v>36.431876154971903</v>
      </c>
      <c r="AO19" s="74">
        <v>38.5486310397471</v>
      </c>
      <c r="AP19" s="74">
        <v>40.859572294175798</v>
      </c>
      <c r="AQ19" s="74">
        <v>43.305918397033501</v>
      </c>
      <c r="AR19" s="74">
        <v>45.732949860903297</v>
      </c>
      <c r="AS19" s="74">
        <v>48.768347238481503</v>
      </c>
      <c r="AT19" s="74">
        <v>51.657046637841802</v>
      </c>
      <c r="AU19" s="74">
        <v>54.804043937802703</v>
      </c>
      <c r="AV19" s="74">
        <v>57.625277241080703</v>
      </c>
      <c r="AW19" s="74">
        <v>60.850137480517603</v>
      </c>
      <c r="AX19" s="74">
        <v>63.996516668603498</v>
      </c>
      <c r="AY19" s="74">
        <v>67.539437034925101</v>
      </c>
      <c r="AZ19" s="74">
        <v>71.212122187203803</v>
      </c>
      <c r="BA19" s="74">
        <v>74.2777580922005</v>
      </c>
      <c r="BB19" s="74">
        <v>78.134005359261096</v>
      </c>
      <c r="BC19" s="74">
        <v>81.510621471285802</v>
      </c>
      <c r="BD19" s="74">
        <v>84.583795364895806</v>
      </c>
      <c r="BE19" s="74">
        <v>87.913845038352804</v>
      </c>
      <c r="BF19" s="74">
        <v>91.240994126793595</v>
      </c>
      <c r="BG19" s="74">
        <v>94.984696174192706</v>
      </c>
      <c r="BH19" s="74">
        <v>99.175079068151007</v>
      </c>
      <c r="BI19" s="74">
        <v>103.250723295521</v>
      </c>
      <c r="BJ19" s="74">
        <v>107.21312541806</v>
      </c>
      <c r="BK19" s="74">
        <v>111.838125853333</v>
      </c>
      <c r="BL19" s="74">
        <v>121.983193566328</v>
      </c>
      <c r="BM19" s="74">
        <v>132.04322688334599</v>
      </c>
      <c r="BN19" s="74">
        <v>141.974018280091</v>
      </c>
      <c r="BO19" s="74">
        <v>153.92980528293</v>
      </c>
      <c r="BP19" s="74">
        <v>165.94148474644501</v>
      </c>
      <c r="BQ19" s="74">
        <v>177.866235781901</v>
      </c>
      <c r="BR19" s="74">
        <v>188.955594260065</v>
      </c>
      <c r="BS19" s="74">
        <v>200.78360523980501</v>
      </c>
      <c r="BT19" s="74">
        <v>212.867207172435</v>
      </c>
      <c r="BU19" s="74">
        <v>224.62736031563799</v>
      </c>
      <c r="BV19" s="74">
        <v>237.64611538537801</v>
      </c>
      <c r="BW19" s="74">
        <v>249.44230688131501</v>
      </c>
      <c r="BX19" s="74">
        <v>261.45305105897103</v>
      </c>
      <c r="BY19" s="74">
        <v>272.73935693647098</v>
      </c>
      <c r="BZ19" s="74">
        <v>283.50729525173199</v>
      </c>
      <c r="CA19" s="74">
        <v>294.27932895834601</v>
      </c>
      <c r="CB19" s="74">
        <v>303.86694344391901</v>
      </c>
      <c r="CC19" s="74">
        <v>313.09308257647098</v>
      </c>
      <c r="CD19" s="74">
        <v>321.83255920121098</v>
      </c>
      <c r="CE19" s="74">
        <v>330.22729419496102</v>
      </c>
    </row>
    <row r="20" spans="1:83" s="5" customFormat="1" x14ac:dyDescent="0.2">
      <c r="A20" s="56">
        <v>15</v>
      </c>
      <c r="B20" s="55" t="s">
        <v>293</v>
      </c>
      <c r="C20" s="74">
        <v>2.9584198786417599E-3</v>
      </c>
      <c r="D20" s="74">
        <v>2.9584198786417599E-3</v>
      </c>
      <c r="E20" s="74">
        <v>2.9827631454467799E-3</v>
      </c>
      <c r="F20" s="74">
        <v>3.0919230906168598E-3</v>
      </c>
      <c r="G20" s="74">
        <v>3.0497909825642901E-3</v>
      </c>
      <c r="H20" s="74">
        <v>3.0625802205403599E-3</v>
      </c>
      <c r="I20" s="74">
        <v>3.1621916885376002E-3</v>
      </c>
      <c r="J20" s="74">
        <v>3.09830315653483E-3</v>
      </c>
      <c r="K20" s="74">
        <v>3.1323839518229198E-3</v>
      </c>
      <c r="L20" s="74">
        <v>3.1341569315592398E-3</v>
      </c>
      <c r="M20" s="74">
        <v>3.5402909825642901E-3</v>
      </c>
      <c r="N20" s="74">
        <v>3.6654229914347301E-3</v>
      </c>
      <c r="O20" s="74">
        <v>3.6654229914347301E-3</v>
      </c>
      <c r="P20" s="74">
        <v>1.72625479024251E-2</v>
      </c>
      <c r="Q20" s="74">
        <v>2.58077125854492E-2</v>
      </c>
      <c r="R20" s="74">
        <v>3.4968072408040403E-2</v>
      </c>
      <c r="S20" s="74">
        <v>9.7145974866536505E-2</v>
      </c>
      <c r="T20" s="74">
        <v>0.138371460537109</v>
      </c>
      <c r="U20" s="74">
        <v>0.232075360836589</v>
      </c>
      <c r="V20" s="74">
        <v>0.29443436005179802</v>
      </c>
      <c r="W20" s="74">
        <v>0.39895432603352898</v>
      </c>
      <c r="X20" s="74">
        <v>0.54269519157851498</v>
      </c>
      <c r="Y20" s="74">
        <v>1.1391623788957199</v>
      </c>
      <c r="Z20" s="74">
        <v>1.56755249969233</v>
      </c>
      <c r="AA20" s="74">
        <v>2.3858623179882299</v>
      </c>
      <c r="AB20" s="74">
        <v>3.0189967837222298</v>
      </c>
      <c r="AC20" s="74">
        <v>3.5824184783361801</v>
      </c>
      <c r="AD20" s="74">
        <v>10.083896857391499</v>
      </c>
      <c r="AE20" s="74">
        <v>11.976133552556201</v>
      </c>
      <c r="AF20" s="74">
        <v>14.2213175566943</v>
      </c>
      <c r="AG20" s="74">
        <v>17.637135997669301</v>
      </c>
      <c r="AH20" s="74">
        <v>19.715424771074201</v>
      </c>
      <c r="AI20" s="74">
        <v>33.771098821399697</v>
      </c>
      <c r="AJ20" s="74">
        <v>38.287074009791702</v>
      </c>
      <c r="AK20" s="74">
        <v>42.0335354970182</v>
      </c>
      <c r="AL20" s="74">
        <v>46.247448941249999</v>
      </c>
      <c r="AM20" s="74">
        <v>50.111025659140601</v>
      </c>
      <c r="AN20" s="74">
        <v>53.597718124609401</v>
      </c>
      <c r="AO20" s="74">
        <v>56.899081464602901</v>
      </c>
      <c r="AP20" s="74">
        <v>60.485986003789101</v>
      </c>
      <c r="AQ20" s="74">
        <v>65.344045792200603</v>
      </c>
      <c r="AR20" s="74">
        <v>69.047517929440104</v>
      </c>
      <c r="AS20" s="74">
        <v>72.844949279166698</v>
      </c>
      <c r="AT20" s="74">
        <v>77.788689313294199</v>
      </c>
      <c r="AU20" s="74">
        <v>82.038007340039101</v>
      </c>
      <c r="AV20" s="74">
        <v>86.212643518281197</v>
      </c>
      <c r="AW20" s="74">
        <v>90.863947717955696</v>
      </c>
      <c r="AX20" s="74">
        <v>94.975287721315098</v>
      </c>
      <c r="AY20" s="74">
        <v>98.878122561158804</v>
      </c>
      <c r="AZ20" s="74">
        <v>102.91397784316401</v>
      </c>
      <c r="BA20" s="74">
        <v>106.67308576968701</v>
      </c>
      <c r="BB20" s="74">
        <v>110.223554600651</v>
      </c>
      <c r="BC20" s="74">
        <v>113.75733378272101</v>
      </c>
      <c r="BD20" s="74">
        <v>117.137302912904</v>
      </c>
      <c r="BE20" s="74">
        <v>120.448856764518</v>
      </c>
      <c r="BF20" s="74">
        <v>123.857432002878</v>
      </c>
      <c r="BG20" s="74">
        <v>127.19954849918</v>
      </c>
      <c r="BH20" s="74">
        <v>130.957313118607</v>
      </c>
      <c r="BI20" s="74">
        <v>134.23857593063801</v>
      </c>
      <c r="BJ20" s="74">
        <v>145.21956494251299</v>
      </c>
      <c r="BK20" s="74">
        <v>151.17051882480499</v>
      </c>
      <c r="BL20" s="74">
        <v>158.40808696105501</v>
      </c>
      <c r="BM20" s="74">
        <v>165.186940620065</v>
      </c>
      <c r="BN20" s="74">
        <v>171.98025322662801</v>
      </c>
      <c r="BO20" s="74">
        <v>179.09913371657501</v>
      </c>
      <c r="BP20" s="74">
        <v>185.937132777513</v>
      </c>
      <c r="BQ20" s="74">
        <v>193.325808476471</v>
      </c>
      <c r="BR20" s="74">
        <v>200.31284394173201</v>
      </c>
      <c r="BS20" s="74">
        <v>207.17979983032501</v>
      </c>
      <c r="BT20" s="74">
        <v>213.84978582761701</v>
      </c>
      <c r="BU20" s="74">
        <v>220.36284568668</v>
      </c>
      <c r="BV20" s="74">
        <v>226.63587347537799</v>
      </c>
      <c r="BW20" s="74">
        <v>233.016040895065</v>
      </c>
      <c r="BX20" s="74">
        <v>239.26550527334601</v>
      </c>
      <c r="BY20" s="74">
        <v>245.968035416954</v>
      </c>
      <c r="BZ20" s="74">
        <v>252.23614521163299</v>
      </c>
      <c r="CA20" s="74">
        <v>260.271062171079</v>
      </c>
      <c r="CB20" s="74">
        <v>266.479209197881</v>
      </c>
      <c r="CC20" s="74">
        <v>272.74302309608402</v>
      </c>
      <c r="CD20" s="74">
        <v>279.000635919687</v>
      </c>
      <c r="CE20" s="74">
        <v>285.83634482031903</v>
      </c>
    </row>
    <row r="21" spans="1:83" s="5" customFormat="1" x14ac:dyDescent="0.2">
      <c r="A21" s="56">
        <v>16</v>
      </c>
      <c r="B21" s="55" t="s">
        <v>354</v>
      </c>
      <c r="C21" s="74">
        <v>0</v>
      </c>
      <c r="D21" s="74">
        <v>5.9758889116346798E-7</v>
      </c>
      <c r="E21" s="74">
        <v>7.5375533548990902E-4</v>
      </c>
      <c r="F21" s="74">
        <v>7.4237282498677598E-4</v>
      </c>
      <c r="G21" s="74">
        <v>9.1109758504231801E-4</v>
      </c>
      <c r="H21" s="74">
        <v>9.57306285222371E-4</v>
      </c>
      <c r="I21" s="74">
        <v>1.01279312197367E-3</v>
      </c>
      <c r="J21" s="74">
        <v>1.17215102669624E-3</v>
      </c>
      <c r="K21" s="74">
        <v>1.24459715532511E-3</v>
      </c>
      <c r="L21" s="74">
        <v>1.3952797421614301E-3</v>
      </c>
      <c r="M21" s="74">
        <v>1.6021490333378301E-3</v>
      </c>
      <c r="N21" s="74">
        <v>1.66723395438989E-3</v>
      </c>
      <c r="O21" s="74">
        <v>1.7077300591468801E-3</v>
      </c>
      <c r="P21" s="74">
        <v>1.85086362663905E-3</v>
      </c>
      <c r="Q21" s="74">
        <v>1.9726921752293899E-3</v>
      </c>
      <c r="R21" s="74">
        <v>2.2412611311276799E-3</v>
      </c>
      <c r="S21" s="74">
        <v>2.28643528993924E-3</v>
      </c>
      <c r="T21" s="74">
        <v>2.5958706006209099E-3</v>
      </c>
      <c r="U21" s="74">
        <v>3.0359625860850001E-3</v>
      </c>
      <c r="V21" s="74">
        <v>2.9488875830968198E-3</v>
      </c>
      <c r="W21" s="74">
        <v>3.1052238343556699E-3</v>
      </c>
      <c r="X21" s="74">
        <v>5.6339599879582699E-3</v>
      </c>
      <c r="Y21" s="74">
        <v>4.3614538967450503E-2</v>
      </c>
      <c r="Z21" s="74">
        <v>5.79585577185949E-2</v>
      </c>
      <c r="AA21" s="74">
        <v>7.9796501522382102E-2</v>
      </c>
      <c r="AB21" s="74">
        <v>9.9470698575973501E-2</v>
      </c>
      <c r="AC21" s="74">
        <v>0.101676441397667</v>
      </c>
      <c r="AD21" s="74">
        <v>0.184129577697589</v>
      </c>
      <c r="AE21" s="74">
        <v>0.28977775715009102</v>
      </c>
      <c r="AF21" s="74">
        <v>0.932202766234563</v>
      </c>
      <c r="AG21" s="74">
        <v>3.1743472066309399</v>
      </c>
      <c r="AH21" s="74">
        <v>5.40991046127668</v>
      </c>
      <c r="AI21" s="74">
        <v>9.5263478142659697</v>
      </c>
      <c r="AJ21" s="74">
        <v>11.806976530527701</v>
      </c>
      <c r="AK21" s="74">
        <v>14.0499235314357</v>
      </c>
      <c r="AL21" s="74">
        <v>16.177453084531699</v>
      </c>
      <c r="AM21" s="74">
        <v>18.141571159035401</v>
      </c>
      <c r="AN21" s="74">
        <v>20.194529272479901</v>
      </c>
      <c r="AO21" s="74">
        <v>22.2134842402237</v>
      </c>
      <c r="AP21" s="74">
        <v>26.061414662951002</v>
      </c>
      <c r="AQ21" s="74">
        <v>29.575683812997699</v>
      </c>
      <c r="AR21" s="74">
        <v>33.855970315487099</v>
      </c>
      <c r="AS21" s="74">
        <v>39.361486050974499</v>
      </c>
      <c r="AT21" s="74">
        <v>44.006947950661697</v>
      </c>
      <c r="AU21" s="74">
        <v>48.564201621312698</v>
      </c>
      <c r="AV21" s="74">
        <v>54.305601955858101</v>
      </c>
      <c r="AW21" s="74">
        <v>58.971146806185097</v>
      </c>
      <c r="AX21" s="74">
        <v>63.340282977332102</v>
      </c>
      <c r="AY21" s="74">
        <v>67.899619584040195</v>
      </c>
      <c r="AZ21" s="74">
        <v>71.941431721453498</v>
      </c>
      <c r="BA21" s="74">
        <v>75.931126085394595</v>
      </c>
      <c r="BB21" s="74">
        <v>80.089990267298603</v>
      </c>
      <c r="BC21" s="74">
        <v>87.970811991410699</v>
      </c>
      <c r="BD21" s="74">
        <v>92.260067280567995</v>
      </c>
      <c r="BE21" s="74">
        <v>97.336968727055606</v>
      </c>
      <c r="BF21" s="74">
        <v>102.255469837406</v>
      </c>
      <c r="BG21" s="74">
        <v>107.35069510182799</v>
      </c>
      <c r="BH21" s="74">
        <v>112.155799413737</v>
      </c>
      <c r="BI21" s="74">
        <v>116.56469750349</v>
      </c>
      <c r="BJ21" s="74">
        <v>121.878258307645</v>
      </c>
      <c r="BK21" s="74">
        <v>127.924901077934</v>
      </c>
      <c r="BL21" s="74">
        <v>138.98384251826201</v>
      </c>
      <c r="BM21" s="74">
        <v>149.51433277650901</v>
      </c>
      <c r="BN21" s="74">
        <v>160.22675457519699</v>
      </c>
      <c r="BO21" s="74">
        <v>171.50716913644499</v>
      </c>
      <c r="BP21" s="74">
        <v>182.79223030525699</v>
      </c>
      <c r="BQ21" s="74">
        <v>195.231184792248</v>
      </c>
      <c r="BR21" s="74">
        <v>207.143970616102</v>
      </c>
      <c r="BS21" s="74">
        <v>219.85871760960299</v>
      </c>
      <c r="BT21" s="74">
        <v>233.164424720623</v>
      </c>
      <c r="BU21" s="74">
        <v>248.05937230210299</v>
      </c>
      <c r="BV21" s="74">
        <v>264.645326562116</v>
      </c>
      <c r="BW21" s="74">
        <v>285.23746197196601</v>
      </c>
      <c r="BX21" s="74">
        <v>308.658645674414</v>
      </c>
      <c r="BY21" s="74">
        <v>331.72959517309198</v>
      </c>
      <c r="BZ21" s="74">
        <v>355.67646588948998</v>
      </c>
      <c r="CA21" s="74">
        <v>379.53498398208097</v>
      </c>
      <c r="CB21" s="74">
        <v>409.73584105977397</v>
      </c>
      <c r="CC21" s="74">
        <v>433.09614461916902</v>
      </c>
      <c r="CD21" s="74">
        <v>458.67819247197599</v>
      </c>
      <c r="CE21" s="74">
        <v>482.52038683627399</v>
      </c>
    </row>
    <row r="22" spans="1:83" s="5" customFormat="1" x14ac:dyDescent="0.2">
      <c r="A22" s="56">
        <v>17</v>
      </c>
      <c r="B22" s="55" t="s">
        <v>307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74">
        <v>0</v>
      </c>
      <c r="V22" s="74">
        <v>0</v>
      </c>
      <c r="W22" s="74">
        <v>0</v>
      </c>
      <c r="X22" s="74">
        <v>0</v>
      </c>
      <c r="Y22" s="74">
        <v>0</v>
      </c>
      <c r="Z22" s="74">
        <v>0</v>
      </c>
      <c r="AA22" s="74">
        <v>0</v>
      </c>
      <c r="AB22" s="74">
        <v>0</v>
      </c>
      <c r="AC22" s="74">
        <v>0</v>
      </c>
      <c r="AD22" s="74">
        <v>0</v>
      </c>
      <c r="AE22" s="74">
        <v>0</v>
      </c>
      <c r="AF22" s="74">
        <v>0</v>
      </c>
      <c r="AG22" s="74">
        <v>0</v>
      </c>
      <c r="AH22" s="74">
        <v>0</v>
      </c>
      <c r="AI22" s="74">
        <v>0</v>
      </c>
      <c r="AJ22" s="74">
        <v>0</v>
      </c>
      <c r="AK22" s="74">
        <v>0</v>
      </c>
      <c r="AL22" s="74">
        <v>0</v>
      </c>
      <c r="AM22" s="74">
        <v>0</v>
      </c>
      <c r="AN22" s="74">
        <v>0</v>
      </c>
      <c r="AO22" s="74">
        <v>0</v>
      </c>
      <c r="AP22" s="74">
        <v>0</v>
      </c>
      <c r="AQ22" s="74">
        <v>0</v>
      </c>
      <c r="AR22" s="74">
        <v>0</v>
      </c>
      <c r="AS22" s="74">
        <v>0</v>
      </c>
      <c r="AT22" s="74">
        <v>0</v>
      </c>
      <c r="AU22" s="74">
        <v>0</v>
      </c>
      <c r="AV22" s="74">
        <v>0</v>
      </c>
      <c r="AW22" s="74">
        <v>0</v>
      </c>
      <c r="AX22" s="74">
        <v>0</v>
      </c>
      <c r="AY22" s="74">
        <v>0</v>
      </c>
      <c r="AZ22" s="74">
        <v>0</v>
      </c>
      <c r="BA22" s="74">
        <v>0</v>
      </c>
      <c r="BB22" s="74">
        <v>0</v>
      </c>
      <c r="BC22" s="74">
        <v>0</v>
      </c>
      <c r="BD22" s="74">
        <v>0</v>
      </c>
      <c r="BE22" s="74">
        <v>0</v>
      </c>
      <c r="BF22" s="74">
        <v>0</v>
      </c>
      <c r="BG22" s="74">
        <v>0</v>
      </c>
      <c r="BH22" s="74">
        <v>0</v>
      </c>
      <c r="BI22" s="74">
        <v>0</v>
      </c>
      <c r="BJ22" s="74">
        <v>0</v>
      </c>
      <c r="BK22" s="74">
        <v>0</v>
      </c>
      <c r="BL22" s="74">
        <v>0</v>
      </c>
      <c r="BM22" s="74">
        <v>0</v>
      </c>
      <c r="BN22" s="74">
        <v>0</v>
      </c>
      <c r="BO22" s="74">
        <v>0</v>
      </c>
      <c r="BP22" s="74">
        <v>0</v>
      </c>
      <c r="BQ22" s="74">
        <v>0</v>
      </c>
      <c r="BR22" s="74">
        <v>0</v>
      </c>
      <c r="BS22" s="74">
        <v>0</v>
      </c>
      <c r="BT22" s="74">
        <v>0</v>
      </c>
      <c r="BU22" s="74">
        <v>0</v>
      </c>
      <c r="BV22" s="74">
        <v>0</v>
      </c>
      <c r="BW22" s="74">
        <v>0</v>
      </c>
      <c r="BX22" s="74">
        <v>0</v>
      </c>
      <c r="BY22" s="74">
        <v>0</v>
      </c>
      <c r="BZ22" s="74">
        <v>0</v>
      </c>
      <c r="CA22" s="74">
        <v>0</v>
      </c>
      <c r="CB22" s="74">
        <v>0</v>
      </c>
      <c r="CC22" s="74">
        <v>0</v>
      </c>
      <c r="CD22" s="74">
        <v>0</v>
      </c>
      <c r="CE22" s="74">
        <v>0</v>
      </c>
    </row>
    <row r="23" spans="1:83" s="5" customFormat="1" x14ac:dyDescent="0.2">
      <c r="A23" s="56">
        <v>18</v>
      </c>
      <c r="B23" s="55" t="s">
        <v>332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54.699672359160601</v>
      </c>
      <c r="I23" s="74">
        <v>59.788437026598302</v>
      </c>
      <c r="J23" s="74">
        <v>66.2415787805554</v>
      </c>
      <c r="K23" s="74">
        <v>73.563295195559903</v>
      </c>
      <c r="L23" s="74">
        <v>81.750082864222094</v>
      </c>
      <c r="M23" s="74">
        <v>89.549469774173204</v>
      </c>
      <c r="N23" s="74">
        <v>97.313239228969096</v>
      </c>
      <c r="O23" s="74">
        <v>104.795704193573</v>
      </c>
      <c r="P23" s="74">
        <v>112.596749831016</v>
      </c>
      <c r="Q23" s="74">
        <v>119.95698585752901</v>
      </c>
      <c r="R23" s="74">
        <v>127.852567022244</v>
      </c>
      <c r="S23" s="74">
        <v>136.845108555981</v>
      </c>
      <c r="T23" s="74">
        <v>145.72868328945901</v>
      </c>
      <c r="U23" s="74">
        <v>154.42138305419201</v>
      </c>
      <c r="V23" s="74">
        <v>163.32048736980801</v>
      </c>
      <c r="W23" s="74">
        <v>225.12458083099699</v>
      </c>
      <c r="X23" s="74">
        <v>237.64440884047499</v>
      </c>
      <c r="Y23" s="74">
        <v>251.34726244622601</v>
      </c>
      <c r="Z23" s="74">
        <v>264.49951868116898</v>
      </c>
      <c r="AA23" s="74">
        <v>278.354190122624</v>
      </c>
      <c r="AB23" s="74">
        <v>292.75835742701798</v>
      </c>
      <c r="AC23" s="74">
        <v>305.70611488590498</v>
      </c>
      <c r="AD23" s="74">
        <v>320.12068613487997</v>
      </c>
      <c r="AE23" s="74">
        <v>332.33676184861901</v>
      </c>
      <c r="AF23" s="74">
        <v>345.20953664194798</v>
      </c>
      <c r="AG23" s="74">
        <v>358.94903849146198</v>
      </c>
      <c r="AH23" s="74">
        <v>372.17810269530298</v>
      </c>
      <c r="AI23" s="74">
        <v>385.74957191801201</v>
      </c>
      <c r="AJ23" s="74">
        <v>398.86138827697602</v>
      </c>
      <c r="AK23" s="74">
        <v>412.78561264985001</v>
      </c>
      <c r="AL23" s="74">
        <v>427.67895960670899</v>
      </c>
      <c r="AM23" s="74">
        <v>441.28655186007501</v>
      </c>
      <c r="AN23" s="74">
        <v>455.99559361994801</v>
      </c>
      <c r="AO23" s="74">
        <v>469.47792507653003</v>
      </c>
      <c r="AP23" s="74">
        <v>483.33519656744102</v>
      </c>
      <c r="AQ23" s="74">
        <v>497.40308342188899</v>
      </c>
      <c r="AR23" s="74">
        <v>510.49795691710602</v>
      </c>
      <c r="AS23" s="74">
        <v>524.84835548880199</v>
      </c>
      <c r="AT23" s="74">
        <v>539.166746821895</v>
      </c>
      <c r="AU23" s="74">
        <v>552.86520231435895</v>
      </c>
      <c r="AV23" s="74">
        <v>565.76270627944996</v>
      </c>
      <c r="AW23" s="74">
        <v>578.96684226035495</v>
      </c>
      <c r="AX23" s="74">
        <v>591.91040746074498</v>
      </c>
      <c r="AY23" s="74">
        <v>604.21543065116202</v>
      </c>
      <c r="AZ23" s="74">
        <v>616.26191914660501</v>
      </c>
      <c r="BA23" s="74">
        <v>627.83904083551101</v>
      </c>
      <c r="BB23" s="74">
        <v>639.81372655397399</v>
      </c>
      <c r="BC23" s="74">
        <v>651.67845785991301</v>
      </c>
      <c r="BD23" s="74">
        <v>663.12922671741399</v>
      </c>
      <c r="BE23" s="74">
        <v>674.68832288340104</v>
      </c>
      <c r="BF23" s="74">
        <v>685.70918052532897</v>
      </c>
      <c r="BG23" s="74">
        <v>696.73960409194297</v>
      </c>
      <c r="BH23" s="74">
        <v>707.59773781720298</v>
      </c>
      <c r="BI23" s="74">
        <v>718.21941827665796</v>
      </c>
      <c r="BJ23" s="74">
        <v>728.78818729316799</v>
      </c>
      <c r="BK23" s="74">
        <v>739.39801240608404</v>
      </c>
      <c r="BL23" s="74">
        <v>760.76821586035396</v>
      </c>
      <c r="BM23" s="74">
        <v>781.47038250420906</v>
      </c>
      <c r="BN23" s="74">
        <v>801.65641543295897</v>
      </c>
      <c r="BO23" s="74">
        <v>821.322945907232</v>
      </c>
      <c r="BP23" s="74">
        <v>841.11302342649901</v>
      </c>
      <c r="BQ23" s="74">
        <v>860.33065703796103</v>
      </c>
      <c r="BR23" s="74">
        <v>878.77557533274899</v>
      </c>
      <c r="BS23" s="74">
        <v>898.379756726084</v>
      </c>
      <c r="BT23" s="74">
        <v>916.90195636535498</v>
      </c>
      <c r="BU23" s="74">
        <v>934.91584294639597</v>
      </c>
      <c r="BV23" s="74">
        <v>952.83104898306397</v>
      </c>
      <c r="BW23" s="74">
        <v>970.08232560233705</v>
      </c>
      <c r="BX23" s="74">
        <v>987.44102995306196</v>
      </c>
      <c r="BY23" s="74">
        <v>1004.54119404431</v>
      </c>
      <c r="BZ23" s="74">
        <v>1021.13463646838</v>
      </c>
      <c r="CA23" s="74">
        <v>1037.4393138555599</v>
      </c>
      <c r="CB23" s="74">
        <v>1053.50626333025</v>
      </c>
      <c r="CC23" s="74">
        <v>1069.3466019639</v>
      </c>
      <c r="CD23" s="74">
        <v>1085.36869568108</v>
      </c>
      <c r="CE23" s="74">
        <v>1101.5966148407699</v>
      </c>
    </row>
    <row r="24" spans="1:83" s="5" customFormat="1" x14ac:dyDescent="0.2">
      <c r="A24" s="56">
        <v>19</v>
      </c>
      <c r="B24" s="55" t="s">
        <v>355</v>
      </c>
      <c r="C24" s="74">
        <v>0</v>
      </c>
      <c r="D24" s="74">
        <v>0</v>
      </c>
      <c r="E24" s="74">
        <v>0</v>
      </c>
      <c r="F24" s="74">
        <v>0</v>
      </c>
      <c r="G24" s="74">
        <v>1.35549351970355E-5</v>
      </c>
      <c r="H24" s="74">
        <v>1.52726435859998E-5</v>
      </c>
      <c r="I24" s="74">
        <v>5.0901836802562098E-6</v>
      </c>
      <c r="J24" s="74">
        <v>9.4901646642635306E-8</v>
      </c>
      <c r="K24" s="74">
        <v>8.9647847175598205E-5</v>
      </c>
      <c r="L24" s="74">
        <v>8.9129731893539406E-5</v>
      </c>
      <c r="M24" s="74">
        <v>1.00234512646993E-4</v>
      </c>
      <c r="N24" s="74">
        <v>1.0493051981926E-4</v>
      </c>
      <c r="O24" s="74">
        <v>1.04409502585729E-4</v>
      </c>
      <c r="P24" s="74">
        <v>2.8359620310465499E-3</v>
      </c>
      <c r="Q24" s="74">
        <v>3.1473239949544301E-3</v>
      </c>
      <c r="R24" s="74">
        <v>3.3036156514485702E-3</v>
      </c>
      <c r="S24" s="74">
        <v>3.3009123840331998E-3</v>
      </c>
      <c r="T24" s="74">
        <v>3.2335938576355E-2</v>
      </c>
      <c r="U24" s="74">
        <v>7.4848214756978296E-2</v>
      </c>
      <c r="V24" s="74">
        <v>0.100729333730062</v>
      </c>
      <c r="W24" s="74">
        <v>0.121402768200582</v>
      </c>
      <c r="X24" s="74">
        <v>0.13927062685455299</v>
      </c>
      <c r="Y24" s="74">
        <v>0.15513705729563401</v>
      </c>
      <c r="Z24" s="74">
        <v>0.16964627570627899</v>
      </c>
      <c r="AA24" s="74">
        <v>1.08653784098633</v>
      </c>
      <c r="AB24" s="74">
        <v>1.3563245558431001</v>
      </c>
      <c r="AC24" s="74">
        <v>1.53332594032878</v>
      </c>
      <c r="AD24" s="74">
        <v>1.77089379092448</v>
      </c>
      <c r="AE24" s="74">
        <v>2.3011917017643202</v>
      </c>
      <c r="AF24" s="74">
        <v>2.7834939231690599</v>
      </c>
      <c r="AG24" s="74">
        <v>3.29205456316976</v>
      </c>
      <c r="AH24" s="74">
        <v>3.9382692740193699</v>
      </c>
      <c r="AI24" s="74">
        <v>4.6980979031892902</v>
      </c>
      <c r="AJ24" s="74">
        <v>5.5749513277921601</v>
      </c>
      <c r="AK24" s="74">
        <v>6.9900757541438798</v>
      </c>
      <c r="AL24" s="74">
        <v>8.6258504429003899</v>
      </c>
      <c r="AM24" s="74">
        <v>10.2510888809212</v>
      </c>
      <c r="AN24" s="74">
        <v>13.7252987235677</v>
      </c>
      <c r="AO24" s="74">
        <v>16.1329498552474</v>
      </c>
      <c r="AP24" s="74">
        <v>18.437595226360699</v>
      </c>
      <c r="AQ24" s="74">
        <v>20.798403273678399</v>
      </c>
      <c r="AR24" s="74">
        <v>23.3211586169271</v>
      </c>
      <c r="AS24" s="74">
        <v>25.779588550774701</v>
      </c>
      <c r="AT24" s="74">
        <v>28.503769897955699</v>
      </c>
      <c r="AU24" s="74">
        <v>31.478831684987</v>
      </c>
      <c r="AV24" s="74">
        <v>34.305845099788499</v>
      </c>
      <c r="AW24" s="74">
        <v>37.285478474522499</v>
      </c>
      <c r="AX24" s="74">
        <v>39.968311593316301</v>
      </c>
      <c r="AY24" s="74">
        <v>42.425644818255201</v>
      </c>
      <c r="AZ24" s="74">
        <v>44.804882602307899</v>
      </c>
      <c r="BA24" s="74">
        <v>46.969176991392402</v>
      </c>
      <c r="BB24" s="74">
        <v>49.909594821624303</v>
      </c>
      <c r="BC24" s="74">
        <v>52.555301112226601</v>
      </c>
      <c r="BD24" s="74">
        <v>55.139491370937499</v>
      </c>
      <c r="BE24" s="74">
        <v>57.977828806741499</v>
      </c>
      <c r="BF24" s="74">
        <v>60.746537049567102</v>
      </c>
      <c r="BG24" s="74">
        <v>63.896753393984397</v>
      </c>
      <c r="BH24" s="74">
        <v>67.400320447871493</v>
      </c>
      <c r="BI24" s="74">
        <v>70.953535130956794</v>
      </c>
      <c r="BJ24" s="74">
        <v>74.552250972664396</v>
      </c>
      <c r="BK24" s="74">
        <v>78.310690749485602</v>
      </c>
      <c r="BL24" s="74">
        <v>85.767338358684995</v>
      </c>
      <c r="BM24" s="74">
        <v>93.763791961568998</v>
      </c>
      <c r="BN24" s="74">
        <v>101.43235459998</v>
      </c>
      <c r="BO24" s="74">
        <v>109.207265784779</v>
      </c>
      <c r="BP24" s="74">
        <v>117.303232537428</v>
      </c>
      <c r="BQ24" s="74">
        <v>126.399327488138</v>
      </c>
      <c r="BR24" s="74">
        <v>136.631608072506</v>
      </c>
      <c r="BS24" s="74">
        <v>146.94966884930301</v>
      </c>
      <c r="BT24" s="74">
        <v>158.030217698613</v>
      </c>
      <c r="BU24" s="74">
        <v>168.94989839039701</v>
      </c>
      <c r="BV24" s="74">
        <v>180.14356019400199</v>
      </c>
      <c r="BW24" s="74">
        <v>190.913696779871</v>
      </c>
      <c r="BX24" s="74">
        <v>202.226543207047</v>
      </c>
      <c r="BY24" s="74">
        <v>213.81531544562199</v>
      </c>
      <c r="BZ24" s="74">
        <v>225.32702927176601</v>
      </c>
      <c r="CA24" s="74">
        <v>236.984722659586</v>
      </c>
      <c r="CB24" s="74">
        <v>248.318275723385</v>
      </c>
      <c r="CC24" s="74">
        <v>258.91500088997401</v>
      </c>
      <c r="CD24" s="74">
        <v>269.59172067040402</v>
      </c>
      <c r="CE24" s="74">
        <v>280.47776932578103</v>
      </c>
    </row>
    <row r="25" spans="1:83" s="5" customFormat="1" x14ac:dyDescent="0.2">
      <c r="A25" s="56">
        <v>20</v>
      </c>
      <c r="B25" s="55" t="s">
        <v>308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5.7691228389740001E-4</v>
      </c>
      <c r="L25" s="74">
        <v>1.58423501078288E-3</v>
      </c>
      <c r="M25" s="74">
        <v>3.24126752726237E-3</v>
      </c>
      <c r="N25" s="74">
        <v>4.7202669321696001E-3</v>
      </c>
      <c r="O25" s="74">
        <v>7.6638626489257799E-3</v>
      </c>
      <c r="P25" s="74">
        <v>1.92600457377116E-2</v>
      </c>
      <c r="Q25" s="74">
        <v>3.8795968301595103E-2</v>
      </c>
      <c r="R25" s="74">
        <v>6.77500178580729E-2</v>
      </c>
      <c r="S25" s="74">
        <v>0.17337266595703099</v>
      </c>
      <c r="T25" s="74">
        <v>0.374602036302083</v>
      </c>
      <c r="U25" s="74">
        <v>0.60848908802083301</v>
      </c>
      <c r="V25" s="74">
        <v>0.78816139765625004</v>
      </c>
      <c r="W25" s="74">
        <v>0.93539166171874999</v>
      </c>
      <c r="X25" s="74">
        <v>1.07516591685177</v>
      </c>
      <c r="Y25" s="74">
        <v>1.1684975743624699</v>
      </c>
      <c r="Z25" s="74">
        <v>1.27262396379089</v>
      </c>
      <c r="AA25" s="74">
        <v>1.4615232529292601</v>
      </c>
      <c r="AB25" s="74">
        <v>1.6639939914495701</v>
      </c>
      <c r="AC25" s="74">
        <v>1.78120907206228</v>
      </c>
      <c r="AD25" s="74">
        <v>1.9774801479561701</v>
      </c>
      <c r="AE25" s="74">
        <v>2.14413338076195</v>
      </c>
      <c r="AF25" s="74">
        <v>2.3223112112375399</v>
      </c>
      <c r="AG25" s="74">
        <v>2.50427910723569</v>
      </c>
      <c r="AH25" s="74">
        <v>2.6653899862190298</v>
      </c>
      <c r="AI25" s="74">
        <v>2.8845587326576201</v>
      </c>
      <c r="AJ25" s="74">
        <v>3.05340650761925</v>
      </c>
      <c r="AK25" s="74">
        <v>3.1674529877176898</v>
      </c>
      <c r="AL25" s="74">
        <v>3.3965694164125102</v>
      </c>
      <c r="AM25" s="74">
        <v>3.5732829889960702</v>
      </c>
      <c r="AN25" s="74">
        <v>3.7600311177630599</v>
      </c>
      <c r="AO25" s="74">
        <v>3.9865019433079998</v>
      </c>
      <c r="AP25" s="74">
        <v>4.2568148118802398</v>
      </c>
      <c r="AQ25" s="74">
        <v>4.6332060962292001</v>
      </c>
      <c r="AR25" s="74">
        <v>4.9099072440346303</v>
      </c>
      <c r="AS25" s="74">
        <v>5.2636812870278398</v>
      </c>
      <c r="AT25" s="74">
        <v>5.6886140111661296</v>
      </c>
      <c r="AU25" s="74">
        <v>6.1093042121661396</v>
      </c>
      <c r="AV25" s="74">
        <v>6.9611767246540301</v>
      </c>
      <c r="AW25" s="74">
        <v>7.6843461815356502</v>
      </c>
      <c r="AX25" s="74">
        <v>8.2833411907002805</v>
      </c>
      <c r="AY25" s="74">
        <v>8.9517659173256394</v>
      </c>
      <c r="AZ25" s="74">
        <v>9.5337662364239506</v>
      </c>
      <c r="BA25" s="74">
        <v>10.0908914532924</v>
      </c>
      <c r="BB25" s="74">
        <v>10.6272414449947</v>
      </c>
      <c r="BC25" s="74">
        <v>11.1028685445504</v>
      </c>
      <c r="BD25" s="74">
        <v>11.586345187958999</v>
      </c>
      <c r="BE25" s="74">
        <v>12.036104524881999</v>
      </c>
      <c r="BF25" s="74">
        <v>12.519017157702599</v>
      </c>
      <c r="BG25" s="74">
        <v>12.9705133246794</v>
      </c>
      <c r="BH25" s="74">
        <v>13.424239060055299</v>
      </c>
      <c r="BI25" s="74">
        <v>13.910390285957</v>
      </c>
      <c r="BJ25" s="74">
        <v>14.352237349869799</v>
      </c>
      <c r="BK25" s="74">
        <v>14.772134309830699</v>
      </c>
      <c r="BL25" s="74">
        <v>15.595352001741601</v>
      </c>
      <c r="BM25" s="74">
        <v>16.392250011518801</v>
      </c>
      <c r="BN25" s="74">
        <v>17.234995155753399</v>
      </c>
      <c r="BO25" s="74">
        <v>18.144263349236699</v>
      </c>
      <c r="BP25" s="74">
        <v>18.965773360948901</v>
      </c>
      <c r="BQ25" s="74">
        <v>19.902717423087601</v>
      </c>
      <c r="BR25" s="74">
        <v>20.7898671922852</v>
      </c>
      <c r="BS25" s="74">
        <v>21.636570885221399</v>
      </c>
      <c r="BT25" s="74">
        <v>22.4523216161165</v>
      </c>
      <c r="BU25" s="74">
        <v>23.350420177988301</v>
      </c>
      <c r="BV25" s="74">
        <v>24.171696979954401</v>
      </c>
      <c r="BW25" s="74">
        <v>25.1353842544661</v>
      </c>
      <c r="BX25" s="74">
        <v>26.058078794694001</v>
      </c>
      <c r="BY25" s="74">
        <v>26.978745931718699</v>
      </c>
      <c r="BZ25" s="74">
        <v>28.053366115195299</v>
      </c>
      <c r="CA25" s="74">
        <v>29.029231333854199</v>
      </c>
      <c r="CB25" s="74">
        <v>29.869875231948701</v>
      </c>
      <c r="CC25" s="74">
        <v>30.7473460371199</v>
      </c>
      <c r="CD25" s="74">
        <v>31.6255499252965</v>
      </c>
      <c r="CE25" s="74">
        <v>32.536620698441098</v>
      </c>
    </row>
    <row r="26" spans="1:83" s="5" customFormat="1" x14ac:dyDescent="0.2">
      <c r="A26" s="56">
        <v>21</v>
      </c>
      <c r="B26" s="55" t="s">
        <v>356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74">
        <v>0</v>
      </c>
      <c r="V26" s="74">
        <v>0</v>
      </c>
      <c r="W26" s="74">
        <v>0</v>
      </c>
      <c r="X26" s="74">
        <v>0</v>
      </c>
      <c r="Y26" s="74">
        <v>0</v>
      </c>
      <c r="Z26" s="74">
        <v>0</v>
      </c>
      <c r="AA26" s="74">
        <v>0</v>
      </c>
      <c r="AB26" s="74">
        <v>0</v>
      </c>
      <c r="AC26" s="74">
        <v>0</v>
      </c>
      <c r="AD26" s="74">
        <v>0</v>
      </c>
      <c r="AE26" s="74">
        <v>0</v>
      </c>
      <c r="AF26" s="74">
        <v>0</v>
      </c>
      <c r="AG26" s="74">
        <v>0</v>
      </c>
      <c r="AH26" s="74">
        <v>0</v>
      </c>
      <c r="AI26" s="74">
        <v>0</v>
      </c>
      <c r="AJ26" s="74">
        <v>0</v>
      </c>
      <c r="AK26" s="74">
        <v>0</v>
      </c>
      <c r="AL26" s="74">
        <v>0</v>
      </c>
      <c r="AM26" s="74">
        <v>0</v>
      </c>
      <c r="AN26" s="74">
        <v>0</v>
      </c>
      <c r="AO26" s="74">
        <v>0</v>
      </c>
      <c r="AP26" s="74">
        <v>0</v>
      </c>
      <c r="AQ26" s="74">
        <v>0</v>
      </c>
      <c r="AR26" s="74">
        <v>0</v>
      </c>
      <c r="AS26" s="74">
        <v>0</v>
      </c>
      <c r="AT26" s="74">
        <v>0</v>
      </c>
      <c r="AU26" s="74">
        <v>0</v>
      </c>
      <c r="AV26" s="74">
        <v>0</v>
      </c>
      <c r="AW26" s="74">
        <v>0</v>
      </c>
      <c r="AX26" s="74">
        <v>0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0</v>
      </c>
      <c r="BH26" s="74">
        <v>0</v>
      </c>
      <c r="BI26" s="74">
        <v>0</v>
      </c>
      <c r="BJ26" s="74">
        <v>0</v>
      </c>
      <c r="BK26" s="74">
        <v>1.75860601552327E-3</v>
      </c>
      <c r="BL26" s="74">
        <v>1.85535440953573E-3</v>
      </c>
      <c r="BM26" s="74">
        <v>1.93720614242554E-3</v>
      </c>
      <c r="BN26" s="74">
        <v>3.4651390950520798E-2</v>
      </c>
      <c r="BO26" s="74">
        <v>0.94937898898274697</v>
      </c>
      <c r="BP26" s="74">
        <v>1.3752918704381301</v>
      </c>
      <c r="BQ26" s="74">
        <v>2.3466980944734699</v>
      </c>
      <c r="BR26" s="74">
        <v>3.07743071556478</v>
      </c>
      <c r="BS26" s="74">
        <v>3.8513657685725899</v>
      </c>
      <c r="BT26" s="74">
        <v>4.6710155138118497</v>
      </c>
      <c r="BU26" s="74">
        <v>5.4806598146028698</v>
      </c>
      <c r="BV26" s="74">
        <v>6.2574047635872398</v>
      </c>
      <c r="BW26" s="74">
        <v>7.02710098047526</v>
      </c>
      <c r="BX26" s="74">
        <v>7.7189078477213497</v>
      </c>
      <c r="BY26" s="74">
        <v>8.6283322795507793</v>
      </c>
      <c r="BZ26" s="74">
        <v>9.6102614446419299</v>
      </c>
      <c r="CA26" s="74">
        <v>10.523767998281199</v>
      </c>
      <c r="CB26" s="74">
        <v>11.491924549329401</v>
      </c>
      <c r="CC26" s="74">
        <v>12.4039078330078</v>
      </c>
      <c r="CD26" s="74">
        <v>13.4042939730729</v>
      </c>
      <c r="CE26" s="74">
        <v>14.5546346532682</v>
      </c>
    </row>
    <row r="27" spans="1:83" s="5" customFormat="1" x14ac:dyDescent="0.2">
      <c r="A27" s="56">
        <v>22</v>
      </c>
      <c r="B27" s="55" t="s">
        <v>352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  <c r="T27" s="74">
        <v>0</v>
      </c>
      <c r="U27" s="74">
        <v>0</v>
      </c>
      <c r="V27" s="74">
        <v>0</v>
      </c>
      <c r="W27" s="74">
        <v>0</v>
      </c>
      <c r="X27" s="74">
        <v>0</v>
      </c>
      <c r="Y27" s="74">
        <v>0</v>
      </c>
      <c r="Z27" s="74">
        <v>0</v>
      </c>
      <c r="AA27" s="74">
        <v>0</v>
      </c>
      <c r="AB27" s="74">
        <v>0</v>
      </c>
      <c r="AC27" s="74">
        <v>0</v>
      </c>
      <c r="AD27" s="74">
        <v>0</v>
      </c>
      <c r="AE27" s="74">
        <v>0</v>
      </c>
      <c r="AF27" s="74">
        <v>0</v>
      </c>
      <c r="AG27" s="74">
        <v>0</v>
      </c>
      <c r="AH27" s="74">
        <v>0</v>
      </c>
      <c r="AI27" s="74">
        <v>0</v>
      </c>
      <c r="AJ27" s="74">
        <v>0</v>
      </c>
      <c r="AK27" s="74">
        <v>0</v>
      </c>
      <c r="AL27" s="74">
        <v>0</v>
      </c>
      <c r="AM27" s="74">
        <v>0</v>
      </c>
      <c r="AN27" s="74">
        <v>0</v>
      </c>
      <c r="AO27" s="74">
        <v>0</v>
      </c>
      <c r="AP27" s="74">
        <v>0</v>
      </c>
      <c r="AQ27" s="74">
        <v>0</v>
      </c>
      <c r="AR27" s="74">
        <v>0</v>
      </c>
      <c r="AS27" s="74">
        <v>0</v>
      </c>
      <c r="AT27" s="74">
        <v>1.3688365680475999E-7</v>
      </c>
      <c r="AU27" s="74">
        <v>4.0999696205059701E-6</v>
      </c>
      <c r="AV27" s="74">
        <v>3.0186896165212001E-5</v>
      </c>
      <c r="AW27" s="74">
        <v>3.7086740573247302E-5</v>
      </c>
      <c r="AX27" s="74">
        <v>3.7492511351903298E-5</v>
      </c>
      <c r="AY27" s="74">
        <v>4.6763471007347097E-5</v>
      </c>
      <c r="AZ27" s="74">
        <v>2.12386094748974E-4</v>
      </c>
      <c r="BA27" s="74">
        <v>2.6003999058405602E-4</v>
      </c>
      <c r="BB27" s="74">
        <v>0.13052986891688001</v>
      </c>
      <c r="BC27" s="74">
        <v>0.18271790661554299</v>
      </c>
      <c r="BD27" s="74">
        <v>0.29198160328272499</v>
      </c>
      <c r="BE27" s="74">
        <v>0.604958593977865</v>
      </c>
      <c r="BF27" s="74">
        <v>0.76681455333333304</v>
      </c>
      <c r="BG27" s="74">
        <v>1.01608467313802</v>
      </c>
      <c r="BH27" s="74">
        <v>1.33378386511719</v>
      </c>
      <c r="BI27" s="74">
        <v>1.5650152710546901</v>
      </c>
      <c r="BJ27" s="74">
        <v>1.9281386022135401</v>
      </c>
      <c r="BK27" s="74">
        <v>2.1986396292057302</v>
      </c>
      <c r="BL27" s="74">
        <v>2.9177641033333299</v>
      </c>
      <c r="BM27" s="74">
        <v>3.5399319310156301</v>
      </c>
      <c r="BN27" s="74">
        <v>4.1486741982291697</v>
      </c>
      <c r="BO27" s="74">
        <v>5.0895634483854204</v>
      </c>
      <c r="BP27" s="74">
        <v>5.9365179683854201</v>
      </c>
      <c r="BQ27" s="74">
        <v>7.1392775883854203</v>
      </c>
      <c r="BR27" s="74">
        <v>9.0233994013870493</v>
      </c>
      <c r="BS27" s="74">
        <v>10.8695447256608</v>
      </c>
      <c r="BT27" s="74">
        <v>12.7991011461552</v>
      </c>
      <c r="BU27" s="74">
        <v>15.0136274419987</v>
      </c>
      <c r="BV27" s="74">
        <v>20.113684576443401</v>
      </c>
      <c r="BW27" s="74">
        <v>24.042525200409301</v>
      </c>
      <c r="BX27" s="74">
        <v>29.570490924777001</v>
      </c>
      <c r="BY27" s="74">
        <v>35.051373999850298</v>
      </c>
      <c r="BZ27" s="74">
        <v>40.885011796516999</v>
      </c>
      <c r="CA27" s="74">
        <v>45.682073756302103</v>
      </c>
      <c r="CB27" s="74">
        <v>51.230818952278597</v>
      </c>
      <c r="CC27" s="74">
        <v>56.208572696210901</v>
      </c>
      <c r="CD27" s="74">
        <v>61.361380462760401</v>
      </c>
      <c r="CE27" s="74">
        <v>66.260520662158498</v>
      </c>
    </row>
    <row r="28" spans="1:83" s="5" customFormat="1" x14ac:dyDescent="0.2">
      <c r="A28" s="56">
        <v>23</v>
      </c>
      <c r="B28" s="55" t="s">
        <v>351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>
        <v>0</v>
      </c>
      <c r="U28" s="74">
        <v>0</v>
      </c>
      <c r="V28" s="74">
        <v>0</v>
      </c>
      <c r="W28" s="74">
        <v>0</v>
      </c>
      <c r="X28" s="74">
        <v>0</v>
      </c>
      <c r="Y28" s="74">
        <v>0</v>
      </c>
      <c r="Z28" s="74">
        <v>0</v>
      </c>
      <c r="AA28" s="74">
        <v>4.0269250114758803E-5</v>
      </c>
      <c r="AB28" s="74">
        <v>4.6082439303398099E-5</v>
      </c>
      <c r="AC28" s="74">
        <v>5.8254107356071503E-5</v>
      </c>
      <c r="AD28" s="74">
        <v>2.0647797060012799E-4</v>
      </c>
      <c r="AE28" s="74">
        <v>3.0140970834096302E-4</v>
      </c>
      <c r="AF28" s="74">
        <v>3.58736434300741E-4</v>
      </c>
      <c r="AG28" s="74">
        <v>5.2433214569091796E-4</v>
      </c>
      <c r="AH28" s="74">
        <v>5.0403490956624404E-4</v>
      </c>
      <c r="AI28" s="74">
        <v>5.9011292330423998E-4</v>
      </c>
      <c r="AJ28" s="74">
        <v>6.5223277219136596E-4</v>
      </c>
      <c r="AK28" s="74">
        <v>8.3112500000000005E-4</v>
      </c>
      <c r="AL28" s="74">
        <v>7.9935079701741495E-4</v>
      </c>
      <c r="AM28" s="74">
        <v>7.9111472956339504E-4</v>
      </c>
      <c r="AN28" s="74">
        <v>1.8051386550115001E-2</v>
      </c>
      <c r="AO28" s="74">
        <v>2.8327474920654301E-2</v>
      </c>
      <c r="AP28" s="74">
        <v>4.2149105849357001E-2</v>
      </c>
      <c r="AQ28" s="74">
        <v>6.4376309074859597E-2</v>
      </c>
      <c r="AR28" s="74">
        <v>0.19313991511491099</v>
      </c>
      <c r="AS28" s="74">
        <v>0.244210729108882</v>
      </c>
      <c r="AT28" s="74">
        <v>0.32768937729239001</v>
      </c>
      <c r="AU28" s="74">
        <v>0.43975033788836398</v>
      </c>
      <c r="AV28" s="74">
        <v>0.53111577808038302</v>
      </c>
      <c r="AW28" s="74">
        <v>0.90262644215530397</v>
      </c>
      <c r="AX28" s="74">
        <v>1.1647636517333899</v>
      </c>
      <c r="AY28" s="74">
        <v>1.4265128593877201</v>
      </c>
      <c r="AZ28" s="74">
        <v>1.8027319750895201</v>
      </c>
      <c r="BA28" s="74">
        <v>2.4198345625296498</v>
      </c>
      <c r="BB28" s="74">
        <v>3.1635500615819798</v>
      </c>
      <c r="BC28" s="74">
        <v>4.2096320562673499</v>
      </c>
      <c r="BD28" s="74">
        <v>5.1685086612505096</v>
      </c>
      <c r="BE28" s="74">
        <v>7.5803481719624797</v>
      </c>
      <c r="BF28" s="74">
        <v>9.5392365511897808</v>
      </c>
      <c r="BG28" s="74">
        <v>11.5644114725702</v>
      </c>
      <c r="BH28" s="74">
        <v>13.7200121814812</v>
      </c>
      <c r="BI28" s="74">
        <v>16.1528650612901</v>
      </c>
      <c r="BJ28" s="74">
        <v>18.773513880009801</v>
      </c>
      <c r="BK28" s="74">
        <v>22.388644982851599</v>
      </c>
      <c r="BL28" s="74">
        <v>31.014841046676398</v>
      </c>
      <c r="BM28" s="74">
        <v>40.167096742376302</v>
      </c>
      <c r="BN28" s="74">
        <v>52.909099128932297</v>
      </c>
      <c r="BO28" s="74">
        <v>67.048276176113305</v>
      </c>
      <c r="BP28" s="74">
        <v>80.965134371171899</v>
      </c>
      <c r="BQ28" s="74">
        <v>93.573641559414099</v>
      </c>
      <c r="BR28" s="74">
        <v>108.08792276527301</v>
      </c>
      <c r="BS28" s="74">
        <v>122.182915504557</v>
      </c>
      <c r="BT28" s="74">
        <v>136.33163465744801</v>
      </c>
      <c r="BU28" s="74">
        <v>149.56592875091101</v>
      </c>
      <c r="BV28" s="74">
        <v>162.83419378776</v>
      </c>
      <c r="BW28" s="74">
        <v>175.35669053208301</v>
      </c>
      <c r="BX28" s="74">
        <v>187.04480906145801</v>
      </c>
      <c r="BY28" s="74">
        <v>198.29471313546901</v>
      </c>
      <c r="BZ28" s="74">
        <v>208.814598154479</v>
      </c>
      <c r="CA28" s="74">
        <v>220.837281674114</v>
      </c>
      <c r="CB28" s="74">
        <v>233.03189911562501</v>
      </c>
      <c r="CC28" s="74">
        <v>244.633500350677</v>
      </c>
      <c r="CD28" s="74">
        <v>255.16175684786501</v>
      </c>
      <c r="CE28" s="74">
        <v>265.71785599432297</v>
      </c>
    </row>
    <row r="29" spans="1:83" s="5" customFormat="1" x14ac:dyDescent="0.2">
      <c r="A29" s="56">
        <v>24</v>
      </c>
      <c r="B29" s="55" t="s">
        <v>309</v>
      </c>
      <c r="C29" s="74">
        <v>4.94156597455343E-5</v>
      </c>
      <c r="D29" s="74">
        <v>6.6140619595845496E-5</v>
      </c>
      <c r="E29" s="74">
        <v>1.91494112332662E-4</v>
      </c>
      <c r="F29" s="74">
        <v>3.24032282511393E-4</v>
      </c>
      <c r="G29" s="74">
        <v>3.7985047880808502E-4</v>
      </c>
      <c r="H29" s="74">
        <v>3.7953363768259698E-4</v>
      </c>
      <c r="I29" s="74">
        <v>4.3142926184336301E-4</v>
      </c>
      <c r="J29" s="74">
        <v>4.7679360675811802E-4</v>
      </c>
      <c r="K29" s="74">
        <v>1.1460463676452599E-3</v>
      </c>
      <c r="L29" s="74">
        <v>1.1629776865641299E-3</v>
      </c>
      <c r="M29" s="74">
        <v>2.30908503850301E-3</v>
      </c>
      <c r="N29" s="74">
        <v>4.7767433776855503E-3</v>
      </c>
      <c r="O29" s="74">
        <v>7.1121191609700499E-3</v>
      </c>
      <c r="P29" s="74">
        <v>8.8374585215250604E-3</v>
      </c>
      <c r="Q29" s="74">
        <v>1.1782637878418E-2</v>
      </c>
      <c r="R29" s="74">
        <v>1.4677503529866499E-2</v>
      </c>
      <c r="S29" s="74">
        <v>1.7202815450032601E-2</v>
      </c>
      <c r="T29" s="74">
        <v>2.2950605082194001E-2</v>
      </c>
      <c r="U29" s="74">
        <v>4.0457591748860697E-2</v>
      </c>
      <c r="V29" s="74">
        <v>5.4251429759114601E-2</v>
      </c>
      <c r="W29" s="74">
        <v>0.10952863421714799</v>
      </c>
      <c r="X29" s="74">
        <v>0.13912948250467899</v>
      </c>
      <c r="Y29" s="74">
        <v>48.346219640234402</v>
      </c>
      <c r="Z29" s="74">
        <v>50.757419892317699</v>
      </c>
      <c r="AA29" s="74">
        <v>53.459304519531301</v>
      </c>
      <c r="AB29" s="74">
        <v>88.165679645647003</v>
      </c>
      <c r="AC29" s="74">
        <v>93.945923502505707</v>
      </c>
      <c r="AD29" s="74">
        <v>105.08104510376999</v>
      </c>
      <c r="AE29" s="74">
        <v>111.565850985124</v>
      </c>
      <c r="AF29" s="74">
        <v>119.832849024909</v>
      </c>
      <c r="AG29" s="74">
        <v>127.56865801849</v>
      </c>
      <c r="AH29" s="74">
        <v>134.881131860208</v>
      </c>
      <c r="AI29" s="74">
        <v>143.33676961567701</v>
      </c>
      <c r="AJ29" s="74">
        <v>153.46660444645801</v>
      </c>
      <c r="AK29" s="74">
        <v>192.046483559753</v>
      </c>
      <c r="AL29" s="74">
        <v>202.676500651764</v>
      </c>
      <c r="AM29" s="74">
        <v>213.396692220391</v>
      </c>
      <c r="AN29" s="74">
        <v>224.40671141649099</v>
      </c>
      <c r="AO29" s="74">
        <v>234.79329751914099</v>
      </c>
      <c r="AP29" s="74">
        <v>245.22431469044301</v>
      </c>
      <c r="AQ29" s="74">
        <v>256.01671630460902</v>
      </c>
      <c r="AR29" s="74">
        <v>266.124123429505</v>
      </c>
      <c r="AS29" s="74">
        <v>277.28392520105501</v>
      </c>
      <c r="AT29" s="74">
        <v>287.98026510059901</v>
      </c>
      <c r="AU29" s="74">
        <v>299.21614930388</v>
      </c>
      <c r="AV29" s="74">
        <v>308.30442822962198</v>
      </c>
      <c r="AW29" s="74">
        <v>317.255134561055</v>
      </c>
      <c r="AX29" s="74">
        <v>326.18327558268197</v>
      </c>
      <c r="AY29" s="74">
        <v>334.864105250325</v>
      </c>
      <c r="AZ29" s="74">
        <v>345.89993204778602</v>
      </c>
      <c r="BA29" s="74">
        <v>356.02748865502599</v>
      </c>
      <c r="BB29" s="74">
        <v>365.32583640713602</v>
      </c>
      <c r="BC29" s="74">
        <v>374.33666594459697</v>
      </c>
      <c r="BD29" s="74">
        <v>383.04663167468698</v>
      </c>
      <c r="BE29" s="74">
        <v>391.68112362207103</v>
      </c>
      <c r="BF29" s="74">
        <v>399.92180761861903</v>
      </c>
      <c r="BG29" s="74">
        <v>409.97359895954401</v>
      </c>
      <c r="BH29" s="74">
        <v>418.28654408539097</v>
      </c>
      <c r="BI29" s="74">
        <v>426.84148977496102</v>
      </c>
      <c r="BJ29" s="74">
        <v>435.117802591393</v>
      </c>
      <c r="BK29" s="74">
        <v>443.76721649960899</v>
      </c>
      <c r="BL29" s="74">
        <v>460.25202785447902</v>
      </c>
      <c r="BM29" s="74">
        <v>476.14886994778698</v>
      </c>
      <c r="BN29" s="74">
        <v>493.23101205953202</v>
      </c>
      <c r="BO29" s="74">
        <v>509.14424899774798</v>
      </c>
      <c r="BP29" s="74">
        <v>526.63644490123704</v>
      </c>
      <c r="BQ29" s="74">
        <v>541.95333985923196</v>
      </c>
      <c r="BR29" s="74">
        <v>556.70392552609405</v>
      </c>
      <c r="BS29" s="74">
        <v>571.36850654750003</v>
      </c>
      <c r="BT29" s="74">
        <v>585.47943095270898</v>
      </c>
      <c r="BU29" s="74">
        <v>600.090610643334</v>
      </c>
      <c r="BV29" s="74">
        <v>614.13485353395902</v>
      </c>
      <c r="BW29" s="74">
        <v>627.53910022895798</v>
      </c>
      <c r="BX29" s="74">
        <v>640.68415055208402</v>
      </c>
      <c r="BY29" s="74">
        <v>653.75939746020799</v>
      </c>
      <c r="BZ29" s="74">
        <v>666.78569227968796</v>
      </c>
      <c r="CA29" s="74">
        <v>679.35113592385505</v>
      </c>
      <c r="CB29" s="74">
        <v>691.99648922656297</v>
      </c>
      <c r="CC29" s="74">
        <v>704.39055150052104</v>
      </c>
      <c r="CD29" s="74">
        <v>716.67290246687605</v>
      </c>
      <c r="CE29" s="74">
        <v>729.09670317281302</v>
      </c>
    </row>
    <row r="30" spans="1:83" s="5" customFormat="1" x14ac:dyDescent="0.2">
      <c r="A30" s="56">
        <v>25</v>
      </c>
      <c r="B30" s="55" t="s">
        <v>295</v>
      </c>
      <c r="C30" s="74">
        <v>0</v>
      </c>
      <c r="D30" s="74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  <c r="S30" s="74">
        <v>0</v>
      </c>
      <c r="T30" s="74">
        <v>0</v>
      </c>
      <c r="U30" s="74">
        <v>0</v>
      </c>
      <c r="V30" s="74">
        <v>0</v>
      </c>
      <c r="W30" s="74">
        <v>0</v>
      </c>
      <c r="X30" s="74">
        <v>0</v>
      </c>
      <c r="Y30" s="74">
        <v>0</v>
      </c>
      <c r="Z30" s="74">
        <v>0</v>
      </c>
      <c r="AA30" s="74">
        <v>0</v>
      </c>
      <c r="AB30" s="74">
        <v>0</v>
      </c>
      <c r="AC30" s="74">
        <v>0</v>
      </c>
      <c r="AD30" s="74">
        <v>0</v>
      </c>
      <c r="AE30" s="74">
        <v>0</v>
      </c>
      <c r="AF30" s="74">
        <v>0</v>
      </c>
      <c r="AG30" s="74">
        <v>0</v>
      </c>
      <c r="AH30" s="74">
        <v>0</v>
      </c>
      <c r="AI30" s="74">
        <v>0</v>
      </c>
      <c r="AJ30" s="74">
        <v>0</v>
      </c>
      <c r="AK30" s="74">
        <v>0</v>
      </c>
      <c r="AL30" s="74">
        <v>0</v>
      </c>
      <c r="AM30" s="74">
        <v>0</v>
      </c>
      <c r="AN30" s="74">
        <v>0</v>
      </c>
      <c r="AO30" s="74">
        <v>0</v>
      </c>
      <c r="AP30" s="74">
        <v>0</v>
      </c>
      <c r="AQ30" s="74">
        <v>0</v>
      </c>
      <c r="AR30" s="74">
        <v>0</v>
      </c>
      <c r="AS30" s="74">
        <v>0</v>
      </c>
      <c r="AT30" s="74">
        <v>0</v>
      </c>
      <c r="AU30" s="74">
        <v>0</v>
      </c>
      <c r="AV30" s="74">
        <v>0</v>
      </c>
      <c r="AW30" s="74">
        <v>0</v>
      </c>
      <c r="AX30" s="74">
        <v>0</v>
      </c>
      <c r="AY30" s="74">
        <v>0</v>
      </c>
      <c r="AZ30" s="74">
        <v>0</v>
      </c>
      <c r="BA30" s="74">
        <v>0</v>
      </c>
      <c r="BB30" s="74">
        <v>0</v>
      </c>
      <c r="BC30" s="74">
        <v>0</v>
      </c>
      <c r="BD30" s="74">
        <v>0</v>
      </c>
      <c r="BE30" s="74">
        <v>0</v>
      </c>
      <c r="BF30" s="74">
        <v>0</v>
      </c>
      <c r="BG30" s="74">
        <v>0</v>
      </c>
      <c r="BH30" s="74">
        <v>0</v>
      </c>
      <c r="BI30" s="74">
        <v>0</v>
      </c>
      <c r="BJ30" s="74">
        <v>0</v>
      </c>
      <c r="BK30" s="74">
        <v>0</v>
      </c>
      <c r="BL30" s="74">
        <v>0</v>
      </c>
      <c r="BM30" s="74">
        <v>0</v>
      </c>
      <c r="BN30" s="74">
        <v>0</v>
      </c>
      <c r="BO30" s="74">
        <v>0</v>
      </c>
      <c r="BP30" s="74">
        <v>0</v>
      </c>
      <c r="BQ30" s="74">
        <v>0</v>
      </c>
      <c r="BR30" s="74">
        <v>0</v>
      </c>
      <c r="BS30" s="74">
        <v>0</v>
      </c>
      <c r="BT30" s="74">
        <v>0</v>
      </c>
      <c r="BU30" s="74">
        <v>0</v>
      </c>
      <c r="BV30" s="74">
        <v>0</v>
      </c>
      <c r="BW30" s="74">
        <v>0</v>
      </c>
      <c r="BX30" s="74">
        <v>0</v>
      </c>
      <c r="BY30" s="74">
        <v>0</v>
      </c>
      <c r="BZ30" s="74">
        <v>0</v>
      </c>
      <c r="CA30" s="74">
        <v>0</v>
      </c>
      <c r="CB30" s="74">
        <v>0</v>
      </c>
      <c r="CC30" s="74">
        <v>0</v>
      </c>
      <c r="CD30" s="74">
        <v>0</v>
      </c>
      <c r="CE30" s="74">
        <v>0</v>
      </c>
    </row>
    <row r="31" spans="1:83" s="5" customFormat="1" x14ac:dyDescent="0.2">
      <c r="A31" s="56">
        <v>26</v>
      </c>
      <c r="B31" s="55" t="s">
        <v>296</v>
      </c>
      <c r="C31" s="74">
        <v>0</v>
      </c>
      <c r="D31" s="74">
        <v>0</v>
      </c>
      <c r="E31" s="74">
        <v>0</v>
      </c>
      <c r="F31" s="74">
        <v>0</v>
      </c>
      <c r="G31" s="74">
        <v>0</v>
      </c>
      <c r="H31" s="74">
        <v>0</v>
      </c>
      <c r="I31" s="74">
        <v>0</v>
      </c>
      <c r="J31" s="74">
        <v>0</v>
      </c>
      <c r="K31" s="74">
        <v>0</v>
      </c>
      <c r="L31" s="74">
        <v>0</v>
      </c>
      <c r="M31" s="74">
        <v>4.9825210164388001E-3</v>
      </c>
      <c r="N31" s="74">
        <v>0.122853616380819</v>
      </c>
      <c r="O31" s="74">
        <v>0.22608100896321601</v>
      </c>
      <c r="P31" s="74">
        <v>0.29760518064005498</v>
      </c>
      <c r="Q31" s="74">
        <v>0.37681065660319002</v>
      </c>
      <c r="R31" s="74">
        <v>0.446220614943034</v>
      </c>
      <c r="S31" s="74">
        <v>0.61598326205383303</v>
      </c>
      <c r="T31" s="74">
        <v>0.78980776315836598</v>
      </c>
      <c r="U31" s="74">
        <v>1.00738960223108</v>
      </c>
      <c r="V31" s="74">
        <v>1.3446150696843899</v>
      </c>
      <c r="W31" s="74">
        <v>2.51031543035747</v>
      </c>
      <c r="X31" s="74">
        <v>3.56310931676783</v>
      </c>
      <c r="Y31" s="74">
        <v>7.6632914760492499</v>
      </c>
      <c r="Z31" s="74">
        <v>10.2884732414213</v>
      </c>
      <c r="AA31" s="74">
        <v>12.742470019956899</v>
      </c>
      <c r="AB31" s="74">
        <v>22.070871851126402</v>
      </c>
      <c r="AC31" s="74">
        <v>27.6561909253893</v>
      </c>
      <c r="AD31" s="74">
        <v>33.900706372807399</v>
      </c>
      <c r="AE31" s="74">
        <v>67.177490422604706</v>
      </c>
      <c r="AF31" s="74">
        <v>80.968809206432098</v>
      </c>
      <c r="AG31" s="74">
        <v>96.509668815814294</v>
      </c>
      <c r="AH31" s="74">
        <v>111.01679963756</v>
      </c>
      <c r="AI31" s="74">
        <v>128.59650257368901</v>
      </c>
      <c r="AJ31" s="74">
        <v>148.71258532922499</v>
      </c>
      <c r="AK31" s="74">
        <v>168.86883135637299</v>
      </c>
      <c r="AL31" s="74">
        <v>194.95393574116</v>
      </c>
      <c r="AM31" s="74">
        <v>215.254272104726</v>
      </c>
      <c r="AN31" s="74">
        <v>238.933442208207</v>
      </c>
      <c r="AO31" s="74">
        <v>260.99466241981997</v>
      </c>
      <c r="AP31" s="74">
        <v>283.791517779375</v>
      </c>
      <c r="AQ31" s="74">
        <v>306.79567951762999</v>
      </c>
      <c r="AR31" s="74">
        <v>329.00285438415398</v>
      </c>
      <c r="AS31" s="74">
        <v>351.11207585232398</v>
      </c>
      <c r="AT31" s="74">
        <v>371.56639248922602</v>
      </c>
      <c r="AU31" s="74">
        <v>391.01866511788398</v>
      </c>
      <c r="AV31" s="74">
        <v>409.48069016497999</v>
      </c>
      <c r="AW31" s="74">
        <v>427.79027665365197</v>
      </c>
      <c r="AX31" s="74">
        <v>447.219407604342</v>
      </c>
      <c r="AY31" s="74">
        <v>465.82004864787098</v>
      </c>
      <c r="AZ31" s="74">
        <v>484.04696201487502</v>
      </c>
      <c r="BA31" s="74">
        <v>501.85764321836598</v>
      </c>
      <c r="BB31" s="74">
        <v>519.19669978175102</v>
      </c>
      <c r="BC31" s="74">
        <v>535.73874951649202</v>
      </c>
      <c r="BD31" s="74">
        <v>553.05376908846995</v>
      </c>
      <c r="BE31" s="74">
        <v>570.07050878909604</v>
      </c>
      <c r="BF31" s="74">
        <v>586.45487341003195</v>
      </c>
      <c r="BG31" s="74">
        <v>603.00235508388596</v>
      </c>
      <c r="BH31" s="74">
        <v>619.24451484409599</v>
      </c>
      <c r="BI31" s="74">
        <v>635.40796727805298</v>
      </c>
      <c r="BJ31" s="74">
        <v>651.17621625471895</v>
      </c>
      <c r="BK31" s="74">
        <v>666.60621625992803</v>
      </c>
      <c r="BL31" s="74">
        <v>699.33113564055304</v>
      </c>
      <c r="BM31" s="74">
        <v>730.24203840721805</v>
      </c>
      <c r="BN31" s="74">
        <v>760.35818180409501</v>
      </c>
      <c r="BO31" s="74">
        <v>789.61261780451196</v>
      </c>
      <c r="BP31" s="74">
        <v>818.79923972138499</v>
      </c>
      <c r="BQ31" s="74">
        <v>848.67695787680304</v>
      </c>
      <c r="BR31" s="74">
        <v>876.98668825721995</v>
      </c>
      <c r="BS31" s="74">
        <v>904.37194771763802</v>
      </c>
      <c r="BT31" s="74">
        <v>931.15199960826101</v>
      </c>
      <c r="BU31" s="74">
        <v>957.40427835805099</v>
      </c>
      <c r="BV31" s="74">
        <v>983.78153254409494</v>
      </c>
      <c r="BW31" s="74">
        <v>1008.3746169268099</v>
      </c>
      <c r="BX31" s="74">
        <v>1032.4518836330501</v>
      </c>
      <c r="BY31" s="74">
        <v>1056.1436870934699</v>
      </c>
      <c r="BZ31" s="74">
        <v>1079.1524749099301</v>
      </c>
      <c r="CA31" s="74">
        <v>1101.5710798543</v>
      </c>
      <c r="CB31" s="74">
        <v>1123.4684287038799</v>
      </c>
      <c r="CC31" s="74">
        <v>1144.86826699014</v>
      </c>
      <c r="CD31" s="74">
        <v>1165.8626710209701</v>
      </c>
      <c r="CE31" s="74">
        <v>1186.4911222380499</v>
      </c>
    </row>
    <row r="32" spans="1:83" s="5" customFormat="1" x14ac:dyDescent="0.2">
      <c r="A32" s="56">
        <v>27</v>
      </c>
      <c r="B32" s="55" t="s">
        <v>310</v>
      </c>
      <c r="C32" s="74">
        <v>0</v>
      </c>
      <c r="D32" s="74">
        <v>0</v>
      </c>
      <c r="E32" s="74">
        <v>0</v>
      </c>
      <c r="F32" s="74">
        <v>7.2243746221065503E-6</v>
      </c>
      <c r="G32" s="74">
        <v>3.8964884107311597E-6</v>
      </c>
      <c r="H32" s="74">
        <v>1.46309977521499E-6</v>
      </c>
      <c r="I32" s="74">
        <v>2.58677355448405E-6</v>
      </c>
      <c r="J32" s="74">
        <v>4.1742639094591099E-6</v>
      </c>
      <c r="K32" s="74">
        <v>7.8905394554138199E-5</v>
      </c>
      <c r="L32" s="74">
        <v>1.7607568899790399E-4</v>
      </c>
      <c r="M32" s="74">
        <v>2.4992101573944101E-4</v>
      </c>
      <c r="N32" s="74">
        <v>6.3280895589192697E-3</v>
      </c>
      <c r="O32" s="74">
        <v>1.54691351013184E-2</v>
      </c>
      <c r="P32" s="74">
        <v>2.0848647237141901E-2</v>
      </c>
      <c r="Q32" s="74">
        <v>2.5893458719889299E-2</v>
      </c>
      <c r="R32" s="74">
        <v>3.4020207946777299E-2</v>
      </c>
      <c r="S32" s="74">
        <v>6.3625806337076804E-2</v>
      </c>
      <c r="T32" s="74">
        <v>6.8397006907552099E-2</v>
      </c>
      <c r="U32" s="74">
        <v>7.9084956653645802E-2</v>
      </c>
      <c r="V32" s="74">
        <v>0.115372557871094</v>
      </c>
      <c r="W32" s="74">
        <v>0.28326923613443999</v>
      </c>
      <c r="X32" s="74">
        <v>0.47450507500651001</v>
      </c>
      <c r="Y32" s="74">
        <v>0.762098398893026</v>
      </c>
      <c r="Z32" s="74">
        <v>1.1008571650830099</v>
      </c>
      <c r="AA32" s="74">
        <v>1.5339412230046301</v>
      </c>
      <c r="AB32" s="74">
        <v>2.13260106894937</v>
      </c>
      <c r="AC32" s="74">
        <v>2.5096933370084602</v>
      </c>
      <c r="AD32" s="74">
        <v>3.5083992911881499</v>
      </c>
      <c r="AE32" s="74">
        <v>25.326320805950498</v>
      </c>
      <c r="AF32" s="74">
        <v>28.757700230358701</v>
      </c>
      <c r="AG32" s="74">
        <v>32.2182827922569</v>
      </c>
      <c r="AH32" s="74">
        <v>35.441000640069603</v>
      </c>
      <c r="AI32" s="74">
        <v>39.533615804697597</v>
      </c>
      <c r="AJ32" s="74">
        <v>43.453957173664797</v>
      </c>
      <c r="AK32" s="74">
        <v>47.532359467874699</v>
      </c>
      <c r="AL32" s="74">
        <v>51.612732480648702</v>
      </c>
      <c r="AM32" s="74">
        <v>55.629296986331497</v>
      </c>
      <c r="AN32" s="74">
        <v>59.439546682508897</v>
      </c>
      <c r="AO32" s="74">
        <v>62.900845955032601</v>
      </c>
      <c r="AP32" s="74">
        <v>66.600040411687004</v>
      </c>
      <c r="AQ32" s="74">
        <v>70.454913850066703</v>
      </c>
      <c r="AR32" s="74">
        <v>74.183499946901406</v>
      </c>
      <c r="AS32" s="74">
        <v>77.911385780247201</v>
      </c>
      <c r="AT32" s="74">
        <v>81.799409702275199</v>
      </c>
      <c r="AU32" s="74">
        <v>86.661034299843294</v>
      </c>
      <c r="AV32" s="74">
        <v>90.809580605927195</v>
      </c>
      <c r="AW32" s="74">
        <v>94.631129089486294</v>
      </c>
      <c r="AX32" s="74">
        <v>98.774884322519597</v>
      </c>
      <c r="AY32" s="74">
        <v>102.46805861151699</v>
      </c>
      <c r="AZ32" s="74">
        <v>106.2833936347</v>
      </c>
      <c r="BA32" s="74">
        <v>109.88738669608399</v>
      </c>
      <c r="BB32" s="74">
        <v>113.484400379851</v>
      </c>
      <c r="BC32" s="74">
        <v>117.09119457641999</v>
      </c>
      <c r="BD32" s="74">
        <v>120.81536210265099</v>
      </c>
      <c r="BE32" s="74">
        <v>124.375141641423</v>
      </c>
      <c r="BF32" s="74">
        <v>128.10824756439601</v>
      </c>
      <c r="BG32" s="74">
        <v>131.78613949042199</v>
      </c>
      <c r="BH32" s="74">
        <v>135.53621953986001</v>
      </c>
      <c r="BI32" s="74">
        <v>139.16028195210899</v>
      </c>
      <c r="BJ32" s="74">
        <v>142.739586187073</v>
      </c>
      <c r="BK32" s="74">
        <v>146.180800168551</v>
      </c>
      <c r="BL32" s="74">
        <v>153.253690244811</v>
      </c>
      <c r="BM32" s="74">
        <v>160.538256368021</v>
      </c>
      <c r="BN32" s="74">
        <v>167.630302003411</v>
      </c>
      <c r="BO32" s="74">
        <v>174.39246403731801</v>
      </c>
      <c r="BP32" s="74">
        <v>181.06279042780699</v>
      </c>
      <c r="BQ32" s="74">
        <v>188.30846221818999</v>
      </c>
      <c r="BR32" s="74">
        <v>194.78456875183201</v>
      </c>
      <c r="BS32" s="74">
        <v>201.013796274443</v>
      </c>
      <c r="BT32" s="74">
        <v>207.19476387435199</v>
      </c>
      <c r="BU32" s="74">
        <v>213.203422914866</v>
      </c>
      <c r="BV32" s="74">
        <v>219.17665097042601</v>
      </c>
      <c r="BW32" s="74">
        <v>224.81982816680599</v>
      </c>
      <c r="BX32" s="74">
        <v>230.45504419219299</v>
      </c>
      <c r="BY32" s="74">
        <v>235.936421308121</v>
      </c>
      <c r="BZ32" s="74">
        <v>241.39241402216899</v>
      </c>
      <c r="CA32" s="74">
        <v>247.10950975784399</v>
      </c>
      <c r="CB32" s="74">
        <v>252.66969396506701</v>
      </c>
      <c r="CC32" s="74">
        <v>258.22176333454701</v>
      </c>
      <c r="CD32" s="74">
        <v>263.63636523435503</v>
      </c>
      <c r="CE32" s="74">
        <v>269.18416312606701</v>
      </c>
    </row>
    <row r="33" spans="1:83" s="5" customFormat="1" x14ac:dyDescent="0.2">
      <c r="A33" s="56">
        <v>28</v>
      </c>
      <c r="B33" s="55" t="s">
        <v>311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  <c r="S33" s="74">
        <v>0</v>
      </c>
      <c r="T33" s="74">
        <v>0</v>
      </c>
      <c r="U33" s="74">
        <v>0</v>
      </c>
      <c r="V33" s="74">
        <v>0</v>
      </c>
      <c r="W33" s="74">
        <v>0</v>
      </c>
      <c r="X33" s="74">
        <v>0</v>
      </c>
      <c r="Y33" s="74">
        <v>0</v>
      </c>
      <c r="Z33" s="74">
        <v>0</v>
      </c>
      <c r="AA33" s="74">
        <v>0</v>
      </c>
      <c r="AB33" s="74">
        <v>0</v>
      </c>
      <c r="AC33" s="74">
        <v>0</v>
      </c>
      <c r="AD33" s="74">
        <v>0</v>
      </c>
      <c r="AE33" s="74">
        <v>0</v>
      </c>
      <c r="AF33" s="74">
        <v>0</v>
      </c>
      <c r="AG33" s="74">
        <v>0</v>
      </c>
      <c r="AH33" s="74">
        <v>0</v>
      </c>
      <c r="AI33" s="74">
        <v>0</v>
      </c>
      <c r="AJ33" s="74">
        <v>0</v>
      </c>
      <c r="AK33" s="74">
        <v>2.2681010983785E-3</v>
      </c>
      <c r="AL33" s="74">
        <v>2.5958713022867798E-3</v>
      </c>
      <c r="AM33" s="74">
        <v>2.6260280354817702E-3</v>
      </c>
      <c r="AN33" s="74">
        <v>2.6260715560913099E-3</v>
      </c>
      <c r="AO33" s="74">
        <v>3.13457827758789E-3</v>
      </c>
      <c r="AP33" s="74">
        <v>3.1440832341511999E-3</v>
      </c>
      <c r="AQ33" s="74">
        <v>4.3385778808593799E-3</v>
      </c>
      <c r="AR33" s="74">
        <v>5.0682383219401101E-3</v>
      </c>
      <c r="AS33" s="74">
        <v>5.1599437306722E-3</v>
      </c>
      <c r="AT33" s="74">
        <v>5.5202250773112001E-3</v>
      </c>
      <c r="AU33" s="74">
        <v>6.4451699778238902E-3</v>
      </c>
      <c r="AV33" s="74">
        <v>7.5853683675130203E-3</v>
      </c>
      <c r="AW33" s="74">
        <v>8.1517466888427707E-3</v>
      </c>
      <c r="AX33" s="74">
        <v>9.5072418111165399E-3</v>
      </c>
      <c r="AY33" s="74">
        <v>1.1195331410725901E-2</v>
      </c>
      <c r="AZ33" s="74">
        <v>2.0817541874593101E-2</v>
      </c>
      <c r="BA33" s="74">
        <v>4.0274539666748002E-2</v>
      </c>
      <c r="BB33" s="74">
        <v>6.8135391660156294E-2</v>
      </c>
      <c r="BC33" s="74">
        <v>8.9674660950520804E-2</v>
      </c>
      <c r="BD33" s="74">
        <v>0.10360048547526</v>
      </c>
      <c r="BE33" s="74">
        <v>0.11608540840332</v>
      </c>
      <c r="BF33" s="74">
        <v>0.127571715703125</v>
      </c>
      <c r="BG33" s="74">
        <v>0.150981581951497</v>
      </c>
      <c r="BH33" s="74">
        <v>0.223758693092448</v>
      </c>
      <c r="BI33" s="74">
        <v>0.27786782098958301</v>
      </c>
      <c r="BJ33" s="74">
        <v>0.39281134234374998</v>
      </c>
      <c r="BK33" s="74">
        <v>0.49679769901041698</v>
      </c>
      <c r="BL33" s="74">
        <v>0.91189805197916696</v>
      </c>
      <c r="BM33" s="74">
        <v>1.0848910519791699</v>
      </c>
      <c r="BN33" s="74">
        <v>1.15060720630208</v>
      </c>
      <c r="BO33" s="74">
        <v>1.2668248627083301</v>
      </c>
      <c r="BP33" s="74">
        <v>1.3756523572916699</v>
      </c>
      <c r="BQ33" s="74">
        <v>1.57595629085938</v>
      </c>
      <c r="BR33" s="74">
        <v>1.9751355100000001</v>
      </c>
      <c r="BS33" s="74">
        <v>2.20058018911458</v>
      </c>
      <c r="BT33" s="74">
        <v>2.5058966290104201</v>
      </c>
      <c r="BU33" s="74">
        <v>3.0000951499999999</v>
      </c>
      <c r="BV33" s="74">
        <v>3.4483262182812502</v>
      </c>
      <c r="BW33" s="74">
        <v>4.3789519334375004</v>
      </c>
      <c r="BX33" s="74">
        <v>5.1188696364583297</v>
      </c>
      <c r="BY33" s="74">
        <v>6.0489929766666704</v>
      </c>
      <c r="BZ33" s="74">
        <v>6.9093204632291698</v>
      </c>
      <c r="CA33" s="74">
        <v>7.7366829766666703</v>
      </c>
      <c r="CB33" s="74">
        <v>8.3270798599999996</v>
      </c>
      <c r="CC33" s="74">
        <v>9.4255813502083399</v>
      </c>
      <c r="CD33" s="74">
        <v>10.2469231852353</v>
      </c>
      <c r="CE33" s="74">
        <v>11.088764580131301</v>
      </c>
    </row>
    <row r="34" spans="1:83" s="5" customFormat="1" x14ac:dyDescent="0.2">
      <c r="A34" s="56">
        <v>29</v>
      </c>
      <c r="B34" s="55" t="s">
        <v>297</v>
      </c>
      <c r="C34" s="74">
        <v>2.1381004638671899E-3</v>
      </c>
      <c r="D34" s="74">
        <v>2.30693409474691E-3</v>
      </c>
      <c r="E34" s="74">
        <v>2.5357759933471698E-3</v>
      </c>
      <c r="F34" s="74">
        <v>2.69879643503825E-3</v>
      </c>
      <c r="G34" s="74">
        <v>2.8788935877482099E-3</v>
      </c>
      <c r="H34" s="74">
        <v>3.0234274724324499E-3</v>
      </c>
      <c r="I34" s="74">
        <v>3.2856089299519902E-3</v>
      </c>
      <c r="J34" s="74">
        <v>3.8244758504231802E-3</v>
      </c>
      <c r="K34" s="74">
        <v>3.9502617772420303E-3</v>
      </c>
      <c r="L34" s="74">
        <v>4.6802712148030596E-3</v>
      </c>
      <c r="M34" s="74">
        <v>5.7128062693277996E-3</v>
      </c>
      <c r="N34" s="74">
        <v>6.3334811248779302E-3</v>
      </c>
      <c r="O34" s="74">
        <v>7.1517373301188203E-3</v>
      </c>
      <c r="P34" s="74">
        <v>8.1225784556071007E-3</v>
      </c>
      <c r="Q34" s="74">
        <v>8.6950025380452493E-3</v>
      </c>
      <c r="R34" s="74">
        <v>9.2892418111165404E-3</v>
      </c>
      <c r="S34" s="74">
        <v>9.4345019632975299E-3</v>
      </c>
      <c r="T34" s="74">
        <v>9.7016253662109402E-3</v>
      </c>
      <c r="U34" s="74">
        <v>1.01585529581706E-2</v>
      </c>
      <c r="V34" s="74">
        <v>1.04376071065267E-2</v>
      </c>
      <c r="W34" s="74">
        <v>1.04784466247559E-2</v>
      </c>
      <c r="X34" s="74">
        <v>1.12632550932566E-2</v>
      </c>
      <c r="Y34" s="74">
        <v>0.14448997326985699</v>
      </c>
      <c r="Z34" s="74">
        <v>0.68862938855935396</v>
      </c>
      <c r="AA34" s="74">
        <v>0.81591021992092105</v>
      </c>
      <c r="AB34" s="74">
        <v>8.6772596406397504</v>
      </c>
      <c r="AC34" s="74">
        <v>17.8091612902662</v>
      </c>
      <c r="AD34" s="74">
        <v>52.918001964700103</v>
      </c>
      <c r="AE34" s="74">
        <v>65.199988477373907</v>
      </c>
      <c r="AF34" s="74">
        <v>78.291284166452996</v>
      </c>
      <c r="AG34" s="74">
        <v>93.182869380454605</v>
      </c>
      <c r="AH34" s="74">
        <v>104.620452605786</v>
      </c>
      <c r="AI34" s="74">
        <v>117.792320254624</v>
      </c>
      <c r="AJ34" s="74">
        <v>130.57647125246899</v>
      </c>
      <c r="AK34" s="74">
        <v>143.10131075664901</v>
      </c>
      <c r="AL34" s="74">
        <v>157.48472509747899</v>
      </c>
      <c r="AM34" s="74">
        <v>168.51187256666</v>
      </c>
      <c r="AN34" s="74">
        <v>179.65934261084999</v>
      </c>
      <c r="AO34" s="74">
        <v>190.4826234189</v>
      </c>
      <c r="AP34" s="74">
        <v>201.06462305635401</v>
      </c>
      <c r="AQ34" s="74">
        <v>212.609524322292</v>
      </c>
      <c r="AR34" s="74">
        <v>223.76024027601599</v>
      </c>
      <c r="AS34" s="74">
        <v>234.65814747893299</v>
      </c>
      <c r="AT34" s="74">
        <v>248.16456985072901</v>
      </c>
      <c r="AU34" s="74">
        <v>276.56708168192699</v>
      </c>
      <c r="AV34" s="74">
        <v>289.11281045442701</v>
      </c>
      <c r="AW34" s="74">
        <v>301.76797938770898</v>
      </c>
      <c r="AX34" s="74">
        <v>315.006199498802</v>
      </c>
      <c r="AY34" s="74">
        <v>331.00114627713498</v>
      </c>
      <c r="AZ34" s="74">
        <v>344.78144355677102</v>
      </c>
      <c r="BA34" s="74">
        <v>357.93118719150999</v>
      </c>
      <c r="BB34" s="74">
        <v>372.79228569239598</v>
      </c>
      <c r="BC34" s="74">
        <v>385.10878848687503</v>
      </c>
      <c r="BD34" s="74">
        <v>397.02294775119799</v>
      </c>
      <c r="BE34" s="74">
        <v>408.86905244224101</v>
      </c>
      <c r="BF34" s="74">
        <v>420.42445870677102</v>
      </c>
      <c r="BG34" s="74">
        <v>431.91741628114602</v>
      </c>
      <c r="BH34" s="74">
        <v>443.72034772041701</v>
      </c>
      <c r="BI34" s="74">
        <v>454.89933818937499</v>
      </c>
      <c r="BJ34" s="74">
        <v>465.63685665687501</v>
      </c>
      <c r="BK34" s="74">
        <v>476.08140257614502</v>
      </c>
      <c r="BL34" s="74">
        <v>496.88279209927202</v>
      </c>
      <c r="BM34" s="74">
        <v>520.50636825354195</v>
      </c>
      <c r="BN34" s="74">
        <v>540.44229695343699</v>
      </c>
      <c r="BO34" s="74">
        <v>561.10857879927198</v>
      </c>
      <c r="BP34" s="74">
        <v>580.38110090906298</v>
      </c>
      <c r="BQ34" s="74">
        <v>600.61515786916698</v>
      </c>
      <c r="BR34" s="74">
        <v>618.68075738906202</v>
      </c>
      <c r="BS34" s="74">
        <v>636.76551035718796</v>
      </c>
      <c r="BT34" s="74">
        <v>653.96814010979097</v>
      </c>
      <c r="BU34" s="74">
        <v>670.95035664281295</v>
      </c>
      <c r="BV34" s="74">
        <v>687.69473700937499</v>
      </c>
      <c r="BW34" s="74">
        <v>704.12494585281104</v>
      </c>
      <c r="BX34" s="74">
        <v>721.10999372624997</v>
      </c>
      <c r="BY34" s="74">
        <v>737.186887949479</v>
      </c>
      <c r="BZ34" s="74">
        <v>752.89313472437505</v>
      </c>
      <c r="CA34" s="74">
        <v>768.28080592031301</v>
      </c>
      <c r="CB34" s="74">
        <v>783.19592644281204</v>
      </c>
      <c r="CC34" s="74">
        <v>800.60849273531198</v>
      </c>
      <c r="CD34" s="74">
        <v>816.13487580614606</v>
      </c>
      <c r="CE34" s="74">
        <v>831.47755497052106</v>
      </c>
    </row>
    <row r="35" spans="1:83" s="5" customFormat="1" x14ac:dyDescent="0.2">
      <c r="A35" s="56">
        <v>30</v>
      </c>
      <c r="B35" s="55" t="s">
        <v>357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74">
        <v>0</v>
      </c>
      <c r="T35" s="74">
        <v>0</v>
      </c>
      <c r="U35" s="74">
        <v>0</v>
      </c>
      <c r="V35" s="74">
        <v>0</v>
      </c>
      <c r="W35" s="74">
        <v>0</v>
      </c>
      <c r="X35" s="74">
        <v>0</v>
      </c>
      <c r="Y35" s="74">
        <v>0</v>
      </c>
      <c r="Z35" s="74">
        <v>0</v>
      </c>
      <c r="AA35" s="74">
        <v>0</v>
      </c>
      <c r="AB35" s="74">
        <v>1.8501827098199499</v>
      </c>
      <c r="AC35" s="74">
        <v>5.5031818798406196</v>
      </c>
      <c r="AD35" s="74">
        <v>5.5608049524042302</v>
      </c>
      <c r="AE35" s="74">
        <v>5.6016148787073803</v>
      </c>
      <c r="AF35" s="74">
        <v>5.6503274579384399</v>
      </c>
      <c r="AG35" s="74">
        <v>5.7001987023026999</v>
      </c>
      <c r="AH35" s="74">
        <v>5.7466778267204797</v>
      </c>
      <c r="AI35" s="74">
        <v>5.7941741078755697</v>
      </c>
      <c r="AJ35" s="74">
        <v>5.82813626714238</v>
      </c>
      <c r="AK35" s="74">
        <v>5.8739679134207199</v>
      </c>
      <c r="AL35" s="74">
        <v>5.9217137765614298</v>
      </c>
      <c r="AM35" s="74">
        <v>6.0593788058493603</v>
      </c>
      <c r="AN35" s="74">
        <v>6.1781590740911803</v>
      </c>
      <c r="AO35" s="74">
        <v>6.2777047250591602</v>
      </c>
      <c r="AP35" s="74">
        <v>6.3709360799160804</v>
      </c>
      <c r="AQ35" s="74">
        <v>6.4773383467844496</v>
      </c>
      <c r="AR35" s="74">
        <v>6.5512542509548997</v>
      </c>
      <c r="AS35" s="74">
        <v>6.65544380991913</v>
      </c>
      <c r="AT35" s="74">
        <v>6.82320498683828</v>
      </c>
      <c r="AU35" s="74">
        <v>6.9439617033341499</v>
      </c>
      <c r="AV35" s="74">
        <v>7.0402902382289598</v>
      </c>
      <c r="AW35" s="74">
        <v>7.1635043114535497</v>
      </c>
      <c r="AX35" s="74">
        <v>7.3100972824677504</v>
      </c>
      <c r="AY35" s="74">
        <v>7.5256567505510503</v>
      </c>
      <c r="AZ35" s="74">
        <v>7.7121728767773403</v>
      </c>
      <c r="BA35" s="74">
        <v>7.8823556331084204</v>
      </c>
      <c r="BB35" s="74">
        <v>8.0831494628172802</v>
      </c>
      <c r="BC35" s="74">
        <v>8.3582865133718904</v>
      </c>
      <c r="BD35" s="74">
        <v>8.6230503960769695</v>
      </c>
      <c r="BE35" s="74">
        <v>8.8661542495242305</v>
      </c>
      <c r="BF35" s="74">
        <v>9.0861282970502693</v>
      </c>
      <c r="BG35" s="74">
        <v>9.3866767932221506</v>
      </c>
      <c r="BH35" s="74">
        <v>9.7777896208718893</v>
      </c>
      <c r="BI35" s="74">
        <v>10.0442238282938</v>
      </c>
      <c r="BJ35" s="74">
        <v>10.2953274929031</v>
      </c>
      <c r="BK35" s="74">
        <v>10.5026965066466</v>
      </c>
      <c r="BL35" s="74">
        <v>11.019868668339299</v>
      </c>
      <c r="BM35" s="74">
        <v>11.40782744373</v>
      </c>
      <c r="BN35" s="74">
        <v>11.756530897649199</v>
      </c>
      <c r="BO35" s="74">
        <v>12.8880214082031</v>
      </c>
      <c r="BP35" s="74">
        <v>13.2222742065755</v>
      </c>
      <c r="BQ35" s="74">
        <v>14.052088838763</v>
      </c>
      <c r="BR35" s="74">
        <v>14.6832015661198</v>
      </c>
      <c r="BS35" s="74">
        <v>15.180221742434901</v>
      </c>
      <c r="BT35" s="74">
        <v>15.751098419635399</v>
      </c>
      <c r="BU35" s="74">
        <v>16.289670268476598</v>
      </c>
      <c r="BV35" s="74">
        <v>16.803355360703101</v>
      </c>
      <c r="BW35" s="74">
        <v>17.305172818359399</v>
      </c>
      <c r="BX35" s="74">
        <v>18.125375329349001</v>
      </c>
      <c r="BY35" s="74">
        <v>18.6982086850781</v>
      </c>
      <c r="BZ35" s="74">
        <v>19.348761885078101</v>
      </c>
      <c r="CA35" s="74">
        <v>20.099480414192701</v>
      </c>
      <c r="CB35" s="74">
        <v>20.8884103805729</v>
      </c>
      <c r="CC35" s="74">
        <v>21.6216130023438</v>
      </c>
      <c r="CD35" s="74">
        <v>22.2377057873958</v>
      </c>
      <c r="CE35" s="74">
        <v>22.889430923316802</v>
      </c>
    </row>
    <row r="36" spans="1:83" s="5" customFormat="1" x14ac:dyDescent="0.2">
      <c r="A36" s="56">
        <v>31</v>
      </c>
      <c r="B36" s="55" t="s">
        <v>364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14.3111192324015</v>
      </c>
      <c r="I36" s="74">
        <v>16.325824839801399</v>
      </c>
      <c r="J36" s="74">
        <v>19.339176228431</v>
      </c>
      <c r="K36" s="74">
        <v>23.556347463723998</v>
      </c>
      <c r="L36" s="74">
        <v>26.487194835351598</v>
      </c>
      <c r="M36" s="74">
        <v>30.005989438710898</v>
      </c>
      <c r="N36" s="74">
        <v>48.615632775198598</v>
      </c>
      <c r="O36" s="74">
        <v>56.305859318759701</v>
      </c>
      <c r="P36" s="74">
        <v>62.240394645996098</v>
      </c>
      <c r="Q36" s="74">
        <v>70.2914196117774</v>
      </c>
      <c r="R36" s="74">
        <v>77.099687494879603</v>
      </c>
      <c r="S36" s="74">
        <v>84.436485660604902</v>
      </c>
      <c r="T36" s="74">
        <v>92.492678978892698</v>
      </c>
      <c r="U36" s="74">
        <v>99.278112757160898</v>
      </c>
      <c r="V36" s="74">
        <v>105.930919916796</v>
      </c>
      <c r="W36" s="74">
        <v>190.67891187067701</v>
      </c>
      <c r="X36" s="74">
        <v>203.76329458635399</v>
      </c>
      <c r="Y36" s="74">
        <v>218.112596011985</v>
      </c>
      <c r="Z36" s="74">
        <v>230.18489516423799</v>
      </c>
      <c r="AA36" s="74">
        <v>241.603016527226</v>
      </c>
      <c r="AB36" s="74">
        <v>253.54966756384101</v>
      </c>
      <c r="AC36" s="74">
        <v>267.91325389438703</v>
      </c>
      <c r="AD36" s="74">
        <v>283.25764257204401</v>
      </c>
      <c r="AE36" s="74">
        <v>296.76695817798202</v>
      </c>
      <c r="AF36" s="74">
        <v>309.50238410363198</v>
      </c>
      <c r="AG36" s="74">
        <v>323.40636551816402</v>
      </c>
      <c r="AH36" s="74">
        <v>336.89157099256403</v>
      </c>
      <c r="AI36" s="74">
        <v>350.06455774772098</v>
      </c>
      <c r="AJ36" s="74">
        <v>362.71364356659302</v>
      </c>
      <c r="AK36" s="74">
        <v>376.38367662376601</v>
      </c>
      <c r="AL36" s="74">
        <v>390.12704866477202</v>
      </c>
      <c r="AM36" s="74">
        <v>403.05713916455397</v>
      </c>
      <c r="AN36" s="74">
        <v>415.73678403082198</v>
      </c>
      <c r="AO36" s="74">
        <v>428.06494377283002</v>
      </c>
      <c r="AP36" s="74">
        <v>440.85696723143298</v>
      </c>
      <c r="AQ36" s="74">
        <v>454.77888338048598</v>
      </c>
      <c r="AR36" s="74">
        <v>467.02826811978599</v>
      </c>
      <c r="AS36" s="74">
        <v>479.69283238927301</v>
      </c>
      <c r="AT36" s="74">
        <v>492.746755818726</v>
      </c>
      <c r="AU36" s="74">
        <v>505.73818192700702</v>
      </c>
      <c r="AV36" s="74">
        <v>518.29706880328195</v>
      </c>
      <c r="AW36" s="74">
        <v>530.67134581963603</v>
      </c>
      <c r="AX36" s="74">
        <v>543.62464510481902</v>
      </c>
      <c r="AY36" s="74">
        <v>555.20726064867301</v>
      </c>
      <c r="AZ36" s="74">
        <v>566.50877849101698</v>
      </c>
      <c r="BA36" s="74">
        <v>577.68044489731903</v>
      </c>
      <c r="BB36" s="74">
        <v>588.46542172010504</v>
      </c>
      <c r="BC36" s="74">
        <v>599.01063352132996</v>
      </c>
      <c r="BD36" s="74">
        <v>609.24863712476599</v>
      </c>
      <c r="BE36" s="74">
        <v>619.24228753346495</v>
      </c>
      <c r="BF36" s="74">
        <v>629.02760256575596</v>
      </c>
      <c r="BG36" s="74">
        <v>639.13318491028804</v>
      </c>
      <c r="BH36" s="74">
        <v>648.83094154882895</v>
      </c>
      <c r="BI36" s="74">
        <v>658.30712419677195</v>
      </c>
      <c r="BJ36" s="74">
        <v>667.61105791349098</v>
      </c>
      <c r="BK36" s="74">
        <v>676.76191372927099</v>
      </c>
      <c r="BL36" s="74">
        <v>694.67735335981899</v>
      </c>
      <c r="BM36" s="74">
        <v>712.11947342661495</v>
      </c>
      <c r="BN36" s="74">
        <v>729.13327583586204</v>
      </c>
      <c r="BO36" s="74">
        <v>745.78148154169503</v>
      </c>
      <c r="BP36" s="74">
        <v>762.09183056606798</v>
      </c>
      <c r="BQ36" s="74">
        <v>778.08177889273497</v>
      </c>
      <c r="BR36" s="74">
        <v>793.77862657849096</v>
      </c>
      <c r="BS36" s="74">
        <v>809.19334310260399</v>
      </c>
      <c r="BT36" s="74">
        <v>824.35201192770899</v>
      </c>
      <c r="BU36" s="74">
        <v>839.26011591003601</v>
      </c>
      <c r="BV36" s="74">
        <v>853.95350390535702</v>
      </c>
      <c r="BW36" s="74">
        <v>868.43432398001403</v>
      </c>
      <c r="BX36" s="74">
        <v>882.71185430754394</v>
      </c>
      <c r="BY36" s="74">
        <v>896.79786754234306</v>
      </c>
      <c r="BZ36" s="74">
        <v>910.71524197950203</v>
      </c>
      <c r="CA36" s="74">
        <v>924.47217964022798</v>
      </c>
      <c r="CB36" s="74">
        <v>938.05770039731306</v>
      </c>
      <c r="CC36" s="74">
        <v>951.48918572101798</v>
      </c>
      <c r="CD36" s="74">
        <v>964.77599293086405</v>
      </c>
      <c r="CE36" s="74">
        <v>977.89613193177195</v>
      </c>
    </row>
    <row r="37" spans="1:83" s="5" customFormat="1" x14ac:dyDescent="0.2">
      <c r="A37" s="56">
        <v>32</v>
      </c>
      <c r="B37" s="55" t="s">
        <v>298</v>
      </c>
      <c r="C37" s="74">
        <v>1.37611917877197E-3</v>
      </c>
      <c r="D37" s="74">
        <v>1.37611917877197E-3</v>
      </c>
      <c r="E37" s="74">
        <v>1.4925297406514499E-3</v>
      </c>
      <c r="F37" s="74">
        <v>1.4925297406514499E-3</v>
      </c>
      <c r="G37" s="74">
        <v>1.4925297406514499E-3</v>
      </c>
      <c r="H37" s="74">
        <v>1.4925297406514499E-3</v>
      </c>
      <c r="I37" s="74">
        <v>1.4925297406514499E-3</v>
      </c>
      <c r="J37" s="74">
        <v>1.4925297406514499E-3</v>
      </c>
      <c r="K37" s="74">
        <v>1.79807851537069E-3</v>
      </c>
      <c r="L37" s="74">
        <v>1.8490178642272901E-3</v>
      </c>
      <c r="M37" s="74">
        <v>3.81992669932048E-3</v>
      </c>
      <c r="N37" s="74">
        <v>4.9668582747777303E-3</v>
      </c>
      <c r="O37" s="74">
        <v>5.4187897284825601E-3</v>
      </c>
      <c r="P37" s="74">
        <v>6.8245930814742999E-3</v>
      </c>
      <c r="Q37" s="74">
        <v>7.6367592426935804E-3</v>
      </c>
      <c r="R37" s="74">
        <v>1.6280606110890699E-2</v>
      </c>
      <c r="S37" s="74">
        <v>0.22092297134082201</v>
      </c>
      <c r="T37" s="74">
        <v>0.34635689820417398</v>
      </c>
      <c r="U37" s="74">
        <v>0.544714615281785</v>
      </c>
      <c r="V37" s="74">
        <v>0.93262237790466296</v>
      </c>
      <c r="W37" s="74">
        <v>1.3160677970858701</v>
      </c>
      <c r="X37" s="74">
        <v>1.65304336831284</v>
      </c>
      <c r="Y37" s="74">
        <v>2.02906819938412</v>
      </c>
      <c r="Z37" s="74">
        <v>2.33566347963863</v>
      </c>
      <c r="AA37" s="74">
        <v>2.67912819637887</v>
      </c>
      <c r="AB37" s="74">
        <v>3.0228039176149499</v>
      </c>
      <c r="AC37" s="74">
        <v>3.57062792297971</v>
      </c>
      <c r="AD37" s="74">
        <v>4.6908309029624702</v>
      </c>
      <c r="AE37" s="74">
        <v>5.7514658313251701</v>
      </c>
      <c r="AF37" s="74">
        <v>16.740148204519201</v>
      </c>
      <c r="AG37" s="74">
        <v>68.8193690232292</v>
      </c>
      <c r="AH37" s="74">
        <v>78.7317873951433</v>
      </c>
      <c r="AI37" s="74">
        <v>89.526976905416603</v>
      </c>
      <c r="AJ37" s="74">
        <v>100.424111340435</v>
      </c>
      <c r="AK37" s="74">
        <v>109.685809695133</v>
      </c>
      <c r="AL37" s="74">
        <v>119.08889812124001</v>
      </c>
      <c r="AM37" s="74">
        <v>127.552943846045</v>
      </c>
      <c r="AN37" s="74">
        <v>137.062076124388</v>
      </c>
      <c r="AO37" s="74">
        <v>145.45960320735</v>
      </c>
      <c r="AP37" s="74">
        <v>154.10347355126299</v>
      </c>
      <c r="AQ37" s="74">
        <v>163.667689805534</v>
      </c>
      <c r="AR37" s="74">
        <v>173.75410246668</v>
      </c>
      <c r="AS37" s="74">
        <v>183.425381665651</v>
      </c>
      <c r="AT37" s="74">
        <v>192.61042541611999</v>
      </c>
      <c r="AU37" s="74">
        <v>201.702114359635</v>
      </c>
      <c r="AV37" s="74">
        <v>210.27231355661399</v>
      </c>
      <c r="AW37" s="74">
        <v>220.58763148987001</v>
      </c>
      <c r="AX37" s="74">
        <v>231.843930275443</v>
      </c>
      <c r="AY37" s="74">
        <v>243.033330796966</v>
      </c>
      <c r="AZ37" s="74">
        <v>254.21500390719299</v>
      </c>
      <c r="BA37" s="74">
        <v>264.62414440817003</v>
      </c>
      <c r="BB37" s="74">
        <v>275.472096643528</v>
      </c>
      <c r="BC37" s="74">
        <v>286.33472317772402</v>
      </c>
      <c r="BD37" s="74">
        <v>297.14601138712197</v>
      </c>
      <c r="BE37" s="74">
        <v>307.70810252983</v>
      </c>
      <c r="BF37" s="74">
        <v>317.99775797403601</v>
      </c>
      <c r="BG37" s="74">
        <v>328.26370732121097</v>
      </c>
      <c r="BH37" s="74">
        <v>337.626736954271</v>
      </c>
      <c r="BI37" s="74">
        <v>346.53189231147098</v>
      </c>
      <c r="BJ37" s="74">
        <v>355.800474723555</v>
      </c>
      <c r="BK37" s="74">
        <v>365.43315043688801</v>
      </c>
      <c r="BL37" s="74">
        <v>383.32948063112002</v>
      </c>
      <c r="BM37" s="74">
        <v>400.13560322330699</v>
      </c>
      <c r="BN37" s="74">
        <v>416.53029047419301</v>
      </c>
      <c r="BO37" s="74">
        <v>432.60963458515698</v>
      </c>
      <c r="BP37" s="74">
        <v>448.86417363856799</v>
      </c>
      <c r="BQ37" s="74">
        <v>464.35654256562498</v>
      </c>
      <c r="BR37" s="74">
        <v>479.69644904783797</v>
      </c>
      <c r="BS37" s="74">
        <v>496.373012279401</v>
      </c>
      <c r="BT37" s="74">
        <v>511.37303527783899</v>
      </c>
      <c r="BU37" s="74">
        <v>526.23283765406302</v>
      </c>
      <c r="BV37" s="74">
        <v>540.90369456375004</v>
      </c>
      <c r="BW37" s="74">
        <v>555.05501075546897</v>
      </c>
      <c r="BX37" s="74">
        <v>569.01279132377704</v>
      </c>
      <c r="BY37" s="74">
        <v>582.486301535964</v>
      </c>
      <c r="BZ37" s="74">
        <v>596.51292631591195</v>
      </c>
      <c r="CA37" s="74">
        <v>610.15094793346304</v>
      </c>
      <c r="CB37" s="74">
        <v>624.548156100131</v>
      </c>
      <c r="CC37" s="74">
        <v>638.05949424789196</v>
      </c>
      <c r="CD37" s="74">
        <v>651.43202264945296</v>
      </c>
      <c r="CE37" s="74">
        <v>664.57851814565095</v>
      </c>
    </row>
    <row r="38" spans="1:83" s="5" customFormat="1" x14ac:dyDescent="0.2">
      <c r="A38" s="56">
        <v>33</v>
      </c>
      <c r="B38" s="55" t="s">
        <v>312</v>
      </c>
      <c r="C38" s="74">
        <v>0</v>
      </c>
      <c r="D38" s="74">
        <v>0</v>
      </c>
      <c r="E38" s="74">
        <v>0</v>
      </c>
      <c r="F38" s="74">
        <v>0</v>
      </c>
      <c r="G38" s="74">
        <v>2.9604680836141902E-3</v>
      </c>
      <c r="H38" s="74">
        <v>8.6770003968489604</v>
      </c>
      <c r="I38" s="74">
        <v>9.7835004462659096</v>
      </c>
      <c r="J38" s="74">
        <v>10.759763289750101</v>
      </c>
      <c r="K38" s="74">
        <v>11.7190125266702</v>
      </c>
      <c r="L38" s="74">
        <v>12.5097475920803</v>
      </c>
      <c r="M38" s="74">
        <v>13.2849631760688</v>
      </c>
      <c r="N38" s="74">
        <v>13.9457246640499</v>
      </c>
      <c r="O38" s="74">
        <v>14.728423619338001</v>
      </c>
      <c r="P38" s="74">
        <v>15.463884340360501</v>
      </c>
      <c r="Q38" s="74">
        <v>16.1050931482091</v>
      </c>
      <c r="R38" s="74">
        <v>16.9239273681534</v>
      </c>
      <c r="S38" s="74">
        <v>17.822477142517801</v>
      </c>
      <c r="T38" s="74">
        <v>18.7248433250844</v>
      </c>
      <c r="U38" s="74">
        <v>19.594480829561</v>
      </c>
      <c r="V38" s="74">
        <v>20.325476622608502</v>
      </c>
      <c r="W38" s="74">
        <v>117.51679692377201</v>
      </c>
      <c r="X38" s="74">
        <v>122.983036192806</v>
      </c>
      <c r="Y38" s="74">
        <v>129.07057446632001</v>
      </c>
      <c r="Z38" s="74">
        <v>134.46899577071699</v>
      </c>
      <c r="AA38" s="74">
        <v>139.72279288992399</v>
      </c>
      <c r="AB38" s="74">
        <v>179.34785330923199</v>
      </c>
      <c r="AC38" s="74">
        <v>186.69901304865101</v>
      </c>
      <c r="AD38" s="74">
        <v>195.11378977527701</v>
      </c>
      <c r="AE38" s="74">
        <v>203.07162434815999</v>
      </c>
      <c r="AF38" s="74">
        <v>211.65570560627799</v>
      </c>
      <c r="AG38" s="74">
        <v>220.43518652314199</v>
      </c>
      <c r="AH38" s="74">
        <v>228.76880737698099</v>
      </c>
      <c r="AI38" s="74">
        <v>238.71220300911801</v>
      </c>
      <c r="AJ38" s="74">
        <v>248.137980259816</v>
      </c>
      <c r="AK38" s="74">
        <v>258.56021015543098</v>
      </c>
      <c r="AL38" s="74">
        <v>269.08696139434301</v>
      </c>
      <c r="AM38" s="74">
        <v>278.229655622412</v>
      </c>
      <c r="AN38" s="74">
        <v>288.36923860712898</v>
      </c>
      <c r="AO38" s="74">
        <v>298.30395999994801</v>
      </c>
      <c r="AP38" s="74">
        <v>308.55168168391901</v>
      </c>
      <c r="AQ38" s="74">
        <v>329.797749499193</v>
      </c>
      <c r="AR38" s="74">
        <v>341.590011855417</v>
      </c>
      <c r="AS38" s="74">
        <v>353.799279543777</v>
      </c>
      <c r="AT38" s="74">
        <v>365.783304061693</v>
      </c>
      <c r="AU38" s="74">
        <v>380.28920687747399</v>
      </c>
      <c r="AV38" s="74">
        <v>392.44884134637999</v>
      </c>
      <c r="AW38" s="74">
        <v>409.149018622369</v>
      </c>
      <c r="AX38" s="74">
        <v>424.31411316408901</v>
      </c>
      <c r="AY38" s="74">
        <v>441.75871815434903</v>
      </c>
      <c r="AZ38" s="74">
        <v>471.37885395398399</v>
      </c>
      <c r="BA38" s="74">
        <v>488.04766255976602</v>
      </c>
      <c r="BB38" s="74">
        <v>510.700387477422</v>
      </c>
      <c r="BC38" s="74">
        <v>535.69592344825503</v>
      </c>
      <c r="BD38" s="74">
        <v>553.08000042757806</v>
      </c>
      <c r="BE38" s="74">
        <v>572.78833598439996</v>
      </c>
      <c r="BF38" s="74">
        <v>591.22549400648302</v>
      </c>
      <c r="BG38" s="74">
        <v>608.978251201224</v>
      </c>
      <c r="BH38" s="74">
        <v>634.44598594586103</v>
      </c>
      <c r="BI38" s="74">
        <v>653.73964841872498</v>
      </c>
      <c r="BJ38" s="74">
        <v>688.36969535450498</v>
      </c>
      <c r="BK38" s="74">
        <v>719.725369771484</v>
      </c>
      <c r="BL38" s="74">
        <v>765.63699680507705</v>
      </c>
      <c r="BM38" s="74">
        <v>811.20107736018201</v>
      </c>
      <c r="BN38" s="74">
        <v>854.97211407325597</v>
      </c>
      <c r="BO38" s="74">
        <v>900.33006454710903</v>
      </c>
      <c r="BP38" s="74">
        <v>942.878119993881</v>
      </c>
      <c r="BQ38" s="74">
        <v>986.23455315617105</v>
      </c>
      <c r="BR38" s="74">
        <v>1031.4206860581501</v>
      </c>
      <c r="BS38" s="74">
        <v>1072.5209347059599</v>
      </c>
      <c r="BT38" s="74">
        <v>1112.3968356938799</v>
      </c>
      <c r="BU38" s="74">
        <v>1153.2789606051299</v>
      </c>
      <c r="BV38" s="74">
        <v>1191.15885354742</v>
      </c>
      <c r="BW38" s="74">
        <v>1228.47011375794</v>
      </c>
      <c r="BX38" s="74">
        <v>1266.18565769253</v>
      </c>
      <c r="BY38" s="74">
        <v>1303.62691518221</v>
      </c>
      <c r="BZ38" s="74">
        <v>1341.5573999333601</v>
      </c>
      <c r="CA38" s="74">
        <v>1376.78131626492</v>
      </c>
      <c r="CB38" s="74">
        <v>1410.4184786901301</v>
      </c>
      <c r="CC38" s="74">
        <v>1443.3841534691901</v>
      </c>
      <c r="CD38" s="74">
        <v>1482.1095741526301</v>
      </c>
      <c r="CE38" s="74">
        <v>1515.50379466451</v>
      </c>
    </row>
    <row r="39" spans="1:83" s="5" customFormat="1" x14ac:dyDescent="0.2">
      <c r="A39" s="56">
        <v>34</v>
      </c>
      <c r="B39" s="55" t="s">
        <v>313</v>
      </c>
      <c r="C39" s="74">
        <v>0</v>
      </c>
      <c r="D39" s="74">
        <v>0</v>
      </c>
      <c r="E39" s="74">
        <v>0</v>
      </c>
      <c r="F39" s="74">
        <v>0</v>
      </c>
      <c r="G39" s="74">
        <v>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74">
        <v>0</v>
      </c>
      <c r="T39" s="74">
        <v>0</v>
      </c>
      <c r="U39" s="74">
        <v>0</v>
      </c>
      <c r="V39" s="74">
        <v>0</v>
      </c>
      <c r="W39" s="74">
        <v>0</v>
      </c>
      <c r="X39" s="74">
        <v>0</v>
      </c>
      <c r="Y39" s="74">
        <v>0</v>
      </c>
      <c r="Z39" s="74">
        <v>0</v>
      </c>
      <c r="AA39" s="74">
        <v>0</v>
      </c>
      <c r="AB39" s="74">
        <v>0</v>
      </c>
      <c r="AC39" s="74">
        <v>0</v>
      </c>
      <c r="AD39" s="74">
        <v>0</v>
      </c>
      <c r="AE39" s="74">
        <v>0</v>
      </c>
      <c r="AF39" s="74">
        <v>0</v>
      </c>
      <c r="AG39" s="74">
        <v>0</v>
      </c>
      <c r="AH39" s="74">
        <v>0</v>
      </c>
      <c r="AI39" s="74">
        <v>0</v>
      </c>
      <c r="AJ39" s="74">
        <v>0</v>
      </c>
      <c r="AK39" s="74">
        <v>0</v>
      </c>
      <c r="AL39" s="74">
        <v>0</v>
      </c>
      <c r="AM39" s="74">
        <v>0</v>
      </c>
      <c r="AN39" s="74">
        <v>0</v>
      </c>
      <c r="AO39" s="74">
        <v>0</v>
      </c>
      <c r="AP39" s="74">
        <v>0</v>
      </c>
      <c r="AQ39" s="74">
        <v>0</v>
      </c>
      <c r="AR39" s="74">
        <v>0</v>
      </c>
      <c r="AS39" s="74">
        <v>0</v>
      </c>
      <c r="AT39" s="74">
        <v>0</v>
      </c>
      <c r="AU39" s="74">
        <v>0</v>
      </c>
      <c r="AV39" s="74">
        <v>0</v>
      </c>
      <c r="AW39" s="74">
        <v>0</v>
      </c>
      <c r="AX39" s="74">
        <v>0</v>
      </c>
      <c r="AY39" s="74">
        <v>0</v>
      </c>
      <c r="AZ39" s="74">
        <v>0</v>
      </c>
      <c r="BA39" s="74">
        <v>0</v>
      </c>
      <c r="BB39" s="74">
        <v>0</v>
      </c>
      <c r="BC39" s="74">
        <v>0</v>
      </c>
      <c r="BD39" s="74">
        <v>0</v>
      </c>
      <c r="BE39" s="74">
        <v>0</v>
      </c>
      <c r="BF39" s="74">
        <v>0</v>
      </c>
      <c r="BG39" s="74">
        <v>0</v>
      </c>
      <c r="BH39" s="74">
        <v>0</v>
      </c>
      <c r="BI39" s="74">
        <v>0</v>
      </c>
      <c r="BJ39" s="74">
        <v>0</v>
      </c>
      <c r="BK39" s="74">
        <v>0</v>
      </c>
      <c r="BL39" s="74">
        <v>0</v>
      </c>
      <c r="BM39" s="74">
        <v>0</v>
      </c>
      <c r="BN39" s="74">
        <v>0</v>
      </c>
      <c r="BO39" s="74">
        <v>0</v>
      </c>
      <c r="BP39" s="74">
        <v>0</v>
      </c>
      <c r="BQ39" s="74">
        <v>0</v>
      </c>
      <c r="BR39" s="74">
        <v>0</v>
      </c>
      <c r="BS39" s="74">
        <v>0</v>
      </c>
      <c r="BT39" s="74">
        <v>1.0664240048329E-4</v>
      </c>
      <c r="BU39" s="74">
        <v>1.22990521274805E-2</v>
      </c>
      <c r="BV39" s="74">
        <v>4.2918617029984799E-2</v>
      </c>
      <c r="BW39" s="74">
        <v>0.139509166831601</v>
      </c>
      <c r="BX39" s="74">
        <v>0.25034978332909902</v>
      </c>
      <c r="BY39" s="74">
        <v>0.51659722964171095</v>
      </c>
      <c r="BZ39" s="74">
        <v>0.80448284618001298</v>
      </c>
      <c r="CA39" s="74">
        <v>1.42549961825386</v>
      </c>
      <c r="CB39" s="74">
        <v>1.96337484618337</v>
      </c>
      <c r="CC39" s="74">
        <v>5.1756214177448303</v>
      </c>
      <c r="CD39" s="74">
        <v>6.4489292352802501</v>
      </c>
      <c r="CE39" s="74">
        <v>8.06568717739726</v>
      </c>
    </row>
    <row r="40" spans="1:83" s="5" customFormat="1" x14ac:dyDescent="0.2">
      <c r="A40" s="56">
        <v>35</v>
      </c>
      <c r="B40" s="55" t="s">
        <v>299</v>
      </c>
      <c r="C40" s="74">
        <v>0</v>
      </c>
      <c r="D40" s="74">
        <v>0</v>
      </c>
      <c r="E40" s="74">
        <v>0</v>
      </c>
      <c r="F40" s="74">
        <v>0</v>
      </c>
      <c r="G40" s="74">
        <v>0</v>
      </c>
      <c r="H40" s="74">
        <v>0</v>
      </c>
      <c r="I40" s="74">
        <v>0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74">
        <v>0</v>
      </c>
      <c r="T40" s="74">
        <v>0</v>
      </c>
      <c r="U40" s="74">
        <v>0</v>
      </c>
      <c r="V40" s="74">
        <v>0</v>
      </c>
      <c r="W40" s="74">
        <v>0</v>
      </c>
      <c r="X40" s="74">
        <v>0</v>
      </c>
      <c r="Y40" s="74">
        <v>0</v>
      </c>
      <c r="Z40" s="74">
        <v>0</v>
      </c>
      <c r="AA40" s="74">
        <v>0</v>
      </c>
      <c r="AB40" s="74">
        <v>0</v>
      </c>
      <c r="AC40" s="74">
        <v>0</v>
      </c>
      <c r="AD40" s="74">
        <v>0</v>
      </c>
      <c r="AE40" s="74">
        <v>0</v>
      </c>
      <c r="AF40" s="74">
        <v>0</v>
      </c>
      <c r="AG40" s="74">
        <v>0</v>
      </c>
      <c r="AH40" s="74">
        <v>0</v>
      </c>
      <c r="AI40" s="74">
        <v>0</v>
      </c>
      <c r="AJ40" s="74">
        <v>0</v>
      </c>
      <c r="AK40" s="74">
        <v>0</v>
      </c>
      <c r="AL40" s="74">
        <v>0</v>
      </c>
      <c r="AM40" s="74">
        <v>0</v>
      </c>
      <c r="AN40" s="74">
        <v>0</v>
      </c>
      <c r="AO40" s="74">
        <v>0</v>
      </c>
      <c r="AP40" s="74">
        <v>0</v>
      </c>
      <c r="AQ40" s="74">
        <v>0</v>
      </c>
      <c r="AR40" s="74">
        <v>0</v>
      </c>
      <c r="AS40" s="74">
        <v>0</v>
      </c>
      <c r="AT40" s="74">
        <v>0</v>
      </c>
      <c r="AU40" s="74">
        <v>0</v>
      </c>
      <c r="AV40" s="74">
        <v>1.1442223640429701</v>
      </c>
      <c r="AW40" s="74">
        <v>4.7864808893310604</v>
      </c>
      <c r="AX40" s="74">
        <v>11.542762786529901</v>
      </c>
      <c r="AY40" s="74">
        <v>18.378702739324599</v>
      </c>
      <c r="AZ40" s="74">
        <v>31.791282207871099</v>
      </c>
      <c r="BA40" s="74">
        <v>39.708323641458399</v>
      </c>
      <c r="BB40" s="74">
        <v>48.117764602447899</v>
      </c>
      <c r="BC40" s="74">
        <v>59.543022015169299</v>
      </c>
      <c r="BD40" s="74">
        <v>71.133808368372399</v>
      </c>
      <c r="BE40" s="74">
        <v>84.044650933710898</v>
      </c>
      <c r="BF40" s="74">
        <v>99.802087265208399</v>
      </c>
      <c r="BG40" s="74">
        <v>123.389058261263</v>
      </c>
      <c r="BH40" s="74">
        <v>146.87670511493499</v>
      </c>
      <c r="BI40" s="74">
        <v>167.41786480568999</v>
      </c>
      <c r="BJ40" s="74">
        <v>187.60799225674501</v>
      </c>
      <c r="BK40" s="74">
        <v>208.07878098492199</v>
      </c>
      <c r="BL40" s="74">
        <v>270.196459352396</v>
      </c>
      <c r="BM40" s="74">
        <v>329.248090340104</v>
      </c>
      <c r="BN40" s="74">
        <v>381.77394430593802</v>
      </c>
      <c r="BO40" s="74">
        <v>433.430227014141</v>
      </c>
      <c r="BP40" s="74">
        <v>486.05644549140601</v>
      </c>
      <c r="BQ40" s="74">
        <v>533.61800284328103</v>
      </c>
      <c r="BR40" s="74">
        <v>576.44688614291704</v>
      </c>
      <c r="BS40" s="74">
        <v>619.01405731729096</v>
      </c>
      <c r="BT40" s="74">
        <v>661.76802958421797</v>
      </c>
      <c r="BU40" s="74">
        <v>701.65652660020805</v>
      </c>
      <c r="BV40" s="74">
        <v>739.99734139088503</v>
      </c>
      <c r="BW40" s="74">
        <v>786.40032900033896</v>
      </c>
      <c r="BX40" s="74">
        <v>827.41473581765604</v>
      </c>
      <c r="BY40" s="74">
        <v>865.76626529640703</v>
      </c>
      <c r="BZ40" s="74">
        <v>902.02070566591203</v>
      </c>
      <c r="CA40" s="74">
        <v>937.79292102223906</v>
      </c>
      <c r="CB40" s="74">
        <v>970.98740854882794</v>
      </c>
      <c r="CC40" s="74">
        <v>1003.1923857522401</v>
      </c>
      <c r="CD40" s="74">
        <v>1034.35581873052</v>
      </c>
      <c r="CE40" s="74">
        <v>1065.19793840904</v>
      </c>
    </row>
    <row r="41" spans="1:83" s="5" customFormat="1" x14ac:dyDescent="0.2">
      <c r="A41" s="56">
        <v>36</v>
      </c>
      <c r="B41" s="55" t="s">
        <v>300</v>
      </c>
      <c r="C41" s="74">
        <v>0</v>
      </c>
      <c r="D41" s="74">
        <v>0</v>
      </c>
      <c r="E41" s="74">
        <v>0</v>
      </c>
      <c r="F41" s="74">
        <v>0</v>
      </c>
      <c r="G41" s="74">
        <v>0</v>
      </c>
      <c r="H41" s="74">
        <v>0</v>
      </c>
      <c r="I41" s="74">
        <v>5.4702013244628898E-3</v>
      </c>
      <c r="J41" s="74">
        <v>6.2171348390579204E-3</v>
      </c>
      <c r="K41" s="74">
        <v>7.3897460602919303E-3</v>
      </c>
      <c r="L41" s="74">
        <v>8.5324645306269296E-3</v>
      </c>
      <c r="M41" s="74">
        <v>1.0088522198995E-2</v>
      </c>
      <c r="N41" s="74">
        <v>1.1128822693745301E-2</v>
      </c>
      <c r="O41" s="74">
        <v>1.38144827567736E-2</v>
      </c>
      <c r="P41" s="74">
        <v>0.52276088276704202</v>
      </c>
      <c r="Q41" s="74">
        <v>0.52651108678182001</v>
      </c>
      <c r="R41" s="74">
        <v>0.531232074749311</v>
      </c>
      <c r="S41" s="74">
        <v>0.55342577711741103</v>
      </c>
      <c r="T41" s="74">
        <v>0.56869600168863899</v>
      </c>
      <c r="U41" s="74">
        <v>373.53694685292902</v>
      </c>
      <c r="V41" s="74">
        <v>392.15997013820203</v>
      </c>
      <c r="W41" s="74">
        <v>438.374262926791</v>
      </c>
      <c r="X41" s="74">
        <v>463.99034327923698</v>
      </c>
      <c r="Y41" s="74">
        <v>489.78468346567701</v>
      </c>
      <c r="Z41" s="74">
        <v>514.70376841912298</v>
      </c>
      <c r="AA41" s="74">
        <v>537.57085109429397</v>
      </c>
      <c r="AB41" s="74">
        <v>569.064715296656</v>
      </c>
      <c r="AC41" s="74">
        <v>592.27249566957903</v>
      </c>
      <c r="AD41" s="74">
        <v>626.37395486341495</v>
      </c>
      <c r="AE41" s="74">
        <v>668.56609841442196</v>
      </c>
      <c r="AF41" s="74">
        <v>701.009785830228</v>
      </c>
      <c r="AG41" s="74">
        <v>743.70356523665396</v>
      </c>
      <c r="AH41" s="74">
        <v>777.16198115014095</v>
      </c>
      <c r="AI41" s="74">
        <v>840.40855687922397</v>
      </c>
      <c r="AJ41" s="74">
        <v>887.79896513360404</v>
      </c>
      <c r="AK41" s="74">
        <v>950.168606050986</v>
      </c>
      <c r="AL41" s="74">
        <v>1161.22544779643</v>
      </c>
      <c r="AM41" s="74">
        <v>1239.1763017222499</v>
      </c>
      <c r="AN41" s="74">
        <v>1424.9020131575101</v>
      </c>
      <c r="AO41" s="74">
        <v>1521.7475105215799</v>
      </c>
      <c r="AP41" s="74">
        <v>1618.5573611652601</v>
      </c>
      <c r="AQ41" s="74">
        <v>1735.13746208461</v>
      </c>
      <c r="AR41" s="74">
        <v>1839.6938195370201</v>
      </c>
      <c r="AS41" s="74">
        <v>2217.6118990779901</v>
      </c>
      <c r="AT41" s="74">
        <v>2350.6840208505901</v>
      </c>
      <c r="AU41" s="74">
        <v>2489.7506269236401</v>
      </c>
      <c r="AV41" s="74">
        <v>2643.8256527860899</v>
      </c>
      <c r="AW41" s="74">
        <v>2796.7856973878802</v>
      </c>
      <c r="AX41" s="74">
        <v>2975.3228604467399</v>
      </c>
      <c r="AY41" s="74">
        <v>3161.15025829364</v>
      </c>
      <c r="AZ41" s="74">
        <v>3322.7462327971398</v>
      </c>
      <c r="BA41" s="74">
        <v>3607.2025517052002</v>
      </c>
      <c r="BB41" s="74">
        <v>3781.3353690917602</v>
      </c>
      <c r="BC41" s="74">
        <v>3961.4365404821101</v>
      </c>
      <c r="BD41" s="74">
        <v>4134.5642551786596</v>
      </c>
      <c r="BE41" s="74">
        <v>4299.6110204261104</v>
      </c>
      <c r="BF41" s="74">
        <v>4470.59241146973</v>
      </c>
      <c r="BG41" s="74">
        <v>4646.9502361681898</v>
      </c>
      <c r="BH41" s="74">
        <v>4817.9345159676104</v>
      </c>
      <c r="BI41" s="74">
        <v>4977.5789827271901</v>
      </c>
      <c r="BJ41" s="74">
        <v>5135.9628145723</v>
      </c>
      <c r="BK41" s="74">
        <v>5295.0734020743703</v>
      </c>
      <c r="BL41" s="74">
        <v>5617.06067567028</v>
      </c>
      <c r="BM41" s="74">
        <v>6035.76435822659</v>
      </c>
      <c r="BN41" s="74">
        <v>6362.0850561861298</v>
      </c>
      <c r="BO41" s="74">
        <v>6668.2726618123697</v>
      </c>
      <c r="BP41" s="74">
        <v>6973.0531705504</v>
      </c>
      <c r="BQ41" s="74">
        <v>7275.5674040904096</v>
      </c>
      <c r="BR41" s="74">
        <v>7579.9109902957298</v>
      </c>
      <c r="BS41" s="74">
        <v>7876.8716980556401</v>
      </c>
      <c r="BT41" s="74">
        <v>8172.5918043895999</v>
      </c>
      <c r="BU41" s="74">
        <v>8498.3247709998996</v>
      </c>
      <c r="BV41" s="74">
        <v>8787.5790528221896</v>
      </c>
      <c r="BW41" s="74">
        <v>9083.2057017593997</v>
      </c>
      <c r="BX41" s="74">
        <v>9381.2296043749102</v>
      </c>
      <c r="BY41" s="74">
        <v>9685.9410067790996</v>
      </c>
      <c r="BZ41" s="74">
        <v>9979.1491173661907</v>
      </c>
      <c r="CA41" s="74">
        <v>10274.161882984199</v>
      </c>
      <c r="CB41" s="74">
        <v>10568.572794269399</v>
      </c>
      <c r="CC41" s="74">
        <v>10852.3266789421</v>
      </c>
      <c r="CD41" s="74">
        <v>11132.4270361496</v>
      </c>
      <c r="CE41" s="74">
        <v>11420.846480603201</v>
      </c>
    </row>
    <row r="42" spans="1:83" s="5" customFormat="1" x14ac:dyDescent="0.2">
      <c r="A42" s="56">
        <v>37</v>
      </c>
      <c r="B42" s="55" t="s">
        <v>358</v>
      </c>
      <c r="C42" s="74">
        <v>0</v>
      </c>
      <c r="D42" s="74">
        <v>0</v>
      </c>
      <c r="E42" s="74">
        <v>0</v>
      </c>
      <c r="F42" s="74">
        <v>0</v>
      </c>
      <c r="G42" s="74">
        <v>3.9264851684371596E-6</v>
      </c>
      <c r="H42" s="74">
        <v>1.61488592465719E-4</v>
      </c>
      <c r="I42" s="74">
        <v>2.5025383059183802E-4</v>
      </c>
      <c r="J42" s="74">
        <v>4.7939070606231701E-4</v>
      </c>
      <c r="K42" s="74">
        <v>6.1098715400695802E-4</v>
      </c>
      <c r="L42" s="74">
        <v>9.0455757395426395E-4</v>
      </c>
      <c r="M42" s="74">
        <v>2.2576806844075499E-3</v>
      </c>
      <c r="N42" s="74">
        <v>9.9499700419108106E-3</v>
      </c>
      <c r="O42" s="74">
        <v>1.5569559600830099E-2</v>
      </c>
      <c r="P42" s="74">
        <v>2.0807954081217502E-2</v>
      </c>
      <c r="Q42" s="74">
        <v>2.19556518758138E-2</v>
      </c>
      <c r="R42" s="74">
        <v>2.4970010152181001E-2</v>
      </c>
      <c r="S42" s="74">
        <v>2.9479559163411499E-2</v>
      </c>
      <c r="T42" s="74">
        <v>3.10519205322266E-2</v>
      </c>
      <c r="U42" s="74">
        <v>6.1181679099934903E-2</v>
      </c>
      <c r="V42" s="74">
        <v>8.1395145602213503E-2</v>
      </c>
      <c r="W42" s="74">
        <v>0.11100464453776</v>
      </c>
      <c r="X42" s="74">
        <v>0.138028368339844</v>
      </c>
      <c r="Y42" s="74">
        <v>0.195240930786133</v>
      </c>
      <c r="Z42" s="74">
        <v>0.256282522788086</v>
      </c>
      <c r="AA42" s="74">
        <v>0.31370902487955699</v>
      </c>
      <c r="AB42" s="74">
        <v>0.383577685310872</v>
      </c>
      <c r="AC42" s="74">
        <v>0.460805690481771</v>
      </c>
      <c r="AD42" s="74">
        <v>10.613795943333299</v>
      </c>
      <c r="AE42" s="74">
        <v>11.479108173125001</v>
      </c>
      <c r="AF42" s="74">
        <v>12.330536889687499</v>
      </c>
      <c r="AG42" s="74">
        <v>13.34056580625</v>
      </c>
      <c r="AH42" s="74">
        <v>14.2227237565625</v>
      </c>
      <c r="AI42" s="74">
        <v>15.1117253529167</v>
      </c>
      <c r="AJ42" s="74">
        <v>15.9884343496875</v>
      </c>
      <c r="AK42" s="74">
        <v>16.923669863020798</v>
      </c>
      <c r="AL42" s="74">
        <v>17.921330246562501</v>
      </c>
      <c r="AM42" s="74">
        <v>18.734552996770802</v>
      </c>
      <c r="AN42" s="74">
        <v>19.697180199999998</v>
      </c>
      <c r="AO42" s="74">
        <v>20.641312079895801</v>
      </c>
      <c r="AP42" s="74">
        <v>21.509668373645798</v>
      </c>
      <c r="AQ42" s="74">
        <v>29.5251177397917</v>
      </c>
      <c r="AR42" s="74">
        <v>30.5363211833333</v>
      </c>
      <c r="AS42" s="74">
        <v>31.7468955697917</v>
      </c>
      <c r="AT42" s="74">
        <v>32.783240069999998</v>
      </c>
      <c r="AU42" s="74">
        <v>33.883362516250003</v>
      </c>
      <c r="AV42" s="74">
        <v>34.923823416250002</v>
      </c>
      <c r="AW42" s="74">
        <v>35.994807537500002</v>
      </c>
      <c r="AX42" s="74">
        <v>37.122212636874998</v>
      </c>
      <c r="AY42" s="74">
        <v>38.436608879791699</v>
      </c>
      <c r="AZ42" s="74">
        <v>39.569172873541703</v>
      </c>
      <c r="BA42" s="74">
        <v>40.8186478939583</v>
      </c>
      <c r="BB42" s="74">
        <v>42.016571805833301</v>
      </c>
      <c r="BC42" s="74">
        <v>43.486966219999999</v>
      </c>
      <c r="BD42" s="74">
        <v>44.930519469583302</v>
      </c>
      <c r="BE42" s="74">
        <v>46.303411552500002</v>
      </c>
      <c r="BF42" s="74">
        <v>47.438017407291703</v>
      </c>
      <c r="BG42" s="74">
        <v>48.652290250625001</v>
      </c>
      <c r="BH42" s="74">
        <v>49.862382790416703</v>
      </c>
      <c r="BI42" s="74">
        <v>50.901929866666698</v>
      </c>
      <c r="BJ42" s="74">
        <v>51.8470089520833</v>
      </c>
      <c r="BK42" s="74">
        <v>52.689395036666703</v>
      </c>
      <c r="BL42" s="74">
        <v>54.624120289801802</v>
      </c>
      <c r="BM42" s="74">
        <v>56.398439297312798</v>
      </c>
      <c r="BN42" s="74">
        <v>57.954615084195702</v>
      </c>
      <c r="BO42" s="74">
        <v>59.365523066969502</v>
      </c>
      <c r="BP42" s="74">
        <v>60.609095677184897</v>
      </c>
      <c r="BQ42" s="74">
        <v>61.886401926205799</v>
      </c>
      <c r="BR42" s="74">
        <v>63.053695703986698</v>
      </c>
      <c r="BS42" s="74">
        <v>64.160673348180595</v>
      </c>
      <c r="BT42" s="74">
        <v>65.252025844227802</v>
      </c>
      <c r="BU42" s="74">
        <v>66.312701363164393</v>
      </c>
      <c r="BV42" s="74">
        <v>67.357304169211005</v>
      </c>
      <c r="BW42" s="74">
        <v>68.472477810116004</v>
      </c>
      <c r="BX42" s="74">
        <v>69.570261995321502</v>
      </c>
      <c r="BY42" s="74">
        <v>72.287179827674507</v>
      </c>
      <c r="BZ42" s="74">
        <v>74.0815648549504</v>
      </c>
      <c r="CA42" s="74">
        <v>75.711170202882499</v>
      </c>
      <c r="CB42" s="74">
        <v>77.180452720163601</v>
      </c>
      <c r="CC42" s="74">
        <v>78.4767568486361</v>
      </c>
      <c r="CD42" s="74">
        <v>79.802831654273305</v>
      </c>
      <c r="CE42" s="74">
        <v>81.866051624812798</v>
      </c>
    </row>
    <row r="43" spans="1:83" s="5" customFormat="1" x14ac:dyDescent="0.2">
      <c r="A43" s="56">
        <v>38</v>
      </c>
      <c r="B43" s="55" t="s">
        <v>359</v>
      </c>
      <c r="C43" s="74">
        <v>0</v>
      </c>
      <c r="D43" s="74">
        <v>0</v>
      </c>
      <c r="E43" s="7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4">
        <v>0</v>
      </c>
      <c r="T43" s="74">
        <v>0</v>
      </c>
      <c r="U43" s="74">
        <v>0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4">
        <v>0</v>
      </c>
      <c r="AE43" s="74">
        <v>0</v>
      </c>
      <c r="AF43" s="74">
        <v>0</v>
      </c>
      <c r="AG43" s="74">
        <v>0</v>
      </c>
      <c r="AH43" s="74">
        <v>0</v>
      </c>
      <c r="AI43" s="74">
        <v>0</v>
      </c>
      <c r="AJ43" s="74">
        <v>0</v>
      </c>
      <c r="AK43" s="74">
        <v>0</v>
      </c>
      <c r="AL43" s="74">
        <v>0</v>
      </c>
      <c r="AM43" s="74">
        <v>0</v>
      </c>
      <c r="AN43" s="74">
        <v>0</v>
      </c>
      <c r="AO43" s="74">
        <v>0</v>
      </c>
      <c r="AP43" s="74">
        <v>0</v>
      </c>
      <c r="AQ43" s="74">
        <v>8.1174191243787594E-2</v>
      </c>
      <c r="AR43" s="74">
        <v>9.4984764476378797E-2</v>
      </c>
      <c r="AS43" s="74">
        <v>0.14076757424757899</v>
      </c>
      <c r="AT43" s="74">
        <v>0.195852555396716</v>
      </c>
      <c r="AU43" s="74">
        <v>0.23907283697835599</v>
      </c>
      <c r="AV43" s="74">
        <v>0.28233736069862098</v>
      </c>
      <c r="AW43" s="74">
        <v>0.33019826015599602</v>
      </c>
      <c r="AX43" s="74">
        <v>0.41744968058776899</v>
      </c>
      <c r="AY43" s="74">
        <v>0.49352783684476198</v>
      </c>
      <c r="AZ43" s="74">
        <v>0.53719494209035301</v>
      </c>
      <c r="BA43" s="74">
        <v>0.56964598175048797</v>
      </c>
      <c r="BB43" s="74">
        <v>0.65937442382812494</v>
      </c>
      <c r="BC43" s="74">
        <v>0.74778491326904295</v>
      </c>
      <c r="BD43" s="74">
        <v>0.83104899361165396</v>
      </c>
      <c r="BE43" s="74">
        <v>0.90849225992675797</v>
      </c>
      <c r="BF43" s="74">
        <v>1.0243608546923799</v>
      </c>
      <c r="BG43" s="74">
        <v>1.17418406744822</v>
      </c>
      <c r="BH43" s="74">
        <v>1.43195141151139</v>
      </c>
      <c r="BI43" s="74">
        <v>1.6129089707322799</v>
      </c>
      <c r="BJ43" s="74">
        <v>1.9278528661488299</v>
      </c>
      <c r="BK43" s="74">
        <v>2.0598710932465099</v>
      </c>
      <c r="BL43" s="74">
        <v>2.4184407981720399</v>
      </c>
      <c r="BM43" s="74">
        <v>2.6851999539824298</v>
      </c>
      <c r="BN43" s="74">
        <v>2.9685269189505399</v>
      </c>
      <c r="BO43" s="74">
        <v>3.36155108630554</v>
      </c>
      <c r="BP43" s="74">
        <v>4.2971710856046501</v>
      </c>
      <c r="BQ43" s="74">
        <v>7.1837164373177096</v>
      </c>
      <c r="BR43" s="74">
        <v>11.5961202698112</v>
      </c>
      <c r="BS43" s="74">
        <v>17.490854656888001</v>
      </c>
      <c r="BT43" s="74">
        <v>25.2344475238542</v>
      </c>
      <c r="BU43" s="74">
        <v>30.690061489244801</v>
      </c>
      <c r="BV43" s="74">
        <v>37.076770913405802</v>
      </c>
      <c r="BW43" s="74">
        <v>45.037031815742203</v>
      </c>
      <c r="BX43" s="74">
        <v>55.619424867797797</v>
      </c>
      <c r="BY43" s="74">
        <v>69.636048488333302</v>
      </c>
      <c r="BZ43" s="74">
        <v>83.918833051588607</v>
      </c>
      <c r="CA43" s="74">
        <v>100.949950988073</v>
      </c>
      <c r="CB43" s="74">
        <v>116.46882398989599</v>
      </c>
      <c r="CC43" s="74">
        <v>135.20094737605999</v>
      </c>
      <c r="CD43" s="74">
        <v>152.90147202027401</v>
      </c>
      <c r="CE43" s="74">
        <v>170.613477172269</v>
      </c>
    </row>
    <row r="44" spans="1:83" s="5" customFormat="1" x14ac:dyDescent="0.2">
      <c r="A44" s="56">
        <v>39</v>
      </c>
      <c r="B44" s="55" t="s">
        <v>333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74">
        <v>0</v>
      </c>
      <c r="T44" s="74">
        <v>0</v>
      </c>
      <c r="U44" s="74">
        <v>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4">
        <v>0</v>
      </c>
      <c r="AE44" s="74">
        <v>0</v>
      </c>
      <c r="AF44" s="74">
        <v>0</v>
      </c>
      <c r="AG44" s="74">
        <v>0</v>
      </c>
      <c r="AH44" s="74">
        <v>0</v>
      </c>
      <c r="AI44" s="74">
        <v>0</v>
      </c>
      <c r="AJ44" s="74">
        <v>0</v>
      </c>
      <c r="AK44" s="74">
        <v>0</v>
      </c>
      <c r="AL44" s="74">
        <v>0</v>
      </c>
      <c r="AM44" s="74">
        <v>0</v>
      </c>
      <c r="AN44" s="74">
        <v>0</v>
      </c>
      <c r="AO44" s="74">
        <v>0</v>
      </c>
      <c r="AP44" s="74">
        <v>0</v>
      </c>
      <c r="AQ44" s="74">
        <v>0</v>
      </c>
      <c r="AR44" s="74">
        <v>0</v>
      </c>
      <c r="AS44" s="74">
        <v>0</v>
      </c>
      <c r="AT44" s="74">
        <v>0</v>
      </c>
      <c r="AU44" s="74">
        <v>0</v>
      </c>
      <c r="AV44" s="74">
        <v>0</v>
      </c>
      <c r="AW44" s="74">
        <v>0</v>
      </c>
      <c r="AX44" s="74">
        <v>0</v>
      </c>
      <c r="AY44" s="74">
        <v>0</v>
      </c>
      <c r="AZ44" s="74">
        <v>0</v>
      </c>
      <c r="BA44" s="74">
        <v>0</v>
      </c>
      <c r="BB44" s="74">
        <v>0</v>
      </c>
      <c r="BC44" s="74">
        <v>0</v>
      </c>
      <c r="BD44" s="74">
        <v>0</v>
      </c>
      <c r="BE44" s="74">
        <v>0</v>
      </c>
      <c r="BF44" s="74">
        <v>0</v>
      </c>
      <c r="BG44" s="74">
        <v>0</v>
      </c>
      <c r="BH44" s="74">
        <v>0</v>
      </c>
      <c r="BI44" s="74">
        <v>0</v>
      </c>
      <c r="BJ44" s="74">
        <v>0</v>
      </c>
      <c r="BK44" s="74">
        <v>0</v>
      </c>
      <c r="BL44" s="74">
        <v>0</v>
      </c>
      <c r="BM44" s="74">
        <v>0</v>
      </c>
      <c r="BN44" s="74">
        <v>0</v>
      </c>
      <c r="BO44" s="74">
        <v>0</v>
      </c>
      <c r="BP44" s="74">
        <v>0</v>
      </c>
      <c r="BQ44" s="74">
        <v>0</v>
      </c>
      <c r="BR44" s="74">
        <v>0</v>
      </c>
      <c r="BS44" s="74">
        <v>0</v>
      </c>
      <c r="BT44" s="74">
        <v>1.07417206215262E-2</v>
      </c>
      <c r="BU44" s="74">
        <v>2.9086300421396899E-2</v>
      </c>
      <c r="BV44" s="74">
        <v>6.7171323181152404E-2</v>
      </c>
      <c r="BW44" s="74">
        <v>0.16480784920247399</v>
      </c>
      <c r="BX44" s="74">
        <v>0.259303588745117</v>
      </c>
      <c r="BY44" s="74">
        <v>0.32043136177571602</v>
      </c>
      <c r="BZ44" s="74">
        <v>0.34135790702311197</v>
      </c>
      <c r="CA44" s="74">
        <v>0.34665386291503902</v>
      </c>
      <c r="CB44" s="74">
        <v>0.36820346362304701</v>
      </c>
      <c r="CC44" s="74">
        <v>0.476357604817708</v>
      </c>
      <c r="CD44" s="74">
        <v>0.57645739290364595</v>
      </c>
      <c r="CE44" s="74">
        <v>0.66013887858072895</v>
      </c>
    </row>
    <row r="45" spans="1:83" s="5" customFormat="1" x14ac:dyDescent="0.2">
      <c r="A45" s="56">
        <v>40</v>
      </c>
      <c r="B45" s="55" t="s">
        <v>363</v>
      </c>
      <c r="C45" s="74">
        <v>0</v>
      </c>
      <c r="D45" s="74">
        <v>0</v>
      </c>
      <c r="E45" s="74"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  <c r="Q45" s="74">
        <v>0</v>
      </c>
      <c r="R45" s="74">
        <v>0</v>
      </c>
      <c r="S45" s="74">
        <v>0</v>
      </c>
      <c r="T45" s="74">
        <v>0</v>
      </c>
      <c r="U45" s="74">
        <v>0</v>
      </c>
      <c r="V45" s="74">
        <v>0</v>
      </c>
      <c r="W45" s="74">
        <v>0</v>
      </c>
      <c r="X45" s="74">
        <v>0</v>
      </c>
      <c r="Y45" s="74">
        <v>0</v>
      </c>
      <c r="Z45" s="74">
        <v>0</v>
      </c>
      <c r="AA45" s="74">
        <v>0</v>
      </c>
      <c r="AB45" s="74">
        <v>0.19503825999999999</v>
      </c>
      <c r="AC45" s="74">
        <v>0.77298279000000003</v>
      </c>
      <c r="AD45" s="74">
        <v>1.2231981732378101</v>
      </c>
      <c r="AE45" s="74">
        <v>1.5592727134230699</v>
      </c>
      <c r="AF45" s="74">
        <v>1.96401325211589</v>
      </c>
      <c r="AG45" s="74">
        <v>2.4302799582811101</v>
      </c>
      <c r="AH45" s="74">
        <v>2.7944321670797798</v>
      </c>
      <c r="AI45" s="74">
        <v>3.1245887493718998</v>
      </c>
      <c r="AJ45" s="74">
        <v>8.0528121943826392</v>
      </c>
      <c r="AK45" s="74">
        <v>8.9959429259053607</v>
      </c>
      <c r="AL45" s="74">
        <v>17.460370768748898</v>
      </c>
      <c r="AM45" s="74">
        <v>20.1654653342841</v>
      </c>
      <c r="AN45" s="74">
        <v>22.332987894076901</v>
      </c>
      <c r="AO45" s="74">
        <v>24.2991008094255</v>
      </c>
      <c r="AP45" s="74">
        <v>30.5024030292196</v>
      </c>
      <c r="AQ45" s="74">
        <v>33.682326069564603</v>
      </c>
      <c r="AR45" s="74">
        <v>36.446597278204798</v>
      </c>
      <c r="AS45" s="74">
        <v>39.2744537763298</v>
      </c>
      <c r="AT45" s="74">
        <v>41.734718921137699</v>
      </c>
      <c r="AU45" s="74">
        <v>44.046606323434197</v>
      </c>
      <c r="AV45" s="74">
        <v>46.2205560754118</v>
      </c>
      <c r="AW45" s="74">
        <v>48.3058535567855</v>
      </c>
      <c r="AX45" s="74">
        <v>50.416072580839902</v>
      </c>
      <c r="AY45" s="74">
        <v>52.484215313517197</v>
      </c>
      <c r="AZ45" s="74">
        <v>54.546435410807298</v>
      </c>
      <c r="BA45" s="74">
        <v>56.465287198706001</v>
      </c>
      <c r="BB45" s="74">
        <v>58.352549616747403</v>
      </c>
      <c r="BC45" s="74">
        <v>60.157891591381897</v>
      </c>
      <c r="BD45" s="74">
        <v>61.920463273985902</v>
      </c>
      <c r="BE45" s="74">
        <v>63.667519478146403</v>
      </c>
      <c r="BF45" s="74">
        <v>65.393338554556493</v>
      </c>
      <c r="BG45" s="74">
        <v>67.0423066900468</v>
      </c>
      <c r="BH45" s="74">
        <v>68.666168748823196</v>
      </c>
      <c r="BI45" s="74">
        <v>70.451204127590302</v>
      </c>
      <c r="BJ45" s="74">
        <v>72.186720587666002</v>
      </c>
      <c r="BK45" s="74">
        <v>73.834081539187807</v>
      </c>
      <c r="BL45" s="74">
        <v>76.985597028717507</v>
      </c>
      <c r="BM45" s="74">
        <v>80.312759206660203</v>
      </c>
      <c r="BN45" s="74">
        <v>83.869079443728893</v>
      </c>
      <c r="BO45" s="74">
        <v>87.182419897397494</v>
      </c>
      <c r="BP45" s="74">
        <v>90.292896828984397</v>
      </c>
      <c r="BQ45" s="74">
        <v>93.330748515943995</v>
      </c>
      <c r="BR45" s="74">
        <v>96.210358682431604</v>
      </c>
      <c r="BS45" s="74">
        <v>99.093117415475305</v>
      </c>
      <c r="BT45" s="74">
        <v>101.985511688936</v>
      </c>
      <c r="BU45" s="74">
        <v>105.11118443884099</v>
      </c>
      <c r="BV45" s="74">
        <v>108.45499592519501</v>
      </c>
      <c r="BW45" s="74">
        <v>111.81069306553999</v>
      </c>
      <c r="BX45" s="74">
        <v>115.31116716186899</v>
      </c>
      <c r="BY45" s="74">
        <v>118.56442606298801</v>
      </c>
      <c r="BZ45" s="74">
        <v>121.712014186543</v>
      </c>
      <c r="CA45" s="74">
        <v>125.18640010369801</v>
      </c>
      <c r="CB45" s="74">
        <v>128.79512451313801</v>
      </c>
      <c r="CC45" s="74">
        <v>132.477769708229</v>
      </c>
      <c r="CD45" s="74">
        <v>135.96019144936901</v>
      </c>
      <c r="CE45" s="74">
        <v>139.41322107007801</v>
      </c>
    </row>
    <row r="46" spans="1:83" s="5" customFormat="1" x14ac:dyDescent="0.2">
      <c r="A46" s="56">
        <v>41</v>
      </c>
      <c r="B46" s="55" t="s">
        <v>360</v>
      </c>
      <c r="C46" s="74">
        <v>0</v>
      </c>
      <c r="D46" s="74">
        <v>0</v>
      </c>
      <c r="E46" s="74"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4.5013221780459101E-5</v>
      </c>
      <c r="L46" s="74">
        <v>4.2534561077753699E-5</v>
      </c>
      <c r="M46" s="74">
        <v>4.84441324124734E-5</v>
      </c>
      <c r="N46" s="74">
        <v>4.9530150935053798E-5</v>
      </c>
      <c r="O46" s="74">
        <v>6.9633656027913101E-4</v>
      </c>
      <c r="P46" s="74">
        <v>1.4819471010963101E-3</v>
      </c>
      <c r="Q46" s="74">
        <v>1.83396632335583E-3</v>
      </c>
      <c r="R46" s="74">
        <v>2.4769252079526599E-3</v>
      </c>
      <c r="S46" s="74">
        <v>3.6347622650663102E-3</v>
      </c>
      <c r="T46" s="74">
        <v>4.8158611811002098E-3</v>
      </c>
      <c r="U46" s="74">
        <v>0.17883003771449399</v>
      </c>
      <c r="V46" s="74">
        <v>0.19526582772593801</v>
      </c>
      <c r="W46" s="74">
        <v>0.21015273729975401</v>
      </c>
      <c r="X46" s="74">
        <v>0.22439466223745999</v>
      </c>
      <c r="Y46" s="74">
        <v>1.0863769064195701</v>
      </c>
      <c r="Z46" s="74">
        <v>1.2402339133087099</v>
      </c>
      <c r="AA46" s="74">
        <v>1.41329884503956</v>
      </c>
      <c r="AB46" s="74">
        <v>186.42525474880799</v>
      </c>
      <c r="AC46" s="74">
        <v>197.644994265452</v>
      </c>
      <c r="AD46" s="74">
        <v>211.71458079172501</v>
      </c>
      <c r="AE46" s="74">
        <v>224.06455374095901</v>
      </c>
      <c r="AF46" s="74">
        <v>238.554624695424</v>
      </c>
      <c r="AG46" s="74">
        <v>250.322311657982</v>
      </c>
      <c r="AH46" s="74">
        <v>283.38262869898199</v>
      </c>
      <c r="AI46" s="74">
        <v>307.11657783266099</v>
      </c>
      <c r="AJ46" s="74">
        <v>329.155244724027</v>
      </c>
      <c r="AK46" s="74">
        <v>357.99428768308798</v>
      </c>
      <c r="AL46" s="74">
        <v>411.831097152018</v>
      </c>
      <c r="AM46" s="74">
        <v>440.58840795290598</v>
      </c>
      <c r="AN46" s="74">
        <v>471.61674782988302</v>
      </c>
      <c r="AO46" s="74">
        <v>498.73929280904798</v>
      </c>
      <c r="AP46" s="74">
        <v>525.91493849307597</v>
      </c>
      <c r="AQ46" s="74">
        <v>571.01842488980003</v>
      </c>
      <c r="AR46" s="74">
        <v>601.87968844080297</v>
      </c>
      <c r="AS46" s="74">
        <v>635.11683908477801</v>
      </c>
      <c r="AT46" s="74">
        <v>670.78338434104103</v>
      </c>
      <c r="AU46" s="74">
        <v>705.37843439589801</v>
      </c>
      <c r="AV46" s="74">
        <v>737.325352368062</v>
      </c>
      <c r="AW46" s="74">
        <v>771.60858154929599</v>
      </c>
      <c r="AX46" s="74">
        <v>805.58374815524701</v>
      </c>
      <c r="AY46" s="74">
        <v>836.32313207201696</v>
      </c>
      <c r="AZ46" s="74">
        <v>867.32150476214701</v>
      </c>
      <c r="BA46" s="74">
        <v>897.62341516438698</v>
      </c>
      <c r="BB46" s="74">
        <v>927.77426998654198</v>
      </c>
      <c r="BC46" s="74">
        <v>959.23856276495303</v>
      </c>
      <c r="BD46" s="74">
        <v>989.37704344504505</v>
      </c>
      <c r="BE46" s="74">
        <v>1019.00330100032</v>
      </c>
      <c r="BF46" s="74">
        <v>1048.1859508509999</v>
      </c>
      <c r="BG46" s="74">
        <v>1076.81217787174</v>
      </c>
      <c r="BH46" s="74">
        <v>1106.5611476633101</v>
      </c>
      <c r="BI46" s="74">
        <v>1136.98155140053</v>
      </c>
      <c r="BJ46" s="74">
        <v>1165.7315543498901</v>
      </c>
      <c r="BK46" s="74">
        <v>1194.17630884609</v>
      </c>
      <c r="BL46" s="74">
        <v>1252.9087611719101</v>
      </c>
      <c r="BM46" s="74">
        <v>1311.8827102897001</v>
      </c>
      <c r="BN46" s="74">
        <v>1369.0183763080599</v>
      </c>
      <c r="BO46" s="74">
        <v>1424.0983611342799</v>
      </c>
      <c r="BP46" s="74">
        <v>1484.6025696619199</v>
      </c>
      <c r="BQ46" s="74">
        <v>1555.2492492046299</v>
      </c>
      <c r="BR46" s="74">
        <v>1614.1938637988201</v>
      </c>
      <c r="BS46" s="74">
        <v>1672.9053011948699</v>
      </c>
      <c r="BT46" s="74">
        <v>1735.9149671779001</v>
      </c>
      <c r="BU46" s="74">
        <v>1800.7958863615199</v>
      </c>
      <c r="BV46" s="74">
        <v>1871.9745147415799</v>
      </c>
      <c r="BW46" s="74">
        <v>1939.9322720765001</v>
      </c>
      <c r="BX46" s="74">
        <v>2006.4089615983501</v>
      </c>
      <c r="BY46" s="74">
        <v>2080.5131961951702</v>
      </c>
      <c r="BZ46" s="74">
        <v>2152.2072083305702</v>
      </c>
      <c r="CA46" s="74">
        <v>2224.1996162077498</v>
      </c>
      <c r="CB46" s="74">
        <v>2296.0174524537902</v>
      </c>
      <c r="CC46" s="74">
        <v>2380.1972651546498</v>
      </c>
      <c r="CD46" s="74">
        <v>2459.58597218668</v>
      </c>
      <c r="CE46" s="74">
        <v>2540.96121981333</v>
      </c>
    </row>
    <row r="47" spans="1:83" s="5" customFormat="1" x14ac:dyDescent="0.2">
      <c r="A47" s="56">
        <v>42</v>
      </c>
      <c r="B47" s="55" t="s">
        <v>334</v>
      </c>
      <c r="C47" s="74">
        <v>0</v>
      </c>
      <c r="D47" s="74">
        <v>0</v>
      </c>
      <c r="E47" s="74"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74">
        <v>0</v>
      </c>
      <c r="T47" s="74">
        <v>0</v>
      </c>
      <c r="U47" s="74">
        <v>0</v>
      </c>
      <c r="V47" s="74">
        <v>0</v>
      </c>
      <c r="W47" s="74">
        <v>0</v>
      </c>
      <c r="X47" s="74">
        <v>0</v>
      </c>
      <c r="Y47" s="74">
        <v>0</v>
      </c>
      <c r="Z47" s="74">
        <v>8.0269926786422702E-7</v>
      </c>
      <c r="AA47" s="74">
        <v>9.8076604207356796E-6</v>
      </c>
      <c r="AB47" s="74">
        <v>1.7348149597644799E-5</v>
      </c>
      <c r="AC47" s="74">
        <v>1.7330709735552499E-5</v>
      </c>
      <c r="AD47" s="74">
        <v>3.6595513820648197E-5</v>
      </c>
      <c r="AE47" s="74">
        <v>5.3605038166046101E-5</v>
      </c>
      <c r="AF47" s="74">
        <v>1.2430519525210101E-4</v>
      </c>
      <c r="AG47" s="74">
        <v>7.9496171236038206E-5</v>
      </c>
      <c r="AH47" s="74">
        <v>1.4737235705057801E-4</v>
      </c>
      <c r="AI47" s="74">
        <v>3.1492164484659801E-4</v>
      </c>
      <c r="AJ47" s="74">
        <v>4.1033704694112101E-4</v>
      </c>
      <c r="AK47" s="74">
        <v>5.2407783079147301E-4</v>
      </c>
      <c r="AL47" s="74">
        <v>6.31733490943909E-4</v>
      </c>
      <c r="AM47" s="74">
        <v>6.2884280077616403E-4</v>
      </c>
      <c r="AN47" s="74">
        <v>7.5739739720026697E-4</v>
      </c>
      <c r="AO47" s="74">
        <v>9.4238637383778899E-4</v>
      </c>
      <c r="AP47" s="74">
        <v>9.9996746667226208E-4</v>
      </c>
      <c r="AQ47" s="74">
        <v>1.0979526637395201E-3</v>
      </c>
      <c r="AR47" s="74">
        <v>1.1831354211171499E-3</v>
      </c>
      <c r="AS47" s="74">
        <v>1.2033905572891199E-3</v>
      </c>
      <c r="AT47" s="74">
        <v>1.6820342057546E-3</v>
      </c>
      <c r="AU47" s="74">
        <v>1.80690169525146E-3</v>
      </c>
      <c r="AV47" s="74">
        <v>2.04573822657267E-3</v>
      </c>
      <c r="AW47" s="74">
        <v>1.9832176838669299E-3</v>
      </c>
      <c r="AX47" s="74">
        <v>1.96200555397508E-3</v>
      </c>
      <c r="AY47" s="74">
        <v>2.1924956454883E-3</v>
      </c>
      <c r="AZ47" s="74">
        <v>2.4396514787692601E-3</v>
      </c>
      <c r="BA47" s="74">
        <v>2.84778859230317E-3</v>
      </c>
      <c r="BB47" s="74">
        <v>4.3073500645818804E-3</v>
      </c>
      <c r="BC47" s="74">
        <v>8.8446812838316007E-3</v>
      </c>
      <c r="BD47" s="74">
        <v>1.8783442789395699E-2</v>
      </c>
      <c r="BE47" s="74">
        <v>3.4379184437433902E-2</v>
      </c>
      <c r="BF47" s="74">
        <v>6.1410529341379798E-2</v>
      </c>
      <c r="BG47" s="74">
        <v>8.6021728700002006E-2</v>
      </c>
      <c r="BH47" s="74">
        <v>0.105990196938515</v>
      </c>
      <c r="BI47" s="74">
        <v>0.11833561995061199</v>
      </c>
      <c r="BJ47" s="74">
        <v>0.12800626210784899</v>
      </c>
      <c r="BK47" s="74">
        <v>0.132542303943634</v>
      </c>
      <c r="BL47" s="74">
        <v>0.14176506268755601</v>
      </c>
      <c r="BM47" s="74">
        <v>0.16445771113777199</v>
      </c>
      <c r="BN47" s="74">
        <v>0.202613550868988</v>
      </c>
      <c r="BO47" s="74">
        <v>0.24407487202453601</v>
      </c>
      <c r="BP47" s="74">
        <v>0.26731220890045199</v>
      </c>
      <c r="BQ47" s="74">
        <v>0.294040945405528</v>
      </c>
      <c r="BR47" s="74">
        <v>0.31814967871785499</v>
      </c>
      <c r="BS47" s="74">
        <v>1.3933943432392399</v>
      </c>
      <c r="BT47" s="74">
        <v>1.68864870796987</v>
      </c>
      <c r="BU47" s="74">
        <v>1.9524655462565099</v>
      </c>
      <c r="BV47" s="74">
        <v>2.4007053083052599</v>
      </c>
      <c r="BW47" s="74">
        <v>2.72116059382039</v>
      </c>
      <c r="BX47" s="74">
        <v>3.0723538528776002</v>
      </c>
      <c r="BY47" s="74">
        <v>3.45272083069661</v>
      </c>
      <c r="BZ47" s="74">
        <v>3.8742880746875001</v>
      </c>
      <c r="CA47" s="74">
        <v>4.3932772371614597</v>
      </c>
      <c r="CB47" s="74">
        <v>4.9330604777571603</v>
      </c>
      <c r="CC47" s="74">
        <v>5.5263889393294301</v>
      </c>
      <c r="CD47" s="74">
        <v>6.2676018154264304</v>
      </c>
      <c r="CE47" s="74">
        <v>7.1152914081770904</v>
      </c>
    </row>
    <row r="48" spans="1:83" s="5" customFormat="1" x14ac:dyDescent="0.2">
      <c r="A48" s="56">
        <v>43</v>
      </c>
      <c r="B48" s="55" t="s">
        <v>314</v>
      </c>
      <c r="C48" s="74">
        <v>0</v>
      </c>
      <c r="D48" s="74">
        <v>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4.4447437744140599E-3</v>
      </c>
      <c r="L48" s="74">
        <v>1.7007343048095699E-2</v>
      </c>
      <c r="M48" s="74">
        <v>2.37445607096354E-2</v>
      </c>
      <c r="N48" s="74">
        <v>2.64577874145508E-2</v>
      </c>
      <c r="O48" s="74">
        <v>3.0894968720754E-2</v>
      </c>
      <c r="P48" s="74">
        <v>9.0639021850585894E-2</v>
      </c>
      <c r="Q48" s="74">
        <v>0.18234667923990899</v>
      </c>
      <c r="R48" s="74">
        <v>0.27857812491862</v>
      </c>
      <c r="S48" s="74">
        <v>0.34899257731119798</v>
      </c>
      <c r="T48" s="74">
        <v>0.46525575789388002</v>
      </c>
      <c r="U48" s="74">
        <v>0.57486890950520797</v>
      </c>
      <c r="V48" s="74">
        <v>0.68306375716145795</v>
      </c>
      <c r="W48" s="74">
        <v>0.94724487858072903</v>
      </c>
      <c r="X48" s="74">
        <v>1.2744134879557301</v>
      </c>
      <c r="Y48" s="74">
        <v>1.68446999772135</v>
      </c>
      <c r="Z48" s="74">
        <v>1.9278597594400999</v>
      </c>
      <c r="AA48" s="74">
        <v>2.1440066884765598</v>
      </c>
      <c r="AB48" s="74">
        <v>2.25522891178385</v>
      </c>
      <c r="AC48" s="74">
        <v>2.2988608453775998</v>
      </c>
      <c r="AD48" s="74">
        <v>2.38464100683594</v>
      </c>
      <c r="AE48" s="74">
        <v>2.4417714479166701</v>
      </c>
      <c r="AF48" s="74">
        <v>2.5213662851562502</v>
      </c>
      <c r="AG48" s="74">
        <v>2.6525273082552099</v>
      </c>
      <c r="AH48" s="74">
        <v>2.7362561591145802</v>
      </c>
      <c r="AI48" s="74">
        <v>2.8603209130989602</v>
      </c>
      <c r="AJ48" s="74">
        <v>2.9214906059375001</v>
      </c>
      <c r="AK48" s="74">
        <v>3.0663847576269498</v>
      </c>
      <c r="AL48" s="74">
        <v>3.1481155013020801</v>
      </c>
      <c r="AM48" s="74">
        <v>3.2173035861914099</v>
      </c>
      <c r="AN48" s="74">
        <v>3.2811297957760202</v>
      </c>
      <c r="AO48" s="74">
        <v>3.3240870541955601</v>
      </c>
      <c r="AP48" s="74">
        <v>3.39670390572042</v>
      </c>
      <c r="AQ48" s="74">
        <v>3.4584100160524498</v>
      </c>
      <c r="AR48" s="74">
        <v>3.5037694313482701</v>
      </c>
      <c r="AS48" s="74">
        <v>3.5938998684246801</v>
      </c>
      <c r="AT48" s="74">
        <v>3.6647118224178099</v>
      </c>
      <c r="AU48" s="74">
        <v>3.7572307385201</v>
      </c>
      <c r="AV48" s="74">
        <v>3.9175058219274899</v>
      </c>
      <c r="AW48" s="74">
        <v>3.9921763041914899</v>
      </c>
      <c r="AX48" s="74">
        <v>4.0770913141731802</v>
      </c>
      <c r="AY48" s="74">
        <v>4.1548933819291198</v>
      </c>
      <c r="AZ48" s="74">
        <v>4.23922390973389</v>
      </c>
      <c r="BA48" s="74">
        <v>4.2940542574747704</v>
      </c>
      <c r="BB48" s="74">
        <v>4.3903652895426397</v>
      </c>
      <c r="BC48" s="74">
        <v>4.4783942472981799</v>
      </c>
      <c r="BD48" s="74">
        <v>4.5472285299706998</v>
      </c>
      <c r="BE48" s="74">
        <v>4.6442635631184901</v>
      </c>
      <c r="BF48" s="74">
        <v>4.7176974695735696</v>
      </c>
      <c r="BG48" s="74">
        <v>4.7901912797819</v>
      </c>
      <c r="BH48" s="74">
        <v>4.8771925870052097</v>
      </c>
      <c r="BI48" s="74">
        <v>4.9980831023958299</v>
      </c>
      <c r="BJ48" s="74">
        <v>5.1350989324056</v>
      </c>
      <c r="BK48" s="74">
        <v>5.2568280525130202</v>
      </c>
      <c r="BL48" s="74">
        <v>5.7185160603645802</v>
      </c>
      <c r="BM48" s="74">
        <v>6.2976196542382796</v>
      </c>
      <c r="BN48" s="74">
        <v>6.6840660902343796</v>
      </c>
      <c r="BO48" s="74">
        <v>7.3328847075065102</v>
      </c>
      <c r="BP48" s="74">
        <v>8.00975134746745</v>
      </c>
      <c r="BQ48" s="74">
        <v>9.66416830526693</v>
      </c>
      <c r="BR48" s="74">
        <v>10.849571515123699</v>
      </c>
      <c r="BS48" s="74">
        <v>11.9593823676563</v>
      </c>
      <c r="BT48" s="74">
        <v>13.3658384072976</v>
      </c>
      <c r="BU48" s="74">
        <v>14.652386530266</v>
      </c>
      <c r="BV48" s="74">
        <v>16.381784343675101</v>
      </c>
      <c r="BW48" s="74">
        <v>17.850906645273401</v>
      </c>
      <c r="BX48" s="74">
        <v>19.2451546361068</v>
      </c>
      <c r="BY48" s="74">
        <v>20.7063950499284</v>
      </c>
      <c r="BZ48" s="74">
        <v>22.0860095364453</v>
      </c>
      <c r="CA48" s="74">
        <v>23.7229610450911</v>
      </c>
      <c r="CB48" s="74">
        <v>25.679121385677099</v>
      </c>
      <c r="CC48" s="74">
        <v>27.477839580872399</v>
      </c>
      <c r="CD48" s="74">
        <v>29.319950189830699</v>
      </c>
      <c r="CE48" s="74">
        <v>31.076350725533899</v>
      </c>
    </row>
    <row r="49" spans="1:83" s="5" customFormat="1" x14ac:dyDescent="0.2">
      <c r="A49" s="56">
        <v>44</v>
      </c>
      <c r="B49" s="55" t="s">
        <v>362</v>
      </c>
      <c r="C49" s="74">
        <v>5.8329592744509398E-4</v>
      </c>
      <c r="D49" s="74">
        <v>6.1218674278259305E-4</v>
      </c>
      <c r="E49" s="74">
        <v>5.8989086771011397E-4</v>
      </c>
      <c r="F49" s="74">
        <v>5.8989057318369498E-4</v>
      </c>
      <c r="G49" s="74">
        <v>5.8341437904039996E-4</v>
      </c>
      <c r="H49" s="74">
        <v>5.9008474405606605E-4</v>
      </c>
      <c r="I49" s="74">
        <v>6.1227277914683003E-4</v>
      </c>
      <c r="J49" s="74">
        <v>6.1217715334892296E-4</v>
      </c>
      <c r="K49" s="74">
        <v>6.3471020015080796E-4</v>
      </c>
      <c r="L49" s="74">
        <v>6.12108987808228E-4</v>
      </c>
      <c r="M49" s="74">
        <v>6.0176808730761202E-4</v>
      </c>
      <c r="N49" s="74">
        <v>6.0830967497825603E-4</v>
      </c>
      <c r="O49" s="74">
        <v>5.8623716354370102E-4</v>
      </c>
      <c r="P49" s="74">
        <v>6.6612704730033897E-4</v>
      </c>
      <c r="Q49" s="74">
        <v>6.8069178581237804E-4</v>
      </c>
      <c r="R49" s="74">
        <v>8.7198416598793696E-2</v>
      </c>
      <c r="S49" s="74">
        <v>0.18393060064554201</v>
      </c>
      <c r="T49" s="74">
        <v>0.42472110029111199</v>
      </c>
      <c r="U49" s="74">
        <v>0.94150818350485499</v>
      </c>
      <c r="V49" s="74">
        <v>1.30769395273838</v>
      </c>
      <c r="W49" s="74">
        <v>1.62268515432669</v>
      </c>
      <c r="X49" s="74">
        <v>2.3457571390905798</v>
      </c>
      <c r="Y49" s="74">
        <v>3.3271040671614598</v>
      </c>
      <c r="Z49" s="74">
        <v>4.3526990952473996</v>
      </c>
      <c r="AA49" s="74">
        <v>6.98053394382812</v>
      </c>
      <c r="AB49" s="74">
        <v>20.821784618515601</v>
      </c>
      <c r="AC49" s="74">
        <v>25.976367427864599</v>
      </c>
      <c r="AD49" s="74">
        <v>33.129508113437502</v>
      </c>
      <c r="AE49" s="74">
        <v>39.542965289895797</v>
      </c>
      <c r="AF49" s="74">
        <v>45.506215686458397</v>
      </c>
      <c r="AG49" s="74">
        <v>51.314704251822903</v>
      </c>
      <c r="AH49" s="74">
        <v>57.106703383229103</v>
      </c>
      <c r="AI49" s="74">
        <v>66.373616546562602</v>
      </c>
      <c r="AJ49" s="74">
        <v>73.688207588177093</v>
      </c>
      <c r="AK49" s="74">
        <v>80.4113775423438</v>
      </c>
      <c r="AL49" s="74">
        <v>86.979078860416706</v>
      </c>
      <c r="AM49" s="74">
        <v>95.442224339895901</v>
      </c>
      <c r="AN49" s="74">
        <v>102.82725789031301</v>
      </c>
      <c r="AO49" s="74">
        <v>111.389181803646</v>
      </c>
      <c r="AP49" s="74">
        <v>119.617841156979</v>
      </c>
      <c r="AQ49" s="74">
        <v>127.902196473438</v>
      </c>
      <c r="AR49" s="74">
        <v>136.03259404979201</v>
      </c>
      <c r="AS49" s="74">
        <v>143.76786317364599</v>
      </c>
      <c r="AT49" s="74">
        <v>151.69203595375001</v>
      </c>
      <c r="AU49" s="74">
        <v>159.87235464677099</v>
      </c>
      <c r="AV49" s="74">
        <v>174.91868190020801</v>
      </c>
      <c r="AW49" s="74">
        <v>184.204923376458</v>
      </c>
      <c r="AX49" s="74">
        <v>193.461712765729</v>
      </c>
      <c r="AY49" s="74">
        <v>203.25614773749999</v>
      </c>
      <c r="AZ49" s="74">
        <v>213.45561324281201</v>
      </c>
      <c r="BA49" s="74">
        <v>225.73763427374999</v>
      </c>
      <c r="BB49" s="74">
        <v>235.950412029375</v>
      </c>
      <c r="BC49" s="74">
        <v>245.55293183947899</v>
      </c>
      <c r="BD49" s="74">
        <v>254.6843420175</v>
      </c>
      <c r="BE49" s="74">
        <v>263.79577246010399</v>
      </c>
      <c r="BF49" s="74">
        <v>272.605642062708</v>
      </c>
      <c r="BG49" s="74">
        <v>281.69127368041597</v>
      </c>
      <c r="BH49" s="74">
        <v>290.17861557041698</v>
      </c>
      <c r="BI49" s="74">
        <v>298.589326519792</v>
      </c>
      <c r="BJ49" s="74">
        <v>306.865125553437</v>
      </c>
      <c r="BK49" s="74">
        <v>314.72895708729197</v>
      </c>
      <c r="BL49" s="74">
        <v>329.62777038374998</v>
      </c>
      <c r="BM49" s="74">
        <v>344.00768264062498</v>
      </c>
      <c r="BN49" s="74">
        <v>357.72609204583301</v>
      </c>
      <c r="BO49" s="74">
        <v>370.91859435104197</v>
      </c>
      <c r="BP49" s="74">
        <v>383.745202642187</v>
      </c>
      <c r="BQ49" s="74">
        <v>396.48552094697902</v>
      </c>
      <c r="BR49" s="74">
        <v>408.984955115937</v>
      </c>
      <c r="BS49" s="74">
        <v>420.95683567635399</v>
      </c>
      <c r="BT49" s="74">
        <v>432.67213197572897</v>
      </c>
      <c r="BU49" s="74">
        <v>444.04498941052202</v>
      </c>
      <c r="BV49" s="74">
        <v>455.22297580239598</v>
      </c>
      <c r="BW49" s="74">
        <v>466.06049302760499</v>
      </c>
      <c r="BX49" s="74">
        <v>476.65580681697901</v>
      </c>
      <c r="BY49" s="74">
        <v>487.112152236979</v>
      </c>
      <c r="BZ49" s="74">
        <v>497.37838160635403</v>
      </c>
      <c r="CA49" s="74">
        <v>507.44396138968699</v>
      </c>
      <c r="CB49" s="74">
        <v>517.28849705989603</v>
      </c>
      <c r="CC49" s="74">
        <v>526.96773540739605</v>
      </c>
      <c r="CD49" s="74">
        <v>536.48175989656295</v>
      </c>
      <c r="CE49" s="74">
        <v>545.83963473656297</v>
      </c>
    </row>
    <row r="50" spans="1:83" s="5" customFormat="1" x14ac:dyDescent="0.2">
      <c r="A50" s="56">
        <v>45</v>
      </c>
      <c r="B50" s="55" t="s">
        <v>335</v>
      </c>
      <c r="C50" s="74">
        <v>0</v>
      </c>
      <c r="D50" s="74">
        <v>0</v>
      </c>
      <c r="E50" s="74"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74">
        <v>0</v>
      </c>
      <c r="T50" s="74">
        <v>0</v>
      </c>
      <c r="U50" s="74">
        <v>0</v>
      </c>
      <c r="V50" s="74">
        <v>0</v>
      </c>
      <c r="W50" s="74">
        <v>0</v>
      </c>
      <c r="X50" s="74">
        <v>0</v>
      </c>
      <c r="Y50" s="74">
        <v>0</v>
      </c>
      <c r="Z50" s="74">
        <v>0</v>
      </c>
      <c r="AA50" s="74">
        <v>0</v>
      </c>
      <c r="AB50" s="74">
        <v>0</v>
      </c>
      <c r="AC50" s="74">
        <v>0</v>
      </c>
      <c r="AD50" s="74">
        <v>0</v>
      </c>
      <c r="AE50" s="74">
        <v>0</v>
      </c>
      <c r="AF50" s="74">
        <v>0</v>
      </c>
      <c r="AG50" s="74">
        <v>0</v>
      </c>
      <c r="AH50" s="74">
        <v>0</v>
      </c>
      <c r="AI50" s="74">
        <v>0</v>
      </c>
      <c r="AJ50" s="74">
        <v>0</v>
      </c>
      <c r="AK50" s="74">
        <v>0</v>
      </c>
      <c r="AL50" s="74">
        <v>0</v>
      </c>
      <c r="AM50" s="74">
        <v>0</v>
      </c>
      <c r="AN50" s="74">
        <v>0</v>
      </c>
      <c r="AO50" s="74">
        <v>0</v>
      </c>
      <c r="AP50" s="74">
        <v>0</v>
      </c>
      <c r="AQ50" s="74">
        <v>0</v>
      </c>
      <c r="AR50" s="74">
        <v>0</v>
      </c>
      <c r="AS50" s="74">
        <v>0</v>
      </c>
      <c r="AT50" s="74">
        <v>0</v>
      </c>
      <c r="AU50" s="74">
        <v>0</v>
      </c>
      <c r="AV50" s="74">
        <v>0</v>
      </c>
      <c r="AW50" s="74">
        <v>0</v>
      </c>
      <c r="AX50" s="74">
        <v>0</v>
      </c>
      <c r="AY50" s="74">
        <v>0</v>
      </c>
      <c r="AZ50" s="74">
        <v>0</v>
      </c>
      <c r="BA50" s="74">
        <v>0</v>
      </c>
      <c r="BB50" s="74">
        <v>0</v>
      </c>
      <c r="BC50" s="74">
        <v>0</v>
      </c>
      <c r="BD50" s="74">
        <v>0</v>
      </c>
      <c r="BE50" s="74">
        <v>0</v>
      </c>
      <c r="BF50" s="74">
        <v>0</v>
      </c>
      <c r="BG50" s="74">
        <v>0</v>
      </c>
      <c r="BH50" s="74">
        <v>0</v>
      </c>
      <c r="BI50" s="74">
        <v>0</v>
      </c>
      <c r="BJ50" s="74">
        <v>0</v>
      </c>
      <c r="BK50" s="74">
        <v>0</v>
      </c>
      <c r="BL50" s="74">
        <v>0</v>
      </c>
      <c r="BM50" s="74">
        <v>0</v>
      </c>
      <c r="BN50" s="74">
        <v>0</v>
      </c>
      <c r="BO50" s="74">
        <v>0</v>
      </c>
      <c r="BP50" s="74">
        <v>0</v>
      </c>
      <c r="BQ50" s="74">
        <v>0</v>
      </c>
      <c r="BR50" s="74">
        <v>0</v>
      </c>
      <c r="BS50" s="74">
        <v>0</v>
      </c>
      <c r="BT50" s="74">
        <v>0</v>
      </c>
      <c r="BU50" s="74">
        <v>0</v>
      </c>
      <c r="BV50" s="74">
        <v>0</v>
      </c>
      <c r="BW50" s="74">
        <v>0</v>
      </c>
      <c r="BX50" s="74">
        <v>0</v>
      </c>
      <c r="BY50" s="74">
        <v>0</v>
      </c>
      <c r="BZ50" s="74">
        <v>0</v>
      </c>
      <c r="CA50" s="74">
        <v>0</v>
      </c>
      <c r="CB50" s="74">
        <v>0</v>
      </c>
      <c r="CC50" s="74">
        <v>0</v>
      </c>
      <c r="CD50" s="74">
        <v>0</v>
      </c>
      <c r="CE50" s="74">
        <v>0</v>
      </c>
    </row>
    <row r="51" spans="1:83" s="5" customFormat="1" x14ac:dyDescent="0.2">
      <c r="A51" s="56">
        <v>46</v>
      </c>
      <c r="B51" s="55" t="s">
        <v>336</v>
      </c>
      <c r="C51" s="74">
        <v>0</v>
      </c>
      <c r="D51" s="74">
        <v>2.0780195347468099E-4</v>
      </c>
      <c r="E51" s="74">
        <v>1.5856739282607999E-4</v>
      </c>
      <c r="F51" s="74">
        <v>2.7026185909906998E-4</v>
      </c>
      <c r="G51" s="74">
        <v>4.6512914784749298E-4</v>
      </c>
      <c r="H51" s="74">
        <v>4.6460742028554299E-4</v>
      </c>
      <c r="I51" s="74">
        <v>6.3191516176859498E-4</v>
      </c>
      <c r="J51" s="74">
        <v>7.4579688517252595E-4</v>
      </c>
      <c r="K51" s="74">
        <v>1.0854191093444801E-3</v>
      </c>
      <c r="L51" s="74">
        <v>1.08388292884827E-3</v>
      </c>
      <c r="M51" s="74">
        <v>1.9930723292032899E-3</v>
      </c>
      <c r="N51" s="74">
        <v>2.8408016891479501E-3</v>
      </c>
      <c r="O51" s="74">
        <v>3.2195549011230502E-3</v>
      </c>
      <c r="P51" s="74">
        <v>3.83607339986165E-3</v>
      </c>
      <c r="Q51" s="74">
        <v>6.5479846590169302E-3</v>
      </c>
      <c r="R51" s="74">
        <v>8.6864070430501296E-3</v>
      </c>
      <c r="S51" s="74">
        <v>1.06791730456543E-2</v>
      </c>
      <c r="T51" s="74">
        <v>3.9901068128054898E-2</v>
      </c>
      <c r="U51" s="74">
        <v>0.25283006735555003</v>
      </c>
      <c r="V51" s="74">
        <v>0.42796382222778301</v>
      </c>
      <c r="W51" s="74">
        <v>0.53204436235188801</v>
      </c>
      <c r="X51" s="74">
        <v>0.82495943249349002</v>
      </c>
      <c r="Y51" s="74">
        <v>0.99461315092240699</v>
      </c>
      <c r="Z51" s="74">
        <v>1.1427676550472701</v>
      </c>
      <c r="AA51" s="74">
        <v>1.3044987065075699</v>
      </c>
      <c r="AB51" s="74">
        <v>1.5818758214847799</v>
      </c>
      <c r="AC51" s="74">
        <v>2.0041033335774698</v>
      </c>
      <c r="AD51" s="74">
        <v>2.53741452002197</v>
      </c>
      <c r="AE51" s="74">
        <v>3.0872020806837801</v>
      </c>
      <c r="AF51" s="74">
        <v>3.8809613119251698</v>
      </c>
      <c r="AG51" s="74">
        <v>4.7099067968402899</v>
      </c>
      <c r="AH51" s="74">
        <v>5.7309697890211</v>
      </c>
      <c r="AI51" s="74">
        <v>7.4180600477652998</v>
      </c>
      <c r="AJ51" s="74">
        <v>8.3495675644156897</v>
      </c>
      <c r="AK51" s="74">
        <v>9.5682295187727906</v>
      </c>
      <c r="AL51" s="74">
        <v>10.6994784456055</v>
      </c>
      <c r="AM51" s="74">
        <v>11.7186355393001</v>
      </c>
      <c r="AN51" s="74">
        <v>13.142573576197901</v>
      </c>
      <c r="AO51" s="74">
        <v>14.4175237257324</v>
      </c>
      <c r="AP51" s="74">
        <v>15.802490373033899</v>
      </c>
      <c r="AQ51" s="74">
        <v>17.4553566869401</v>
      </c>
      <c r="AR51" s="74">
        <v>19.038663654544301</v>
      </c>
      <c r="AS51" s="74">
        <v>20.916454200729198</v>
      </c>
      <c r="AT51" s="74">
        <v>22.667859677539099</v>
      </c>
      <c r="AU51" s="74">
        <v>24.3767998235646</v>
      </c>
      <c r="AV51" s="74">
        <v>25.971853369657602</v>
      </c>
      <c r="AW51" s="74">
        <v>27.591127427937799</v>
      </c>
      <c r="AX51" s="74">
        <v>29.447952688151599</v>
      </c>
      <c r="AY51" s="74">
        <v>31.247478768648499</v>
      </c>
      <c r="AZ51" s="74">
        <v>33.4220507339259</v>
      </c>
      <c r="BA51" s="74">
        <v>35.672867500553501</v>
      </c>
      <c r="BB51" s="74">
        <v>38.240743667488701</v>
      </c>
      <c r="BC51" s="74">
        <v>41.038242766297799</v>
      </c>
      <c r="BD51" s="74">
        <v>43.416205798122398</v>
      </c>
      <c r="BE51" s="74">
        <v>45.786512890634803</v>
      </c>
      <c r="BF51" s="74">
        <v>48.151962445888898</v>
      </c>
      <c r="BG51" s="74">
        <v>50.818713175861703</v>
      </c>
      <c r="BH51" s="74">
        <v>53.555041292766198</v>
      </c>
      <c r="BI51" s="74">
        <v>59.194311760433003</v>
      </c>
      <c r="BJ51" s="74">
        <v>62.565688717675798</v>
      </c>
      <c r="BK51" s="74">
        <v>66.285923872721298</v>
      </c>
      <c r="BL51" s="74">
        <v>72.924601489869801</v>
      </c>
      <c r="BM51" s="74">
        <v>79.943763479114594</v>
      </c>
      <c r="BN51" s="74">
        <v>87.964946687525995</v>
      </c>
      <c r="BO51" s="74">
        <v>96.686812076640706</v>
      </c>
      <c r="BP51" s="74">
        <v>104.900312347162</v>
      </c>
      <c r="BQ51" s="74">
        <v>113.808405274062</v>
      </c>
      <c r="BR51" s="74">
        <v>122.71095439182299</v>
      </c>
      <c r="BS51" s="74">
        <v>131.98119901651</v>
      </c>
      <c r="BT51" s="74">
        <v>141.801112118828</v>
      </c>
      <c r="BU51" s="74">
        <v>151.84661781474</v>
      </c>
      <c r="BV51" s="74">
        <v>162.417001644219</v>
      </c>
      <c r="BW51" s="74">
        <v>173.020947967083</v>
      </c>
      <c r="BX51" s="74">
        <v>184.53277244591101</v>
      </c>
      <c r="BY51" s="74">
        <v>195.85145320208301</v>
      </c>
      <c r="BZ51" s="74">
        <v>207.263003210547</v>
      </c>
      <c r="CA51" s="74">
        <v>219.02056213848999</v>
      </c>
      <c r="CB51" s="74">
        <v>232.211747059271</v>
      </c>
      <c r="CC51" s="74">
        <v>244.962035746146</v>
      </c>
      <c r="CD51" s="74">
        <v>257.87468174979102</v>
      </c>
      <c r="CE51" s="74">
        <v>271.53137854494798</v>
      </c>
    </row>
    <row r="52" spans="1:83" s="5" customFormat="1" x14ac:dyDescent="0.2">
      <c r="A52" s="56">
        <v>47</v>
      </c>
      <c r="B52" s="55" t="s">
        <v>315</v>
      </c>
      <c r="C52" s="74">
        <v>0</v>
      </c>
      <c r="D52" s="74">
        <v>0</v>
      </c>
      <c r="E52" s="74"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2.4310182998975101E-3</v>
      </c>
      <c r="R52" s="74">
        <v>3.2406199416319501E-3</v>
      </c>
      <c r="S52" s="74">
        <v>3.4522537011305501E-3</v>
      </c>
      <c r="T52" s="74">
        <v>4.2868708575566601E-3</v>
      </c>
      <c r="U52" s="74">
        <v>5.0206983970006299E-3</v>
      </c>
      <c r="V52" s="74">
        <v>5.2047717429796903E-3</v>
      </c>
      <c r="W52" s="74">
        <v>5.7603712757905302E-2</v>
      </c>
      <c r="X52" s="74">
        <v>0.16028519721333201</v>
      </c>
      <c r="Y52" s="74">
        <v>0.36075308232625303</v>
      </c>
      <c r="Z52" s="74">
        <v>0.56026059542846696</v>
      </c>
      <c r="AA52" s="74">
        <v>0.83880240142822304</v>
      </c>
      <c r="AB52" s="74">
        <v>1.18080832755534</v>
      </c>
      <c r="AC52" s="74">
        <v>1.45921394624617</v>
      </c>
      <c r="AD52" s="74">
        <v>1.7457226904771801</v>
      </c>
      <c r="AE52" s="74">
        <v>2.0854497370998999</v>
      </c>
      <c r="AF52" s="74">
        <v>3.26514177766775</v>
      </c>
      <c r="AG52" s="74">
        <v>4.2409648364864099</v>
      </c>
      <c r="AH52" s="74">
        <v>5.0847290688232398</v>
      </c>
      <c r="AI52" s="74">
        <v>6.5942631609730702</v>
      </c>
      <c r="AJ52" s="74">
        <v>7.8396137632894396</v>
      </c>
      <c r="AK52" s="74">
        <v>9.8661563893105502</v>
      </c>
      <c r="AL52" s="74">
        <v>11.6076139308922</v>
      </c>
      <c r="AM52" s="74">
        <v>13.3132031853568</v>
      </c>
      <c r="AN52" s="74">
        <v>15.8119372918366</v>
      </c>
      <c r="AO52" s="74">
        <v>18.370201284918402</v>
      </c>
      <c r="AP52" s="74">
        <v>20.9244007207209</v>
      </c>
      <c r="AQ52" s="74">
        <v>24.070994751639699</v>
      </c>
      <c r="AR52" s="74">
        <v>26.907013159354499</v>
      </c>
      <c r="AS52" s="74">
        <v>30.533728487782199</v>
      </c>
      <c r="AT52" s="74">
        <v>34.094189728805397</v>
      </c>
      <c r="AU52" s="74">
        <v>38.800762577878402</v>
      </c>
      <c r="AV52" s="74">
        <v>42.880765478800903</v>
      </c>
      <c r="AW52" s="74">
        <v>49.525081313819001</v>
      </c>
      <c r="AX52" s="74">
        <v>56.556704822568598</v>
      </c>
      <c r="AY52" s="74">
        <v>62.586160991289802</v>
      </c>
      <c r="AZ52" s="74">
        <v>67.905075479390902</v>
      </c>
      <c r="BA52" s="74">
        <v>73.516367429665905</v>
      </c>
      <c r="BB52" s="74">
        <v>78.822136683793502</v>
      </c>
      <c r="BC52" s="74">
        <v>84.118716248491495</v>
      </c>
      <c r="BD52" s="74">
        <v>89.753015493655596</v>
      </c>
      <c r="BE52" s="74">
        <v>95.532367419069004</v>
      </c>
      <c r="BF52" s="74">
        <v>100.961074625143</v>
      </c>
      <c r="BG52" s="74">
        <v>109.85276411386999</v>
      </c>
      <c r="BH52" s="74">
        <v>117.758667869082</v>
      </c>
      <c r="BI52" s="74">
        <v>125.70517861554799</v>
      </c>
      <c r="BJ52" s="74">
        <v>133.453276149483</v>
      </c>
      <c r="BK52" s="74">
        <v>140.477453481992</v>
      </c>
      <c r="BL52" s="74">
        <v>154.89869505790401</v>
      </c>
      <c r="BM52" s="74">
        <v>167.480869825974</v>
      </c>
      <c r="BN52" s="74">
        <v>180.93146389234599</v>
      </c>
      <c r="BO52" s="74">
        <v>193.67785034794599</v>
      </c>
      <c r="BP52" s="74">
        <v>206.27049175808401</v>
      </c>
      <c r="BQ52" s="74">
        <v>221.09227242775799</v>
      </c>
      <c r="BR52" s="74">
        <v>234.56850992836701</v>
      </c>
      <c r="BS52" s="74">
        <v>247.78513577066499</v>
      </c>
      <c r="BT52" s="74">
        <v>264.104194319111</v>
      </c>
      <c r="BU52" s="74">
        <v>278.58242414332</v>
      </c>
      <c r="BV52" s="74">
        <v>292.78340136187802</v>
      </c>
      <c r="BW52" s="74">
        <v>307.41913816916599</v>
      </c>
      <c r="BX52" s="74">
        <v>322.554632566809</v>
      </c>
      <c r="BY52" s="74">
        <v>337.43569711936198</v>
      </c>
      <c r="BZ52" s="74">
        <v>364.115729402353</v>
      </c>
      <c r="CA52" s="74">
        <v>381.28879921143499</v>
      </c>
      <c r="CB52" s="74">
        <v>396.93953042638202</v>
      </c>
      <c r="CC52" s="74">
        <v>413.10902775460897</v>
      </c>
      <c r="CD52" s="74">
        <v>429.452318687809</v>
      </c>
      <c r="CE52" s="74">
        <v>444.98664461979098</v>
      </c>
    </row>
    <row r="53" spans="1:83" s="5" customFormat="1" x14ac:dyDescent="0.2">
      <c r="A53" s="56">
        <v>48</v>
      </c>
      <c r="B53" s="55" t="s">
        <v>316</v>
      </c>
      <c r="C53" s="74">
        <v>0</v>
      </c>
      <c r="D53" s="74">
        <v>0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4.4327975056966101E-3</v>
      </c>
      <c r="R53" s="74">
        <v>6.6557431996663403E-3</v>
      </c>
      <c r="S53" s="74">
        <v>9.9832807718912807E-3</v>
      </c>
      <c r="T53" s="74">
        <v>1.7066638631184902E-2</v>
      </c>
      <c r="U53" s="74">
        <v>2.2173070861816399E-2</v>
      </c>
      <c r="V53" s="74">
        <v>7.2104081013997401E-2</v>
      </c>
      <c r="W53" s="74">
        <v>0.17412386311849001</v>
      </c>
      <c r="X53" s="74">
        <v>0.34304769531250001</v>
      </c>
      <c r="Y53" s="74">
        <v>0.53135321419270798</v>
      </c>
      <c r="Z53" s="74">
        <v>0.64454027604166697</v>
      </c>
      <c r="AA53" s="74">
        <v>0.78475572468749999</v>
      </c>
      <c r="AB53" s="74">
        <v>0.95475125530190197</v>
      </c>
      <c r="AC53" s="74">
        <v>1.0525151809696001</v>
      </c>
      <c r="AD53" s="74">
        <v>1.18056289425376</v>
      </c>
      <c r="AE53" s="74">
        <v>1.2910133094971601</v>
      </c>
      <c r="AF53" s="74">
        <v>1.4066942562506499</v>
      </c>
      <c r="AG53" s="74">
        <v>1.5237160433505299</v>
      </c>
      <c r="AH53" s="74">
        <v>1.650887257485</v>
      </c>
      <c r="AI53" s="74">
        <v>1.8788844260955799</v>
      </c>
      <c r="AJ53" s="74">
        <v>1.99112328933655</v>
      </c>
      <c r="AK53" s="74">
        <v>2.1331324957112598</v>
      </c>
      <c r="AL53" s="74">
        <v>2.2645731669722502</v>
      </c>
      <c r="AM53" s="74">
        <v>2.3886310242927702</v>
      </c>
      <c r="AN53" s="74">
        <v>2.4879968251590001</v>
      </c>
      <c r="AO53" s="74">
        <v>2.5506050464869698</v>
      </c>
      <c r="AP53" s="74">
        <v>2.6090494092514498</v>
      </c>
      <c r="AQ53" s="74">
        <v>2.6766740752898199</v>
      </c>
      <c r="AR53" s="74">
        <v>2.7704021821751899</v>
      </c>
      <c r="AS53" s="74">
        <v>2.9413846998166902</v>
      </c>
      <c r="AT53" s="74">
        <v>3.1860593588639299</v>
      </c>
      <c r="AU53" s="74">
        <v>3.3956716844571901</v>
      </c>
      <c r="AV53" s="74">
        <v>3.5519593159586602</v>
      </c>
      <c r="AW53" s="74">
        <v>3.7271978270166</v>
      </c>
      <c r="AX53" s="74">
        <v>3.9555688433544902</v>
      </c>
      <c r="AY53" s="74">
        <v>4.2121944948437502</v>
      </c>
      <c r="AZ53" s="74">
        <v>4.4773547869010404</v>
      </c>
      <c r="BA53" s="74">
        <v>4.76536356462565</v>
      </c>
      <c r="BB53" s="74">
        <v>5.1107198761962902</v>
      </c>
      <c r="BC53" s="74">
        <v>5.4190308860253902</v>
      </c>
      <c r="BD53" s="74">
        <v>5.6628242861458302</v>
      </c>
      <c r="BE53" s="74">
        <v>5.8737930477278599</v>
      </c>
      <c r="BF53" s="74">
        <v>6.0629158847786497</v>
      </c>
      <c r="BG53" s="74">
        <v>6.2869613225716101</v>
      </c>
      <c r="BH53" s="74">
        <v>6.5756395249706996</v>
      </c>
      <c r="BI53" s="74">
        <v>6.8600717821940096</v>
      </c>
      <c r="BJ53" s="74">
        <v>7.17532155347656</v>
      </c>
      <c r="BK53" s="74">
        <v>7.4514759533365904</v>
      </c>
      <c r="BL53" s="74">
        <v>8.0860618077343709</v>
      </c>
      <c r="BM53" s="74">
        <v>8.6246143774804693</v>
      </c>
      <c r="BN53" s="74">
        <v>9.2246926961718803</v>
      </c>
      <c r="BO53" s="74">
        <v>9.7153832495442707</v>
      </c>
      <c r="BP53" s="74">
        <v>10.142222086477901</v>
      </c>
      <c r="BQ53" s="74">
        <v>10.669761227871099</v>
      </c>
      <c r="BR53" s="74">
        <v>11.155210325442701</v>
      </c>
      <c r="BS53" s="74">
        <v>11.7470198624479</v>
      </c>
      <c r="BT53" s="74">
        <v>12.4893751801302</v>
      </c>
      <c r="BU53" s="74">
        <v>13.2484967317969</v>
      </c>
      <c r="BV53" s="74">
        <v>14.0116428558203</v>
      </c>
      <c r="BW53" s="74">
        <v>14.735597720729199</v>
      </c>
      <c r="BX53" s="74">
        <v>15.5019842008984</v>
      </c>
      <c r="BY53" s="74">
        <v>16.223476004921899</v>
      </c>
      <c r="BZ53" s="74">
        <v>17.108560356156399</v>
      </c>
      <c r="CA53" s="74">
        <v>17.840101751876599</v>
      </c>
      <c r="CB53" s="74">
        <v>18.9413154929915</v>
      </c>
      <c r="CC53" s="74">
        <v>20.1147786633415</v>
      </c>
      <c r="CD53" s="74">
        <v>21.172748335611999</v>
      </c>
      <c r="CE53" s="74">
        <v>22.011289525328799</v>
      </c>
    </row>
    <row r="54" spans="1:83" s="5" customFormat="1" x14ac:dyDescent="0.2">
      <c r="A54" s="56">
        <v>49</v>
      </c>
      <c r="B54" s="55" t="s">
        <v>281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4">
        <v>0.39252787630208302</v>
      </c>
      <c r="K54" s="74">
        <v>0.51747820963541702</v>
      </c>
      <c r="L54" s="74">
        <v>0.56342972851562501</v>
      </c>
      <c r="M54" s="74">
        <v>6.97808962649873</v>
      </c>
      <c r="N54" s="74">
        <v>9.8792474914088899</v>
      </c>
      <c r="O54" s="74">
        <v>11.045531174269</v>
      </c>
      <c r="P54" s="74">
        <v>11.900430222038</v>
      </c>
      <c r="Q54" s="74">
        <v>12.7438440527089</v>
      </c>
      <c r="R54" s="74">
        <v>13.964623506487101</v>
      </c>
      <c r="S54" s="74">
        <v>15.413427244291199</v>
      </c>
      <c r="T54" s="74">
        <v>17.451039741293901</v>
      </c>
      <c r="U54" s="74">
        <v>20.3584322587012</v>
      </c>
      <c r="V54" s="74">
        <v>30.190733242685599</v>
      </c>
      <c r="W54" s="74">
        <v>32.921564782444698</v>
      </c>
      <c r="X54" s="74">
        <v>36.127119495929399</v>
      </c>
      <c r="Y54" s="74">
        <v>40.152038254306703</v>
      </c>
      <c r="Z54" s="74">
        <v>43.5821698396663</v>
      </c>
      <c r="AA54" s="74">
        <v>49.4065409180957</v>
      </c>
      <c r="AB54" s="74">
        <v>58.199122870779597</v>
      </c>
      <c r="AC54" s="74">
        <v>64.664768730540402</v>
      </c>
      <c r="AD54" s="74">
        <v>74.628202528727201</v>
      </c>
      <c r="AE54" s="74">
        <v>82.968902299684302</v>
      </c>
      <c r="AF54" s="74">
        <v>91.332499788173806</v>
      </c>
      <c r="AG54" s="74">
        <v>101.444293509616</v>
      </c>
      <c r="AH54" s="74">
        <v>110.484775927074</v>
      </c>
      <c r="AI54" s="74">
        <v>120.817205028385</v>
      </c>
      <c r="AJ54" s="74">
        <v>129.93372265430301</v>
      </c>
      <c r="AK54" s="74">
        <v>138.97193094946601</v>
      </c>
      <c r="AL54" s="74">
        <v>148.12339038274101</v>
      </c>
      <c r="AM54" s="74">
        <v>156.72409316699199</v>
      </c>
      <c r="AN54" s="74">
        <v>165.32215997644201</v>
      </c>
      <c r="AO54" s="74">
        <v>173.423621744299</v>
      </c>
      <c r="AP54" s="74">
        <v>181.20766832476701</v>
      </c>
      <c r="AQ54" s="74">
        <v>190.489365290687</v>
      </c>
      <c r="AR54" s="74">
        <v>197.941153530034</v>
      </c>
      <c r="AS54" s="74">
        <v>205.797036006387</v>
      </c>
      <c r="AT54" s="74">
        <v>213.18493969592899</v>
      </c>
      <c r="AU54" s="74">
        <v>220.822616299966</v>
      </c>
      <c r="AV54" s="74">
        <v>228.481420037352</v>
      </c>
      <c r="AW54" s="74">
        <v>236.468648267909</v>
      </c>
      <c r="AX54" s="74">
        <v>243.80154990633</v>
      </c>
      <c r="AY54" s="74">
        <v>250.69759143108701</v>
      </c>
      <c r="AZ54" s="74">
        <v>257.68551246499698</v>
      </c>
      <c r="BA54" s="74">
        <v>264.664827051077</v>
      </c>
      <c r="BB54" s="74">
        <v>271.186570851689</v>
      </c>
      <c r="BC54" s="74">
        <v>277.490393758219</v>
      </c>
      <c r="BD54" s="74">
        <v>283.501575751237</v>
      </c>
      <c r="BE54" s="74">
        <v>289.91460745114199</v>
      </c>
      <c r="BF54" s="74">
        <v>296.33638222504197</v>
      </c>
      <c r="BG54" s="74">
        <v>302.58525910731498</v>
      </c>
      <c r="BH54" s="74">
        <v>308.56991025309901</v>
      </c>
      <c r="BI54" s="74">
        <v>314.434862852832</v>
      </c>
      <c r="BJ54" s="74">
        <v>320.16208420367798</v>
      </c>
      <c r="BK54" s="74">
        <v>325.60844482429002</v>
      </c>
      <c r="BL54" s="74">
        <v>336.39397242944</v>
      </c>
      <c r="BM54" s="74">
        <v>346.98698253827502</v>
      </c>
      <c r="BN54" s="74">
        <v>356.95651270352198</v>
      </c>
      <c r="BO54" s="74">
        <v>366.87228250087901</v>
      </c>
      <c r="BP54" s="74">
        <v>376.72234605486301</v>
      </c>
      <c r="BQ54" s="74">
        <v>386.63576099569599</v>
      </c>
      <c r="BR54" s="74">
        <v>396.14858740552802</v>
      </c>
      <c r="BS54" s="74">
        <v>405.24586233247999</v>
      </c>
      <c r="BT54" s="74">
        <v>414.13175732228598</v>
      </c>
      <c r="BU54" s="74">
        <v>422.69407303393302</v>
      </c>
      <c r="BV54" s="74">
        <v>431.11740376381499</v>
      </c>
      <c r="BW54" s="74">
        <v>439.61244251214202</v>
      </c>
      <c r="BX54" s="74">
        <v>447.93676307246801</v>
      </c>
      <c r="BY54" s="74">
        <v>456.05430330397098</v>
      </c>
      <c r="BZ54" s="74">
        <v>464.05097177552102</v>
      </c>
      <c r="CA54" s="74">
        <v>471.87116999537801</v>
      </c>
      <c r="CB54" s="74">
        <v>479.595544839426</v>
      </c>
      <c r="CC54" s="74">
        <v>487.23389357045602</v>
      </c>
      <c r="CD54" s="74">
        <v>494.74605352431001</v>
      </c>
      <c r="CE54" s="74">
        <v>502.33557544247498</v>
      </c>
    </row>
    <row r="55" spans="1:83" s="5" customFormat="1" x14ac:dyDescent="0.2">
      <c r="A55" s="56">
        <v>50</v>
      </c>
      <c r="B55" s="55" t="s">
        <v>337</v>
      </c>
      <c r="C55" s="74">
        <v>0</v>
      </c>
      <c r="D55" s="74">
        <v>0</v>
      </c>
      <c r="E55" s="74">
        <v>0</v>
      </c>
      <c r="F55" s="74">
        <v>0</v>
      </c>
      <c r="G55" s="74">
        <v>0</v>
      </c>
      <c r="H55" s="74">
        <v>0</v>
      </c>
      <c r="I55" s="74">
        <v>0</v>
      </c>
      <c r="J55" s="74">
        <v>0</v>
      </c>
      <c r="K55" s="74">
        <v>0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0</v>
      </c>
      <c r="R55" s="74">
        <v>0</v>
      </c>
      <c r="S55" s="74">
        <v>0</v>
      </c>
      <c r="T55" s="74">
        <v>1.5620717938741099E-4</v>
      </c>
      <c r="U55" s="74">
        <v>9.2236382344563807E-3</v>
      </c>
      <c r="V55" s="74">
        <v>1.20240802408854E-2</v>
      </c>
      <c r="W55" s="74">
        <v>1.4219064636230501E-2</v>
      </c>
      <c r="X55" s="74">
        <v>1.5846856292724601E-2</v>
      </c>
      <c r="Y55" s="74">
        <v>1.8463229475021398E-2</v>
      </c>
      <c r="Z55" s="74">
        <v>3.10585120334625E-2</v>
      </c>
      <c r="AA55" s="74">
        <v>5.92639144453685E-2</v>
      </c>
      <c r="AB55" s="74">
        <v>0.13848970667968799</v>
      </c>
      <c r="AC55" s="74">
        <v>0.17867839253418</v>
      </c>
      <c r="AD55" s="74">
        <v>0.48130304222818998</v>
      </c>
      <c r="AE55" s="74">
        <v>0.66037916443522104</v>
      </c>
      <c r="AF55" s="74">
        <v>0.86531425905110704</v>
      </c>
      <c r="AG55" s="74">
        <v>1.0173649837272101</v>
      </c>
      <c r="AH55" s="74">
        <v>1.1986035492545599</v>
      </c>
      <c r="AI55" s="74">
        <v>3.6318369133691402</v>
      </c>
      <c r="AJ55" s="74">
        <v>4.1023597141634101</v>
      </c>
      <c r="AK55" s="74">
        <v>4.7834488589908899</v>
      </c>
      <c r="AL55" s="74">
        <v>5.4295706591406301</v>
      </c>
      <c r="AM55" s="74">
        <v>6.3024050618749996</v>
      </c>
      <c r="AN55" s="74">
        <v>7.0578428571874996</v>
      </c>
      <c r="AO55" s="74">
        <v>7.6564919576354997</v>
      </c>
      <c r="AP55" s="74">
        <v>8.2571775378690599</v>
      </c>
      <c r="AQ55" s="74">
        <v>9.0487022425250192</v>
      </c>
      <c r="AR55" s="74">
        <v>9.69915140046799</v>
      </c>
      <c r="AS55" s="74">
        <v>10.3590654318918</v>
      </c>
      <c r="AT55" s="74">
        <v>10.9893680910469</v>
      </c>
      <c r="AU55" s="74">
        <v>11.8193121718942</v>
      </c>
      <c r="AV55" s="74">
        <v>12.646060842575899</v>
      </c>
      <c r="AW55" s="74">
        <v>13.588441025646</v>
      </c>
      <c r="AX55" s="74">
        <v>14.487549020015599</v>
      </c>
      <c r="AY55" s="74">
        <v>15.5846037010087</v>
      </c>
      <c r="AZ55" s="74">
        <v>16.695968821683699</v>
      </c>
      <c r="BA55" s="74">
        <v>17.999248797335799</v>
      </c>
      <c r="BB55" s="74">
        <v>19.251473484427901</v>
      </c>
      <c r="BC55" s="74">
        <v>20.805480810240901</v>
      </c>
      <c r="BD55" s="74">
        <v>22.704485907994801</v>
      </c>
      <c r="BE55" s="74">
        <v>24.977099089895798</v>
      </c>
      <c r="BF55" s="74">
        <v>26.9062129636241</v>
      </c>
      <c r="BG55" s="74">
        <v>29.112175720204899</v>
      </c>
      <c r="BH55" s="74">
        <v>32.809783365013402</v>
      </c>
      <c r="BI55" s="74">
        <v>34.913550657173701</v>
      </c>
      <c r="BJ55" s="74">
        <v>37.0071249053142</v>
      </c>
      <c r="BK55" s="74">
        <v>39.073661528603502</v>
      </c>
      <c r="BL55" s="74">
        <v>43.442631106868497</v>
      </c>
      <c r="BM55" s="74">
        <v>47.597371099218698</v>
      </c>
      <c r="BN55" s="74">
        <v>51.854968892148399</v>
      </c>
      <c r="BO55" s="74">
        <v>56.6281475376693</v>
      </c>
      <c r="BP55" s="74">
        <v>60.880114451627598</v>
      </c>
      <c r="BQ55" s="74">
        <v>65.426011784017902</v>
      </c>
      <c r="BR55" s="74">
        <v>71.651039635488701</v>
      </c>
      <c r="BS55" s="74">
        <v>84.815471002414597</v>
      </c>
      <c r="BT55" s="74">
        <v>92.774544622429204</v>
      </c>
      <c r="BU55" s="74">
        <v>100.98034823185201</v>
      </c>
      <c r="BV55" s="74">
        <v>112.293267302864</v>
      </c>
      <c r="BW55" s="74">
        <v>122.51949111281201</v>
      </c>
      <c r="BX55" s="74">
        <v>132.42893573073599</v>
      </c>
      <c r="BY55" s="74">
        <v>142.995616998923</v>
      </c>
      <c r="BZ55" s="74">
        <v>152.787465714544</v>
      </c>
      <c r="CA55" s="74">
        <v>163.51551913133801</v>
      </c>
      <c r="CB55" s="74">
        <v>174.39219278268899</v>
      </c>
      <c r="CC55" s="74">
        <v>200.38673060261701</v>
      </c>
      <c r="CD55" s="74">
        <v>220.63890325401101</v>
      </c>
      <c r="CE55" s="74">
        <v>237.33285991833301</v>
      </c>
    </row>
    <row r="56" spans="1:83" s="5" customFormat="1" x14ac:dyDescent="0.2">
      <c r="A56" s="56">
        <v>51</v>
      </c>
      <c r="B56" s="55" t="s">
        <v>338</v>
      </c>
      <c r="C56" s="74">
        <v>0</v>
      </c>
      <c r="D56" s="74">
        <v>0</v>
      </c>
      <c r="E56" s="74">
        <v>0</v>
      </c>
      <c r="F56" s="74">
        <v>0</v>
      </c>
      <c r="G56" s="74">
        <v>1.91882145690918E-3</v>
      </c>
      <c r="H56" s="74">
        <v>2.98812588246663E-3</v>
      </c>
      <c r="I56" s="74">
        <v>3.7618953206380201E-2</v>
      </c>
      <c r="J56" s="74">
        <v>4.5851792928059902E-2</v>
      </c>
      <c r="K56" s="74">
        <v>5.1756686971028698E-2</v>
      </c>
      <c r="L56" s="74">
        <v>5.6415345906575501E-2</v>
      </c>
      <c r="M56" s="74">
        <v>6.0640186971028603E-2</v>
      </c>
      <c r="N56" s="74">
        <v>6.3144862915039096E-2</v>
      </c>
      <c r="O56" s="74">
        <v>6.6119109049479194E-2</v>
      </c>
      <c r="P56" s="74">
        <v>6.84711823323568E-2</v>
      </c>
      <c r="Q56" s="74">
        <v>7.1491789835611996E-2</v>
      </c>
      <c r="R56" s="74">
        <v>7.6546777061851395E-2</v>
      </c>
      <c r="S56" s="74">
        <v>7.9743042603969597E-2</v>
      </c>
      <c r="T56" s="74">
        <v>8.73600768450499E-2</v>
      </c>
      <c r="U56" s="74">
        <v>0.110989982454681</v>
      </c>
      <c r="V56" s="74">
        <v>0.12602450616249999</v>
      </c>
      <c r="W56" s="74">
        <v>0.14292831754633301</v>
      </c>
      <c r="X56" s="74">
        <v>0.159605356978852</v>
      </c>
      <c r="Y56" s="74">
        <v>8.4421365310040795</v>
      </c>
      <c r="Z56" s="74">
        <v>9.9183699939713605</v>
      </c>
      <c r="AA56" s="74">
        <v>11.1207206140576</v>
      </c>
      <c r="AB56" s="74">
        <v>12.3283143771126</v>
      </c>
      <c r="AC56" s="74">
        <v>13.408225905149701</v>
      </c>
      <c r="AD56" s="74">
        <v>14.842295750937501</v>
      </c>
      <c r="AE56" s="74">
        <v>15.8963097458464</v>
      </c>
      <c r="AF56" s="74">
        <v>17.217069651946598</v>
      </c>
      <c r="AG56" s="74">
        <v>18.549821309752598</v>
      </c>
      <c r="AH56" s="74">
        <v>19.5229443085938</v>
      </c>
      <c r="AI56" s="74">
        <v>21.200325687812501</v>
      </c>
      <c r="AJ56" s="74">
        <v>23.1061853933724</v>
      </c>
      <c r="AK56" s="74">
        <v>25.135089102708299</v>
      </c>
      <c r="AL56" s="74">
        <v>27.167750917786499</v>
      </c>
      <c r="AM56" s="74">
        <v>29.2425018748438</v>
      </c>
      <c r="AN56" s="74">
        <v>31.927956369296901</v>
      </c>
      <c r="AO56" s="74">
        <v>34.1924111308333</v>
      </c>
      <c r="AP56" s="74">
        <v>36.601216276275998</v>
      </c>
      <c r="AQ56" s="74">
        <v>39.082921906666698</v>
      </c>
      <c r="AR56" s="74">
        <v>41.304696819114596</v>
      </c>
      <c r="AS56" s="74">
        <v>43.812239087604198</v>
      </c>
      <c r="AT56" s="74">
        <v>46.233691363020803</v>
      </c>
      <c r="AU56" s="74">
        <v>49.390767171822901</v>
      </c>
      <c r="AV56" s="74">
        <v>51.992514835837902</v>
      </c>
      <c r="AW56" s="74">
        <v>55.172470041111602</v>
      </c>
      <c r="AX56" s="74">
        <v>58.440222752471897</v>
      </c>
      <c r="AY56" s="74">
        <v>62.560065252916701</v>
      </c>
      <c r="AZ56" s="74">
        <v>67.418864799378298</v>
      </c>
      <c r="BA56" s="74">
        <v>75.676035782002003</v>
      </c>
      <c r="BB56" s="74">
        <v>82.191609830986295</v>
      </c>
      <c r="BC56" s="74">
        <v>88.895533384824205</v>
      </c>
      <c r="BD56" s="74">
        <v>94.665499992711602</v>
      </c>
      <c r="BE56" s="74">
        <v>102.351222633223</v>
      </c>
      <c r="BF56" s="74">
        <v>108.27433327091801</v>
      </c>
      <c r="BG56" s="74">
        <v>114.17348778280601</v>
      </c>
      <c r="BH56" s="74">
        <v>119.833166075495</v>
      </c>
      <c r="BI56" s="74">
        <v>125.860131858678</v>
      </c>
      <c r="BJ56" s="74">
        <v>131.39005679217399</v>
      </c>
      <c r="BK56" s="74">
        <v>136.82254509883501</v>
      </c>
      <c r="BL56" s="74">
        <v>149.74313529147801</v>
      </c>
      <c r="BM56" s="74">
        <v>162.431699714329</v>
      </c>
      <c r="BN56" s="74">
        <v>175.531113901732</v>
      </c>
      <c r="BO56" s="74">
        <v>189.30202018687501</v>
      </c>
      <c r="BP56" s="74">
        <v>204.58266090279599</v>
      </c>
      <c r="BQ56" s="74">
        <v>220.654525598893</v>
      </c>
      <c r="BR56" s="74">
        <v>235.87869964978</v>
      </c>
      <c r="BS56" s="74">
        <v>253.90560914821799</v>
      </c>
      <c r="BT56" s="74">
        <v>272.97980285189101</v>
      </c>
      <c r="BU56" s="74">
        <v>293.02023065422202</v>
      </c>
      <c r="BV56" s="74">
        <v>311.58995749129502</v>
      </c>
      <c r="BW56" s="74">
        <v>328.66932835726499</v>
      </c>
      <c r="BX56" s="74">
        <v>346.14121758052102</v>
      </c>
      <c r="BY56" s="74">
        <v>362.58740390982399</v>
      </c>
      <c r="BZ56" s="74">
        <v>380.76672642100903</v>
      </c>
      <c r="CA56" s="74">
        <v>396.04085561808</v>
      </c>
      <c r="CB56" s="74">
        <v>410.21515974847603</v>
      </c>
      <c r="CC56" s="74">
        <v>423.89095535028599</v>
      </c>
      <c r="CD56" s="74">
        <v>437.212756775137</v>
      </c>
      <c r="CE56" s="74">
        <v>450.051758689336</v>
      </c>
    </row>
    <row r="57" spans="1:83" s="5" customFormat="1" x14ac:dyDescent="0.2">
      <c r="A57" s="56">
        <v>52</v>
      </c>
      <c r="B57" s="55" t="s">
        <v>365</v>
      </c>
      <c r="C57" s="74">
        <v>9.8302889200846399E-3</v>
      </c>
      <c r="D57" s="74">
        <v>1.0017608276367201E-2</v>
      </c>
      <c r="E57" s="74">
        <v>1.01471300455729E-2</v>
      </c>
      <c r="F57" s="74">
        <v>1.01476090494792E-2</v>
      </c>
      <c r="G57" s="74">
        <v>1.0017898783365901E-2</v>
      </c>
      <c r="H57" s="74">
        <v>1.02491678568522E-2</v>
      </c>
      <c r="I57" s="74">
        <v>1.0638094635009801E-2</v>
      </c>
      <c r="J57" s="74">
        <v>1.11964513041178E-2</v>
      </c>
      <c r="K57" s="74">
        <v>2.94338083902995E-2</v>
      </c>
      <c r="L57" s="74">
        <v>3.8277476666666699E-2</v>
      </c>
      <c r="M57" s="74">
        <v>5.2719303092447899E-2</v>
      </c>
      <c r="N57" s="74">
        <v>5.8347431039225302E-2</v>
      </c>
      <c r="O57" s="74">
        <v>6.2838959999999999E-2</v>
      </c>
      <c r="P57" s="74">
        <v>6.7400417312825506E-2</v>
      </c>
      <c r="Q57" s="74">
        <v>7.0547497972005199E-2</v>
      </c>
      <c r="R57" s="74">
        <v>0.31403960254720098</v>
      </c>
      <c r="S57" s="74">
        <v>0.33554944159667999</v>
      </c>
      <c r="T57" s="74">
        <v>0.36478876271719901</v>
      </c>
      <c r="U57" s="74">
        <v>0.387278137657039</v>
      </c>
      <c r="V57" s="74">
        <v>0.42629049366984001</v>
      </c>
      <c r="W57" s="74">
        <v>0.74836208735305199</v>
      </c>
      <c r="X57" s="74">
        <v>0.88125391738274905</v>
      </c>
      <c r="Y57" s="74">
        <v>1.11717283390114</v>
      </c>
      <c r="Z57" s="74">
        <v>1.2991572693745901</v>
      </c>
      <c r="AA57" s="74">
        <v>1.47270611479248</v>
      </c>
      <c r="AB57" s="74">
        <v>1.6984060465066999</v>
      </c>
      <c r="AC57" s="74">
        <v>1.91165339707944</v>
      </c>
      <c r="AD57" s="74">
        <v>2.2823213863658598</v>
      </c>
      <c r="AE57" s="74">
        <v>2.5416981617863001</v>
      </c>
      <c r="AF57" s="74">
        <v>3.5059415549312298</v>
      </c>
      <c r="AG57" s="74">
        <v>4.25687893328125</v>
      </c>
      <c r="AH57" s="74">
        <v>4.7881099052929699</v>
      </c>
      <c r="AI57" s="74">
        <v>5.2900768808984404</v>
      </c>
      <c r="AJ57" s="74">
        <v>5.7970568711783903</v>
      </c>
      <c r="AK57" s="74">
        <v>6.2547009086653702</v>
      </c>
      <c r="AL57" s="74">
        <v>6.7010888493554699</v>
      </c>
      <c r="AM57" s="74">
        <v>7.0673775686653704</v>
      </c>
      <c r="AN57" s="74">
        <v>7.6253433430078097</v>
      </c>
      <c r="AO57" s="74">
        <v>8.2145661133789005</v>
      </c>
      <c r="AP57" s="74">
        <v>9.0423989345377596</v>
      </c>
      <c r="AQ57" s="74">
        <v>9.9384710486458303</v>
      </c>
      <c r="AR57" s="74">
        <v>10.4999951603646</v>
      </c>
      <c r="AS57" s="74">
        <v>11.3717044886849</v>
      </c>
      <c r="AT57" s="74">
        <v>12.3151382344531</v>
      </c>
      <c r="AU57" s="74">
        <v>13.1585717873307</v>
      </c>
      <c r="AV57" s="74">
        <v>14.567500263463501</v>
      </c>
      <c r="AW57" s="74">
        <v>15.868188814257801</v>
      </c>
      <c r="AX57" s="74">
        <v>16.932589134283901</v>
      </c>
      <c r="AY57" s="74">
        <v>17.991239180364602</v>
      </c>
      <c r="AZ57" s="74">
        <v>19.047470775442701</v>
      </c>
      <c r="BA57" s="74">
        <v>20.021506252018199</v>
      </c>
      <c r="BB57" s="74">
        <v>21.023937447460899</v>
      </c>
      <c r="BC57" s="74">
        <v>22.957359221888002</v>
      </c>
      <c r="BD57" s="74">
        <v>24.374756321093798</v>
      </c>
      <c r="BE57" s="74">
        <v>26.260739025546901</v>
      </c>
      <c r="BF57" s="74">
        <v>27.991840622864601</v>
      </c>
      <c r="BG57" s="74">
        <v>29.428432735807299</v>
      </c>
      <c r="BH57" s="74">
        <v>30.8506719561198</v>
      </c>
      <c r="BI57" s="74">
        <v>32.866441142864602</v>
      </c>
      <c r="BJ57" s="74">
        <v>34.553267495078103</v>
      </c>
      <c r="BK57" s="74">
        <v>36.301916788255198</v>
      </c>
      <c r="BL57" s="74">
        <v>39.400883796406298</v>
      </c>
      <c r="BM57" s="74">
        <v>42.943782072968702</v>
      </c>
      <c r="BN57" s="74">
        <v>46.121432953802099</v>
      </c>
      <c r="BO57" s="74">
        <v>49.618064535312499</v>
      </c>
      <c r="BP57" s="74">
        <v>53.163453749166599</v>
      </c>
      <c r="BQ57" s="74">
        <v>57.0469942460157</v>
      </c>
      <c r="BR57" s="74">
        <v>60.624876965442702</v>
      </c>
      <c r="BS57" s="74">
        <v>64.511765793828204</v>
      </c>
      <c r="BT57" s="74">
        <v>68.349861467994799</v>
      </c>
      <c r="BU57" s="74">
        <v>71.8971060605774</v>
      </c>
      <c r="BV57" s="74">
        <v>75.502878120624999</v>
      </c>
      <c r="BW57" s="74">
        <v>79.773328417599302</v>
      </c>
      <c r="BX57" s="74">
        <v>83.492573402862902</v>
      </c>
      <c r="BY57" s="74">
        <v>87.257386169122697</v>
      </c>
      <c r="BZ57" s="74">
        <v>91.152652613746795</v>
      </c>
      <c r="CA57" s="74">
        <v>94.9573531111687</v>
      </c>
      <c r="CB57" s="74">
        <v>98.651858158105398</v>
      </c>
      <c r="CC57" s="74">
        <v>102.416148185544</v>
      </c>
      <c r="CD57" s="74">
        <v>106.228121945472</v>
      </c>
      <c r="CE57" s="74">
        <v>110.289687530622</v>
      </c>
    </row>
    <row r="58" spans="1:83" s="5" customFormat="1" x14ac:dyDescent="0.2">
      <c r="A58" s="56">
        <v>53</v>
      </c>
      <c r="B58" s="55" t="s">
        <v>375</v>
      </c>
      <c r="C58" s="74">
        <v>0</v>
      </c>
      <c r="D58" s="74">
        <v>0</v>
      </c>
      <c r="E58" s="74">
        <v>0</v>
      </c>
      <c r="F58" s="74">
        <v>0</v>
      </c>
      <c r="G58" s="74">
        <v>0</v>
      </c>
      <c r="H58" s="74">
        <v>0</v>
      </c>
      <c r="I58" s="74">
        <v>1.6964179404576601E-4</v>
      </c>
      <c r="J58" s="74">
        <v>2.08412362521514E-4</v>
      </c>
      <c r="K58" s="74">
        <v>4.2227791672944998E-4</v>
      </c>
      <c r="L58" s="74">
        <v>4.2604662642379599E-4</v>
      </c>
      <c r="M58" s="74">
        <v>7.7920250680049295E-4</v>
      </c>
      <c r="N58" s="74">
        <v>1.2232013440529499E-3</v>
      </c>
      <c r="O58" s="74">
        <v>1.40679286646843E-3</v>
      </c>
      <c r="P58" s="74">
        <v>1.7805440409978199E-3</v>
      </c>
      <c r="Q58" s="74">
        <v>1.74123571364085E-3</v>
      </c>
      <c r="R58" s="74">
        <v>1.9040963141123499E-3</v>
      </c>
      <c r="S58" s="74">
        <v>2.1998690686151402E-3</v>
      </c>
      <c r="T58" s="74">
        <v>2.9592988429268199E-3</v>
      </c>
      <c r="U58" s="74">
        <v>4.0388466265996303E-3</v>
      </c>
      <c r="V58" s="74">
        <v>4.2111397907733904E-3</v>
      </c>
      <c r="W58" s="74">
        <v>5.3187148404916099E-3</v>
      </c>
      <c r="X58" s="74">
        <v>6.4249393393198701E-3</v>
      </c>
      <c r="Y58" s="74">
        <v>7.8581673378149697E-3</v>
      </c>
      <c r="Z58" s="74">
        <v>1.0515454033772201E-2</v>
      </c>
      <c r="AA58" s="74">
        <v>4.8290484606094398E-2</v>
      </c>
      <c r="AB58" s="74">
        <v>0.209726899832789</v>
      </c>
      <c r="AC58" s="74">
        <v>0.41067609630252799</v>
      </c>
      <c r="AD58" s="74">
        <v>0.67945264264506</v>
      </c>
      <c r="AE58" s="74">
        <v>0.79076776039300301</v>
      </c>
      <c r="AF58" s="74">
        <v>0.85413013872525501</v>
      </c>
      <c r="AG58" s="74">
        <v>1.03602685820426</v>
      </c>
      <c r="AH58" s="74">
        <v>1.1158239295807999</v>
      </c>
      <c r="AI58" s="74">
        <v>6.6919153274546499</v>
      </c>
      <c r="AJ58" s="74">
        <v>8.0326881909413697</v>
      </c>
      <c r="AK58" s="74">
        <v>11.9277137465488</v>
      </c>
      <c r="AL58" s="74">
        <v>15.6311861371078</v>
      </c>
      <c r="AM58" s="74">
        <v>18.673542145812</v>
      </c>
      <c r="AN58" s="74">
        <v>21.309272982777198</v>
      </c>
      <c r="AO58" s="74">
        <v>24.9230239601088</v>
      </c>
      <c r="AP58" s="74">
        <v>27.373614362577602</v>
      </c>
      <c r="AQ58" s="74">
        <v>32.809373052218</v>
      </c>
      <c r="AR58" s="74">
        <v>49.872586425194001</v>
      </c>
      <c r="AS58" s="74">
        <v>57.574368527692997</v>
      </c>
      <c r="AT58" s="74">
        <v>65.892826108290905</v>
      </c>
      <c r="AU58" s="74">
        <v>76.291713446173105</v>
      </c>
      <c r="AV58" s="74">
        <v>84.444169096558298</v>
      </c>
      <c r="AW58" s="74">
        <v>92.997602996737399</v>
      </c>
      <c r="AX58" s="74">
        <v>111.975181514079</v>
      </c>
      <c r="AY58" s="74">
        <v>122.716930072176</v>
      </c>
      <c r="AZ58" s="74">
        <v>133.713063781248</v>
      </c>
      <c r="BA58" s="74">
        <v>159.081518994584</v>
      </c>
      <c r="BB58" s="74">
        <v>178.88692318855001</v>
      </c>
      <c r="BC58" s="74">
        <v>194.24585757482899</v>
      </c>
      <c r="BD58" s="74">
        <v>210.53078426961301</v>
      </c>
      <c r="BE58" s="74">
        <v>226.820345158137</v>
      </c>
      <c r="BF58" s="74">
        <v>242.19020411876201</v>
      </c>
      <c r="BG58" s="74">
        <v>261.01453575418498</v>
      </c>
      <c r="BH58" s="74">
        <v>278.80053507424401</v>
      </c>
      <c r="BI58" s="74">
        <v>295.51638269348899</v>
      </c>
      <c r="BJ58" s="74">
        <v>330.84330859731199</v>
      </c>
      <c r="BK58" s="74">
        <v>357.19966156714099</v>
      </c>
      <c r="BL58" s="74">
        <v>429.86499725898801</v>
      </c>
      <c r="BM58" s="74">
        <v>497.29297258647</v>
      </c>
      <c r="BN58" s="74">
        <v>580.22054299178797</v>
      </c>
      <c r="BO58" s="74">
        <v>684.24799939893398</v>
      </c>
      <c r="BP58" s="74">
        <v>780.02637193550095</v>
      </c>
      <c r="BQ58" s="74">
        <v>882.90806304151999</v>
      </c>
      <c r="BR58" s="74">
        <v>994.92240507980603</v>
      </c>
      <c r="BS58" s="74">
        <v>1095.38789603347</v>
      </c>
      <c r="BT58" s="74">
        <v>1196.6268553622599</v>
      </c>
      <c r="BU58" s="74">
        <v>1335.3759548691</v>
      </c>
      <c r="BV58" s="74">
        <v>1491.0788921716401</v>
      </c>
      <c r="BW58" s="74">
        <v>1619.0239129566801</v>
      </c>
      <c r="BX58" s="74">
        <v>1742.8505706865001</v>
      </c>
      <c r="BY58" s="74">
        <v>1872.2144969199601</v>
      </c>
      <c r="BZ58" s="74">
        <v>1999.06445819582</v>
      </c>
      <c r="CA58" s="74">
        <v>2122.2940963846099</v>
      </c>
      <c r="CB58" s="74">
        <v>2243.5203630675901</v>
      </c>
      <c r="CC58" s="74">
        <v>2385.7905366374598</v>
      </c>
      <c r="CD58" s="74">
        <v>2528.0590582407799</v>
      </c>
      <c r="CE58" s="74">
        <v>2665.1896243313199</v>
      </c>
    </row>
    <row r="59" spans="1:83" s="5" customFormat="1" x14ac:dyDescent="0.2">
      <c r="A59" s="56">
        <v>54</v>
      </c>
      <c r="B59" s="55" t="s">
        <v>366</v>
      </c>
      <c r="C59" s="74">
        <v>0</v>
      </c>
      <c r="D59" s="74">
        <v>0</v>
      </c>
      <c r="E59" s="74">
        <v>0</v>
      </c>
      <c r="F59" s="74">
        <v>0</v>
      </c>
      <c r="G59" s="74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74">
        <v>0</v>
      </c>
      <c r="T59" s="74">
        <v>0</v>
      </c>
      <c r="U59" s="74">
        <v>0</v>
      </c>
      <c r="V59" s="74">
        <v>0</v>
      </c>
      <c r="W59" s="74">
        <v>0</v>
      </c>
      <c r="X59" s="74">
        <v>0</v>
      </c>
      <c r="Y59" s="74">
        <v>0</v>
      </c>
      <c r="Z59" s="74">
        <v>0</v>
      </c>
      <c r="AA59" s="74">
        <v>0</v>
      </c>
      <c r="AB59" s="74">
        <v>0</v>
      </c>
      <c r="AC59" s="74">
        <v>0</v>
      </c>
      <c r="AD59" s="74">
        <v>0</v>
      </c>
      <c r="AE59" s="74">
        <v>0</v>
      </c>
      <c r="AF59" s="74">
        <v>0</v>
      </c>
      <c r="AG59" s="74">
        <v>0</v>
      </c>
      <c r="AH59" s="74">
        <v>0</v>
      </c>
      <c r="AI59" s="74">
        <v>0</v>
      </c>
      <c r="AJ59" s="74">
        <v>0</v>
      </c>
      <c r="AK59" s="74">
        <v>0</v>
      </c>
      <c r="AL59" s="74">
        <v>0</v>
      </c>
      <c r="AM59" s="74">
        <v>0</v>
      </c>
      <c r="AN59" s="74">
        <v>0</v>
      </c>
      <c r="AO59" s="74">
        <v>0</v>
      </c>
      <c r="AP59" s="74">
        <v>0</v>
      </c>
      <c r="AQ59" s="74">
        <v>0</v>
      </c>
      <c r="AR59" s="74">
        <v>0</v>
      </c>
      <c r="AS59" s="74">
        <v>0</v>
      </c>
      <c r="AT59" s="74">
        <v>0</v>
      </c>
      <c r="AU59" s="74">
        <v>0</v>
      </c>
      <c r="AV59" s="74">
        <v>0</v>
      </c>
      <c r="AW59" s="74">
        <v>0</v>
      </c>
      <c r="AX59" s="74">
        <v>0</v>
      </c>
      <c r="AY59" s="74">
        <v>0</v>
      </c>
      <c r="AZ59" s="74">
        <v>0</v>
      </c>
      <c r="BA59" s="74">
        <v>0</v>
      </c>
      <c r="BB59" s="74">
        <v>0</v>
      </c>
      <c r="BC59" s="74">
        <v>0</v>
      </c>
      <c r="BD59" s="74">
        <v>0</v>
      </c>
      <c r="BE59" s="74">
        <v>0</v>
      </c>
      <c r="BF59" s="74">
        <v>0</v>
      </c>
      <c r="BG59" s="74">
        <v>0</v>
      </c>
      <c r="BH59" s="74">
        <v>0</v>
      </c>
      <c r="BI59" s="74">
        <v>0</v>
      </c>
      <c r="BJ59" s="74">
        <v>0</v>
      </c>
      <c r="BK59" s="74">
        <v>0</v>
      </c>
      <c r="BL59" s="74">
        <v>0</v>
      </c>
      <c r="BM59" s="74">
        <v>0</v>
      </c>
      <c r="BN59" s="74">
        <v>0</v>
      </c>
      <c r="BO59" s="74">
        <v>0</v>
      </c>
      <c r="BP59" s="74">
        <v>0</v>
      </c>
      <c r="BQ59" s="74">
        <v>0</v>
      </c>
      <c r="BR59" s="74">
        <v>0</v>
      </c>
      <c r="BS59" s="74">
        <v>0</v>
      </c>
      <c r="BT59" s="74">
        <v>0</v>
      </c>
      <c r="BU59" s="74">
        <v>0</v>
      </c>
      <c r="BV59" s="74">
        <v>0</v>
      </c>
      <c r="BW59" s="74">
        <v>0</v>
      </c>
      <c r="BX59" s="74">
        <v>0</v>
      </c>
      <c r="BY59" s="74">
        <v>18.233449423398401</v>
      </c>
      <c r="BZ59" s="74">
        <v>18.767995031593401</v>
      </c>
      <c r="CA59" s="74">
        <v>19.293063423497699</v>
      </c>
      <c r="CB59" s="74">
        <v>19.826658766285799</v>
      </c>
      <c r="CC59" s="74">
        <v>20.346734922112599</v>
      </c>
      <c r="CD59" s="74">
        <v>20.918688229528001</v>
      </c>
      <c r="CE59" s="74">
        <v>21.478374746471399</v>
      </c>
    </row>
    <row r="60" spans="1:83" s="5" customFormat="1" x14ac:dyDescent="0.2">
      <c r="A60" s="56">
        <v>55</v>
      </c>
      <c r="B60" s="55" t="s">
        <v>339</v>
      </c>
      <c r="C60" s="74">
        <v>0</v>
      </c>
      <c r="D60" s="74">
        <v>0</v>
      </c>
      <c r="E60" s="74">
        <v>0</v>
      </c>
      <c r="F60" s="74">
        <v>0</v>
      </c>
      <c r="G60" s="74">
        <v>0</v>
      </c>
      <c r="H60" s="74">
        <v>0</v>
      </c>
      <c r="I60" s="74">
        <v>1.9356510082880701E-4</v>
      </c>
      <c r="J60" s="74">
        <v>2.4742563199996902E-4</v>
      </c>
      <c r="K60" s="74">
        <v>2.3475839518229201E-2</v>
      </c>
      <c r="L60" s="74">
        <v>5.45642353108724E-2</v>
      </c>
      <c r="M60" s="74">
        <v>9.2581839518229195E-2</v>
      </c>
      <c r="N60" s="74">
        <v>0.126133925374349</v>
      </c>
      <c r="O60" s="74">
        <v>0.145112716552734</v>
      </c>
      <c r="P60" s="74">
        <v>0.15074699999999999</v>
      </c>
      <c r="Q60" s="74">
        <v>0.153083953613281</v>
      </c>
      <c r="R60" s="74">
        <v>0.15454456070963499</v>
      </c>
      <c r="S60" s="74">
        <v>0.18863830496744799</v>
      </c>
      <c r="T60" s="74">
        <v>0.209735616386719</v>
      </c>
      <c r="U60" s="74">
        <v>0.241760893634237</v>
      </c>
      <c r="V60" s="74">
        <v>0.286102154650065</v>
      </c>
      <c r="W60" s="74">
        <v>0.31352227234537799</v>
      </c>
      <c r="X60" s="74">
        <v>0.44506883462321001</v>
      </c>
      <c r="Y60" s="74">
        <v>0.464656379375191</v>
      </c>
      <c r="Z60" s="74">
        <v>0.48176801476008102</v>
      </c>
      <c r="AA60" s="74">
        <v>0.505590263318481</v>
      </c>
      <c r="AB60" s="74">
        <v>0.59570070273600295</v>
      </c>
      <c r="AC60" s="74">
        <v>0.67087469549804701</v>
      </c>
      <c r="AD60" s="74">
        <v>0.77148923187499996</v>
      </c>
      <c r="AE60" s="74">
        <v>0.95286436493489601</v>
      </c>
      <c r="AF60" s="74">
        <v>1.1509995878336601</v>
      </c>
      <c r="AG60" s="74">
        <v>1.3921352903617401</v>
      </c>
      <c r="AH60" s="74">
        <v>1.6445570917390999</v>
      </c>
      <c r="AI60" s="74">
        <v>1.9955103139558901</v>
      </c>
      <c r="AJ60" s="74">
        <v>2.2153158928035501</v>
      </c>
      <c r="AK60" s="74">
        <v>2.65943867713702</v>
      </c>
      <c r="AL60" s="74">
        <v>3.24053003318192</v>
      </c>
      <c r="AM60" s="74">
        <v>3.6109113944034799</v>
      </c>
      <c r="AN60" s="74">
        <v>4.1209863681676202</v>
      </c>
      <c r="AO60" s="74">
        <v>4.5013081949249303</v>
      </c>
      <c r="AP60" s="74">
        <v>4.8963682515669804</v>
      </c>
      <c r="AQ60" s="74">
        <v>5.4484757331374096</v>
      </c>
      <c r="AR60" s="74">
        <v>5.8458318025728397</v>
      </c>
      <c r="AS60" s="74">
        <v>6.4052569541221098</v>
      </c>
      <c r="AT60" s="74">
        <v>7.4022216091050197</v>
      </c>
      <c r="AU60" s="74">
        <v>8.2813425636088098</v>
      </c>
      <c r="AV60" s="74">
        <v>9.0325076237150093</v>
      </c>
      <c r="AW60" s="74">
        <v>9.8838151984985405</v>
      </c>
      <c r="AX60" s="74">
        <v>10.803478390119199</v>
      </c>
      <c r="AY60" s="74">
        <v>11.892618537626101</v>
      </c>
      <c r="AZ60" s="74">
        <v>12.765651383133999</v>
      </c>
      <c r="BA60" s="74">
        <v>13.489911967110199</v>
      </c>
      <c r="BB60" s="74">
        <v>14.1845821972819</v>
      </c>
      <c r="BC60" s="74">
        <v>16.3659701994222</v>
      </c>
      <c r="BD60" s="74">
        <v>16.9381080460807</v>
      </c>
      <c r="BE60" s="74">
        <v>17.467922412682299</v>
      </c>
      <c r="BF60" s="74">
        <v>17.928420245179002</v>
      </c>
      <c r="BG60" s="74">
        <v>18.5315554278158</v>
      </c>
      <c r="BH60" s="74">
        <v>19.162666788997399</v>
      </c>
      <c r="BI60" s="74">
        <v>19.797462230035801</v>
      </c>
      <c r="BJ60" s="74">
        <v>20.3454530167513</v>
      </c>
      <c r="BK60" s="74">
        <v>20.816711241223999</v>
      </c>
      <c r="BL60" s="74">
        <v>21.791394771601599</v>
      </c>
      <c r="BM60" s="74">
        <v>22.813779082983601</v>
      </c>
      <c r="BN60" s="74">
        <v>23.801766031031999</v>
      </c>
      <c r="BO60" s="74">
        <v>24.987707224479198</v>
      </c>
      <c r="BP60" s="74">
        <v>25.9959422368172</v>
      </c>
      <c r="BQ60" s="74">
        <v>27.1495397393799</v>
      </c>
      <c r="BR60" s="74">
        <v>28.433035158513999</v>
      </c>
      <c r="BS60" s="74">
        <v>29.600595282408801</v>
      </c>
      <c r="BT60" s="74">
        <v>30.8776222766732</v>
      </c>
      <c r="BU60" s="74">
        <v>32.249875634902402</v>
      </c>
      <c r="BV60" s="74">
        <v>33.873560779511699</v>
      </c>
      <c r="BW60" s="74">
        <v>35.710429564531303</v>
      </c>
      <c r="BX60" s="74">
        <v>37.442229305996101</v>
      </c>
      <c r="BY60" s="74">
        <v>39.188998720605497</v>
      </c>
      <c r="BZ60" s="74">
        <v>40.785796516217502</v>
      </c>
      <c r="CA60" s="74">
        <v>42.329103417968803</v>
      </c>
      <c r="CB60" s="74">
        <v>43.848095161334598</v>
      </c>
      <c r="CC60" s="74">
        <v>45.257265233222697</v>
      </c>
      <c r="CD60" s="74">
        <v>46.782802967812501</v>
      </c>
      <c r="CE60" s="74">
        <v>48.455418612981802</v>
      </c>
    </row>
    <row r="61" spans="1:83" s="5" customFormat="1" x14ac:dyDescent="0.2">
      <c r="A61" s="56">
        <v>56</v>
      </c>
      <c r="B61" s="55" t="s">
        <v>368</v>
      </c>
      <c r="C61" s="74">
        <v>0</v>
      </c>
      <c r="D61" s="74">
        <v>0</v>
      </c>
      <c r="E61" s="74">
        <v>0</v>
      </c>
      <c r="F61" s="74">
        <v>0</v>
      </c>
      <c r="G61" s="74">
        <v>0</v>
      </c>
      <c r="H61" s="74">
        <v>0</v>
      </c>
      <c r="I61" s="74">
        <v>0</v>
      </c>
      <c r="J61" s="74">
        <v>0</v>
      </c>
      <c r="K61" s="74">
        <v>0</v>
      </c>
      <c r="L61" s="74">
        <v>0</v>
      </c>
      <c r="M61" s="74">
        <v>0</v>
      </c>
      <c r="N61" s="74">
        <v>0</v>
      </c>
      <c r="O61" s="74">
        <v>0</v>
      </c>
      <c r="P61" s="74">
        <v>0</v>
      </c>
      <c r="Q61" s="74">
        <v>0</v>
      </c>
      <c r="R61" s="74">
        <v>0</v>
      </c>
      <c r="S61" s="74">
        <v>0</v>
      </c>
      <c r="T61" s="74">
        <v>0</v>
      </c>
      <c r="U61" s="74">
        <v>0</v>
      </c>
      <c r="V61" s="74">
        <v>0</v>
      </c>
      <c r="W61" s="74">
        <v>0</v>
      </c>
      <c r="X61" s="74">
        <v>0</v>
      </c>
      <c r="Y61" s="74">
        <v>0</v>
      </c>
      <c r="Z61" s="74">
        <v>0</v>
      </c>
      <c r="AA61" s="74">
        <v>0</v>
      </c>
      <c r="AB61" s="74">
        <v>0</v>
      </c>
      <c r="AC61" s="74">
        <v>0</v>
      </c>
      <c r="AD61" s="74">
        <v>0</v>
      </c>
      <c r="AE61" s="74">
        <v>0</v>
      </c>
      <c r="AF61" s="74">
        <v>0</v>
      </c>
      <c r="AG61" s="74">
        <v>0</v>
      </c>
      <c r="AH61" s="74">
        <v>0</v>
      </c>
      <c r="AI61" s="74">
        <v>0</v>
      </c>
      <c r="AJ61" s="74">
        <v>0</v>
      </c>
      <c r="AK61" s="74">
        <v>0</v>
      </c>
      <c r="AL61" s="74">
        <v>0</v>
      </c>
      <c r="AM61" s="74">
        <v>0</v>
      </c>
      <c r="AN61" s="74">
        <v>0</v>
      </c>
      <c r="AO61" s="74">
        <v>0</v>
      </c>
      <c r="AP61" s="74">
        <v>0</v>
      </c>
      <c r="AQ61" s="74">
        <v>0</v>
      </c>
      <c r="AR61" s="74">
        <v>0</v>
      </c>
      <c r="AS61" s="74">
        <v>0</v>
      </c>
      <c r="AT61" s="74">
        <v>0</v>
      </c>
      <c r="AU61" s="74">
        <v>0</v>
      </c>
      <c r="AV61" s="74">
        <v>0</v>
      </c>
      <c r="AW61" s="74">
        <v>0</v>
      </c>
      <c r="AX61" s="74">
        <v>0</v>
      </c>
      <c r="AY61" s="74">
        <v>0</v>
      </c>
      <c r="AZ61" s="74">
        <v>0</v>
      </c>
      <c r="BA61" s="74">
        <v>0</v>
      </c>
      <c r="BB61" s="74">
        <v>0</v>
      </c>
      <c r="BC61" s="74">
        <v>0</v>
      </c>
      <c r="BD61" s="74">
        <v>0</v>
      </c>
      <c r="BE61" s="74">
        <v>0</v>
      </c>
      <c r="BF61" s="74">
        <v>0</v>
      </c>
      <c r="BG61" s="74">
        <v>0</v>
      </c>
      <c r="BH61" s="74">
        <v>0</v>
      </c>
      <c r="BI61" s="74">
        <v>0</v>
      </c>
      <c r="BJ61" s="74">
        <v>0</v>
      </c>
      <c r="BK61" s="74">
        <v>0</v>
      </c>
      <c r="BL61" s="74">
        <v>0</v>
      </c>
      <c r="BM61" s="74">
        <v>2.3564492177963301E-4</v>
      </c>
      <c r="BN61" s="74">
        <v>6.4210009320576997E-4</v>
      </c>
      <c r="BO61" s="74">
        <v>6.9802144304911297E-4</v>
      </c>
      <c r="BP61" s="74">
        <v>5.9609340349833198E-4</v>
      </c>
      <c r="BQ61" s="74">
        <v>9.8277013842264791E-4</v>
      </c>
      <c r="BR61" s="74">
        <v>1.2828224957784E-3</v>
      </c>
      <c r="BS61" s="74">
        <v>1.28276137288411E-3</v>
      </c>
      <c r="BT61" s="74">
        <v>1.6656508445739701E-3</v>
      </c>
      <c r="BU61" s="74">
        <v>1.67573695373535E-3</v>
      </c>
      <c r="BV61" s="74">
        <v>2.19117089327176E-3</v>
      </c>
      <c r="BW61" s="74">
        <v>3.2399231700897201E-3</v>
      </c>
      <c r="BX61" s="74">
        <v>3.8459384409586599E-3</v>
      </c>
      <c r="BY61" s="74">
        <v>3.90927624320984E-3</v>
      </c>
      <c r="BZ61" s="74">
        <v>4.3243904393513999E-3</v>
      </c>
      <c r="CA61" s="74">
        <v>2.1643573638331099E-2</v>
      </c>
      <c r="CB61" s="74">
        <v>3.4121520228474901E-2</v>
      </c>
      <c r="CC61" s="74">
        <v>7.6344236287740105E-2</v>
      </c>
      <c r="CD61" s="74">
        <v>0.100945661477865</v>
      </c>
      <c r="CE61" s="74">
        <v>0.12514264524917601</v>
      </c>
    </row>
    <row r="62" spans="1:83" s="5" customFormat="1" x14ac:dyDescent="0.2">
      <c r="A62" s="56">
        <v>57</v>
      </c>
      <c r="B62" s="55" t="s">
        <v>340</v>
      </c>
      <c r="C62" s="74">
        <v>0</v>
      </c>
      <c r="D62" s="74">
        <v>0.246086926130931</v>
      </c>
      <c r="E62" s="74">
        <v>0.34403002477010097</v>
      </c>
      <c r="F62" s="74">
        <v>4.83794297247315</v>
      </c>
      <c r="G62" s="74">
        <v>5.3270432256921101</v>
      </c>
      <c r="H62" s="74">
        <v>5.6016247490863798</v>
      </c>
      <c r="I62" s="74">
        <v>6.1219361913297501</v>
      </c>
      <c r="J62" s="74">
        <v>6.5860885924072301</v>
      </c>
      <c r="K62" s="74">
        <v>16.231116030475299</v>
      </c>
      <c r="L62" s="74">
        <v>17.042691195484998</v>
      </c>
      <c r="M62" s="74">
        <v>18.289977578906299</v>
      </c>
      <c r="N62" s="74">
        <v>19.3431650170964</v>
      </c>
      <c r="O62" s="74">
        <v>20.538805524218802</v>
      </c>
      <c r="P62" s="74">
        <v>21.688813220559901</v>
      </c>
      <c r="Q62" s="74">
        <v>23.020157212773402</v>
      </c>
      <c r="R62" s="74">
        <v>25.478872321849</v>
      </c>
      <c r="S62" s="74">
        <v>27.564416309765601</v>
      </c>
      <c r="T62" s="74">
        <v>30.9314309366667</v>
      </c>
      <c r="U62" s="74">
        <v>33.932420251093703</v>
      </c>
      <c r="V62" s="74">
        <v>36.812006111510399</v>
      </c>
      <c r="W62" s="74">
        <v>40.866614098177102</v>
      </c>
      <c r="X62" s="74">
        <v>44.367615675364597</v>
      </c>
      <c r="Y62" s="74">
        <v>48.530749392812503</v>
      </c>
      <c r="Z62" s="74">
        <v>53.002639979791702</v>
      </c>
      <c r="AA62" s="74">
        <v>57.785302236145903</v>
      </c>
      <c r="AB62" s="74">
        <v>63.842743826458303</v>
      </c>
      <c r="AC62" s="74">
        <v>69.449344366874996</v>
      </c>
      <c r="AD62" s="74">
        <v>75.363008235062907</v>
      </c>
      <c r="AE62" s="74">
        <v>81.123623566996201</v>
      </c>
      <c r="AF62" s="74">
        <v>86.780326010063405</v>
      </c>
      <c r="AG62" s="74">
        <v>92.147791986697598</v>
      </c>
      <c r="AH62" s="74">
        <v>97.114713828649101</v>
      </c>
      <c r="AI62" s="74">
        <v>102.384264608883</v>
      </c>
      <c r="AJ62" s="74">
        <v>107.477922080184</v>
      </c>
      <c r="AK62" s="74">
        <v>112.348844695431</v>
      </c>
      <c r="AL62" s="74">
        <v>117.228001267368</v>
      </c>
      <c r="AM62" s="74">
        <v>121.756948817956</v>
      </c>
      <c r="AN62" s="74">
        <v>126.46485865385399</v>
      </c>
      <c r="AO62" s="74">
        <v>130.814314361621</v>
      </c>
      <c r="AP62" s="74">
        <v>135.401856459333</v>
      </c>
      <c r="AQ62" s="74">
        <v>139.97065676079399</v>
      </c>
      <c r="AR62" s="74">
        <v>144.021875615781</v>
      </c>
      <c r="AS62" s="74">
        <v>148.215812391452</v>
      </c>
      <c r="AT62" s="74">
        <v>152.19620115028701</v>
      </c>
      <c r="AU62" s="74">
        <v>156.00147057548801</v>
      </c>
      <c r="AV62" s="74">
        <v>159.92150586585299</v>
      </c>
      <c r="AW62" s="74">
        <v>164.00839182240901</v>
      </c>
      <c r="AX62" s="74">
        <v>168.057396989544</v>
      </c>
      <c r="AY62" s="74">
        <v>172.01908842190099</v>
      </c>
      <c r="AZ62" s="74">
        <v>175.98800055177099</v>
      </c>
      <c r="BA62" s="74">
        <v>179.89611448950501</v>
      </c>
      <c r="BB62" s="74">
        <v>184.341170872422</v>
      </c>
      <c r="BC62" s="74">
        <v>188.871529611901</v>
      </c>
      <c r="BD62" s="74">
        <v>193.33006730593701</v>
      </c>
      <c r="BE62" s="74">
        <v>198.07378334067701</v>
      </c>
      <c r="BF62" s="74">
        <v>202.51652016559899</v>
      </c>
      <c r="BG62" s="74">
        <v>207.71078309096299</v>
      </c>
      <c r="BH62" s="74">
        <v>213.031462744349</v>
      </c>
      <c r="BI62" s="74">
        <v>218.058148019453</v>
      </c>
      <c r="BJ62" s="74">
        <v>223.02021167580699</v>
      </c>
      <c r="BK62" s="74">
        <v>228.27797137734299</v>
      </c>
      <c r="BL62" s="74">
        <v>239.071353986258</v>
      </c>
      <c r="BM62" s="74">
        <v>251.25019185501699</v>
      </c>
      <c r="BN62" s="74">
        <v>264.62302288801101</v>
      </c>
      <c r="BO62" s="74">
        <v>278.982054909841</v>
      </c>
      <c r="BP62" s="74">
        <v>292.67461290262099</v>
      </c>
      <c r="BQ62" s="74">
        <v>306.072505395853</v>
      </c>
      <c r="BR62" s="74">
        <v>319.59766978077499</v>
      </c>
      <c r="BS62" s="74">
        <v>332.98352075917302</v>
      </c>
      <c r="BT62" s="74">
        <v>347.59424545233099</v>
      </c>
      <c r="BU62" s="74">
        <v>362.65113644923798</v>
      </c>
      <c r="BV62" s="74">
        <v>379.42636903851002</v>
      </c>
      <c r="BW62" s="74">
        <v>396.05569121979698</v>
      </c>
      <c r="BX62" s="74">
        <v>411.89607243032202</v>
      </c>
      <c r="BY62" s="74">
        <v>428.48716511526698</v>
      </c>
      <c r="BZ62" s="74">
        <v>445.13325595376301</v>
      </c>
      <c r="CA62" s="74">
        <v>461.77565501995798</v>
      </c>
      <c r="CB62" s="74">
        <v>478.78655711749798</v>
      </c>
      <c r="CC62" s="74">
        <v>495.05547736569599</v>
      </c>
      <c r="CD62" s="74">
        <v>511.53794912382102</v>
      </c>
      <c r="CE62" s="74">
        <v>527.624370217962</v>
      </c>
    </row>
    <row r="63" spans="1:83" s="5" customFormat="1" x14ac:dyDescent="0.2">
      <c r="A63" s="56">
        <v>58</v>
      </c>
      <c r="B63" s="55" t="s">
        <v>367</v>
      </c>
      <c r="C63" s="74">
        <v>0</v>
      </c>
      <c r="D63" s="74">
        <v>0</v>
      </c>
      <c r="E63" s="74">
        <v>0</v>
      </c>
      <c r="F63" s="74">
        <v>0</v>
      </c>
      <c r="G63" s="74">
        <v>0</v>
      </c>
      <c r="H63" s="74">
        <v>0</v>
      </c>
      <c r="I63" s="74">
        <v>0</v>
      </c>
      <c r="J63" s="74">
        <v>0</v>
      </c>
      <c r="K63" s="74">
        <v>0</v>
      </c>
      <c r="L63" s="74">
        <v>1.56571962483724E-3</v>
      </c>
      <c r="M63" s="74">
        <v>1.6847620747884101E-3</v>
      </c>
      <c r="N63" s="74">
        <v>1.81313512166341E-3</v>
      </c>
      <c r="O63" s="74">
        <v>2.01981366475423E-3</v>
      </c>
      <c r="P63" s="74">
        <v>2.0968548456827799E-3</v>
      </c>
      <c r="Q63" s="74">
        <v>2.2146184272766102E-3</v>
      </c>
      <c r="R63" s="74">
        <v>2.2280036481221498E-3</v>
      </c>
      <c r="S63" s="74">
        <v>2.3404915339151999E-3</v>
      </c>
      <c r="T63" s="74">
        <v>5.6220311482747401E-3</v>
      </c>
      <c r="U63" s="74">
        <v>6.6656841939290402E-3</v>
      </c>
      <c r="V63" s="74">
        <v>7.61193506622314E-3</v>
      </c>
      <c r="W63" s="74">
        <v>1.31794082794189E-2</v>
      </c>
      <c r="X63" s="74">
        <v>1.61459518203735E-2</v>
      </c>
      <c r="Y63" s="74">
        <v>2.5804994071960501E-2</v>
      </c>
      <c r="Z63" s="74">
        <v>3.4113827318420401E-2</v>
      </c>
      <c r="AA63" s="74">
        <v>6.81371931670125E-2</v>
      </c>
      <c r="AB63" s="74">
        <v>0.118665878382263</v>
      </c>
      <c r="AC63" s="74">
        <v>0.157656702062378</v>
      </c>
      <c r="AD63" s="74">
        <v>0.191785898694458</v>
      </c>
      <c r="AE63" s="74">
        <v>0.226686992164714</v>
      </c>
      <c r="AF63" s="74">
        <v>0.253342880545044</v>
      </c>
      <c r="AG63" s="74">
        <v>0.28093048234842899</v>
      </c>
      <c r="AH63" s="74">
        <v>0.304612832852376</v>
      </c>
      <c r="AI63" s="74">
        <v>0.33441853644348102</v>
      </c>
      <c r="AJ63" s="74">
        <v>0.402485637639313</v>
      </c>
      <c r="AK63" s="74">
        <v>0.51692983531331405</v>
      </c>
      <c r="AL63" s="74">
        <v>80.051048021219202</v>
      </c>
      <c r="AM63" s="74">
        <v>86.158977725123293</v>
      </c>
      <c r="AN63" s="74">
        <v>92.351165205771494</v>
      </c>
      <c r="AO63" s="74">
        <v>98.881373969248102</v>
      </c>
      <c r="AP63" s="74">
        <v>104.91868837553901</v>
      </c>
      <c r="AQ63" s="74">
        <v>110.726785117744</v>
      </c>
      <c r="AR63" s="74">
        <v>116.437000582376</v>
      </c>
      <c r="AS63" s="74">
        <v>122.487764181999</v>
      </c>
      <c r="AT63" s="74">
        <v>128.08006617811199</v>
      </c>
      <c r="AU63" s="74">
        <v>134.840905795775</v>
      </c>
      <c r="AV63" s="74">
        <v>140.779872832188</v>
      </c>
      <c r="AW63" s="74">
        <v>151.08945446318299</v>
      </c>
      <c r="AX63" s="74">
        <v>157.068109154675</v>
      </c>
      <c r="AY63" s="74">
        <v>162.80431566147101</v>
      </c>
      <c r="AZ63" s="74">
        <v>168.31203717882801</v>
      </c>
      <c r="BA63" s="74">
        <v>173.55347497779999</v>
      </c>
      <c r="BB63" s="74">
        <v>178.72545652776</v>
      </c>
      <c r="BC63" s="74">
        <v>183.78404000496101</v>
      </c>
      <c r="BD63" s="74">
        <v>189.41717493277301</v>
      </c>
      <c r="BE63" s="74">
        <v>194.63258070684901</v>
      </c>
      <c r="BF63" s="74">
        <v>200.169732484023</v>
      </c>
      <c r="BG63" s="74">
        <v>205.26089775343701</v>
      </c>
      <c r="BH63" s="74">
        <v>210.24496691179701</v>
      </c>
      <c r="BI63" s="74">
        <v>215.49904678769499</v>
      </c>
      <c r="BJ63" s="74">
        <v>221.13115908763001</v>
      </c>
      <c r="BK63" s="74">
        <v>226.45125990192699</v>
      </c>
      <c r="BL63" s="74">
        <v>237.20832723549501</v>
      </c>
      <c r="BM63" s="74">
        <v>249.28440530880201</v>
      </c>
      <c r="BN63" s="74">
        <v>260.24118143565101</v>
      </c>
      <c r="BO63" s="74">
        <v>271.10772935046901</v>
      </c>
      <c r="BP63" s="74">
        <v>283.580363690365</v>
      </c>
      <c r="BQ63" s="74">
        <v>295.36419933169299</v>
      </c>
      <c r="BR63" s="74">
        <v>307.38491068945302</v>
      </c>
      <c r="BS63" s="74">
        <v>318.96472074576798</v>
      </c>
      <c r="BT63" s="74">
        <v>331.18331289122398</v>
      </c>
      <c r="BU63" s="74">
        <v>347.35978028908897</v>
      </c>
      <c r="BV63" s="74">
        <v>361.94230997214902</v>
      </c>
      <c r="BW63" s="74">
        <v>374.90274147309901</v>
      </c>
      <c r="BX63" s="74">
        <v>388.78002798403702</v>
      </c>
      <c r="BY63" s="74">
        <v>402.286751986485</v>
      </c>
      <c r="BZ63" s="74">
        <v>415.345398157435</v>
      </c>
      <c r="CA63" s="74">
        <v>427.47864893123602</v>
      </c>
      <c r="CB63" s="74">
        <v>439.22717728783903</v>
      </c>
      <c r="CC63" s="74">
        <v>451.219009117513</v>
      </c>
      <c r="CD63" s="74">
        <v>465.057218725599</v>
      </c>
      <c r="CE63" s="74">
        <v>481.38150582180901</v>
      </c>
    </row>
    <row r="64" spans="1:83" s="5" customFormat="1" x14ac:dyDescent="0.2">
      <c r="A64" s="56">
        <v>59</v>
      </c>
      <c r="B64" s="55" t="s">
        <v>317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4">
        <v>0</v>
      </c>
      <c r="T64" s="74">
        <v>0</v>
      </c>
      <c r="U64" s="74">
        <v>0</v>
      </c>
      <c r="V64" s="74">
        <v>0</v>
      </c>
      <c r="W64" s="74">
        <v>0</v>
      </c>
      <c r="X64" s="74">
        <v>0</v>
      </c>
      <c r="Y64" s="74">
        <v>0</v>
      </c>
      <c r="Z64" s="74">
        <v>0</v>
      </c>
      <c r="AA64" s="74">
        <v>0</v>
      </c>
      <c r="AB64" s="74">
        <v>0</v>
      </c>
      <c r="AC64" s="74">
        <v>0</v>
      </c>
      <c r="AD64" s="74">
        <v>0</v>
      </c>
      <c r="AE64" s="74">
        <v>0</v>
      </c>
      <c r="AF64" s="74">
        <v>0</v>
      </c>
      <c r="AG64" s="74">
        <v>0</v>
      </c>
      <c r="AH64" s="74">
        <v>0</v>
      </c>
      <c r="AI64" s="74">
        <v>0</v>
      </c>
      <c r="AJ64" s="74">
        <v>0</v>
      </c>
      <c r="AK64" s="74">
        <v>0</v>
      </c>
      <c r="AL64" s="74">
        <v>0</v>
      </c>
      <c r="AM64" s="74">
        <v>0</v>
      </c>
      <c r="AN64" s="74">
        <v>0</v>
      </c>
      <c r="AO64" s="74">
        <v>0</v>
      </c>
      <c r="AP64" s="74">
        <v>0</v>
      </c>
      <c r="AQ64" s="74">
        <v>0</v>
      </c>
      <c r="AR64" s="74">
        <v>0</v>
      </c>
      <c r="AS64" s="74">
        <v>0</v>
      </c>
      <c r="AT64" s="74">
        <v>0</v>
      </c>
      <c r="AU64" s="74">
        <v>0</v>
      </c>
      <c r="AV64" s="74">
        <v>0</v>
      </c>
      <c r="AW64" s="74">
        <v>0</v>
      </c>
      <c r="AX64" s="74">
        <v>0</v>
      </c>
      <c r="AY64" s="74">
        <v>0</v>
      </c>
      <c r="AZ64" s="74">
        <v>0</v>
      </c>
      <c r="BA64" s="74">
        <v>0</v>
      </c>
      <c r="BB64" s="74">
        <v>0</v>
      </c>
      <c r="BC64" s="74">
        <v>0</v>
      </c>
      <c r="BD64" s="74">
        <v>0</v>
      </c>
      <c r="BE64" s="74">
        <v>0</v>
      </c>
      <c r="BF64" s="74">
        <v>0</v>
      </c>
      <c r="BG64" s="74">
        <v>0</v>
      </c>
      <c r="BH64" s="74">
        <v>0</v>
      </c>
      <c r="BI64" s="74">
        <v>0</v>
      </c>
      <c r="BJ64" s="74">
        <v>0</v>
      </c>
      <c r="BK64" s="74">
        <v>0</v>
      </c>
      <c r="BL64" s="74">
        <v>0</v>
      </c>
      <c r="BM64" s="74">
        <v>0</v>
      </c>
      <c r="BN64" s="74">
        <v>0</v>
      </c>
      <c r="BO64" s="74">
        <v>0</v>
      </c>
      <c r="BP64" s="74">
        <v>0</v>
      </c>
      <c r="BQ64" s="74">
        <v>0</v>
      </c>
      <c r="BR64" s="74">
        <v>0</v>
      </c>
      <c r="BS64" s="74">
        <v>0</v>
      </c>
      <c r="BT64" s="74">
        <v>0</v>
      </c>
      <c r="BU64" s="74">
        <v>0</v>
      </c>
      <c r="BV64" s="74">
        <v>0</v>
      </c>
      <c r="BW64" s="74">
        <v>0</v>
      </c>
      <c r="BX64" s="74">
        <v>0</v>
      </c>
      <c r="BY64" s="74">
        <v>0</v>
      </c>
      <c r="BZ64" s="74">
        <v>0</v>
      </c>
      <c r="CA64" s="74">
        <v>0</v>
      </c>
      <c r="CB64" s="74">
        <v>0</v>
      </c>
      <c r="CC64" s="74">
        <v>0</v>
      </c>
      <c r="CD64" s="74">
        <v>0</v>
      </c>
      <c r="CE64" s="74">
        <v>0</v>
      </c>
    </row>
    <row r="65" spans="1:83" s="5" customFormat="1" x14ac:dyDescent="0.2">
      <c r="A65" s="56">
        <v>60</v>
      </c>
      <c r="B65" s="55" t="s">
        <v>341</v>
      </c>
      <c r="C65" s="74">
        <v>0</v>
      </c>
      <c r="D65" s="74">
        <v>0</v>
      </c>
      <c r="E65" s="74">
        <v>0</v>
      </c>
      <c r="F65" s="74">
        <v>0</v>
      </c>
      <c r="G65" s="74">
        <v>0</v>
      </c>
      <c r="H65" s="74">
        <v>0</v>
      </c>
      <c r="I65" s="74">
        <v>0</v>
      </c>
      <c r="J65" s="74">
        <v>0</v>
      </c>
      <c r="K65" s="74">
        <v>0</v>
      </c>
      <c r="L65" s="74">
        <v>0</v>
      </c>
      <c r="M65" s="74">
        <v>0</v>
      </c>
      <c r="N65" s="74">
        <v>0</v>
      </c>
      <c r="O65" s="74">
        <v>0</v>
      </c>
      <c r="P65" s="74">
        <v>0</v>
      </c>
      <c r="Q65" s="74">
        <v>0</v>
      </c>
      <c r="R65" s="74">
        <v>0</v>
      </c>
      <c r="S65" s="74">
        <v>0</v>
      </c>
      <c r="T65" s="74">
        <v>0</v>
      </c>
      <c r="U65" s="74">
        <v>0</v>
      </c>
      <c r="V65" s="74">
        <v>0</v>
      </c>
      <c r="W65" s="74">
        <v>0</v>
      </c>
      <c r="X65" s="74">
        <v>0</v>
      </c>
      <c r="Y65" s="74">
        <v>0</v>
      </c>
      <c r="Z65" s="74">
        <v>0</v>
      </c>
      <c r="AA65" s="74">
        <v>0</v>
      </c>
      <c r="AB65" s="74">
        <v>0</v>
      </c>
      <c r="AC65" s="74">
        <v>0</v>
      </c>
      <c r="AD65" s="74">
        <v>0</v>
      </c>
      <c r="AE65" s="74">
        <v>0</v>
      </c>
      <c r="AF65" s="74">
        <v>0</v>
      </c>
      <c r="AG65" s="74">
        <v>0</v>
      </c>
      <c r="AH65" s="74">
        <v>0</v>
      </c>
      <c r="AI65" s="74">
        <v>0</v>
      </c>
      <c r="AJ65" s="74">
        <v>0</v>
      </c>
      <c r="AK65" s="74">
        <v>0</v>
      </c>
      <c r="AL65" s="74">
        <v>0</v>
      </c>
      <c r="AM65" s="74">
        <v>0</v>
      </c>
      <c r="AN65" s="74">
        <v>0</v>
      </c>
      <c r="AO65" s="74">
        <v>0</v>
      </c>
      <c r="AP65" s="74">
        <v>0</v>
      </c>
      <c r="AQ65" s="74">
        <v>0</v>
      </c>
      <c r="AR65" s="74">
        <v>0</v>
      </c>
      <c r="AS65" s="74">
        <v>0</v>
      </c>
      <c r="AT65" s="74">
        <v>0</v>
      </c>
      <c r="AU65" s="74">
        <v>0</v>
      </c>
      <c r="AV65" s="74">
        <v>0</v>
      </c>
      <c r="AW65" s="74">
        <v>0</v>
      </c>
      <c r="AX65" s="74">
        <v>0</v>
      </c>
      <c r="AY65" s="74">
        <v>0</v>
      </c>
      <c r="AZ65" s="74">
        <v>0</v>
      </c>
      <c r="BA65" s="74">
        <v>0</v>
      </c>
      <c r="BB65" s="74">
        <v>0</v>
      </c>
      <c r="BC65" s="74">
        <v>0</v>
      </c>
      <c r="BD65" s="74">
        <v>0</v>
      </c>
      <c r="BE65" s="74">
        <v>0</v>
      </c>
      <c r="BF65" s="74">
        <v>0</v>
      </c>
      <c r="BG65" s="74">
        <v>0</v>
      </c>
      <c r="BH65" s="74">
        <v>0</v>
      </c>
      <c r="BI65" s="74">
        <v>0</v>
      </c>
      <c r="BJ65" s="74">
        <v>0</v>
      </c>
      <c r="BK65" s="74">
        <v>0</v>
      </c>
      <c r="BL65" s="74">
        <v>0</v>
      </c>
      <c r="BM65" s="74">
        <v>0</v>
      </c>
      <c r="BN65" s="74">
        <v>0</v>
      </c>
      <c r="BO65" s="74">
        <v>0</v>
      </c>
      <c r="BP65" s="74">
        <v>0</v>
      </c>
      <c r="BQ65" s="74">
        <v>0</v>
      </c>
      <c r="BR65" s="74">
        <v>0</v>
      </c>
      <c r="BS65" s="74">
        <v>0</v>
      </c>
      <c r="BT65" s="74">
        <v>0</v>
      </c>
      <c r="BU65" s="74">
        <v>0</v>
      </c>
      <c r="BV65" s="74">
        <v>0</v>
      </c>
      <c r="BW65" s="74">
        <v>0</v>
      </c>
      <c r="BX65" s="74">
        <v>0</v>
      </c>
      <c r="BY65" s="74">
        <v>0</v>
      </c>
      <c r="BZ65" s="74">
        <v>0</v>
      </c>
      <c r="CA65" s="74">
        <v>0</v>
      </c>
      <c r="CB65" s="74">
        <v>0</v>
      </c>
      <c r="CC65" s="74">
        <v>0</v>
      </c>
      <c r="CD65" s="74">
        <v>0</v>
      </c>
      <c r="CE65" s="74">
        <v>0</v>
      </c>
    </row>
    <row r="66" spans="1:83" s="5" customFormat="1" x14ac:dyDescent="0.2">
      <c r="A66" s="56">
        <v>61</v>
      </c>
      <c r="B66" s="55" t="s">
        <v>318</v>
      </c>
      <c r="C66" s="74">
        <v>0</v>
      </c>
      <c r="D66" s="74">
        <v>0</v>
      </c>
      <c r="E66" s="74">
        <v>0</v>
      </c>
      <c r="F66" s="74">
        <v>0</v>
      </c>
      <c r="G66" s="74">
        <v>0</v>
      </c>
      <c r="H66" s="74">
        <v>0</v>
      </c>
      <c r="I66" s="74">
        <v>0</v>
      </c>
      <c r="J66" s="74">
        <v>4.4129448160529104E-6</v>
      </c>
      <c r="K66" s="74">
        <v>1.9368864599863701E-4</v>
      </c>
      <c r="L66" s="74">
        <v>4.5799909708658902E-2</v>
      </c>
      <c r="M66" s="74">
        <v>6.9698377034505196E-2</v>
      </c>
      <c r="N66" s="74">
        <v>9.1445039062499997E-2</v>
      </c>
      <c r="O66" s="74">
        <v>0.120851062255859</v>
      </c>
      <c r="P66" s="74">
        <v>0.148226916097005</v>
      </c>
      <c r="Q66" s="74">
        <v>0.16317736425781301</v>
      </c>
      <c r="R66" s="74">
        <v>0.17876145475260399</v>
      </c>
      <c r="S66" s="74">
        <v>0.19665157453776</v>
      </c>
      <c r="T66" s="74">
        <v>0.216964930214844</v>
      </c>
      <c r="U66" s="74">
        <v>0.25570053567708301</v>
      </c>
      <c r="V66" s="74">
        <v>0.30688394722656298</v>
      </c>
      <c r="W66" s="74">
        <v>0.37995159673177098</v>
      </c>
      <c r="X66" s="74">
        <v>0.45526860191406299</v>
      </c>
      <c r="Y66" s="74">
        <v>0.54412973042968804</v>
      </c>
      <c r="Z66" s="74">
        <v>0.58083635709635395</v>
      </c>
      <c r="AA66" s="74">
        <v>0.62219998320312497</v>
      </c>
      <c r="AB66" s="74">
        <v>0.66328750619967503</v>
      </c>
      <c r="AC66" s="74">
        <v>0.68879105155260401</v>
      </c>
      <c r="AD66" s="74">
        <v>0.706911570433706</v>
      </c>
      <c r="AE66" s="74">
        <v>0.716952743085429</v>
      </c>
      <c r="AF66" s="74">
        <v>0.76485187787678999</v>
      </c>
      <c r="AG66" s="74">
        <v>0.92247193212890599</v>
      </c>
      <c r="AH66" s="74">
        <v>1.0368931616341099</v>
      </c>
      <c r="AI66" s="74">
        <v>1.2593674014843801</v>
      </c>
      <c r="AJ66" s="74">
        <v>1.44878757989002</v>
      </c>
      <c r="AK66" s="74">
        <v>1.5849131054047201</v>
      </c>
      <c r="AL66" s="74">
        <v>1.7085765914002999</v>
      </c>
      <c r="AM66" s="74">
        <v>1.76549311268834</v>
      </c>
      <c r="AN66" s="74">
        <v>1.8182853808186099</v>
      </c>
      <c r="AO66" s="74">
        <v>1.8854652910229499</v>
      </c>
      <c r="AP66" s="74">
        <v>1.96693758310384</v>
      </c>
      <c r="AQ66" s="74">
        <v>2.0599128262467499</v>
      </c>
      <c r="AR66" s="74">
        <v>2.1591348620084601</v>
      </c>
      <c r="AS66" s="74">
        <v>2.3651964147070301</v>
      </c>
      <c r="AT66" s="74">
        <v>2.5424343486458301</v>
      </c>
      <c r="AU66" s="74">
        <v>2.69987732765625</v>
      </c>
      <c r="AV66" s="74">
        <v>2.8249584194401001</v>
      </c>
      <c r="AW66" s="74">
        <v>3.0106169059114598</v>
      </c>
      <c r="AX66" s="74">
        <v>3.2371703381900998</v>
      </c>
      <c r="AY66" s="74">
        <v>3.4236753678906302</v>
      </c>
      <c r="AZ66" s="74">
        <v>3.6163015284114599</v>
      </c>
      <c r="BA66" s="74">
        <v>3.7208899758774598</v>
      </c>
      <c r="BB66" s="74">
        <v>3.8197508908939599</v>
      </c>
      <c r="BC66" s="74">
        <v>3.9200203282897998</v>
      </c>
      <c r="BD66" s="74">
        <v>4.0002946626387601</v>
      </c>
      <c r="BE66" s="74">
        <v>4.05210131284709</v>
      </c>
      <c r="BF66" s="74">
        <v>4.0995900027429197</v>
      </c>
      <c r="BG66" s="74">
        <v>4.1448377942272998</v>
      </c>
      <c r="BH66" s="74">
        <v>4.1833015903991697</v>
      </c>
      <c r="BI66" s="74">
        <v>4.2010759633418804</v>
      </c>
      <c r="BJ66" s="74">
        <v>4.2227105974043804</v>
      </c>
      <c r="BK66" s="74">
        <v>4.2336749368314699</v>
      </c>
      <c r="BL66" s="74">
        <v>4.2594880352429199</v>
      </c>
      <c r="BM66" s="74">
        <v>4.27898352313355</v>
      </c>
      <c r="BN66" s="74">
        <v>4.33713586940471</v>
      </c>
      <c r="BO66" s="74">
        <v>4.53117874494344</v>
      </c>
      <c r="BP66" s="74">
        <v>4.6032537716036002</v>
      </c>
      <c r="BQ66" s="74">
        <v>4.6733042198946197</v>
      </c>
      <c r="BR66" s="74">
        <v>4.7216560382767803</v>
      </c>
      <c r="BS66" s="74">
        <v>4.7827851259720902</v>
      </c>
      <c r="BT66" s="74">
        <v>4.8234767829642804</v>
      </c>
      <c r="BU66" s="74">
        <v>4.8535194989538599</v>
      </c>
      <c r="BV66" s="74">
        <v>5.0141899258614098</v>
      </c>
      <c r="BW66" s="74">
        <v>5.1364496025976596</v>
      </c>
      <c r="BX66" s="74">
        <v>5.3963646278824902</v>
      </c>
      <c r="BY66" s="74">
        <v>5.6374481252360003</v>
      </c>
      <c r="BZ66" s="74">
        <v>6.7173674622753898</v>
      </c>
      <c r="CA66" s="74">
        <v>7.6134381333300798</v>
      </c>
      <c r="CB66" s="74">
        <v>8.4127374243684905</v>
      </c>
      <c r="CC66" s="74">
        <v>9.1194813854557299</v>
      </c>
      <c r="CD66" s="74">
        <v>9.9176617109309895</v>
      </c>
      <c r="CE66" s="74">
        <v>10.803514004321601</v>
      </c>
    </row>
    <row r="67" spans="1:83" s="5" customFormat="1" x14ac:dyDescent="0.2">
      <c r="A67" s="56">
        <v>62</v>
      </c>
      <c r="B67" s="55" t="s">
        <v>349</v>
      </c>
      <c r="C67" s="74">
        <v>0</v>
      </c>
      <c r="D67" s="74">
        <v>0</v>
      </c>
      <c r="E67" s="74">
        <v>0</v>
      </c>
      <c r="F67" s="74">
        <v>0</v>
      </c>
      <c r="G67" s="74">
        <v>1.3957231343587201E-3</v>
      </c>
      <c r="H67" s="74">
        <v>1.401176100413E-3</v>
      </c>
      <c r="I67" s="74">
        <v>1.6576138076782199E-3</v>
      </c>
      <c r="J67" s="74">
        <v>1.8649609603881799E-3</v>
      </c>
      <c r="K67" s="74">
        <v>2.0899805297851601E-3</v>
      </c>
      <c r="L67" s="74">
        <v>2.2020470695495601E-3</v>
      </c>
      <c r="M67" s="74">
        <v>2.2771383456364298E-3</v>
      </c>
      <c r="N67" s="74">
        <v>2.5501094225049E-3</v>
      </c>
      <c r="O67" s="74">
        <v>2.3430436434427899E-2</v>
      </c>
      <c r="P67" s="74">
        <v>5.6901197794596403E-2</v>
      </c>
      <c r="Q67" s="74">
        <v>8.4242264254252103E-2</v>
      </c>
      <c r="R67" s="74">
        <v>0.121298657864889</v>
      </c>
      <c r="S67" s="74">
        <v>0.16187373518259701</v>
      </c>
      <c r="T67" s="74">
        <v>0.21197206167948399</v>
      </c>
      <c r="U67" s="74">
        <v>0.33394517278971397</v>
      </c>
      <c r="V67" s="74">
        <v>0.38899824325683602</v>
      </c>
      <c r="W67" s="74">
        <v>0.46506147986002599</v>
      </c>
      <c r="X67" s="74">
        <v>0.76865434000162802</v>
      </c>
      <c r="Y67" s="74">
        <v>1.25511780554036</v>
      </c>
      <c r="Z67" s="74">
        <v>1.7443851985416701</v>
      </c>
      <c r="AA67" s="74">
        <v>2.1950968056543001</v>
      </c>
      <c r="AB67" s="74">
        <v>2.5577653663248698</v>
      </c>
      <c r="AC67" s="74">
        <v>2.9876881924316399</v>
      </c>
      <c r="AD67" s="74">
        <v>3.3764958711197899</v>
      </c>
      <c r="AE67" s="74">
        <v>3.8088194715690098</v>
      </c>
      <c r="AF67" s="74">
        <v>4.28543778472259</v>
      </c>
      <c r="AG67" s="74">
        <v>4.76909523644464</v>
      </c>
      <c r="AH67" s="74">
        <v>5.6520317433942298</v>
      </c>
      <c r="AI67" s="74">
        <v>6.9906515940927498</v>
      </c>
      <c r="AJ67" s="74">
        <v>7.8325965035597198</v>
      </c>
      <c r="AK67" s="74">
        <v>8.7187649683226294</v>
      </c>
      <c r="AL67" s="74">
        <v>9.60236420082766</v>
      </c>
      <c r="AM67" s="74">
        <v>10.445026924864599</v>
      </c>
      <c r="AN67" s="74">
        <v>11.473559442759701</v>
      </c>
      <c r="AO67" s="74">
        <v>12.452696635038301</v>
      </c>
      <c r="AP67" s="74">
        <v>13.6010532298892</v>
      </c>
      <c r="AQ67" s="74">
        <v>14.719053357624</v>
      </c>
      <c r="AR67" s="74">
        <v>15.717645274471</v>
      </c>
      <c r="AS67" s="74">
        <v>16.873948525621898</v>
      </c>
      <c r="AT67" s="74">
        <v>18.1220588039989</v>
      </c>
      <c r="AU67" s="74">
        <v>19.667886624494301</v>
      </c>
      <c r="AV67" s="74">
        <v>20.951223479399399</v>
      </c>
      <c r="AW67" s="74">
        <v>22.706746311050502</v>
      </c>
      <c r="AX67" s="74">
        <v>24.795682318277901</v>
      </c>
      <c r="AY67" s="74">
        <v>26.666940864426401</v>
      </c>
      <c r="AZ67" s="74">
        <v>28.592265848531898</v>
      </c>
      <c r="BA67" s="74">
        <v>30.678065570575999</v>
      </c>
      <c r="BB67" s="74">
        <v>34.210999105763101</v>
      </c>
      <c r="BC67" s="74">
        <v>36.821897031522603</v>
      </c>
      <c r="BD67" s="74">
        <v>39.197296820164802</v>
      </c>
      <c r="BE67" s="74">
        <v>41.487051873914801</v>
      </c>
      <c r="BF67" s="74">
        <v>43.724249778722999</v>
      </c>
      <c r="BG67" s="74">
        <v>45.893771937374503</v>
      </c>
      <c r="BH67" s="74">
        <v>48.544290402406801</v>
      </c>
      <c r="BI67" s="74">
        <v>50.903711952786097</v>
      </c>
      <c r="BJ67" s="74">
        <v>53.4433554501095</v>
      </c>
      <c r="BK67" s="74">
        <v>56.192311107604397</v>
      </c>
      <c r="BL67" s="74">
        <v>62.869747595384503</v>
      </c>
      <c r="BM67" s="74">
        <v>70.679419722138903</v>
      </c>
      <c r="BN67" s="74">
        <v>78.902543582108805</v>
      </c>
      <c r="BO67" s="74">
        <v>91.5668766062429</v>
      </c>
      <c r="BP67" s="74">
        <v>104.78855289943201</v>
      </c>
      <c r="BQ67" s="74">
        <v>116.919648857905</v>
      </c>
      <c r="BR67" s="74">
        <v>128.49537755482299</v>
      </c>
      <c r="BS67" s="74">
        <v>143.289695120061</v>
      </c>
      <c r="BT67" s="74">
        <v>158.469288136367</v>
      </c>
      <c r="BU67" s="74">
        <v>176.39609935424099</v>
      </c>
      <c r="BV67" s="74">
        <v>191.43099302358399</v>
      </c>
      <c r="BW67" s="74">
        <v>205.86278934361701</v>
      </c>
      <c r="BX67" s="74">
        <v>220.15499278150699</v>
      </c>
      <c r="BY67" s="74">
        <v>233.565398246559</v>
      </c>
      <c r="BZ67" s="74">
        <v>246.58171626472</v>
      </c>
      <c r="CA67" s="74">
        <v>258.49074498373102</v>
      </c>
      <c r="CB67" s="74">
        <v>270.86275035996698</v>
      </c>
      <c r="CC67" s="74">
        <v>283.16841975061197</v>
      </c>
      <c r="CD67" s="74">
        <v>295.05295504363301</v>
      </c>
      <c r="CE67" s="74">
        <v>307.287649144147</v>
      </c>
    </row>
    <row r="68" spans="1:83" s="5" customFormat="1" ht="11.25" customHeight="1" x14ac:dyDescent="0.2">
      <c r="A68" s="56">
        <v>63</v>
      </c>
      <c r="B68" s="51" t="s">
        <v>342</v>
      </c>
      <c r="C68" s="74">
        <v>0</v>
      </c>
      <c r="D68" s="74">
        <v>0</v>
      </c>
      <c r="E68" s="74">
        <v>1.5605892864863099E-4</v>
      </c>
      <c r="F68" s="74">
        <v>6.3749011027018198E-3</v>
      </c>
      <c r="G68" s="74">
        <v>4.5996691609700498E-2</v>
      </c>
      <c r="H68" s="74">
        <v>7.2255517211914103E-2</v>
      </c>
      <c r="I68" s="74">
        <v>0.10039975097656299</v>
      </c>
      <c r="J68" s="74">
        <v>0.10900464811197901</v>
      </c>
      <c r="K68" s="74">
        <v>0.120722531723976</v>
      </c>
      <c r="L68" s="74">
        <v>0.12774169724293599</v>
      </c>
      <c r="M68" s="74">
        <v>0.13599614849564401</v>
      </c>
      <c r="N68" s="74">
        <v>0.142502043905437</v>
      </c>
      <c r="O68" s="74">
        <v>0.15877718595680601</v>
      </c>
      <c r="P68" s="74">
        <v>0.19093886964925999</v>
      </c>
      <c r="Q68" s="74">
        <v>0.24509334758979101</v>
      </c>
      <c r="R68" s="74">
        <v>0.35750385387984901</v>
      </c>
      <c r="S68" s="74">
        <v>1.34670857857744</v>
      </c>
      <c r="T68" s="74">
        <v>1.7108769550054601</v>
      </c>
      <c r="U68" s="74">
        <v>1.9353719782585901</v>
      </c>
      <c r="V68" s="74">
        <v>2.17365666985881</v>
      </c>
      <c r="W68" s="74">
        <v>2.8722359461421698</v>
      </c>
      <c r="X68" s="74">
        <v>3.2633982754671198</v>
      </c>
      <c r="Y68" s="74">
        <v>3.5708877895068398</v>
      </c>
      <c r="Z68" s="74">
        <v>3.8562668387971999</v>
      </c>
      <c r="AA68" s="74">
        <v>4.18440732305013</v>
      </c>
      <c r="AB68" s="74">
        <v>4.5228182069628904</v>
      </c>
      <c r="AC68" s="74">
        <v>4.7881019233170603</v>
      </c>
      <c r="AD68" s="74">
        <v>5.1511663489257797</v>
      </c>
      <c r="AE68" s="74">
        <v>5.4848176846940104</v>
      </c>
      <c r="AF68" s="74">
        <v>6.1242818665755197</v>
      </c>
      <c r="AG68" s="74">
        <v>6.9322318163932302</v>
      </c>
      <c r="AH68" s="74">
        <v>7.4080348186718803</v>
      </c>
      <c r="AI68" s="74">
        <v>8.1474097709114606</v>
      </c>
      <c r="AJ68" s="74">
        <v>8.7842543543489597</v>
      </c>
      <c r="AK68" s="74">
        <v>9.5991247416406207</v>
      </c>
      <c r="AL68" s="74">
        <v>10.473993518880199</v>
      </c>
      <c r="AM68" s="74">
        <v>11.625608026536501</v>
      </c>
      <c r="AN68" s="74">
        <v>13.0065057597396</v>
      </c>
      <c r="AO68" s="74">
        <v>14.2297282016927</v>
      </c>
      <c r="AP68" s="74">
        <v>16.138025089687499</v>
      </c>
      <c r="AQ68" s="74">
        <v>17.5218832926302</v>
      </c>
      <c r="AR68" s="74">
        <v>18.844104085703101</v>
      </c>
      <c r="AS68" s="74">
        <v>20.337986079791701</v>
      </c>
      <c r="AT68" s="74">
        <v>22.436106787500002</v>
      </c>
      <c r="AU68" s="74">
        <v>24.114238302332101</v>
      </c>
      <c r="AV68" s="74">
        <v>25.5930583498053</v>
      </c>
      <c r="AW68" s="74">
        <v>27.414767670844</v>
      </c>
      <c r="AX68" s="74">
        <v>29.1474218659827</v>
      </c>
      <c r="AY68" s="74">
        <v>31.020988254108499</v>
      </c>
      <c r="AZ68" s="74">
        <v>33.084740044664699</v>
      </c>
      <c r="BA68" s="74">
        <v>34.917746158135998</v>
      </c>
      <c r="BB68" s="74">
        <v>36.767432902637999</v>
      </c>
      <c r="BC68" s="74">
        <v>38.7810922823667</v>
      </c>
      <c r="BD68" s="74">
        <v>40.950895169877903</v>
      </c>
      <c r="BE68" s="74">
        <v>43.025307675153002</v>
      </c>
      <c r="BF68" s="74">
        <v>45.137930708118503</v>
      </c>
      <c r="BG68" s="74">
        <v>47.413896993492799</v>
      </c>
      <c r="BH68" s="74">
        <v>49.678784437532499</v>
      </c>
      <c r="BI68" s="74">
        <v>52.061348111041703</v>
      </c>
      <c r="BJ68" s="74">
        <v>54.641657002467497</v>
      </c>
      <c r="BK68" s="74">
        <v>57.059974348652403</v>
      </c>
      <c r="BL68" s="74">
        <v>62.258696769615902</v>
      </c>
      <c r="BM68" s="74">
        <v>67.804504690147994</v>
      </c>
      <c r="BN68" s="74">
        <v>73.598619019489703</v>
      </c>
      <c r="BO68" s="74">
        <v>79.149407397033897</v>
      </c>
      <c r="BP68" s="74">
        <v>85.112168795048206</v>
      </c>
      <c r="BQ68" s="74">
        <v>91.2977748750736</v>
      </c>
      <c r="BR68" s="74">
        <v>97.754199736783903</v>
      </c>
      <c r="BS68" s="74">
        <v>104.326925738195</v>
      </c>
      <c r="BT68" s="74">
        <v>110.703032462766</v>
      </c>
      <c r="BU68" s="74">
        <v>117.895593809941</v>
      </c>
      <c r="BV68" s="74">
        <v>124.687466330204</v>
      </c>
      <c r="BW68" s="74">
        <v>131.396713451111</v>
      </c>
      <c r="BX68" s="74">
        <v>138.119126720439</v>
      </c>
      <c r="BY68" s="74">
        <v>144.75115365995899</v>
      </c>
      <c r="BZ68" s="74">
        <v>151.83434361528001</v>
      </c>
      <c r="CA68" s="74">
        <v>159.67741295475301</v>
      </c>
      <c r="CB68" s="74">
        <v>166.89001857407999</v>
      </c>
      <c r="CC68" s="74">
        <v>174.33496741596099</v>
      </c>
      <c r="CD68" s="74">
        <v>181.95144279156699</v>
      </c>
      <c r="CE68" s="74">
        <v>189.752165715731</v>
      </c>
    </row>
    <row r="69" spans="1:83" s="15" customFormat="1" x14ac:dyDescent="0.2">
      <c r="A69" s="56">
        <v>64</v>
      </c>
      <c r="B69" s="51" t="s">
        <v>369</v>
      </c>
      <c r="C69" s="74">
        <v>0</v>
      </c>
      <c r="D69" s="74">
        <v>0</v>
      </c>
      <c r="E69" s="74">
        <v>0</v>
      </c>
      <c r="F69" s="74">
        <v>0</v>
      </c>
      <c r="G69" s="74">
        <v>0</v>
      </c>
      <c r="H69" s="74">
        <v>0</v>
      </c>
      <c r="I69" s="74">
        <v>0</v>
      </c>
      <c r="J69" s="74">
        <v>0</v>
      </c>
      <c r="K69" s="74">
        <v>0</v>
      </c>
      <c r="L69" s="74">
        <v>0</v>
      </c>
      <c r="M69" s="74">
        <v>0</v>
      </c>
      <c r="N69" s="74">
        <v>0</v>
      </c>
      <c r="O69" s="74">
        <v>0</v>
      </c>
      <c r="P69" s="74">
        <v>0</v>
      </c>
      <c r="Q69" s="74">
        <v>0</v>
      </c>
      <c r="R69" s="74">
        <v>0</v>
      </c>
      <c r="S69" s="74">
        <v>0</v>
      </c>
      <c r="T69" s="74">
        <v>0</v>
      </c>
      <c r="U69" s="74">
        <v>0</v>
      </c>
      <c r="V69" s="74">
        <v>0</v>
      </c>
      <c r="W69" s="74">
        <v>0</v>
      </c>
      <c r="X69" s="74">
        <v>0</v>
      </c>
      <c r="Y69" s="74">
        <v>0</v>
      </c>
      <c r="Z69" s="74">
        <v>0</v>
      </c>
      <c r="AA69" s="74">
        <v>0</v>
      </c>
      <c r="AB69" s="74">
        <v>0</v>
      </c>
      <c r="AC69" s="74">
        <v>0</v>
      </c>
      <c r="AD69" s="74">
        <v>0</v>
      </c>
      <c r="AE69" s="74">
        <v>0</v>
      </c>
      <c r="AF69" s="74">
        <v>0</v>
      </c>
      <c r="AG69" s="74">
        <v>0</v>
      </c>
      <c r="AH69" s="74">
        <v>0</v>
      </c>
      <c r="AI69" s="74">
        <v>0</v>
      </c>
      <c r="AJ69" s="74">
        <v>0</v>
      </c>
      <c r="AK69" s="74">
        <v>0</v>
      </c>
      <c r="AL69" s="74">
        <v>0</v>
      </c>
      <c r="AM69" s="74">
        <v>0</v>
      </c>
      <c r="AN69" s="74">
        <v>0</v>
      </c>
      <c r="AO69" s="74">
        <v>0</v>
      </c>
      <c r="AP69" s="74">
        <v>2.3597919540405301E-3</v>
      </c>
      <c r="AQ69" s="74">
        <v>2.6489326273600299E-3</v>
      </c>
      <c r="AR69" s="74">
        <v>2.9246442820231098E-3</v>
      </c>
      <c r="AS69" s="74">
        <v>3.0089814020792601E-3</v>
      </c>
      <c r="AT69" s="74">
        <v>3.3788838526407901E-3</v>
      </c>
      <c r="AU69" s="74">
        <v>3.4486728922526002E-3</v>
      </c>
      <c r="AV69" s="74">
        <v>3.7182226384480802E-3</v>
      </c>
      <c r="AW69" s="74">
        <v>4.0373018875122096E-3</v>
      </c>
      <c r="AX69" s="74">
        <v>4.3421676381428997E-3</v>
      </c>
      <c r="AY69" s="74">
        <v>4.5918065668741903E-3</v>
      </c>
      <c r="AZ69" s="74">
        <v>4.5871559600830104E-3</v>
      </c>
      <c r="BA69" s="74">
        <v>5.67263591512044E-3</v>
      </c>
      <c r="BB69" s="74">
        <v>5.4233748118082698E-3</v>
      </c>
      <c r="BC69" s="74">
        <v>5.9476357167561802E-3</v>
      </c>
      <c r="BD69" s="74">
        <v>6.2848966013590501E-3</v>
      </c>
      <c r="BE69" s="74">
        <v>6.4991033782958998E-3</v>
      </c>
      <c r="BF69" s="74">
        <v>7.0092375488281303E-3</v>
      </c>
      <c r="BG69" s="74">
        <v>7.0081769765218101E-3</v>
      </c>
      <c r="BH69" s="74">
        <v>7.7918578592936199E-3</v>
      </c>
      <c r="BI69" s="74">
        <v>7.7255712585449204E-3</v>
      </c>
      <c r="BJ69" s="74">
        <v>8.0283150329589804E-3</v>
      </c>
      <c r="BK69" s="74">
        <v>8.5053280792236306E-3</v>
      </c>
      <c r="BL69" s="74">
        <v>1.02955497364004E-2</v>
      </c>
      <c r="BM69" s="74">
        <v>1.1419381206413099E-2</v>
      </c>
      <c r="BN69" s="74">
        <v>1.38649867999156E-2</v>
      </c>
      <c r="BO69" s="74">
        <v>1.9781208064715099E-2</v>
      </c>
      <c r="BP69" s="74">
        <v>2.1977481307665501E-2</v>
      </c>
      <c r="BQ69" s="74">
        <v>2.5206171309471101E-2</v>
      </c>
      <c r="BR69" s="74">
        <v>3.0938594593009901E-2</v>
      </c>
      <c r="BS69" s="74">
        <v>3.3887021472193399E-2</v>
      </c>
      <c r="BT69" s="74">
        <v>0.48117717451090503</v>
      </c>
      <c r="BU69" s="74">
        <v>0.67758567834777805</v>
      </c>
      <c r="BV69" s="74">
        <v>1.2295583308632401</v>
      </c>
      <c r="BW69" s="74">
        <v>1.8834818256742401</v>
      </c>
      <c r="BX69" s="74">
        <v>2.86889520092407</v>
      </c>
      <c r="BY69" s="74">
        <v>4.0648450401530001</v>
      </c>
      <c r="BZ69" s="74">
        <v>5.5707305722819003</v>
      </c>
      <c r="CA69" s="74">
        <v>7.1469184067651401</v>
      </c>
      <c r="CB69" s="74">
        <v>9.06368986538412</v>
      </c>
      <c r="CC69" s="74">
        <v>11.2668556614551</v>
      </c>
      <c r="CD69" s="74">
        <v>13.6764339019108</v>
      </c>
      <c r="CE69" s="74">
        <v>16.3067723998189</v>
      </c>
    </row>
    <row r="70" spans="1:83" s="15" customFormat="1" x14ac:dyDescent="0.2">
      <c r="A70" s="56">
        <v>65</v>
      </c>
      <c r="B70" s="51" t="s">
        <v>343</v>
      </c>
      <c r="C70" s="74">
        <v>0</v>
      </c>
      <c r="D70" s="74">
        <v>0</v>
      </c>
      <c r="E70" s="74">
        <v>0</v>
      </c>
      <c r="F70" s="74">
        <v>0</v>
      </c>
      <c r="G70" s="74">
        <v>0</v>
      </c>
      <c r="H70" s="74">
        <v>0</v>
      </c>
      <c r="I70" s="74">
        <v>0</v>
      </c>
      <c r="J70" s="74">
        <v>0</v>
      </c>
      <c r="K70" s="74">
        <v>0</v>
      </c>
      <c r="L70" s="74">
        <v>0</v>
      </c>
      <c r="M70" s="74">
        <v>0</v>
      </c>
      <c r="N70" s="74">
        <v>0</v>
      </c>
      <c r="O70" s="74">
        <v>0</v>
      </c>
      <c r="P70" s="74">
        <v>0</v>
      </c>
      <c r="Q70" s="74">
        <v>0</v>
      </c>
      <c r="R70" s="74">
        <v>0</v>
      </c>
      <c r="S70" s="74">
        <v>0</v>
      </c>
      <c r="T70" s="74">
        <v>0</v>
      </c>
      <c r="U70" s="74">
        <v>0</v>
      </c>
      <c r="V70" s="74">
        <v>0</v>
      </c>
      <c r="W70" s="74">
        <v>0</v>
      </c>
      <c r="X70" s="74">
        <v>0</v>
      </c>
      <c r="Y70" s="74">
        <v>0</v>
      </c>
      <c r="Z70" s="74">
        <v>0</v>
      </c>
      <c r="AA70" s="74">
        <v>0</v>
      </c>
      <c r="AB70" s="74">
        <v>0</v>
      </c>
      <c r="AC70" s="74">
        <v>0</v>
      </c>
      <c r="AD70" s="74">
        <v>0</v>
      </c>
      <c r="AE70" s="74">
        <v>0</v>
      </c>
      <c r="AF70" s="74">
        <v>0</v>
      </c>
      <c r="AG70" s="74">
        <v>1.2785120000000001E-2</v>
      </c>
      <c r="AH70" s="74">
        <v>1.384348E-2</v>
      </c>
      <c r="AI70" s="74">
        <v>1.482648E-2</v>
      </c>
      <c r="AJ70" s="74">
        <v>1.574824E-2</v>
      </c>
      <c r="AK70" s="74">
        <v>1.6618959999999999E-2</v>
      </c>
      <c r="AL70" s="74">
        <v>1.744627E-2</v>
      </c>
      <c r="AM70" s="74">
        <v>1.823609E-2</v>
      </c>
      <c r="AN70" s="74">
        <v>1.8993099999999999E-2</v>
      </c>
      <c r="AO70" s="74">
        <v>1.9721059999999999E-2</v>
      </c>
      <c r="AP70" s="74">
        <v>2.04231E-2</v>
      </c>
      <c r="AQ70" s="74">
        <v>2.1101789999999999E-2</v>
      </c>
      <c r="AR70" s="74">
        <v>2.1759319999999999E-2</v>
      </c>
      <c r="AS70" s="74">
        <v>2.239756E-2</v>
      </c>
      <c r="AT70" s="74">
        <v>2.3018110000000001E-2</v>
      </c>
      <c r="AU70" s="74">
        <v>2.362237E-2</v>
      </c>
      <c r="AV70" s="74">
        <v>2.421154E-2</v>
      </c>
      <c r="AW70" s="74">
        <v>2.4786720000000002E-2</v>
      </c>
      <c r="AX70" s="74">
        <v>2.5348849999999999E-2</v>
      </c>
      <c r="AY70" s="74">
        <v>2.589878E-2</v>
      </c>
      <c r="AZ70" s="74">
        <v>2.6437269999999999E-2</v>
      </c>
      <c r="BA70" s="74">
        <v>2.6965010000000001E-2</v>
      </c>
      <c r="BB70" s="74">
        <v>2.7482619999999999E-2</v>
      </c>
      <c r="BC70" s="74">
        <v>2.7990660000000001E-2</v>
      </c>
      <c r="BD70" s="74">
        <v>2.848964E-2</v>
      </c>
      <c r="BE70" s="74">
        <v>2.8980039999999999E-2</v>
      </c>
      <c r="BF70" s="74">
        <v>2.9462260000000001E-2</v>
      </c>
      <c r="BG70" s="74">
        <v>2.9936730000000002E-2</v>
      </c>
      <c r="BH70" s="74">
        <v>3.040379E-2</v>
      </c>
      <c r="BI70" s="74">
        <v>3.2585427731780997E-2</v>
      </c>
      <c r="BJ70" s="74">
        <v>3.32356379911296E-2</v>
      </c>
      <c r="BK70" s="74">
        <v>3.3685896015523298E-2</v>
      </c>
      <c r="BL70" s="74">
        <v>3.4801302891642301E-2</v>
      </c>
      <c r="BM70" s="74">
        <v>3.5663181368815099E-2</v>
      </c>
      <c r="BN70" s="74">
        <v>3.64759475771586E-2</v>
      </c>
      <c r="BO70" s="74">
        <v>3.7426813223063203E-2</v>
      </c>
      <c r="BP70" s="74">
        <v>3.8311999138793899E-2</v>
      </c>
      <c r="BQ70" s="74">
        <v>3.9256703995564801E-2</v>
      </c>
      <c r="BR70" s="74">
        <v>4.0231835474650098E-2</v>
      </c>
      <c r="BS70" s="74">
        <v>4.1016773818766297E-2</v>
      </c>
      <c r="BT70" s="74">
        <v>4.19331528076533E-2</v>
      </c>
      <c r="BU70" s="74">
        <v>4.2675563354063598E-2</v>
      </c>
      <c r="BV70" s="74">
        <v>4.5665672318115198E-2</v>
      </c>
      <c r="BW70" s="74">
        <v>5.0680029270307202E-2</v>
      </c>
      <c r="BX70" s="74">
        <v>0.116899252576599</v>
      </c>
      <c r="BY70" s="74">
        <v>14.5478933392969</v>
      </c>
      <c r="BZ70" s="74">
        <v>15.068268117656199</v>
      </c>
      <c r="CA70" s="74">
        <v>15.924529023880201</v>
      </c>
      <c r="CB70" s="74">
        <v>16.7545379209635</v>
      </c>
      <c r="CC70" s="74">
        <v>17.357926389218701</v>
      </c>
      <c r="CD70" s="74">
        <v>17.891321861328102</v>
      </c>
      <c r="CE70" s="74">
        <v>18.396954958802102</v>
      </c>
    </row>
    <row r="71" spans="1:83" s="15" customFormat="1" x14ac:dyDescent="0.2">
      <c r="A71" s="56">
        <v>66</v>
      </c>
      <c r="B71" s="51" t="s">
        <v>370</v>
      </c>
      <c r="C71" s="74">
        <v>0</v>
      </c>
      <c r="D71" s="74">
        <v>1.9310876159668001E-3</v>
      </c>
      <c r="E71" s="74">
        <v>3.6382165120442699E-3</v>
      </c>
      <c r="F71" s="74">
        <v>3.7256782455444299E-3</v>
      </c>
      <c r="G71" s="74">
        <v>4.1756738637288397E-3</v>
      </c>
      <c r="H71" s="74">
        <v>4.2687453206380196E-3</v>
      </c>
      <c r="I71" s="74">
        <v>4.6729608612060599E-3</v>
      </c>
      <c r="J71" s="74">
        <v>4.8728086090087898E-3</v>
      </c>
      <c r="K71" s="74">
        <v>5.1737649892171196E-3</v>
      </c>
      <c r="L71" s="74">
        <v>5.4447243041992202E-3</v>
      </c>
      <c r="M71" s="74">
        <v>5.6669388732910201E-3</v>
      </c>
      <c r="N71" s="74">
        <v>1.6748795145670601E-2</v>
      </c>
      <c r="O71" s="74">
        <v>2.1446257832845102E-2</v>
      </c>
      <c r="P71" s="74">
        <v>2.52414922688802E-2</v>
      </c>
      <c r="Q71" s="74">
        <v>2.89501090494792E-2</v>
      </c>
      <c r="R71" s="74">
        <v>3.8494950025227903E-2</v>
      </c>
      <c r="S71" s="74">
        <v>5.1421423346354203E-2</v>
      </c>
      <c r="T71" s="74">
        <v>7.4049034093424504E-2</v>
      </c>
      <c r="U71" s="74">
        <v>8.1655660000000005E-2</v>
      </c>
      <c r="V71" s="74">
        <v>0.30445660898600302</v>
      </c>
      <c r="W71" s="74">
        <v>0.64809073278808604</v>
      </c>
      <c r="X71" s="74">
        <v>0.87365706755371098</v>
      </c>
      <c r="Y71" s="74">
        <v>1.05840037787109</v>
      </c>
      <c r="Z71" s="74">
        <v>1.21743701619792</v>
      </c>
      <c r="AA71" s="74">
        <v>1.37514091481608</v>
      </c>
      <c r="AB71" s="74">
        <v>1.5671857547526</v>
      </c>
      <c r="AC71" s="74">
        <v>1.76800124811198</v>
      </c>
      <c r="AD71" s="74">
        <v>1.95977583046875</v>
      </c>
      <c r="AE71" s="74">
        <v>2.11868530259766</v>
      </c>
      <c r="AF71" s="74">
        <v>2.3297754640942401</v>
      </c>
      <c r="AG71" s="74">
        <v>2.5326681326237002</v>
      </c>
      <c r="AH71" s="74">
        <v>3.1478488465943899</v>
      </c>
      <c r="AI71" s="74">
        <v>3.6930333122409098</v>
      </c>
      <c r="AJ71" s="74">
        <v>4.0358044210501101</v>
      </c>
      <c r="AK71" s="74">
        <v>4.4725007179427099</v>
      </c>
      <c r="AL71" s="74">
        <v>5.0625692490856897</v>
      </c>
      <c r="AM71" s="74">
        <v>5.8357741056746404</v>
      </c>
      <c r="AN71" s="74">
        <v>6.52388243760742</v>
      </c>
      <c r="AO71" s="74">
        <v>7.2705787390234402</v>
      </c>
      <c r="AP71" s="74">
        <v>7.8355997121191399</v>
      </c>
      <c r="AQ71" s="74">
        <v>8.3489059233203093</v>
      </c>
      <c r="AR71" s="74">
        <v>13.543608155787799</v>
      </c>
      <c r="AS71" s="74">
        <v>14.8639506113901</v>
      </c>
      <c r="AT71" s="74">
        <v>16.327799647600699</v>
      </c>
      <c r="AU71" s="74">
        <v>18.193515845550099</v>
      </c>
      <c r="AV71" s="74">
        <v>20.122094820547701</v>
      </c>
      <c r="AW71" s="74">
        <v>21.952826471863599</v>
      </c>
      <c r="AX71" s="74">
        <v>23.944639872561901</v>
      </c>
      <c r="AY71" s="74">
        <v>25.7663560995964</v>
      </c>
      <c r="AZ71" s="74">
        <v>27.5683300407259</v>
      </c>
      <c r="BA71" s="74">
        <v>29.9347478371322</v>
      </c>
      <c r="BB71" s="74">
        <v>32.255119212252602</v>
      </c>
      <c r="BC71" s="74">
        <v>34.657433196946599</v>
      </c>
      <c r="BD71" s="74">
        <v>38.670513954199201</v>
      </c>
      <c r="BE71" s="74">
        <v>42.051160947565101</v>
      </c>
      <c r="BF71" s="74">
        <v>46.052320458574201</v>
      </c>
      <c r="BG71" s="74">
        <v>48.697964944218803</v>
      </c>
      <c r="BH71" s="74">
        <v>52.022538221393198</v>
      </c>
      <c r="BI71" s="74">
        <v>55.8625072588151</v>
      </c>
      <c r="BJ71" s="74">
        <v>59.164846123737</v>
      </c>
      <c r="BK71" s="74">
        <v>62.737476102539098</v>
      </c>
      <c r="BL71" s="74">
        <v>69.682325509804699</v>
      </c>
      <c r="BM71" s="74">
        <v>76.555926229244804</v>
      </c>
      <c r="BN71" s="74">
        <v>83.265497690026095</v>
      </c>
      <c r="BO71" s="74">
        <v>93.969574014742093</v>
      </c>
      <c r="BP71" s="74">
        <v>102.103863899079</v>
      </c>
      <c r="BQ71" s="74">
        <v>109.84344880646501</v>
      </c>
      <c r="BR71" s="74">
        <v>117.113034893457</v>
      </c>
      <c r="BS71" s="74">
        <v>124.710369725052</v>
      </c>
      <c r="BT71" s="74">
        <v>132.52072323630199</v>
      </c>
      <c r="BU71" s="74">
        <v>140.156114752663</v>
      </c>
      <c r="BV71" s="74">
        <v>147.29214671988899</v>
      </c>
      <c r="BW71" s="74">
        <v>154.13549589442101</v>
      </c>
      <c r="BX71" s="74">
        <v>161.21688583632101</v>
      </c>
      <c r="BY71" s="74">
        <v>167.827526384837</v>
      </c>
      <c r="BZ71" s="74">
        <v>174.36429925218101</v>
      </c>
      <c r="CA71" s="74">
        <v>181.06888806102799</v>
      </c>
      <c r="CB71" s="74">
        <v>187.82381794186799</v>
      </c>
      <c r="CC71" s="74">
        <v>194.64751916708701</v>
      </c>
      <c r="CD71" s="74">
        <v>200.91604675030399</v>
      </c>
      <c r="CE71" s="74">
        <v>207.06991532349801</v>
      </c>
    </row>
    <row r="72" spans="1:83" s="15" customFormat="1" x14ac:dyDescent="0.2">
      <c r="A72" s="56">
        <v>67</v>
      </c>
      <c r="B72" s="51" t="s">
        <v>371</v>
      </c>
      <c r="C72" s="74">
        <v>4.3338546473185198E-3</v>
      </c>
      <c r="D72" s="74">
        <v>4.6748790944417303E-3</v>
      </c>
      <c r="E72" s="74">
        <v>4.6748790944417303E-3</v>
      </c>
      <c r="F72" s="74">
        <v>4.6956181894938203E-3</v>
      </c>
      <c r="G72" s="74">
        <v>4.8218545684814498E-3</v>
      </c>
      <c r="H72" s="74">
        <v>4.8701053415934302E-3</v>
      </c>
      <c r="I72" s="74">
        <v>5.2572009277343798E-3</v>
      </c>
      <c r="J72" s="74">
        <v>5.2842762908935602E-3</v>
      </c>
      <c r="K72" s="74">
        <v>5.90740448220571E-3</v>
      </c>
      <c r="L72" s="74">
        <v>6.1843607362111397E-3</v>
      </c>
      <c r="M72" s="74">
        <v>7.1938867632547997E-3</v>
      </c>
      <c r="N72" s="74">
        <v>8.4068503646850604E-3</v>
      </c>
      <c r="O72" s="74">
        <v>1.05964276707967E-2</v>
      </c>
      <c r="P72" s="74">
        <v>2.75107422281901E-2</v>
      </c>
      <c r="Q72" s="74">
        <v>5.0508944442748997E-2</v>
      </c>
      <c r="R72" s="74">
        <v>9.2271234154666301E-2</v>
      </c>
      <c r="S72" s="74">
        <v>0.13577221681589799</v>
      </c>
      <c r="T72" s="74">
        <v>0.176160108857422</v>
      </c>
      <c r="U72" s="74">
        <v>0.78050506370564798</v>
      </c>
      <c r="V72" s="74">
        <v>1.2145275897233101</v>
      </c>
      <c r="W72" s="74">
        <v>1.7091479646525101</v>
      </c>
      <c r="X72" s="74">
        <v>2.37968597590576</v>
      </c>
      <c r="Y72" s="74">
        <v>3.2233963625097699</v>
      </c>
      <c r="Z72" s="74">
        <v>4.0682281449446602</v>
      </c>
      <c r="AA72" s="74">
        <v>5.90900631877604</v>
      </c>
      <c r="AB72" s="74">
        <v>7.5012082697298199</v>
      </c>
      <c r="AC72" s="74">
        <v>9.4532292566210998</v>
      </c>
      <c r="AD72" s="74">
        <v>11.972185949980499</v>
      </c>
      <c r="AE72" s="74">
        <v>15.074590468242199</v>
      </c>
      <c r="AF72" s="74">
        <v>18.579820653294298</v>
      </c>
      <c r="AG72" s="74">
        <v>22.472944044244802</v>
      </c>
      <c r="AH72" s="74">
        <v>26.7954770609505</v>
      </c>
      <c r="AI72" s="74">
        <v>31.309690195533801</v>
      </c>
      <c r="AJ72" s="74">
        <v>35.622863969479198</v>
      </c>
      <c r="AK72" s="74">
        <v>40.732272610898399</v>
      </c>
      <c r="AL72" s="74">
        <v>46.598674095625</v>
      </c>
      <c r="AM72" s="74">
        <v>51.846910449700601</v>
      </c>
      <c r="AN72" s="74">
        <v>59.092445185664097</v>
      </c>
      <c r="AO72" s="74">
        <v>66.404907566536494</v>
      </c>
      <c r="AP72" s="74">
        <v>72.799711891093807</v>
      </c>
      <c r="AQ72" s="74">
        <v>80.584265389908794</v>
      </c>
      <c r="AR72" s="74">
        <v>89.347301947031397</v>
      </c>
      <c r="AS72" s="74">
        <v>98.362322341953202</v>
      </c>
      <c r="AT72" s="74">
        <v>108.30515667192699</v>
      </c>
      <c r="AU72" s="74">
        <v>118.543203552018</v>
      </c>
      <c r="AV72" s="74">
        <v>127.609961661849</v>
      </c>
      <c r="AW72" s="74">
        <v>137.81210465174499</v>
      </c>
      <c r="AX72" s="74">
        <v>150.22547257263</v>
      </c>
      <c r="AY72" s="74">
        <v>160.02047998723901</v>
      </c>
      <c r="AZ72" s="74">
        <v>171.971091323281</v>
      </c>
      <c r="BA72" s="74">
        <v>182.635399128177</v>
      </c>
      <c r="BB72" s="74">
        <v>193.28124454229101</v>
      </c>
      <c r="BC72" s="74">
        <v>203.81463842877599</v>
      </c>
      <c r="BD72" s="74">
        <v>213.59177964890699</v>
      </c>
      <c r="BE72" s="74">
        <v>223.89047030583299</v>
      </c>
      <c r="BF72" s="74">
        <v>233.24812131192701</v>
      </c>
      <c r="BG72" s="74">
        <v>242.681355967526</v>
      </c>
      <c r="BH72" s="74">
        <v>251.97559855502601</v>
      </c>
      <c r="BI72" s="74">
        <v>261.32291335638001</v>
      </c>
      <c r="BJ72" s="74">
        <v>270.681241227214</v>
      </c>
      <c r="BK72" s="74">
        <v>280.05067638625002</v>
      </c>
      <c r="BL72" s="74">
        <v>300.326455297292</v>
      </c>
      <c r="BM72" s="74">
        <v>320.92352150468702</v>
      </c>
      <c r="BN72" s="74">
        <v>339.29155382385397</v>
      </c>
      <c r="BO72" s="74">
        <v>356.44285004312502</v>
      </c>
      <c r="BP72" s="74">
        <v>375.094425150208</v>
      </c>
      <c r="BQ72" s="74">
        <v>393.03794032166701</v>
      </c>
      <c r="BR72" s="74">
        <v>410.09391928322998</v>
      </c>
      <c r="BS72" s="74">
        <v>426.39034875135502</v>
      </c>
      <c r="BT72" s="74">
        <v>441.67724813770798</v>
      </c>
      <c r="BU72" s="74">
        <v>456.946453324272</v>
      </c>
      <c r="BV72" s="74">
        <v>471.94239011322901</v>
      </c>
      <c r="BW72" s="74">
        <v>486.14308864635399</v>
      </c>
      <c r="BX72" s="74">
        <v>509.51169471635399</v>
      </c>
      <c r="BY72" s="74">
        <v>525.02627063125101</v>
      </c>
      <c r="BZ72" s="74">
        <v>539.78875399854201</v>
      </c>
      <c r="CA72" s="74">
        <v>555.02191639062505</v>
      </c>
      <c r="CB72" s="74">
        <v>583.40725177093702</v>
      </c>
      <c r="CC72" s="74">
        <v>601.47167063517497</v>
      </c>
      <c r="CD72" s="74">
        <v>621.37231389182602</v>
      </c>
      <c r="CE72" s="74">
        <v>639.11509221843698</v>
      </c>
    </row>
    <row r="73" spans="1:83" s="15" customFormat="1" x14ac:dyDescent="0.2">
      <c r="A73" s="56">
        <v>68</v>
      </c>
      <c r="B73" s="51" t="s">
        <v>319</v>
      </c>
      <c r="C73" s="74">
        <v>0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4">
        <v>0</v>
      </c>
      <c r="N73" s="74">
        <v>0</v>
      </c>
      <c r="O73" s="74">
        <v>7.3766261990865104E-4</v>
      </c>
      <c r="P73" s="74">
        <v>2.02460668373108E-3</v>
      </c>
      <c r="Q73" s="74">
        <v>1.5916485525767001E-3</v>
      </c>
      <c r="R73" s="74">
        <v>2.28899708938599E-3</v>
      </c>
      <c r="S73" s="74">
        <v>2.7491312077840202E-3</v>
      </c>
      <c r="T73" s="74">
        <v>3.6203259379068999E-3</v>
      </c>
      <c r="U73" s="74">
        <v>3.7171179911295602E-3</v>
      </c>
      <c r="V73" s="74">
        <v>5.2737833887735999E-3</v>
      </c>
      <c r="W73" s="74">
        <v>5.3303471527099602E-3</v>
      </c>
      <c r="X73" s="74">
        <v>5.8695918986002597E-3</v>
      </c>
      <c r="Y73" s="74">
        <v>7.9519570147196499E-3</v>
      </c>
      <c r="Z73" s="74">
        <v>9.2292916170755995E-3</v>
      </c>
      <c r="AA73" s="74">
        <v>1.13175705590738</v>
      </c>
      <c r="AB73" s="74">
        <v>1.3934304256805301</v>
      </c>
      <c r="AC73" s="74">
        <v>1.5827589575647101</v>
      </c>
      <c r="AD73" s="74">
        <v>1.6957266980903101</v>
      </c>
      <c r="AE73" s="74">
        <v>2.93119073612091</v>
      </c>
      <c r="AF73" s="74">
        <v>3.0657082121249899</v>
      </c>
      <c r="AG73" s="74">
        <v>3.2098805424716699</v>
      </c>
      <c r="AH73" s="74">
        <v>3.40839554590129</v>
      </c>
      <c r="AI73" s="74">
        <v>3.6739632990836602</v>
      </c>
      <c r="AJ73" s="74">
        <v>3.94745634717794</v>
      </c>
      <c r="AK73" s="74">
        <v>4.2212028638578296</v>
      </c>
      <c r="AL73" s="74">
        <v>4.4725816431840002</v>
      </c>
      <c r="AM73" s="74">
        <v>4.9400541214472504</v>
      </c>
      <c r="AN73" s="74">
        <v>5.4858526861748302</v>
      </c>
      <c r="AO73" s="74">
        <v>5.9240165447462996</v>
      </c>
      <c r="AP73" s="74">
        <v>7.0295502581475802</v>
      </c>
      <c r="AQ73" s="74">
        <v>7.8378014298523002</v>
      </c>
      <c r="AR73" s="74">
        <v>8.6452337108915192</v>
      </c>
      <c r="AS73" s="74">
        <v>9.6985404543249505</v>
      </c>
      <c r="AT73" s="74">
        <v>10.5354660037891</v>
      </c>
      <c r="AU73" s="74">
        <v>11.3388030242991</v>
      </c>
      <c r="AV73" s="74">
        <v>12.0669119303318</v>
      </c>
      <c r="AW73" s="74">
        <v>12.952473888902899</v>
      </c>
      <c r="AX73" s="74">
        <v>13.962561617830801</v>
      </c>
      <c r="AY73" s="74">
        <v>14.968450310863799</v>
      </c>
      <c r="AZ73" s="74">
        <v>16.070219944188299</v>
      </c>
      <c r="BA73" s="74">
        <v>17.025464425993501</v>
      </c>
      <c r="BB73" s="74">
        <v>18.374114663026901</v>
      </c>
      <c r="BC73" s="74">
        <v>19.609466422812499</v>
      </c>
      <c r="BD73" s="74">
        <v>20.923715168588899</v>
      </c>
      <c r="BE73" s="74">
        <v>22.1161341898773</v>
      </c>
      <c r="BF73" s="74">
        <v>23.3022473592811</v>
      </c>
      <c r="BG73" s="74">
        <v>24.688041617619199</v>
      </c>
      <c r="BH73" s="74">
        <v>26.116763078113401</v>
      </c>
      <c r="BI73" s="74">
        <v>27.450461265528801</v>
      </c>
      <c r="BJ73" s="74">
        <v>28.690718527304099</v>
      </c>
      <c r="BK73" s="74">
        <v>29.82992344749</v>
      </c>
      <c r="BL73" s="74">
        <v>32.669131858725002</v>
      </c>
      <c r="BM73" s="74">
        <v>35.7500119549929</v>
      </c>
      <c r="BN73" s="74">
        <v>38.552207829780698</v>
      </c>
      <c r="BO73" s="74">
        <v>41.600167307663597</v>
      </c>
      <c r="BP73" s="74">
        <v>44.348125225142397</v>
      </c>
      <c r="BQ73" s="74">
        <v>47.553309263693002</v>
      </c>
      <c r="BR73" s="74">
        <v>51.152819502535799</v>
      </c>
      <c r="BS73" s="74">
        <v>55.189381141669898</v>
      </c>
      <c r="BT73" s="74">
        <v>58.962949432158197</v>
      </c>
      <c r="BU73" s="74">
        <v>62.522100683961597</v>
      </c>
      <c r="BV73" s="74">
        <v>66.126736681998693</v>
      </c>
      <c r="BW73" s="74">
        <v>69.968047814423798</v>
      </c>
      <c r="BX73" s="74">
        <v>74.139409204912099</v>
      </c>
      <c r="BY73" s="74">
        <v>78.313232885273393</v>
      </c>
      <c r="BZ73" s="74">
        <v>82.687547359960902</v>
      </c>
      <c r="CA73" s="74">
        <v>86.589572322226502</v>
      </c>
      <c r="CB73" s="74">
        <v>90.755116858639298</v>
      </c>
      <c r="CC73" s="74">
        <v>94.656536853847598</v>
      </c>
      <c r="CD73" s="74">
        <v>98.373993302558702</v>
      </c>
      <c r="CE73" s="74">
        <v>114.390441759323</v>
      </c>
    </row>
    <row r="74" spans="1:83" s="15" customFormat="1" x14ac:dyDescent="0.2">
      <c r="A74" s="56">
        <v>69</v>
      </c>
      <c r="B74" s="51" t="s">
        <v>344</v>
      </c>
      <c r="C74" s="74">
        <v>0</v>
      </c>
      <c r="D74" s="74">
        <v>0</v>
      </c>
      <c r="E74" s="74">
        <v>0</v>
      </c>
      <c r="F74" s="74">
        <v>0</v>
      </c>
      <c r="G74" s="74">
        <v>0</v>
      </c>
      <c r="H74" s="74">
        <v>0</v>
      </c>
      <c r="I74" s="74">
        <v>0</v>
      </c>
      <c r="J74" s="74">
        <v>0</v>
      </c>
      <c r="K74" s="74">
        <v>0</v>
      </c>
      <c r="L74" s="74">
        <v>0</v>
      </c>
      <c r="M74" s="74">
        <v>0</v>
      </c>
      <c r="N74" s="74">
        <v>0</v>
      </c>
      <c r="O74" s="74">
        <v>0</v>
      </c>
      <c r="P74" s="74">
        <v>0</v>
      </c>
      <c r="Q74" s="74">
        <v>0</v>
      </c>
      <c r="R74" s="74">
        <v>0</v>
      </c>
      <c r="S74" s="74">
        <v>4.5361729909976298E-6</v>
      </c>
      <c r="T74" s="74">
        <v>5.7466109720865895E-4</v>
      </c>
      <c r="U74" s="74">
        <v>4.7207753194173198E-3</v>
      </c>
      <c r="V74" s="74">
        <v>1.54341090494792E-2</v>
      </c>
      <c r="W74" s="74">
        <v>3.4726674397786497E-2</v>
      </c>
      <c r="X74" s="74">
        <v>5.4025049886067697E-2</v>
      </c>
      <c r="Y74" s="74">
        <v>6.5713485880533898E-2</v>
      </c>
      <c r="Z74" s="74">
        <v>0.75211014778645802</v>
      </c>
      <c r="AA74" s="74">
        <v>0.75995963802083299</v>
      </c>
      <c r="AB74" s="74">
        <v>0.77055681794675202</v>
      </c>
      <c r="AC74" s="74">
        <v>0.78196782204437298</v>
      </c>
      <c r="AD74" s="74">
        <v>0.80694874367268898</v>
      </c>
      <c r="AE74" s="74">
        <v>0.83025386043294302</v>
      </c>
      <c r="AF74" s="74">
        <v>0.904500042480469</v>
      </c>
      <c r="AG74" s="74">
        <v>1.0918733665364599</v>
      </c>
      <c r="AH74" s="74">
        <v>1.21146378808594</v>
      </c>
      <c r="AI74" s="74">
        <v>1.44116603092448</v>
      </c>
      <c r="AJ74" s="74">
        <v>1.7326349049479199</v>
      </c>
      <c r="AK74" s="74">
        <v>2.1553323735677101</v>
      </c>
      <c r="AL74" s="74">
        <v>2.29701893755208</v>
      </c>
      <c r="AM74" s="74">
        <v>2.3366701293749998</v>
      </c>
      <c r="AN74" s="74">
        <v>2.3657299088802102</v>
      </c>
      <c r="AO74" s="74">
        <v>2.3867320890104202</v>
      </c>
      <c r="AP74" s="74">
        <v>2.4198724652083299</v>
      </c>
      <c r="AQ74" s="74">
        <v>2.4502920271354198</v>
      </c>
      <c r="AR74" s="74">
        <v>2.4749658012719</v>
      </c>
      <c r="AS74" s="74">
        <v>2.5130203322123199</v>
      </c>
      <c r="AT74" s="74">
        <v>2.53755044118205</v>
      </c>
      <c r="AU74" s="74">
        <v>2.5658349765897599</v>
      </c>
      <c r="AV74" s="74">
        <v>2.6511980728295899</v>
      </c>
      <c r="AW74" s="74">
        <v>2.71065899872477</v>
      </c>
      <c r="AX74" s="74">
        <v>2.7607077329834002</v>
      </c>
      <c r="AY74" s="74">
        <v>2.8544914596516899</v>
      </c>
      <c r="AZ74" s="74">
        <v>2.9187411200178999</v>
      </c>
      <c r="BA74" s="74">
        <v>2.9722211221679702</v>
      </c>
      <c r="BB74" s="74">
        <v>3.0503306466170299</v>
      </c>
      <c r="BC74" s="74">
        <v>3.1182050200317399</v>
      </c>
      <c r="BD74" s="74">
        <v>3.2055371193457001</v>
      </c>
      <c r="BE74" s="74">
        <v>3.2855527022086601</v>
      </c>
      <c r="BF74" s="74">
        <v>3.3995104713549802</v>
      </c>
      <c r="BG74" s="74">
        <v>3.5435384481559198</v>
      </c>
      <c r="BH74" s="74">
        <v>3.7558937236954701</v>
      </c>
      <c r="BI74" s="74">
        <v>3.9299627676570599</v>
      </c>
      <c r="BJ74" s="74">
        <v>4.1376606439925103</v>
      </c>
      <c r="BK74" s="74">
        <v>4.40267268840332</v>
      </c>
      <c r="BL74" s="74">
        <v>4.8398184886409501</v>
      </c>
      <c r="BM74" s="74">
        <v>5.1960055580794302</v>
      </c>
      <c r="BN74" s="74">
        <v>5.6736369593554699</v>
      </c>
      <c r="BO74" s="74">
        <v>6.2218608562214097</v>
      </c>
      <c r="BP74" s="74">
        <v>6.8101230780523201</v>
      </c>
      <c r="BQ74" s="74">
        <v>7.4195071050461801</v>
      </c>
      <c r="BR74" s="74">
        <v>8.04676468267761</v>
      </c>
      <c r="BS74" s="74">
        <v>8.7148168166694102</v>
      </c>
      <c r="BT74" s="74">
        <v>9.3530657405073008</v>
      </c>
      <c r="BU74" s="74">
        <v>10.1063280894498</v>
      </c>
      <c r="BV74" s="74">
        <v>10.8959123370971</v>
      </c>
      <c r="BW74" s="74">
        <v>11.871902882376601</v>
      </c>
      <c r="BX74" s="74">
        <v>12.8855037422036</v>
      </c>
      <c r="BY74" s="74">
        <v>14.132911034680999</v>
      </c>
      <c r="BZ74" s="74">
        <v>15.174414468076201</v>
      </c>
      <c r="CA74" s="74">
        <v>16.1882529849284</v>
      </c>
      <c r="CB74" s="74">
        <v>17.4164699085417</v>
      </c>
      <c r="CC74" s="74">
        <v>18.601206486927101</v>
      </c>
      <c r="CD74" s="74">
        <v>19.800217577460899</v>
      </c>
      <c r="CE74" s="74">
        <v>21.2147033741992</v>
      </c>
    </row>
    <row r="75" spans="1:83" s="15" customFormat="1" x14ac:dyDescent="0.2">
      <c r="A75" s="56">
        <v>70</v>
      </c>
      <c r="B75" s="51" t="s">
        <v>376</v>
      </c>
      <c r="C75" s="74">
        <v>0</v>
      </c>
      <c r="D75" s="74">
        <v>0</v>
      </c>
      <c r="E75" s="74">
        <v>1.1383712863922099E-4</v>
      </c>
      <c r="F75" s="74">
        <v>5.2976064006487501E-4</v>
      </c>
      <c r="G75" s="74">
        <v>3.9248515971501702E-4</v>
      </c>
      <c r="H75" s="74">
        <v>4.4389115969340002E-4</v>
      </c>
      <c r="I75" s="74">
        <v>7.9199531590938598E-4</v>
      </c>
      <c r="J75" s="74">
        <v>8.4592939639091503E-4</v>
      </c>
      <c r="K75" s="74">
        <v>1.32242285474141E-3</v>
      </c>
      <c r="L75" s="74">
        <v>1.8169297307332401E-3</v>
      </c>
      <c r="M75" s="74">
        <v>1.9909024664561E-3</v>
      </c>
      <c r="N75" s="74">
        <v>2.11256533527374E-3</v>
      </c>
      <c r="O75" s="74">
        <v>2.9173136927286799E-3</v>
      </c>
      <c r="P75" s="74">
        <v>3.8641458908716801E-3</v>
      </c>
      <c r="Q75" s="74">
        <v>3.9021679520607E-3</v>
      </c>
      <c r="R75" s="74">
        <v>0.50259737916626002</v>
      </c>
      <c r="S75" s="74">
        <v>0.61581422485799198</v>
      </c>
      <c r="T75" s="74">
        <v>0.70825794256103503</v>
      </c>
      <c r="U75" s="74">
        <v>0.742330340309448</v>
      </c>
      <c r="V75" s="74">
        <v>0.76593524789265999</v>
      </c>
      <c r="W75" s="74">
        <v>0.78647675805419903</v>
      </c>
      <c r="X75" s="74">
        <v>0.84096579817260697</v>
      </c>
      <c r="Y75" s="74">
        <v>0.90376476943074602</v>
      </c>
      <c r="Z75" s="74">
        <v>1.3140201681461601</v>
      </c>
      <c r="AA75" s="74">
        <v>1.43746929083944</v>
      </c>
      <c r="AB75" s="74">
        <v>1.6441060559871401</v>
      </c>
      <c r="AC75" s="74">
        <v>3.2011660765429699</v>
      </c>
      <c r="AD75" s="74">
        <v>54.611103157411698</v>
      </c>
      <c r="AE75" s="74">
        <v>62.262978727403997</v>
      </c>
      <c r="AF75" s="74">
        <v>123.375757791712</v>
      </c>
      <c r="AG75" s="74">
        <v>135.14913091744799</v>
      </c>
      <c r="AH75" s="74">
        <v>147.046144525752</v>
      </c>
      <c r="AI75" s="74">
        <v>160.259560676322</v>
      </c>
      <c r="AJ75" s="74">
        <v>172.72198520139199</v>
      </c>
      <c r="AK75" s="74">
        <v>185.698375273034</v>
      </c>
      <c r="AL75" s="74">
        <v>200.32598787832401</v>
      </c>
      <c r="AM75" s="74">
        <v>213.634285935322</v>
      </c>
      <c r="AN75" s="74">
        <v>226.40199306846699</v>
      </c>
      <c r="AO75" s="74">
        <v>240.46228195953501</v>
      </c>
      <c r="AP75" s="74">
        <v>255.05022783668301</v>
      </c>
      <c r="AQ75" s="74">
        <v>268.227830654456</v>
      </c>
      <c r="AR75" s="74">
        <v>281.54030590590799</v>
      </c>
      <c r="AS75" s="74">
        <v>296.80947095034799</v>
      </c>
      <c r="AT75" s="74">
        <v>311.903252530244</v>
      </c>
      <c r="AU75" s="74">
        <v>326.612825509723</v>
      </c>
      <c r="AV75" s="74">
        <v>342.10113644849901</v>
      </c>
      <c r="AW75" s="74">
        <v>357.72620940240603</v>
      </c>
      <c r="AX75" s="74">
        <v>372.27500197355101</v>
      </c>
      <c r="AY75" s="74">
        <v>386.53481951263598</v>
      </c>
      <c r="AZ75" s="74">
        <v>401.12518507718102</v>
      </c>
      <c r="BA75" s="74">
        <v>415.580266195224</v>
      </c>
      <c r="BB75" s="74">
        <v>429.75230267448399</v>
      </c>
      <c r="BC75" s="74">
        <v>443.72651116905303</v>
      </c>
      <c r="BD75" s="74">
        <v>456.76824237952798</v>
      </c>
      <c r="BE75" s="74">
        <v>470.956597648838</v>
      </c>
      <c r="BF75" s="74">
        <v>487.20996038197001</v>
      </c>
      <c r="BG75" s="74">
        <v>501.91788544584301</v>
      </c>
      <c r="BH75" s="74">
        <v>515.74335581552998</v>
      </c>
      <c r="BI75" s="74">
        <v>530.10119641540098</v>
      </c>
      <c r="BJ75" s="74">
        <v>544.02263079422801</v>
      </c>
      <c r="BK75" s="74">
        <v>559.03717209946296</v>
      </c>
      <c r="BL75" s="74">
        <v>594.019766611156</v>
      </c>
      <c r="BM75" s="74">
        <v>627.53579655073895</v>
      </c>
      <c r="BN75" s="74">
        <v>659.094163604958</v>
      </c>
      <c r="BO75" s="74">
        <v>690.61186016288298</v>
      </c>
      <c r="BP75" s="74">
        <v>724.49828141818705</v>
      </c>
      <c r="BQ75" s="74">
        <v>754.10412440593302</v>
      </c>
      <c r="BR75" s="74">
        <v>782.51373974636397</v>
      </c>
      <c r="BS75" s="74">
        <v>811.47873302607695</v>
      </c>
      <c r="BT75" s="74">
        <v>839.13540059827801</v>
      </c>
      <c r="BU75" s="74">
        <v>865.65577988702705</v>
      </c>
      <c r="BV75" s="74">
        <v>892.41374720200304</v>
      </c>
      <c r="BW75" s="74">
        <v>919.22184419399503</v>
      </c>
      <c r="BX75" s="74">
        <v>949.77745158579205</v>
      </c>
      <c r="BY75" s="74">
        <v>980.46829181508701</v>
      </c>
      <c r="BZ75" s="74">
        <v>1011.72922075892</v>
      </c>
      <c r="CA75" s="74">
        <v>1042.8291306630799</v>
      </c>
      <c r="CB75" s="74">
        <v>1072.08653681847</v>
      </c>
      <c r="CC75" s="74">
        <v>1101.8004294165501</v>
      </c>
      <c r="CD75" s="74">
        <v>1130.5088253444601</v>
      </c>
      <c r="CE75" s="74">
        <v>1159.33063212467</v>
      </c>
    </row>
    <row r="76" spans="1:83" s="15" customFormat="1" x14ac:dyDescent="0.2">
      <c r="A76" s="56">
        <v>71</v>
      </c>
      <c r="B76" s="51" t="s">
        <v>320</v>
      </c>
      <c r="C76" s="74">
        <v>0</v>
      </c>
      <c r="D76" s="74">
        <v>0</v>
      </c>
      <c r="E76" s="74">
        <v>0</v>
      </c>
      <c r="F76" s="74">
        <v>0</v>
      </c>
      <c r="G76" s="74">
        <v>0</v>
      </c>
      <c r="H76" s="74">
        <v>0</v>
      </c>
      <c r="I76" s="74">
        <v>0</v>
      </c>
      <c r="J76" s="74">
        <v>0</v>
      </c>
      <c r="K76" s="74">
        <v>0</v>
      </c>
      <c r="L76" s="74">
        <v>0</v>
      </c>
      <c r="M76" s="74">
        <v>0</v>
      </c>
      <c r="N76" s="74">
        <v>0</v>
      </c>
      <c r="O76" s="74">
        <v>0</v>
      </c>
      <c r="P76" s="74">
        <v>0</v>
      </c>
      <c r="Q76" s="74">
        <v>0</v>
      </c>
      <c r="R76" s="74">
        <v>0</v>
      </c>
      <c r="S76" s="74">
        <v>0</v>
      </c>
      <c r="T76" s="74">
        <v>0</v>
      </c>
      <c r="U76" s="74">
        <v>0</v>
      </c>
      <c r="V76" s="74">
        <v>0</v>
      </c>
      <c r="W76" s="74">
        <v>0</v>
      </c>
      <c r="X76" s="74">
        <v>0</v>
      </c>
      <c r="Y76" s="74">
        <v>0</v>
      </c>
      <c r="Z76" s="74">
        <v>0</v>
      </c>
      <c r="AA76" s="74">
        <v>0</v>
      </c>
      <c r="AB76" s="74">
        <v>0</v>
      </c>
      <c r="AC76" s="74">
        <v>0</v>
      </c>
      <c r="AD76" s="74">
        <v>0</v>
      </c>
      <c r="AE76" s="74">
        <v>0</v>
      </c>
      <c r="AF76" s="74">
        <v>0</v>
      </c>
      <c r="AG76" s="74">
        <v>0</v>
      </c>
      <c r="AH76" s="74">
        <v>0</v>
      </c>
      <c r="AI76" s="74">
        <v>0</v>
      </c>
      <c r="AJ76" s="74">
        <v>0</v>
      </c>
      <c r="AK76" s="74">
        <v>0</v>
      </c>
      <c r="AL76" s="74">
        <v>0</v>
      </c>
      <c r="AM76" s="74">
        <v>0</v>
      </c>
      <c r="AN76" s="74">
        <v>0</v>
      </c>
      <c r="AO76" s="74">
        <v>0</v>
      </c>
      <c r="AP76" s="74">
        <v>0</v>
      </c>
      <c r="AQ76" s="74">
        <v>0</v>
      </c>
      <c r="AR76" s="74">
        <v>0</v>
      </c>
      <c r="AS76" s="74">
        <v>0</v>
      </c>
      <c r="AT76" s="74">
        <v>0</v>
      </c>
      <c r="AU76" s="74">
        <v>0</v>
      </c>
      <c r="AV76" s="74">
        <v>0</v>
      </c>
      <c r="AW76" s="74">
        <v>0</v>
      </c>
      <c r="AX76" s="74">
        <v>0</v>
      </c>
      <c r="AY76" s="74">
        <v>0</v>
      </c>
      <c r="AZ76" s="74">
        <v>0</v>
      </c>
      <c r="BA76" s="74">
        <v>0</v>
      </c>
      <c r="BB76" s="74">
        <v>0</v>
      </c>
      <c r="BC76" s="74">
        <v>0</v>
      </c>
      <c r="BD76" s="74">
        <v>0</v>
      </c>
      <c r="BE76" s="74">
        <v>0</v>
      </c>
      <c r="BF76" s="74">
        <v>0</v>
      </c>
      <c r="BG76" s="74">
        <v>0</v>
      </c>
      <c r="BH76" s="74">
        <v>0</v>
      </c>
      <c r="BI76" s="74">
        <v>0</v>
      </c>
      <c r="BJ76" s="74">
        <v>0</v>
      </c>
      <c r="BK76" s="74">
        <v>0</v>
      </c>
      <c r="BL76" s="74">
        <v>0</v>
      </c>
      <c r="BM76" s="74">
        <v>0</v>
      </c>
      <c r="BN76" s="74">
        <v>0</v>
      </c>
      <c r="BO76" s="74">
        <v>0</v>
      </c>
      <c r="BP76" s="74">
        <v>0</v>
      </c>
      <c r="BQ76" s="74">
        <v>0</v>
      </c>
      <c r="BR76" s="74">
        <v>0</v>
      </c>
      <c r="BS76" s="74">
        <v>0</v>
      </c>
      <c r="BT76" s="74">
        <v>0</v>
      </c>
      <c r="BU76" s="74">
        <v>0</v>
      </c>
      <c r="BV76" s="74">
        <v>0</v>
      </c>
      <c r="BW76" s="74">
        <v>0</v>
      </c>
      <c r="BX76" s="74">
        <v>0</v>
      </c>
      <c r="BY76" s="74">
        <v>0</v>
      </c>
      <c r="BZ76" s="74">
        <v>0</v>
      </c>
      <c r="CA76" s="74">
        <v>0</v>
      </c>
      <c r="CB76" s="74">
        <v>0</v>
      </c>
      <c r="CC76" s="74">
        <v>0</v>
      </c>
      <c r="CD76" s="74">
        <v>0</v>
      </c>
      <c r="CE76" s="74">
        <v>0</v>
      </c>
    </row>
    <row r="77" spans="1:83" s="15" customFormat="1" x14ac:dyDescent="0.2">
      <c r="A77" s="56">
        <v>72</v>
      </c>
      <c r="B77" s="51" t="s">
        <v>321</v>
      </c>
      <c r="C77" s="74">
        <v>0</v>
      </c>
      <c r="D77" s="74">
        <v>0</v>
      </c>
      <c r="E77" s="74">
        <v>0</v>
      </c>
      <c r="F77" s="74">
        <v>0</v>
      </c>
      <c r="G77" s="74">
        <v>0</v>
      </c>
      <c r="H77" s="74">
        <v>0</v>
      </c>
      <c r="I77" s="74">
        <v>0</v>
      </c>
      <c r="J77" s="74">
        <v>0</v>
      </c>
      <c r="K77" s="74">
        <v>0</v>
      </c>
      <c r="L77" s="74">
        <v>0</v>
      </c>
      <c r="M77" s="74">
        <v>0</v>
      </c>
      <c r="N77" s="74">
        <v>0</v>
      </c>
      <c r="O77" s="74">
        <v>0</v>
      </c>
      <c r="P77" s="74">
        <v>2.6631169676780699E-5</v>
      </c>
      <c r="Q77" s="74">
        <v>2.3537895143032101E-5</v>
      </c>
      <c r="R77" s="74">
        <v>6.1483849406242399E-5</v>
      </c>
      <c r="S77" s="74">
        <v>1.5237764294942201E-4</v>
      </c>
      <c r="T77" s="74">
        <v>4.7233769925435399E-4</v>
      </c>
      <c r="U77" s="74">
        <v>9.1438793023427298E-4</v>
      </c>
      <c r="V77" s="74">
        <v>2.8149046742121401E-3</v>
      </c>
      <c r="W77" s="74">
        <v>6.8626575717925997E-3</v>
      </c>
      <c r="X77" s="74">
        <v>1.3425633750915499E-2</v>
      </c>
      <c r="Y77" s="74">
        <v>3.4165514945983903E-2</v>
      </c>
      <c r="Z77" s="74">
        <v>6.9111351926167797E-2</v>
      </c>
      <c r="AA77" s="74">
        <v>0.16068902323404899</v>
      </c>
      <c r="AB77" s="74">
        <v>0.58029944751464901</v>
      </c>
      <c r="AC77" s="74">
        <v>0.72707015258463503</v>
      </c>
      <c r="AD77" s="74">
        <v>0.96126616257486996</v>
      </c>
      <c r="AE77" s="74">
        <v>1.2169086737630199</v>
      </c>
      <c r="AF77" s="74">
        <v>1.41789380632161</v>
      </c>
      <c r="AG77" s="74">
        <v>1.76129174008464</v>
      </c>
      <c r="AH77" s="74">
        <v>2.01071223369792</v>
      </c>
      <c r="AI77" s="74">
        <v>2.6109071374869801</v>
      </c>
      <c r="AJ77" s="74">
        <v>3.2143543952662701</v>
      </c>
      <c r="AK77" s="74">
        <v>3.8028582286530601</v>
      </c>
      <c r="AL77" s="74">
        <v>4.6802865832316103</v>
      </c>
      <c r="AM77" s="74">
        <v>5.2970560701215597</v>
      </c>
      <c r="AN77" s="74">
        <v>5.9090290151736502</v>
      </c>
      <c r="AO77" s="74">
        <v>6.6801518372439599</v>
      </c>
      <c r="AP77" s="74">
        <v>7.3394160009809397</v>
      </c>
      <c r="AQ77" s="74">
        <v>8.0337664429861508</v>
      </c>
      <c r="AR77" s="74">
        <v>8.7068373765017704</v>
      </c>
      <c r="AS77" s="74">
        <v>9.4561655936892706</v>
      </c>
      <c r="AT77" s="74">
        <v>10.3329253706424</v>
      </c>
      <c r="AU77" s="74">
        <v>11.1850828054601</v>
      </c>
      <c r="AV77" s="74">
        <v>12.089867710017399</v>
      </c>
      <c r="AW77" s="74">
        <v>12.932144223663199</v>
      </c>
      <c r="AX77" s="74">
        <v>13.8948065202908</v>
      </c>
      <c r="AY77" s="74">
        <v>14.678001513025199</v>
      </c>
      <c r="AZ77" s="74">
        <v>15.479171811931501</v>
      </c>
      <c r="BA77" s="74">
        <v>16.6767113934158</v>
      </c>
      <c r="BB77" s="74">
        <v>17.6035265434158</v>
      </c>
      <c r="BC77" s="74">
        <v>18.554445477113799</v>
      </c>
      <c r="BD77" s="74">
        <v>19.6554000750304</v>
      </c>
      <c r="BE77" s="74">
        <v>20.832926919926301</v>
      </c>
      <c r="BF77" s="74">
        <v>21.873108702660598</v>
      </c>
      <c r="BG77" s="74">
        <v>23.1021526728405</v>
      </c>
      <c r="BH77" s="74">
        <v>24.263022515812199</v>
      </c>
      <c r="BI77" s="74">
        <v>25.735382807986699</v>
      </c>
      <c r="BJ77" s="74">
        <v>27.236153899224</v>
      </c>
      <c r="BK77" s="74">
        <v>28.551726269149</v>
      </c>
      <c r="BL77" s="74">
        <v>31.7423484951163</v>
      </c>
      <c r="BM77" s="74">
        <v>34.930688392796903</v>
      </c>
      <c r="BN77" s="74">
        <v>38.106874344795401</v>
      </c>
      <c r="BO77" s="74">
        <v>41.449478852298903</v>
      </c>
      <c r="BP77" s="74">
        <v>44.965704591656298</v>
      </c>
      <c r="BQ77" s="74">
        <v>48.903627397061499</v>
      </c>
      <c r="BR77" s="74">
        <v>52.832415908076797</v>
      </c>
      <c r="BS77" s="74">
        <v>56.817170851123997</v>
      </c>
      <c r="BT77" s="74">
        <v>61.165168068598</v>
      </c>
      <c r="BU77" s="74">
        <v>65.758235522536907</v>
      </c>
      <c r="BV77" s="74">
        <v>70.928863001650996</v>
      </c>
      <c r="BW77" s="74">
        <v>75.966205845060003</v>
      </c>
      <c r="BX77" s="74">
        <v>82.442091672925798</v>
      </c>
      <c r="BY77" s="74">
        <v>89.456813520825804</v>
      </c>
      <c r="BZ77" s="74">
        <v>94.9512637376925</v>
      </c>
      <c r="CA77" s="74">
        <v>100.373533632964</v>
      </c>
      <c r="CB77" s="74">
        <v>105.566715150348</v>
      </c>
      <c r="CC77" s="74">
        <v>110.95295579068301</v>
      </c>
      <c r="CD77" s="74">
        <v>116.576015178551</v>
      </c>
      <c r="CE77" s="74">
        <v>123.25695437007801</v>
      </c>
    </row>
    <row r="78" spans="1:83" s="15" customFormat="1" x14ac:dyDescent="0.2">
      <c r="A78" s="56">
        <v>73</v>
      </c>
      <c r="B78" s="51" t="s">
        <v>322</v>
      </c>
      <c r="C78" s="74">
        <v>0</v>
      </c>
      <c r="D78" s="74">
        <v>0</v>
      </c>
      <c r="E78" s="74">
        <v>0</v>
      </c>
      <c r="F78" s="74">
        <v>0</v>
      </c>
      <c r="G78" s="74">
        <v>0</v>
      </c>
      <c r="H78" s="74">
        <v>0</v>
      </c>
      <c r="I78" s="74">
        <v>0</v>
      </c>
      <c r="J78" s="74">
        <v>0</v>
      </c>
      <c r="K78" s="74">
        <v>0</v>
      </c>
      <c r="L78" s="74">
        <v>0</v>
      </c>
      <c r="M78" s="74">
        <v>0</v>
      </c>
      <c r="N78" s="74">
        <v>0</v>
      </c>
      <c r="O78" s="74">
        <v>0</v>
      </c>
      <c r="P78" s="74">
        <v>0</v>
      </c>
      <c r="Q78" s="74">
        <v>0</v>
      </c>
      <c r="R78" s="74">
        <v>0</v>
      </c>
      <c r="S78" s="74">
        <v>0</v>
      </c>
      <c r="T78" s="74">
        <v>0</v>
      </c>
      <c r="U78" s="74">
        <v>0</v>
      </c>
      <c r="V78" s="74">
        <v>0</v>
      </c>
      <c r="W78" s="74">
        <v>0</v>
      </c>
      <c r="X78" s="74">
        <v>0</v>
      </c>
      <c r="Y78" s="74">
        <v>0</v>
      </c>
      <c r="Z78" s="74">
        <v>0</v>
      </c>
      <c r="AA78" s="74">
        <v>0</v>
      </c>
      <c r="AB78" s="74">
        <v>0</v>
      </c>
      <c r="AC78" s="74">
        <v>0</v>
      </c>
      <c r="AD78" s="74">
        <v>0</v>
      </c>
      <c r="AE78" s="74">
        <v>0</v>
      </c>
      <c r="AF78" s="74">
        <v>0</v>
      </c>
      <c r="AG78" s="74">
        <v>0</v>
      </c>
      <c r="AH78" s="74">
        <v>0</v>
      </c>
      <c r="AI78" s="74">
        <v>1.18006306012472E-4</v>
      </c>
      <c r="AJ78" s="74">
        <v>7.6579765793482503E-3</v>
      </c>
      <c r="AK78" s="74">
        <v>3.0502640405019099E-2</v>
      </c>
      <c r="AL78" s="74">
        <v>4.6674655387878398E-2</v>
      </c>
      <c r="AM78" s="74">
        <v>6.2528822727203406E-2</v>
      </c>
      <c r="AN78" s="74">
        <v>9.04989927647908E-2</v>
      </c>
      <c r="AO78" s="74">
        <v>9.9535456064860001E-2</v>
      </c>
      <c r="AP78" s="74">
        <v>0.10742304540507</v>
      </c>
      <c r="AQ78" s="74">
        <v>0.112891533070882</v>
      </c>
      <c r="AR78" s="74">
        <v>0.11403873966471401</v>
      </c>
      <c r="AS78" s="74">
        <v>0.116247789810181</v>
      </c>
      <c r="AT78" s="74">
        <v>0.11860493864949501</v>
      </c>
      <c r="AU78" s="74">
        <v>0.12235892608134</v>
      </c>
      <c r="AV78" s="74">
        <v>0.12378371228134601</v>
      </c>
      <c r="AW78" s="74">
        <v>0.12616798738863799</v>
      </c>
      <c r="AX78" s="74">
        <v>0.12852774405033299</v>
      </c>
      <c r="AY78" s="74">
        <v>0.13214964527970599</v>
      </c>
      <c r="AZ78" s="74">
        <v>0.13396233244401201</v>
      </c>
      <c r="BA78" s="74">
        <v>0.135975370199343</v>
      </c>
      <c r="BB78" s="74">
        <v>0.13771173909131701</v>
      </c>
      <c r="BC78" s="74">
        <v>0.13982459943811101</v>
      </c>
      <c r="BD78" s="74">
        <v>0.14106286485123601</v>
      </c>
      <c r="BE78" s="74">
        <v>0.143089798648834</v>
      </c>
      <c r="BF78" s="74">
        <v>0.14410762009473599</v>
      </c>
      <c r="BG78" s="74">
        <v>0.14563700519080999</v>
      </c>
      <c r="BH78" s="74">
        <v>0.147675656903863</v>
      </c>
      <c r="BI78" s="74">
        <v>0.14876295057423899</v>
      </c>
      <c r="BJ78" s="74">
        <v>6.9152931751822901</v>
      </c>
      <c r="BK78" s="74">
        <v>7.7110574255371098</v>
      </c>
      <c r="BL78" s="74">
        <v>9.0905559618945304</v>
      </c>
      <c r="BM78" s="74">
        <v>10.744213446946601</v>
      </c>
      <c r="BN78" s="74">
        <v>12.1354923777214</v>
      </c>
      <c r="BO78" s="74">
        <v>13.708204788299</v>
      </c>
      <c r="BP78" s="74">
        <v>14.94595768406</v>
      </c>
      <c r="BQ78" s="74">
        <v>16.075952205125201</v>
      </c>
      <c r="BR78" s="74">
        <v>17.272819521602699</v>
      </c>
      <c r="BS78" s="74">
        <v>18.314707474051598</v>
      </c>
      <c r="BT78" s="74">
        <v>20.191656466563899</v>
      </c>
      <c r="BU78" s="74">
        <v>22.290669522126901</v>
      </c>
      <c r="BV78" s="74">
        <v>24.231382025304701</v>
      </c>
      <c r="BW78" s="74">
        <v>26.168214267190699</v>
      </c>
      <c r="BX78" s="74">
        <v>28.1334530407408</v>
      </c>
      <c r="BY78" s="74">
        <v>30.042757830962401</v>
      </c>
      <c r="BZ78" s="74">
        <v>31.963151821019299</v>
      </c>
      <c r="CA78" s="74">
        <v>33.732961995929799</v>
      </c>
      <c r="CB78" s="74">
        <v>36.496940617519797</v>
      </c>
      <c r="CC78" s="74">
        <v>38.9717760630733</v>
      </c>
      <c r="CD78" s="74">
        <v>41.386253715772199</v>
      </c>
      <c r="CE78" s="74">
        <v>43.749920807530401</v>
      </c>
    </row>
    <row r="79" spans="1:83" s="15" customFormat="1" x14ac:dyDescent="0.2">
      <c r="A79" s="56">
        <v>74</v>
      </c>
      <c r="B79" s="51" t="s">
        <v>372</v>
      </c>
      <c r="C79" s="74">
        <v>0</v>
      </c>
      <c r="D79" s="74">
        <v>0</v>
      </c>
      <c r="E79" s="74">
        <v>0</v>
      </c>
      <c r="F79" s="74">
        <v>0</v>
      </c>
      <c r="G79" s="74">
        <v>0</v>
      </c>
      <c r="H79" s="74">
        <v>0</v>
      </c>
      <c r="I79" s="74">
        <v>0</v>
      </c>
      <c r="J79" s="74">
        <v>0</v>
      </c>
      <c r="K79" s="74">
        <v>0</v>
      </c>
      <c r="L79" s="74">
        <v>0</v>
      </c>
      <c r="M79" s="74">
        <v>0</v>
      </c>
      <c r="N79" s="74">
        <v>0</v>
      </c>
      <c r="O79" s="74">
        <v>0</v>
      </c>
      <c r="P79" s="74">
        <v>0</v>
      </c>
      <c r="Q79" s="74">
        <v>0</v>
      </c>
      <c r="R79" s="74">
        <v>0</v>
      </c>
      <c r="S79" s="74">
        <v>0</v>
      </c>
      <c r="T79" s="74">
        <v>0</v>
      </c>
      <c r="U79" s="74">
        <v>0</v>
      </c>
      <c r="V79" s="74">
        <v>0</v>
      </c>
      <c r="W79" s="74">
        <v>0</v>
      </c>
      <c r="X79" s="74">
        <v>0</v>
      </c>
      <c r="Y79" s="74">
        <v>0</v>
      </c>
      <c r="Z79" s="74">
        <v>0</v>
      </c>
      <c r="AA79" s="74">
        <v>0</v>
      </c>
      <c r="AB79" s="74">
        <v>0</v>
      </c>
      <c r="AC79" s="74">
        <v>0</v>
      </c>
      <c r="AD79" s="74">
        <v>0</v>
      </c>
      <c r="AE79" s="74">
        <v>0</v>
      </c>
      <c r="AF79" s="74">
        <v>0</v>
      </c>
      <c r="AG79" s="74">
        <v>0</v>
      </c>
      <c r="AH79" s="74">
        <v>0</v>
      </c>
      <c r="AI79" s="74">
        <v>0</v>
      </c>
      <c r="AJ79" s="74">
        <v>0</v>
      </c>
      <c r="AK79" s="74">
        <v>0</v>
      </c>
      <c r="AL79" s="74">
        <v>0</v>
      </c>
      <c r="AM79" s="74">
        <v>0</v>
      </c>
      <c r="AN79" s="74">
        <v>0</v>
      </c>
      <c r="AO79" s="74">
        <v>0</v>
      </c>
      <c r="AP79" s="74">
        <v>0</v>
      </c>
      <c r="AQ79" s="74">
        <v>0</v>
      </c>
      <c r="AR79" s="74">
        <v>0</v>
      </c>
      <c r="AS79" s="74">
        <v>0</v>
      </c>
      <c r="AT79" s="74">
        <v>0</v>
      </c>
      <c r="AU79" s="74">
        <v>0</v>
      </c>
      <c r="AV79" s="74">
        <v>0</v>
      </c>
      <c r="AW79" s="74">
        <v>0</v>
      </c>
      <c r="AX79" s="74">
        <v>0</v>
      </c>
      <c r="AY79" s="74">
        <v>0</v>
      </c>
      <c r="AZ79" s="74">
        <v>0</v>
      </c>
      <c r="BA79" s="74">
        <v>0</v>
      </c>
      <c r="BB79" s="74">
        <v>0</v>
      </c>
      <c r="BC79" s="74">
        <v>0</v>
      </c>
      <c r="BD79" s="74">
        <v>0</v>
      </c>
      <c r="BE79" s="74">
        <v>0</v>
      </c>
      <c r="BF79" s="74">
        <v>0</v>
      </c>
      <c r="BG79" s="74">
        <v>0</v>
      </c>
      <c r="BH79" s="74">
        <v>0</v>
      </c>
      <c r="BI79" s="74">
        <v>0</v>
      </c>
      <c r="BJ79" s="74">
        <v>0</v>
      </c>
      <c r="BK79" s="74">
        <v>0</v>
      </c>
      <c r="BL79" s="74">
        <v>0</v>
      </c>
      <c r="BM79" s="74">
        <v>0</v>
      </c>
      <c r="BN79" s="74">
        <v>0</v>
      </c>
      <c r="BO79" s="74">
        <v>0</v>
      </c>
      <c r="BP79" s="74">
        <v>0</v>
      </c>
      <c r="BQ79" s="74">
        <v>0</v>
      </c>
      <c r="BR79" s="74">
        <v>0</v>
      </c>
      <c r="BS79" s="74">
        <v>0</v>
      </c>
      <c r="BT79" s="74">
        <v>0</v>
      </c>
      <c r="BU79" s="74">
        <v>0</v>
      </c>
      <c r="BV79" s="74">
        <v>0</v>
      </c>
      <c r="BW79" s="74">
        <v>0</v>
      </c>
      <c r="BX79" s="74">
        <v>0</v>
      </c>
      <c r="BY79" s="74">
        <v>0</v>
      </c>
      <c r="BZ79" s="74">
        <v>0</v>
      </c>
      <c r="CA79" s="74">
        <v>0</v>
      </c>
      <c r="CB79" s="74">
        <v>0</v>
      </c>
      <c r="CC79" s="74">
        <v>0</v>
      </c>
      <c r="CD79" s="74">
        <v>0</v>
      </c>
      <c r="CE79" s="74">
        <v>0</v>
      </c>
    </row>
    <row r="80" spans="1:83" s="15" customFormat="1" x14ac:dyDescent="0.2">
      <c r="A80" s="56">
        <v>75</v>
      </c>
      <c r="B80" s="51" t="s">
        <v>345</v>
      </c>
      <c r="C80" s="74">
        <v>2.52076315714518E-2</v>
      </c>
      <c r="D80" s="74">
        <v>7.5705148111979204E-2</v>
      </c>
      <c r="E80" s="74">
        <v>0.13330496866861999</v>
      </c>
      <c r="F80" s="74">
        <v>0.29250597361328101</v>
      </c>
      <c r="G80" s="74">
        <v>0.37698396815104201</v>
      </c>
      <c r="H80" s="74">
        <v>0.434084558365885</v>
      </c>
      <c r="I80" s="74">
        <v>0.48602781148437502</v>
      </c>
      <c r="J80" s="74">
        <v>0.53426286595703099</v>
      </c>
      <c r="K80" s="74">
        <v>0.66008910561197898</v>
      </c>
      <c r="L80" s="74">
        <v>0.73429667098958296</v>
      </c>
      <c r="M80" s="74">
        <v>0.84220180036458303</v>
      </c>
      <c r="N80" s="74">
        <v>0.99461329914062502</v>
      </c>
      <c r="O80" s="74">
        <v>1.139234540625</v>
      </c>
      <c r="P80" s="74">
        <v>1.28078372617187</v>
      </c>
      <c r="Q80" s="74">
        <v>1.43803015617188</v>
      </c>
      <c r="R80" s="74">
        <v>1.5799049091406301</v>
      </c>
      <c r="S80" s="74">
        <v>1.7322902940625</v>
      </c>
      <c r="T80" s="74">
        <v>1.858951380625</v>
      </c>
      <c r="U80" s="74">
        <v>1.9509717381510401</v>
      </c>
      <c r="V80" s="74">
        <v>2.0195279490104201</v>
      </c>
      <c r="W80" s="74">
        <v>2.0889957719791701</v>
      </c>
      <c r="X80" s="74">
        <v>2.16350734692708</v>
      </c>
      <c r="Y80" s="74">
        <v>2.2472270127249998</v>
      </c>
      <c r="Z80" s="74">
        <v>2.3024568302384698</v>
      </c>
      <c r="AA80" s="74">
        <v>2.3968667016895502</v>
      </c>
      <c r="AB80" s="74">
        <v>2.4963549669110101</v>
      </c>
      <c r="AC80" s="74">
        <v>2.7754034224959301</v>
      </c>
      <c r="AD80" s="74">
        <v>3.0024127454068998</v>
      </c>
      <c r="AE80" s="74">
        <v>3.22120150011393</v>
      </c>
      <c r="AF80" s="74">
        <v>3.69442269855469</v>
      </c>
      <c r="AG80" s="74">
        <v>4.2217919028190103</v>
      </c>
      <c r="AH80" s="74">
        <v>4.7465118449869799</v>
      </c>
      <c r="AI80" s="74">
        <v>5.3672924731640599</v>
      </c>
      <c r="AJ80" s="74">
        <v>5.8418241490755198</v>
      </c>
      <c r="AK80" s="74">
        <v>6.5039299365624998</v>
      </c>
      <c r="AL80" s="74">
        <v>7.1004810605989599</v>
      </c>
      <c r="AM80" s="74">
        <v>7.6879372907291703</v>
      </c>
      <c r="AN80" s="74">
        <v>8.2901641404947899</v>
      </c>
      <c r="AO80" s="74">
        <v>8.7697288419791697</v>
      </c>
      <c r="AP80" s="74">
        <v>9.3241564428645791</v>
      </c>
      <c r="AQ80" s="74">
        <v>9.9215388298958391</v>
      </c>
      <c r="AR80" s="74">
        <v>10.441467826875</v>
      </c>
      <c r="AS80" s="74">
        <v>11.0154412101042</v>
      </c>
      <c r="AT80" s="74">
        <v>11.6872199183854</v>
      </c>
      <c r="AU80" s="74">
        <v>12.220348183437499</v>
      </c>
      <c r="AV80" s="74">
        <v>12.7919728802083</v>
      </c>
      <c r="AW80" s="74">
        <v>13.2862495798958</v>
      </c>
      <c r="AX80" s="74">
        <v>13.8073628118229</v>
      </c>
      <c r="AY80" s="74">
        <v>14.2659942733333</v>
      </c>
      <c r="AZ80" s="74">
        <v>14.747768836666699</v>
      </c>
      <c r="BA80" s="74">
        <v>15.2046915348437</v>
      </c>
      <c r="BB80" s="74">
        <v>15.653913931510401</v>
      </c>
      <c r="BC80" s="74">
        <v>16.214928499999999</v>
      </c>
      <c r="BD80" s="74">
        <v>16.785275364843798</v>
      </c>
      <c r="BE80" s="74">
        <v>17.350983448281202</v>
      </c>
      <c r="BF80" s="74">
        <v>17.8241978718229</v>
      </c>
      <c r="BG80" s="74">
        <v>18.3636787066667</v>
      </c>
      <c r="BH80" s="74">
        <v>18.863039593437499</v>
      </c>
      <c r="BI80" s="74">
        <v>19.3115499602083</v>
      </c>
      <c r="BJ80" s="74">
        <v>20.001341030208302</v>
      </c>
      <c r="BK80" s="74">
        <v>20.474451256770799</v>
      </c>
      <c r="BL80" s="74">
        <v>21.383100385156201</v>
      </c>
      <c r="BM80" s="74">
        <v>22.204755715260401</v>
      </c>
      <c r="BN80" s="74">
        <v>22.9690186416146</v>
      </c>
      <c r="BO80" s="74">
        <v>23.705950723229201</v>
      </c>
      <c r="BP80" s="74">
        <v>24.454735739895899</v>
      </c>
      <c r="BQ80" s="74">
        <v>25.166684046666699</v>
      </c>
      <c r="BR80" s="74">
        <v>25.858661438281199</v>
      </c>
      <c r="BS80" s="74">
        <v>26.522174061614599</v>
      </c>
      <c r="BT80" s="74">
        <v>27.168454106666701</v>
      </c>
      <c r="BU80" s="74">
        <v>27.792287104947899</v>
      </c>
      <c r="BV80" s="74">
        <v>28.457803583131501</v>
      </c>
      <c r="BW80" s="74">
        <v>29.097176319008799</v>
      </c>
      <c r="BX80" s="74">
        <v>29.952514219467801</v>
      </c>
      <c r="BY80" s="74">
        <v>30.669430978955099</v>
      </c>
      <c r="BZ80" s="74">
        <v>31.409576833797999</v>
      </c>
      <c r="CA80" s="74">
        <v>32.1386736123779</v>
      </c>
      <c r="CB80" s="74">
        <v>32.835432137976902</v>
      </c>
      <c r="CC80" s="74">
        <v>33.570003145989602</v>
      </c>
      <c r="CD80" s="74">
        <v>34.300912113014299</v>
      </c>
      <c r="CE80" s="74">
        <v>34.976460055794298</v>
      </c>
    </row>
    <row r="81" spans="1:83" s="15" customFormat="1" x14ac:dyDescent="0.2">
      <c r="A81" s="56">
        <v>76</v>
      </c>
      <c r="B81" s="51" t="s">
        <v>373</v>
      </c>
      <c r="C81" s="74">
        <v>2.0694050129731498E-2</v>
      </c>
      <c r="D81" s="74">
        <v>2.0693768181323999E-2</v>
      </c>
      <c r="E81" s="74">
        <v>2.0694050129731498E-2</v>
      </c>
      <c r="F81" s="74">
        <v>0.54403047391764303</v>
      </c>
      <c r="G81" s="74">
        <v>0.55428302917480499</v>
      </c>
      <c r="H81" s="74">
        <v>0.565075625854492</v>
      </c>
      <c r="I81" s="74">
        <v>0.62702046423339797</v>
      </c>
      <c r="J81" s="74">
        <v>0.65845999206543004</v>
      </c>
      <c r="K81" s="74">
        <v>0.712515624943034</v>
      </c>
      <c r="L81" s="74">
        <v>0.75195716131022095</v>
      </c>
      <c r="M81" s="74">
        <v>0.96295188057779901</v>
      </c>
      <c r="N81" s="74">
        <v>1.07875458977051</v>
      </c>
      <c r="O81" s="74">
        <v>1.47450018704427</v>
      </c>
      <c r="P81" s="74">
        <v>1.7040939869856799</v>
      </c>
      <c r="Q81" s="74">
        <v>3.5892087215983102</v>
      </c>
      <c r="R81" s="74">
        <v>4.2416255687044302</v>
      </c>
      <c r="S81" s="74">
        <v>5.0206314100260396</v>
      </c>
      <c r="T81" s="74">
        <v>5.6385207183203097</v>
      </c>
      <c r="U81" s="74">
        <v>6.1595624973339902</v>
      </c>
      <c r="V81" s="74">
        <v>6.7786120080273404</v>
      </c>
      <c r="W81" s="74">
        <v>7.3484993863346402</v>
      </c>
      <c r="X81" s="74">
        <v>7.8766030420898501</v>
      </c>
      <c r="Y81" s="74">
        <v>8.6244595729166598</v>
      </c>
      <c r="Z81" s="74">
        <v>9.51907217007812</v>
      </c>
      <c r="AA81" s="74">
        <v>10.210490066197901</v>
      </c>
      <c r="AB81" s="74">
        <v>11.589278170781199</v>
      </c>
      <c r="AC81" s="74">
        <v>12.1237731431771</v>
      </c>
      <c r="AD81" s="74">
        <v>12.7570654975781</v>
      </c>
      <c r="AE81" s="74">
        <v>13.3787234954948</v>
      </c>
      <c r="AF81" s="74">
        <v>14.0980816233594</v>
      </c>
      <c r="AG81" s="74">
        <v>14.8129627285417</v>
      </c>
      <c r="AH81" s="74">
        <v>15.735893132630199</v>
      </c>
      <c r="AI81" s="74">
        <v>16.459231202916701</v>
      </c>
      <c r="AJ81" s="74">
        <v>17.116009405625</v>
      </c>
      <c r="AK81" s="74">
        <v>17.8276136311719</v>
      </c>
      <c r="AL81" s="74">
        <v>18.753466648724</v>
      </c>
      <c r="AM81" s="74">
        <v>19.3980658653646</v>
      </c>
      <c r="AN81" s="74">
        <v>20.128716767447902</v>
      </c>
      <c r="AO81" s="74">
        <v>20.944273570650999</v>
      </c>
      <c r="AP81" s="74">
        <v>21.6310218890365</v>
      </c>
      <c r="AQ81" s="74">
        <v>22.542968836550202</v>
      </c>
      <c r="AR81" s="74">
        <v>23.4023470764966</v>
      </c>
      <c r="AS81" s="74">
        <v>24.4719866126025</v>
      </c>
      <c r="AT81" s="74">
        <v>25.4964601338249</v>
      </c>
      <c r="AU81" s="74">
        <v>27.1730615726986</v>
      </c>
      <c r="AV81" s="74">
        <v>28.5816289537402</v>
      </c>
      <c r="AW81" s="74">
        <v>30.557758869362001</v>
      </c>
      <c r="AX81" s="74">
        <v>32.554447515781199</v>
      </c>
      <c r="AY81" s="74">
        <v>34.208025012864603</v>
      </c>
      <c r="AZ81" s="74">
        <v>35.676685230586003</v>
      </c>
      <c r="BA81" s="74">
        <v>37.700730526731803</v>
      </c>
      <c r="BB81" s="74">
        <v>39.307424470234402</v>
      </c>
      <c r="BC81" s="74">
        <v>40.787295972213499</v>
      </c>
      <c r="BD81" s="74">
        <v>42.104874541640598</v>
      </c>
      <c r="BE81" s="74">
        <v>43.403522190087898</v>
      </c>
      <c r="BF81" s="74">
        <v>44.729262337083398</v>
      </c>
      <c r="BG81" s="74">
        <v>45.987181823260897</v>
      </c>
      <c r="BH81" s="74">
        <v>47.207388163746302</v>
      </c>
      <c r="BI81" s="74">
        <v>48.5156301042066</v>
      </c>
      <c r="BJ81" s="74">
        <v>49.717580161595002</v>
      </c>
      <c r="BK81" s="74">
        <v>50.979547686720402</v>
      </c>
      <c r="BL81" s="74">
        <v>53.3672685725004</v>
      </c>
      <c r="BM81" s="74">
        <v>55.754566527201497</v>
      </c>
      <c r="BN81" s="74">
        <v>57.968796160779902</v>
      </c>
      <c r="BO81" s="74">
        <v>60.0149677478949</v>
      </c>
      <c r="BP81" s="74">
        <v>62.167909689344597</v>
      </c>
      <c r="BQ81" s="74">
        <v>64.747924269453407</v>
      </c>
      <c r="BR81" s="74">
        <v>67.233686433021802</v>
      </c>
      <c r="BS81" s="74">
        <v>69.494415233854596</v>
      </c>
      <c r="BT81" s="74">
        <v>71.917567244126303</v>
      </c>
      <c r="BU81" s="74">
        <v>74.613562073775199</v>
      </c>
      <c r="BV81" s="74">
        <v>77.756036453991896</v>
      </c>
      <c r="BW81" s="74">
        <v>80.832911884996193</v>
      </c>
      <c r="BX81" s="74">
        <v>84.117465129552102</v>
      </c>
      <c r="BY81" s="74">
        <v>87.1711345137238</v>
      </c>
      <c r="BZ81" s="74">
        <v>91.304930499952505</v>
      </c>
      <c r="CA81" s="74">
        <v>94.417490452280504</v>
      </c>
      <c r="CB81" s="74">
        <v>97.3640873468525</v>
      </c>
      <c r="CC81" s="74">
        <v>100.471967375554</v>
      </c>
      <c r="CD81" s="74">
        <v>103.572498899064</v>
      </c>
      <c r="CE81" s="74">
        <v>106.549973938798</v>
      </c>
    </row>
    <row r="82" spans="1:83" s="15" customFormat="1" x14ac:dyDescent="0.2">
      <c r="A82" s="56">
        <v>77</v>
      </c>
      <c r="B82" s="51" t="s">
        <v>374</v>
      </c>
      <c r="C82" s="74">
        <v>0</v>
      </c>
      <c r="D82" s="74">
        <v>0</v>
      </c>
      <c r="E82" s="74">
        <v>0</v>
      </c>
      <c r="F82" s="74">
        <v>0</v>
      </c>
      <c r="G82" s="74">
        <v>0</v>
      </c>
      <c r="H82" s="74">
        <v>0</v>
      </c>
      <c r="I82" s="74">
        <v>0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4">
        <v>5.6297467009143003E-3</v>
      </c>
      <c r="R82" s="74">
        <v>2.31846846198328E-2</v>
      </c>
      <c r="S82" s="74">
        <v>6.7593482217931405E-2</v>
      </c>
      <c r="T82" s="74">
        <v>0.133410740798035</v>
      </c>
      <c r="U82" s="74">
        <v>0.192953415957343</v>
      </c>
      <c r="V82" s="74">
        <v>0.27524388744835498</v>
      </c>
      <c r="W82" s="74">
        <v>0.35543188237351703</v>
      </c>
      <c r="X82" s="74">
        <v>0.45273127415460002</v>
      </c>
      <c r="Y82" s="74">
        <v>0.65969561579751301</v>
      </c>
      <c r="Z82" s="74">
        <v>0.88861852153200804</v>
      </c>
      <c r="AA82" s="74">
        <v>1.1292084991092599</v>
      </c>
      <c r="AB82" s="74">
        <v>1.3096161440788501</v>
      </c>
      <c r="AC82" s="74">
        <v>1.47808306672921</v>
      </c>
      <c r="AD82" s="74">
        <v>1.65060476903567</v>
      </c>
      <c r="AE82" s="74">
        <v>1.81322273779982</v>
      </c>
      <c r="AF82" s="74">
        <v>39.191887375386202</v>
      </c>
      <c r="AG82" s="74">
        <v>47.786023233505198</v>
      </c>
      <c r="AH82" s="74">
        <v>53.599786543145797</v>
      </c>
      <c r="AI82" s="74">
        <v>59.0169117583592</v>
      </c>
      <c r="AJ82" s="74">
        <v>64.535369775590695</v>
      </c>
      <c r="AK82" s="74">
        <v>71.583169411203798</v>
      </c>
      <c r="AL82" s="74">
        <v>78.029543732433694</v>
      </c>
      <c r="AM82" s="74">
        <v>84.295429146305295</v>
      </c>
      <c r="AN82" s="74">
        <v>90.796085697682201</v>
      </c>
      <c r="AO82" s="74">
        <v>96.938847098788898</v>
      </c>
      <c r="AP82" s="74">
        <v>103.993512988521</v>
      </c>
      <c r="AQ82" s="74">
        <v>110.47985958734</v>
      </c>
      <c r="AR82" s="74">
        <v>118.08654072359499</v>
      </c>
      <c r="AS82" s="74">
        <v>125.589428285471</v>
      </c>
      <c r="AT82" s="74">
        <v>133.44490078934101</v>
      </c>
      <c r="AU82" s="74">
        <v>140.95477280462401</v>
      </c>
      <c r="AV82" s="74">
        <v>148.32068168116501</v>
      </c>
      <c r="AW82" s="74">
        <v>156.53308173561601</v>
      </c>
      <c r="AX82" s="74">
        <v>164.661705759884</v>
      </c>
      <c r="AY82" s="74">
        <v>172.446232986837</v>
      </c>
      <c r="AZ82" s="74">
        <v>182.79001567652</v>
      </c>
      <c r="BA82" s="74">
        <v>190.803791099444</v>
      </c>
      <c r="BB82" s="74">
        <v>198.973268610894</v>
      </c>
      <c r="BC82" s="74">
        <v>207.62258465583</v>
      </c>
      <c r="BD82" s="74">
        <v>217.17818239747299</v>
      </c>
      <c r="BE82" s="74">
        <v>226.784128778716</v>
      </c>
      <c r="BF82" s="74">
        <v>236.35984421840701</v>
      </c>
      <c r="BG82" s="74">
        <v>245.98785561416699</v>
      </c>
      <c r="BH82" s="74">
        <v>256.45263561353499</v>
      </c>
      <c r="BI82" s="74">
        <v>266.18967259482503</v>
      </c>
      <c r="BJ82" s="74">
        <v>275.88211470715498</v>
      </c>
      <c r="BK82" s="74">
        <v>285.24715797779902</v>
      </c>
      <c r="BL82" s="74">
        <v>306.153415206082</v>
      </c>
      <c r="BM82" s="74">
        <v>325.967560932227</v>
      </c>
      <c r="BN82" s="74">
        <v>345.55429577232502</v>
      </c>
      <c r="BO82" s="74">
        <v>366.00656585609698</v>
      </c>
      <c r="BP82" s="74">
        <v>386.783326234105</v>
      </c>
      <c r="BQ82" s="74">
        <v>407.351916101006</v>
      </c>
      <c r="BR82" s="74">
        <v>430.83668538179103</v>
      </c>
      <c r="BS82" s="74">
        <v>457.73047961145301</v>
      </c>
      <c r="BT82" s="74">
        <v>486.565469169408</v>
      </c>
      <c r="BU82" s="74">
        <v>513.76221883527501</v>
      </c>
      <c r="BV82" s="74">
        <v>541.61460519028503</v>
      </c>
      <c r="BW82" s="74">
        <v>568.74590467722805</v>
      </c>
      <c r="BX82" s="74">
        <v>595.33008406588795</v>
      </c>
      <c r="BY82" s="74">
        <v>623.89366745211396</v>
      </c>
      <c r="BZ82" s="74">
        <v>650.60979000288103</v>
      </c>
      <c r="CA82" s="74">
        <v>676.79098004350794</v>
      </c>
      <c r="CB82" s="74">
        <v>713.41427039430505</v>
      </c>
      <c r="CC82" s="74">
        <v>742.73585745401499</v>
      </c>
      <c r="CD82" s="74">
        <v>769.65844315013305</v>
      </c>
      <c r="CE82" s="74">
        <v>796.76043765041504</v>
      </c>
    </row>
    <row r="83" spans="1:83" s="15" customFormat="1" x14ac:dyDescent="0.2">
      <c r="A83" s="56">
        <v>78</v>
      </c>
      <c r="B83" s="51" t="s">
        <v>323</v>
      </c>
      <c r="C83" s="74">
        <v>0</v>
      </c>
      <c r="D83" s="74">
        <v>0</v>
      </c>
      <c r="E83" s="74">
        <v>0</v>
      </c>
      <c r="F83" s="74">
        <v>0</v>
      </c>
      <c r="G83" s="74">
        <v>0</v>
      </c>
      <c r="H83" s="74">
        <v>0</v>
      </c>
      <c r="I83" s="74">
        <v>0</v>
      </c>
      <c r="J83" s="74">
        <v>0</v>
      </c>
      <c r="K83" s="74">
        <v>0</v>
      </c>
      <c r="L83" s="74">
        <v>0</v>
      </c>
      <c r="M83" s="74">
        <v>0</v>
      </c>
      <c r="N83" s="74">
        <v>0</v>
      </c>
      <c r="O83" s="74">
        <v>0</v>
      </c>
      <c r="P83" s="74">
        <v>0</v>
      </c>
      <c r="Q83" s="74">
        <v>0</v>
      </c>
      <c r="R83" s="74">
        <v>5.6370777060190799E-3</v>
      </c>
      <c r="S83" s="74">
        <v>2.37367737007395E-2</v>
      </c>
      <c r="T83" s="74">
        <v>6.3223080485687297E-2</v>
      </c>
      <c r="U83" s="74">
        <v>0.113217120553538</v>
      </c>
      <c r="V83" s="74">
        <v>0.25584010964096099</v>
      </c>
      <c r="W83" s="74">
        <v>0.43099909138717701</v>
      </c>
      <c r="X83" s="74">
        <v>0.70853354423248305</v>
      </c>
      <c r="Y83" s="74">
        <v>1.3697334060765101</v>
      </c>
      <c r="Z83" s="74">
        <v>1.84683215727966</v>
      </c>
      <c r="AA83" s="74">
        <v>2.6169708470886199</v>
      </c>
      <c r="AB83" s="74">
        <v>4.1805496933935604</v>
      </c>
      <c r="AC83" s="74">
        <v>5.5893060670768202</v>
      </c>
      <c r="AD83" s="74">
        <v>7.9261503164518201</v>
      </c>
      <c r="AE83" s="74">
        <v>14.6597051814583</v>
      </c>
      <c r="AF83" s="74">
        <v>19.454555182239599</v>
      </c>
      <c r="AG83" s="74">
        <v>27.9506264589583</v>
      </c>
      <c r="AH83" s="74">
        <v>35.872642939999999</v>
      </c>
      <c r="AI83" s="74">
        <v>49.441933583229101</v>
      </c>
      <c r="AJ83" s="74">
        <v>58.516325756249998</v>
      </c>
      <c r="AK83" s="74">
        <v>69.405028273124998</v>
      </c>
      <c r="AL83" s="74">
        <v>92.235222980104197</v>
      </c>
      <c r="AM83" s="74">
        <v>107.343788119167</v>
      </c>
      <c r="AN83" s="74">
        <v>124.210635479687</v>
      </c>
      <c r="AO83" s="74">
        <v>138.926035643125</v>
      </c>
      <c r="AP83" s="74">
        <v>152.38198517333299</v>
      </c>
      <c r="AQ83" s="74">
        <v>167.74971271625</v>
      </c>
      <c r="AR83" s="74">
        <v>182.09114757343801</v>
      </c>
      <c r="AS83" s="74">
        <v>196.88800201385399</v>
      </c>
      <c r="AT83" s="74">
        <v>210.35086681645899</v>
      </c>
      <c r="AU83" s="74">
        <v>225.90570177291599</v>
      </c>
      <c r="AV83" s="74">
        <v>240.237494994662</v>
      </c>
      <c r="AW83" s="74">
        <v>260.124096073239</v>
      </c>
      <c r="AX83" s="74">
        <v>275.02409011237103</v>
      </c>
      <c r="AY83" s="74">
        <v>291.23735967766601</v>
      </c>
      <c r="AZ83" s="74">
        <v>307.08547451843401</v>
      </c>
      <c r="BA83" s="74">
        <v>322.77780492746399</v>
      </c>
      <c r="BB83" s="74">
        <v>339.01358217672498</v>
      </c>
      <c r="BC83" s="74">
        <v>354.76259655270798</v>
      </c>
      <c r="BD83" s="74">
        <v>371.23780540371098</v>
      </c>
      <c r="BE83" s="74">
        <v>386.55065002933702</v>
      </c>
      <c r="BF83" s="74">
        <v>401.40581005254501</v>
      </c>
      <c r="BG83" s="74">
        <v>416.54238089333398</v>
      </c>
      <c r="BH83" s="74">
        <v>523.15453646516198</v>
      </c>
      <c r="BI83" s="74">
        <v>544.17286646537104</v>
      </c>
      <c r="BJ83" s="74">
        <v>565.35797947268202</v>
      </c>
      <c r="BK83" s="74">
        <v>586.18336458136605</v>
      </c>
      <c r="BL83" s="74">
        <v>628.37682838843</v>
      </c>
      <c r="BM83" s="74">
        <v>670.97794986278802</v>
      </c>
      <c r="BN83" s="74">
        <v>712.30426193041501</v>
      </c>
      <c r="BO83" s="74">
        <v>752.42723976997399</v>
      </c>
      <c r="BP83" s="74">
        <v>793.72034091559203</v>
      </c>
      <c r="BQ83" s="74">
        <v>832.73011200932694</v>
      </c>
      <c r="BR83" s="74">
        <v>871.72533602284398</v>
      </c>
      <c r="BS83" s="74">
        <v>910.867357332344</v>
      </c>
      <c r="BT83" s="74">
        <v>948.97432416899801</v>
      </c>
      <c r="BU83" s="74">
        <v>988.27312104581097</v>
      </c>
      <c r="BV83" s="74">
        <v>1026.3263458004801</v>
      </c>
      <c r="BW83" s="74">
        <v>1062.94276170904</v>
      </c>
      <c r="BX83" s="74">
        <v>1110.3671033381499</v>
      </c>
      <c r="BY83" s="74">
        <v>1149.4241772059399</v>
      </c>
      <c r="BZ83" s="74">
        <v>1190.18800973562</v>
      </c>
      <c r="CA83" s="74">
        <v>1228.81684696036</v>
      </c>
      <c r="CB83" s="74">
        <v>1269.2946425524599</v>
      </c>
      <c r="CC83" s="74">
        <v>1308.3621732896099</v>
      </c>
      <c r="CD83" s="74">
        <v>1346.6870825537801</v>
      </c>
      <c r="CE83" s="74">
        <v>1387.30907054869</v>
      </c>
    </row>
    <row r="84" spans="1:83" s="15" customFormat="1" x14ac:dyDescent="0.2">
      <c r="A84" s="56">
        <v>79</v>
      </c>
      <c r="B84" s="51" t="s">
        <v>324</v>
      </c>
      <c r="C84" s="74">
        <v>0</v>
      </c>
      <c r="D84" s="74">
        <v>0</v>
      </c>
      <c r="E84" s="74">
        <v>6.7226256966590906E-5</v>
      </c>
      <c r="F84" s="74">
        <v>0</v>
      </c>
      <c r="G84" s="74">
        <v>4.26165277798971E-4</v>
      </c>
      <c r="H84" s="74">
        <v>8.9794057019551598E-4</v>
      </c>
      <c r="I84" s="74">
        <v>9.8844659805297891E-4</v>
      </c>
      <c r="J84" s="74">
        <v>1.0086377353668199E-3</v>
      </c>
      <c r="K84" s="74">
        <v>1.6899534667332999E-3</v>
      </c>
      <c r="L84" s="74">
        <v>1.50741058743795E-2</v>
      </c>
      <c r="M84" s="74">
        <v>2.0677156770070398E-2</v>
      </c>
      <c r="N84" s="74">
        <v>4.2522194641113301E-2</v>
      </c>
      <c r="O84" s="74">
        <v>7.4676179778900204E-2</v>
      </c>
      <c r="P84" s="74">
        <v>0.106421927896118</v>
      </c>
      <c r="Q84" s="74">
        <v>0.12818196211791999</v>
      </c>
      <c r="R84" s="74">
        <v>0.18803446827890999</v>
      </c>
      <c r="S84" s="74">
        <v>0.29667656876668302</v>
      </c>
      <c r="T84" s="74">
        <v>0.39606155122680697</v>
      </c>
      <c r="U84" s="74">
        <v>0.55679889166036001</v>
      </c>
      <c r="V84" s="74">
        <v>0.68745111573852502</v>
      </c>
      <c r="W84" s="74">
        <v>0.79307084460042299</v>
      </c>
      <c r="X84" s="74">
        <v>0.96140963438110305</v>
      </c>
      <c r="Y84" s="74">
        <v>1.1197416188582401</v>
      </c>
      <c r="Z84" s="74">
        <v>1.2624272956542999</v>
      </c>
      <c r="AA84" s="74">
        <v>1.4545080867569999</v>
      </c>
      <c r="AB84" s="74">
        <v>1.64318717950846</v>
      </c>
      <c r="AC84" s="74">
        <v>1.7911615052246099</v>
      </c>
      <c r="AD84" s="74">
        <v>1.9254543741927099</v>
      </c>
      <c r="AE84" s="74">
        <v>2.1038878953873699</v>
      </c>
      <c r="AF84" s="74">
        <v>2.3063506165885399</v>
      </c>
      <c r="AG84" s="74">
        <v>2.4848802817643199</v>
      </c>
      <c r="AH84" s="74">
        <v>2.6405162832682301</v>
      </c>
      <c r="AI84" s="74">
        <v>2.8046093485807302</v>
      </c>
      <c r="AJ84" s="74">
        <v>3.0078344346028598</v>
      </c>
      <c r="AK84" s="74">
        <v>3.1917525043880199</v>
      </c>
      <c r="AL84" s="74">
        <v>3.36056236651693</v>
      </c>
      <c r="AM84" s="74">
        <v>3.5088746171614602</v>
      </c>
      <c r="AN84" s="74">
        <v>3.65184684604167</v>
      </c>
      <c r="AO84" s="74">
        <v>3.864762769375</v>
      </c>
      <c r="AP84" s="74">
        <v>4.0986807266015601</v>
      </c>
      <c r="AQ84" s="74">
        <v>4.3036091309895799</v>
      </c>
      <c r="AR84" s="74">
        <v>4.4776366866666697</v>
      </c>
      <c r="AS84" s="74">
        <v>4.6418459732682296</v>
      </c>
      <c r="AT84" s="74">
        <v>4.8274282229687504</v>
      </c>
      <c r="AU84" s="74">
        <v>5.0588272976562498</v>
      </c>
      <c r="AV84" s="74">
        <v>5.29747561673177</v>
      </c>
      <c r="AW84" s="74">
        <v>5.5081069980208399</v>
      </c>
      <c r="AX84" s="74">
        <v>5.6991259938281296</v>
      </c>
      <c r="AY84" s="74">
        <v>6.0034086200651</v>
      </c>
      <c r="AZ84" s="74">
        <v>6.2390519538932301</v>
      </c>
      <c r="BA84" s="74">
        <v>6.4701147511197901</v>
      </c>
      <c r="BB84" s="74">
        <v>6.6888442078906296</v>
      </c>
      <c r="BC84" s="74">
        <v>6.9161252732031304</v>
      </c>
      <c r="BD84" s="74">
        <v>7.1918583744531297</v>
      </c>
      <c r="BE84" s="74">
        <v>7.4845583008593799</v>
      </c>
      <c r="BF84" s="74">
        <v>7.7584162617838501</v>
      </c>
      <c r="BG84" s="74">
        <v>8.0274044694401105</v>
      </c>
      <c r="BH84" s="74">
        <v>8.3818634424088607</v>
      </c>
      <c r="BI84" s="74">
        <v>8.7239104632031204</v>
      </c>
      <c r="BJ84" s="74">
        <v>9.0473269513541705</v>
      </c>
      <c r="BK84" s="74">
        <v>9.3524649406249996</v>
      </c>
      <c r="BL84" s="74">
        <v>9.9032047765364606</v>
      </c>
      <c r="BM84" s="74">
        <v>10.544899173398401</v>
      </c>
      <c r="BN84" s="74">
        <v>11.130957171419301</v>
      </c>
      <c r="BO84" s="74">
        <v>11.6839234075911</v>
      </c>
      <c r="BP84" s="74">
        <v>12.239679297656201</v>
      </c>
      <c r="BQ84" s="74">
        <v>12.9499136047526</v>
      </c>
      <c r="BR84" s="74">
        <v>13.531768041718699</v>
      </c>
      <c r="BS84" s="74">
        <v>14.154649680364599</v>
      </c>
      <c r="BT84" s="74">
        <v>14.765312485507801</v>
      </c>
      <c r="BU84" s="74">
        <v>15.347394064622399</v>
      </c>
      <c r="BV84" s="74">
        <v>16.042544548281299</v>
      </c>
      <c r="BW84" s="74">
        <v>16.665435464062501</v>
      </c>
      <c r="BX84" s="74">
        <v>17.261143600429701</v>
      </c>
      <c r="BY84" s="74">
        <v>17.832849006367201</v>
      </c>
      <c r="BZ84" s="74">
        <v>18.526837279010401</v>
      </c>
      <c r="CA84" s="74">
        <v>19.260091935247399</v>
      </c>
      <c r="CB84" s="74">
        <v>19.9179608172917</v>
      </c>
      <c r="CC84" s="74">
        <v>20.536270974023399</v>
      </c>
      <c r="CD84" s="74">
        <v>21.125238641679701</v>
      </c>
      <c r="CE84" s="74">
        <v>21.6855375104948</v>
      </c>
    </row>
    <row r="85" spans="1:83" s="15" customFormat="1" x14ac:dyDescent="0.2">
      <c r="A85" s="56">
        <v>80</v>
      </c>
      <c r="B85" s="51" t="s">
        <v>380</v>
      </c>
      <c r="C85" s="74">
        <v>0</v>
      </c>
      <c r="D85" s="74">
        <v>0</v>
      </c>
      <c r="E85" s="74">
        <v>0</v>
      </c>
      <c r="F85" s="74">
        <v>0</v>
      </c>
      <c r="G85" s="74">
        <v>0</v>
      </c>
      <c r="H85" s="74">
        <v>0</v>
      </c>
      <c r="I85" s="74">
        <v>0</v>
      </c>
      <c r="J85" s="74">
        <v>0</v>
      </c>
      <c r="K85" s="74">
        <v>0</v>
      </c>
      <c r="L85" s="74">
        <v>0</v>
      </c>
      <c r="M85" s="74">
        <v>1.4625329803466799E-2</v>
      </c>
      <c r="N85" s="74">
        <v>3.5628902648925799E-2</v>
      </c>
      <c r="O85" s="74">
        <v>9.1942954752604195E-2</v>
      </c>
      <c r="P85" s="74">
        <v>0.150364182903646</v>
      </c>
      <c r="Q85" s="74">
        <v>0.23046376759114601</v>
      </c>
      <c r="R85" s="74">
        <v>0.31609837468750002</v>
      </c>
      <c r="S85" s="74">
        <v>0.41344776475260397</v>
      </c>
      <c r="T85" s="74">
        <v>0.56054813191406305</v>
      </c>
      <c r="U85" s="74">
        <v>0.70686012369791695</v>
      </c>
      <c r="V85" s="74">
        <v>0.79379337778645798</v>
      </c>
      <c r="W85" s="74">
        <v>0.92025058864583298</v>
      </c>
      <c r="X85" s="74">
        <v>1.1591033854292001</v>
      </c>
      <c r="Y85" s="74">
        <v>2.4493617051790402</v>
      </c>
      <c r="Z85" s="74">
        <v>3.3763480282356801</v>
      </c>
      <c r="AA85" s="74">
        <v>4.5746040645182298</v>
      </c>
      <c r="AB85" s="74">
        <v>5.9940733772916701</v>
      </c>
      <c r="AC85" s="74">
        <v>7.3295696108203101</v>
      </c>
      <c r="AD85" s="74">
        <v>9.6008294432031303</v>
      </c>
      <c r="AE85" s="74">
        <v>11.380550351692699</v>
      </c>
      <c r="AF85" s="74">
        <v>13.8234769060026</v>
      </c>
      <c r="AG85" s="74">
        <v>16.071217636093799</v>
      </c>
      <c r="AH85" s="74">
        <v>18.188963492109401</v>
      </c>
      <c r="AI85" s="74">
        <v>20.522107643151099</v>
      </c>
      <c r="AJ85" s="74">
        <v>22.985035920104199</v>
      </c>
      <c r="AK85" s="74">
        <v>27.305369651614601</v>
      </c>
      <c r="AL85" s="74">
        <v>30.467951508489602</v>
      </c>
      <c r="AM85" s="74">
        <v>33.282311076145803</v>
      </c>
      <c r="AN85" s="74">
        <v>36.3259269339583</v>
      </c>
      <c r="AO85" s="74">
        <v>38.880798373072899</v>
      </c>
      <c r="AP85" s="74">
        <v>41.386597275260399</v>
      </c>
      <c r="AQ85" s="74">
        <v>44.051879461927101</v>
      </c>
      <c r="AR85" s="74">
        <v>46.9245810583854</v>
      </c>
      <c r="AS85" s="74">
        <v>50.031671808385397</v>
      </c>
      <c r="AT85" s="74">
        <v>52.807438461927099</v>
      </c>
      <c r="AU85" s="74">
        <v>55.416386861406302</v>
      </c>
      <c r="AV85" s="74">
        <v>58.054598371093803</v>
      </c>
      <c r="AW85" s="74">
        <v>60.7086283282813</v>
      </c>
      <c r="AX85" s="74">
        <v>63.413625605468802</v>
      </c>
      <c r="AY85" s="74">
        <v>66.195911102135398</v>
      </c>
      <c r="AZ85" s="74">
        <v>68.958458076273999</v>
      </c>
      <c r="BA85" s="74">
        <v>71.540851639572693</v>
      </c>
      <c r="BB85" s="74">
        <v>74.061930699555703</v>
      </c>
      <c r="BC85" s="74">
        <v>76.509609330253895</v>
      </c>
      <c r="BD85" s="74">
        <v>79.179836165436299</v>
      </c>
      <c r="BE85" s="74">
        <v>81.617810545146497</v>
      </c>
      <c r="BF85" s="74">
        <v>84.147322318544894</v>
      </c>
      <c r="BG85" s="74">
        <v>86.539761750341896</v>
      </c>
      <c r="BH85" s="74">
        <v>89.001204806119802</v>
      </c>
      <c r="BI85" s="74">
        <v>91.467146979628893</v>
      </c>
      <c r="BJ85" s="74">
        <v>93.839623107070295</v>
      </c>
      <c r="BK85" s="74">
        <v>96.141903420598894</v>
      </c>
      <c r="BL85" s="74">
        <v>100.847415352415</v>
      </c>
      <c r="BM85" s="74">
        <v>105.46906121919901</v>
      </c>
      <c r="BN85" s="74">
        <v>109.833539364811</v>
      </c>
      <c r="BO85" s="74">
        <v>113.918644797318</v>
      </c>
      <c r="BP85" s="74">
        <v>117.984544093281</v>
      </c>
      <c r="BQ85" s="74">
        <v>121.854304611732</v>
      </c>
      <c r="BR85" s="74">
        <v>125.64521389943999</v>
      </c>
      <c r="BS85" s="74">
        <v>129.34629680013001</v>
      </c>
      <c r="BT85" s="74">
        <v>133.034698900938</v>
      </c>
      <c r="BU85" s="74">
        <v>136.588003859336</v>
      </c>
      <c r="BV85" s="74">
        <v>139.98472518023399</v>
      </c>
      <c r="BW85" s="74">
        <v>143.283420270638</v>
      </c>
      <c r="BX85" s="74">
        <v>146.49838995519499</v>
      </c>
      <c r="BY85" s="74">
        <v>149.64041505447901</v>
      </c>
      <c r="BZ85" s="74">
        <v>152.71925557238299</v>
      </c>
      <c r="CA85" s="74">
        <v>155.746544810443</v>
      </c>
      <c r="CB85" s="74">
        <v>158.71333373257801</v>
      </c>
      <c r="CC85" s="74">
        <v>161.62827957949199</v>
      </c>
      <c r="CD85" s="74">
        <v>164.49514103582001</v>
      </c>
      <c r="CE85" s="74">
        <v>167.32012047239601</v>
      </c>
    </row>
    <row r="86" spans="1:83" s="15" customFormat="1" x14ac:dyDescent="0.2">
      <c r="A86" s="56">
        <v>81</v>
      </c>
      <c r="B86" s="51" t="s">
        <v>346</v>
      </c>
      <c r="C86" s="74">
        <v>0</v>
      </c>
      <c r="D86" s="74">
        <v>0</v>
      </c>
      <c r="E86" s="74">
        <v>2.18401121419271E-2</v>
      </c>
      <c r="F86" s="74">
        <v>4.2680622965494797E-2</v>
      </c>
      <c r="G86" s="74">
        <v>8.1537375488281202E-2</v>
      </c>
      <c r="H86" s="74">
        <v>9.0898735107421899E-2</v>
      </c>
      <c r="I86" s="74">
        <v>9.9193344156901106E-2</v>
      </c>
      <c r="J86" s="74">
        <v>0.102499526692708</v>
      </c>
      <c r="K86" s="74">
        <v>0.12304675406901</v>
      </c>
      <c r="L86" s="74">
        <v>0.13431488631184901</v>
      </c>
      <c r="M86" s="74">
        <v>0.14705552978515599</v>
      </c>
      <c r="N86" s="74">
        <v>0.16030557617187499</v>
      </c>
      <c r="O86" s="74">
        <v>0.204389465446777</v>
      </c>
      <c r="P86" s="74">
        <v>0.275639692547201</v>
      </c>
      <c r="Q86" s="74">
        <v>0.35859073584309897</v>
      </c>
      <c r="R86" s="74">
        <v>0.49830877314127597</v>
      </c>
      <c r="S86" s="74">
        <v>0.58841734669270795</v>
      </c>
      <c r="T86" s="74">
        <v>1.17087951673177</v>
      </c>
      <c r="U86" s="74">
        <v>1.71334155191406</v>
      </c>
      <c r="V86" s="74">
        <v>3.0176214708593698</v>
      </c>
      <c r="W86" s="74">
        <v>3.74587828105469</v>
      </c>
      <c r="X86" s="74">
        <v>4.4212306799348999</v>
      </c>
      <c r="Y86" s="74">
        <v>7.40568688545223</v>
      </c>
      <c r="Z86" s="74">
        <v>10.198924233821799</v>
      </c>
      <c r="AA86" s="74">
        <v>12.459952727457701</v>
      </c>
      <c r="AB86" s="74">
        <v>14.7708023976465</v>
      </c>
      <c r="AC86" s="74">
        <v>16.634772012006799</v>
      </c>
      <c r="AD86" s="74">
        <v>18.7729934571753</v>
      </c>
      <c r="AE86" s="74">
        <v>20.6678550005029</v>
      </c>
      <c r="AF86" s="74">
        <v>22.875442283880201</v>
      </c>
      <c r="AG86" s="74">
        <v>25.339435050944001</v>
      </c>
      <c r="AH86" s="74">
        <v>27.5731857323828</v>
      </c>
      <c r="AI86" s="74">
        <v>29.988006472155</v>
      </c>
      <c r="AJ86" s="74">
        <v>33.630394325266899</v>
      </c>
      <c r="AK86" s="74">
        <v>36.364383258906301</v>
      </c>
      <c r="AL86" s="74">
        <v>39.894032118385397</v>
      </c>
      <c r="AM86" s="74">
        <v>42.5467700899219</v>
      </c>
      <c r="AN86" s="74">
        <v>45.369620368112002</v>
      </c>
      <c r="AO86" s="74">
        <v>48.068602311080703</v>
      </c>
      <c r="AP86" s="74">
        <v>51.054658581030303</v>
      </c>
      <c r="AQ86" s="74">
        <v>54.065953005406897</v>
      </c>
      <c r="AR86" s="74">
        <v>58.629393395755201</v>
      </c>
      <c r="AS86" s="74">
        <v>62.0071402826823</v>
      </c>
      <c r="AT86" s="74">
        <v>65.564870435026094</v>
      </c>
      <c r="AU86" s="74">
        <v>69.434884002981804</v>
      </c>
      <c r="AV86" s="74">
        <v>73.290962640468805</v>
      </c>
      <c r="AW86" s="74">
        <v>77.212890618802106</v>
      </c>
      <c r="AX86" s="74">
        <v>81.213125364856793</v>
      </c>
      <c r="AY86" s="74">
        <v>85.007708406601594</v>
      </c>
      <c r="AZ86" s="74">
        <v>88.926779352044207</v>
      </c>
      <c r="BA86" s="74">
        <v>92.893641173489598</v>
      </c>
      <c r="BB86" s="74">
        <v>97.178036254479295</v>
      </c>
      <c r="BC86" s="74">
        <v>101.150772660833</v>
      </c>
      <c r="BD86" s="74">
        <v>107.616686528828</v>
      </c>
      <c r="BE86" s="74">
        <v>112.05426326513</v>
      </c>
      <c r="BF86" s="74">
        <v>116.03497700770799</v>
      </c>
      <c r="BG86" s="74">
        <v>120.049162749323</v>
      </c>
      <c r="BH86" s="74">
        <v>124.25064485224</v>
      </c>
      <c r="BI86" s="74">
        <v>128.56511633135401</v>
      </c>
      <c r="BJ86" s="74">
        <v>132.69566078377599</v>
      </c>
      <c r="BK86" s="74">
        <v>136.74765093953101</v>
      </c>
      <c r="BL86" s="74">
        <v>145.459224925938</v>
      </c>
      <c r="BM86" s="74">
        <v>153.46428053900999</v>
      </c>
      <c r="BN86" s="74">
        <v>161.28974992679699</v>
      </c>
      <c r="BO86" s="74">
        <v>169.12238619929701</v>
      </c>
      <c r="BP86" s="74">
        <v>177.142079122083</v>
      </c>
      <c r="BQ86" s="74">
        <v>185.02997005567701</v>
      </c>
      <c r="BR86" s="74">
        <v>192.95500459421899</v>
      </c>
      <c r="BS86" s="74">
        <v>201.31275670049499</v>
      </c>
      <c r="BT86" s="74">
        <v>209.73540784236999</v>
      </c>
      <c r="BU86" s="74">
        <v>217.99766997989599</v>
      </c>
      <c r="BV86" s="74">
        <v>226.05274331119799</v>
      </c>
      <c r="BW86" s="74">
        <v>233.878971470729</v>
      </c>
      <c r="BX86" s="74">
        <v>241.54596120088601</v>
      </c>
      <c r="BY86" s="74">
        <v>249.06415125906301</v>
      </c>
      <c r="BZ86" s="74">
        <v>256.771911310885</v>
      </c>
      <c r="CA86" s="74">
        <v>264.43937536114601</v>
      </c>
      <c r="CB86" s="74">
        <v>271.99340706906202</v>
      </c>
      <c r="CC86" s="74">
        <v>282.97657758046898</v>
      </c>
      <c r="CD86" s="74">
        <v>293.00810660546898</v>
      </c>
      <c r="CE86" s="74">
        <v>302.23265648421898</v>
      </c>
    </row>
    <row r="87" spans="1:83" s="15" customFormat="1" x14ac:dyDescent="0.2">
      <c r="A87" s="56">
        <v>82</v>
      </c>
      <c r="B87" s="51" t="s">
        <v>379</v>
      </c>
      <c r="C87" s="74">
        <v>0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4">
        <v>0</v>
      </c>
      <c r="J87" s="74">
        <v>0</v>
      </c>
      <c r="K87" s="74">
        <v>0</v>
      </c>
      <c r="L87" s="74">
        <v>0</v>
      </c>
      <c r="M87" s="74">
        <v>0</v>
      </c>
      <c r="N87" s="74">
        <v>0</v>
      </c>
      <c r="O87" s="74">
        <v>0</v>
      </c>
      <c r="P87" s="74">
        <v>0</v>
      </c>
      <c r="Q87" s="74">
        <v>0</v>
      </c>
      <c r="R87" s="74">
        <v>0</v>
      </c>
      <c r="S87" s="74">
        <v>0</v>
      </c>
      <c r="T87" s="74">
        <v>0</v>
      </c>
      <c r="U87" s="74">
        <v>0</v>
      </c>
      <c r="V87" s="74">
        <v>0</v>
      </c>
      <c r="W87" s="74">
        <v>0</v>
      </c>
      <c r="X87" s="74">
        <v>0</v>
      </c>
      <c r="Y87" s="74">
        <v>0</v>
      </c>
      <c r="Z87" s="74">
        <v>0</v>
      </c>
      <c r="AA87" s="74">
        <v>0</v>
      </c>
      <c r="AB87" s="74">
        <v>0</v>
      </c>
      <c r="AC87" s="74">
        <v>0</v>
      </c>
      <c r="AD87" s="74">
        <v>0</v>
      </c>
      <c r="AE87" s="74">
        <v>0</v>
      </c>
      <c r="AF87" s="74">
        <v>0</v>
      </c>
      <c r="AG87" s="74">
        <v>0</v>
      </c>
      <c r="AH87" s="74">
        <v>0</v>
      </c>
      <c r="AI87" s="74">
        <v>0</v>
      </c>
      <c r="AJ87" s="74">
        <v>0</v>
      </c>
      <c r="AK87" s="74">
        <v>0</v>
      </c>
      <c r="AL87" s="74">
        <v>0</v>
      </c>
      <c r="AM87" s="74">
        <v>0</v>
      </c>
      <c r="AN87" s="74">
        <v>0</v>
      </c>
      <c r="AO87" s="74">
        <v>0</v>
      </c>
      <c r="AP87" s="74">
        <v>0</v>
      </c>
      <c r="AQ87" s="74">
        <v>0</v>
      </c>
      <c r="AR87" s="74">
        <v>0</v>
      </c>
      <c r="AS87" s="74">
        <v>0</v>
      </c>
      <c r="AT87" s="74">
        <v>0</v>
      </c>
      <c r="AU87" s="74">
        <v>0</v>
      </c>
      <c r="AV87" s="74">
        <v>0</v>
      </c>
      <c r="AW87" s="74">
        <v>0</v>
      </c>
      <c r="AX87" s="74">
        <v>0</v>
      </c>
      <c r="AY87" s="74">
        <v>0</v>
      </c>
      <c r="AZ87" s="74">
        <v>0</v>
      </c>
      <c r="BA87" s="74">
        <v>0</v>
      </c>
      <c r="BB87" s="74">
        <v>0</v>
      </c>
      <c r="BC87" s="74">
        <v>0</v>
      </c>
      <c r="BD87" s="74">
        <v>0</v>
      </c>
      <c r="BE87" s="74">
        <v>0</v>
      </c>
      <c r="BF87" s="74">
        <v>0</v>
      </c>
      <c r="BG87" s="74">
        <v>0</v>
      </c>
      <c r="BH87" s="74">
        <v>0</v>
      </c>
      <c r="BI87" s="74">
        <v>0</v>
      </c>
      <c r="BJ87" s="74">
        <v>0</v>
      </c>
      <c r="BK87" s="74">
        <v>0</v>
      </c>
      <c r="BL87" s="74">
        <v>0</v>
      </c>
      <c r="BM87" s="74">
        <v>0</v>
      </c>
      <c r="BN87" s="74">
        <v>0</v>
      </c>
      <c r="BO87" s="74">
        <v>2.6328150329589799E-3</v>
      </c>
      <c r="BP87" s="74">
        <v>2.64163668823242E-3</v>
      </c>
      <c r="BQ87" s="74">
        <v>2.9034112141927098E-3</v>
      </c>
      <c r="BR87" s="74">
        <v>3.3091383336385101E-3</v>
      </c>
      <c r="BS87" s="74">
        <v>3.51107895151774E-3</v>
      </c>
      <c r="BT87" s="74">
        <v>4.0309653422037801E-3</v>
      </c>
      <c r="BU87" s="74">
        <v>4.7011843922932896E-3</v>
      </c>
      <c r="BV87" s="74">
        <v>5.1169398244221998E-3</v>
      </c>
      <c r="BW87" s="74">
        <v>5.6822137756347701E-3</v>
      </c>
      <c r="BX87" s="74">
        <v>6.3584353434244798E-3</v>
      </c>
      <c r="BY87" s="74">
        <v>6.9435204002906903E-3</v>
      </c>
      <c r="BZ87" s="74">
        <v>7.6673824786643203E-3</v>
      </c>
      <c r="CA87" s="74">
        <v>1.06213286125461E-2</v>
      </c>
      <c r="CB87" s="74">
        <v>2.61722705845336E-2</v>
      </c>
      <c r="CC87" s="74">
        <v>7.2008285118420903E-2</v>
      </c>
      <c r="CD87" s="74">
        <v>0.17782878214589801</v>
      </c>
      <c r="CE87" s="74">
        <v>0.32779595380294302</v>
      </c>
    </row>
    <row r="88" spans="1:83" s="15" customFormat="1" x14ac:dyDescent="0.2">
      <c r="A88" s="56">
        <v>83</v>
      </c>
      <c r="B88" s="51" t="s">
        <v>347</v>
      </c>
      <c r="C88" s="74">
        <v>0</v>
      </c>
      <c r="D88" s="74">
        <v>0</v>
      </c>
      <c r="E88" s="74">
        <v>0</v>
      </c>
      <c r="F88" s="74">
        <v>0</v>
      </c>
      <c r="G88" s="74">
        <v>0</v>
      </c>
      <c r="H88" s="74">
        <v>0</v>
      </c>
      <c r="I88" s="74">
        <v>0</v>
      </c>
      <c r="J88" s="74">
        <v>4.6280200000000001E-3</v>
      </c>
      <c r="K88" s="74">
        <v>1.1336270000000001E-2</v>
      </c>
      <c r="L88" s="74">
        <v>1.5349389999999999E-2</v>
      </c>
      <c r="M88" s="74">
        <v>1.851206E-2</v>
      </c>
      <c r="N88" s="74">
        <v>2.1208230000000002E-2</v>
      </c>
      <c r="O88" s="74">
        <v>2.3598350000000001E-2</v>
      </c>
      <c r="P88" s="74">
        <v>2.5767700000000001E-2</v>
      </c>
      <c r="Q88" s="74">
        <v>2.77681E-2</v>
      </c>
      <c r="R88" s="74">
        <v>2.963377E-2</v>
      </c>
      <c r="S88" s="74">
        <v>3.1388729999999997E-2</v>
      </c>
      <c r="T88" s="74">
        <v>3.3050650000000001E-2</v>
      </c>
      <c r="U88" s="74">
        <v>3.4632900000000001E-2</v>
      </c>
      <c r="V88" s="74">
        <v>3.6145959999999998E-2</v>
      </c>
      <c r="W88" s="74">
        <v>3.7599920352137599E-2</v>
      </c>
      <c r="X88" s="74">
        <v>3.9017882295843E-2</v>
      </c>
      <c r="Y88" s="74">
        <v>4.0372634059514197E-2</v>
      </c>
      <c r="Z88" s="74">
        <v>4.17364724249586E-2</v>
      </c>
      <c r="AA88" s="74">
        <v>4.3003212320915897E-2</v>
      </c>
      <c r="AB88" s="74">
        <v>4.41599454897161E-2</v>
      </c>
      <c r="AC88" s="74">
        <v>4.5461160555308702E-2</v>
      </c>
      <c r="AD88" s="74">
        <v>0.117384603839375</v>
      </c>
      <c r="AE88" s="74">
        <v>0.15383382595205</v>
      </c>
      <c r="AF88" s="74">
        <v>0.18123994736324001</v>
      </c>
      <c r="AG88" s="74">
        <v>0.20423590774655001</v>
      </c>
      <c r="AH88" s="74">
        <v>0.22446726230559699</v>
      </c>
      <c r="AI88" s="74">
        <v>0.242714032716319</v>
      </c>
      <c r="AJ88" s="74">
        <v>0.25939789890673298</v>
      </c>
      <c r="AK88" s="74">
        <v>0.27501169851792701</v>
      </c>
      <c r="AL88" s="74">
        <v>0.28977288998592399</v>
      </c>
      <c r="AM88" s="74">
        <v>0.30379015284092598</v>
      </c>
      <c r="AN88" s="74">
        <v>0.31704575231551502</v>
      </c>
      <c r="AO88" s="74">
        <v>0.32979148993239099</v>
      </c>
      <c r="AP88" s="74">
        <v>0.34209847590174403</v>
      </c>
      <c r="AQ88" s="74">
        <v>0.35956876810200999</v>
      </c>
      <c r="AR88" s="74">
        <v>0.38081988830159502</v>
      </c>
      <c r="AS88" s="74">
        <v>0.42443976619791701</v>
      </c>
      <c r="AT88" s="74">
        <v>0.453143167312826</v>
      </c>
      <c r="AU88" s="74">
        <v>0.48036144425781202</v>
      </c>
      <c r="AV88" s="74">
        <v>0.50039140096354195</v>
      </c>
      <c r="AW88" s="74">
        <v>0.52457702490559899</v>
      </c>
      <c r="AX88" s="74">
        <v>0.55323745442382799</v>
      </c>
      <c r="AY88" s="74">
        <v>0.60170667680553802</v>
      </c>
      <c r="AZ88" s="74">
        <v>0.64636048749919905</v>
      </c>
      <c r="BA88" s="74">
        <v>0.68472059029729204</v>
      </c>
      <c r="BB88" s="74">
        <v>0.74088449560465497</v>
      </c>
      <c r="BC88" s="74">
        <v>0.81842923021403002</v>
      </c>
      <c r="BD88" s="74">
        <v>0.87370825170084598</v>
      </c>
      <c r="BE88" s="74">
        <v>1.0016249065559899</v>
      </c>
      <c r="BF88" s="74">
        <v>1.1787461427539101</v>
      </c>
      <c r="BG88" s="74">
        <v>1.46462894696615</v>
      </c>
      <c r="BH88" s="74">
        <v>1.8324028726041699</v>
      </c>
      <c r="BI88" s="74">
        <v>1.9957123685156299</v>
      </c>
      <c r="BJ88" s="74">
        <v>2.0748492199923199</v>
      </c>
      <c r="BK88" s="74">
        <v>2.0903022135090099</v>
      </c>
      <c r="BL88" s="74">
        <v>2.1161717380574498</v>
      </c>
      <c r="BM88" s="74">
        <v>2.1361122665190599</v>
      </c>
      <c r="BN88" s="74">
        <v>2.1581044307949799</v>
      </c>
      <c r="BO88" s="74">
        <v>2.1800822182042401</v>
      </c>
      <c r="BP88" s="74">
        <v>2.1996106983844999</v>
      </c>
      <c r="BQ88" s="74">
        <v>2.2222755643174201</v>
      </c>
      <c r="BR88" s="74">
        <v>2.2496660864570099</v>
      </c>
      <c r="BS88" s="74">
        <v>2.27913952808197</v>
      </c>
      <c r="BT88" s="74">
        <v>2.3085606875382498</v>
      </c>
      <c r="BU88" s="74">
        <v>2.3265483195837402</v>
      </c>
      <c r="BV88" s="74">
        <v>2.36234997244954</v>
      </c>
      <c r="BW88" s="74">
        <v>2.4364760604589799</v>
      </c>
      <c r="BX88" s="74">
        <v>2.4893408763899698</v>
      </c>
      <c r="BY88" s="74">
        <v>2.5206172638020798</v>
      </c>
      <c r="BZ88" s="74">
        <v>2.5564413972070299</v>
      </c>
      <c r="CA88" s="74">
        <v>2.5964252037630202</v>
      </c>
      <c r="CB88" s="74">
        <v>2.6249566212044302</v>
      </c>
      <c r="CC88" s="74">
        <v>2.6608182907942699</v>
      </c>
      <c r="CD88" s="74">
        <v>2.6986698225585899</v>
      </c>
      <c r="CE88" s="74">
        <v>2.7372616121093798</v>
      </c>
    </row>
    <row r="89" spans="1:83" s="15" customFormat="1" x14ac:dyDescent="0.2">
      <c r="A89" s="56">
        <v>84</v>
      </c>
      <c r="B89" s="51" t="s">
        <v>325</v>
      </c>
      <c r="C89" s="74">
        <v>0</v>
      </c>
      <c r="D89" s="74">
        <v>0</v>
      </c>
      <c r="E89" s="74">
        <v>0</v>
      </c>
      <c r="F89" s="74">
        <v>0</v>
      </c>
      <c r="G89" s="74">
        <v>0</v>
      </c>
      <c r="H89" s="74">
        <v>0</v>
      </c>
      <c r="I89" s="74">
        <v>0</v>
      </c>
      <c r="J89" s="74">
        <v>0</v>
      </c>
      <c r="K89" s="74">
        <v>0</v>
      </c>
      <c r="L89" s="74">
        <v>0</v>
      </c>
      <c r="M89" s="74">
        <v>0</v>
      </c>
      <c r="N89" s="74">
        <v>0</v>
      </c>
      <c r="O89" s="74">
        <v>0</v>
      </c>
      <c r="P89" s="74">
        <v>0</v>
      </c>
      <c r="Q89" s="74">
        <v>0</v>
      </c>
      <c r="R89" s="74">
        <v>0</v>
      </c>
      <c r="S89" s="74">
        <v>0</v>
      </c>
      <c r="T89" s="74">
        <v>0</v>
      </c>
      <c r="U89" s="74">
        <v>0</v>
      </c>
      <c r="V89" s="74">
        <v>0</v>
      </c>
      <c r="W89" s="74">
        <v>0</v>
      </c>
      <c r="X89" s="74">
        <v>0</v>
      </c>
      <c r="Y89" s="74">
        <v>0</v>
      </c>
      <c r="Z89" s="74">
        <v>0</v>
      </c>
      <c r="AA89" s="74">
        <v>0</v>
      </c>
      <c r="AB89" s="74">
        <v>246.484972123906</v>
      </c>
      <c r="AC89" s="74">
        <v>260.32092908815099</v>
      </c>
      <c r="AD89" s="74">
        <v>266.16186201628898</v>
      </c>
      <c r="AE89" s="74">
        <v>271.79462163437501</v>
      </c>
      <c r="AF89" s="74">
        <v>277.775283037279</v>
      </c>
      <c r="AG89" s="74">
        <v>284.65004769747401</v>
      </c>
      <c r="AH89" s="74">
        <v>290.77138168445299</v>
      </c>
      <c r="AI89" s="74">
        <v>297.05574976774699</v>
      </c>
      <c r="AJ89" s="74">
        <v>302.69316812924501</v>
      </c>
      <c r="AK89" s="74">
        <v>308.05025247928398</v>
      </c>
      <c r="AL89" s="74">
        <v>314.01778272290301</v>
      </c>
      <c r="AM89" s="74">
        <v>319.66116297920502</v>
      </c>
      <c r="AN89" s="74">
        <v>325.433274625482</v>
      </c>
      <c r="AO89" s="74">
        <v>330.77430870350202</v>
      </c>
      <c r="AP89" s="74">
        <v>335.98328110142</v>
      </c>
      <c r="AQ89" s="74">
        <v>341.07006409980499</v>
      </c>
      <c r="AR89" s="74">
        <v>345.92436273141902</v>
      </c>
      <c r="AS89" s="74">
        <v>350.86746989782603</v>
      </c>
      <c r="AT89" s="74">
        <v>355.76814505298199</v>
      </c>
      <c r="AU89" s="74">
        <v>360.87106553102899</v>
      </c>
      <c r="AV89" s="74">
        <v>365.89329244717499</v>
      </c>
      <c r="AW89" s="74">
        <v>371.00410420811198</v>
      </c>
      <c r="AX89" s="74">
        <v>375.88184978686201</v>
      </c>
      <c r="AY89" s="74">
        <v>380.67748265524699</v>
      </c>
      <c r="AZ89" s="74">
        <v>385.30894343944101</v>
      </c>
      <c r="BA89" s="74">
        <v>389.815432482331</v>
      </c>
      <c r="BB89" s="74">
        <v>394.46394958436201</v>
      </c>
      <c r="BC89" s="74">
        <v>399.16942475433598</v>
      </c>
      <c r="BD89" s="74">
        <v>403.76495383988299</v>
      </c>
      <c r="BE89" s="74">
        <v>408.20965254717498</v>
      </c>
      <c r="BF89" s="74">
        <v>412.54884042753901</v>
      </c>
      <c r="BG89" s="74">
        <v>416.99855042207002</v>
      </c>
      <c r="BH89" s="74">
        <v>421.30461225456997</v>
      </c>
      <c r="BI89" s="74">
        <v>425.49787719540399</v>
      </c>
      <c r="BJ89" s="74">
        <v>429.60146820540302</v>
      </c>
      <c r="BK89" s="74">
        <v>433.58403281082002</v>
      </c>
      <c r="BL89" s="74">
        <v>441.46179100207098</v>
      </c>
      <c r="BM89" s="74">
        <v>449.18000616915401</v>
      </c>
      <c r="BN89" s="74">
        <v>456.93511288498701</v>
      </c>
      <c r="BO89" s="74">
        <v>464.71776571457002</v>
      </c>
      <c r="BP89" s="74">
        <v>472.22852805540299</v>
      </c>
      <c r="BQ89" s="74">
        <v>479.52154799498697</v>
      </c>
      <c r="BR89" s="74">
        <v>486.67233350873698</v>
      </c>
      <c r="BS89" s="74">
        <v>493.75963940457001</v>
      </c>
      <c r="BT89" s="74">
        <v>501.05410745165398</v>
      </c>
      <c r="BU89" s="74">
        <v>508.04495404498698</v>
      </c>
      <c r="BV89" s="74">
        <v>515.27605231748703</v>
      </c>
      <c r="BW89" s="74">
        <v>522.24622346498802</v>
      </c>
      <c r="BX89" s="74">
        <v>529.04249260540405</v>
      </c>
      <c r="BY89" s="74">
        <v>535.71105472456998</v>
      </c>
      <c r="BZ89" s="74">
        <v>542.28648205498803</v>
      </c>
      <c r="CA89" s="74">
        <v>548.77486019248704</v>
      </c>
      <c r="CB89" s="74">
        <v>555.18783906498697</v>
      </c>
      <c r="CC89" s="74">
        <v>561.52598100248701</v>
      </c>
      <c r="CD89" s="74">
        <v>567.78802059207101</v>
      </c>
      <c r="CE89" s="74">
        <v>574.13736648123802</v>
      </c>
    </row>
    <row r="90" spans="1:83" s="15" customFormat="1" x14ac:dyDescent="0.2">
      <c r="A90" s="56">
        <v>85</v>
      </c>
      <c r="B90" s="51" t="s">
        <v>361</v>
      </c>
      <c r="C90" s="74">
        <v>0</v>
      </c>
      <c r="D90" s="74">
        <v>0</v>
      </c>
      <c r="E90" s="74">
        <v>0</v>
      </c>
      <c r="F90" s="74">
        <v>0</v>
      </c>
      <c r="G90" s="74">
        <v>0</v>
      </c>
      <c r="H90" s="74">
        <v>1.22885000991821E-3</v>
      </c>
      <c r="I90" s="74">
        <v>1.25240851974487E-3</v>
      </c>
      <c r="J90" s="74">
        <v>1.5837845586141E-3</v>
      </c>
      <c r="K90" s="74">
        <v>2.0290131454467801E-3</v>
      </c>
      <c r="L90" s="74">
        <v>1.98406162261963E-3</v>
      </c>
      <c r="M90" s="74">
        <v>2.2370287691752099E-3</v>
      </c>
      <c r="N90" s="74">
        <v>2.5068109486897799E-3</v>
      </c>
      <c r="O90" s="74">
        <v>3.05426722971598E-3</v>
      </c>
      <c r="P90" s="74">
        <v>3.0712131017049198E-3</v>
      </c>
      <c r="Q90" s="74">
        <v>3.16203174336751E-3</v>
      </c>
      <c r="R90" s="74">
        <v>3.6477214686075799E-3</v>
      </c>
      <c r="S90" s="74">
        <v>4.3978737411499002E-3</v>
      </c>
      <c r="T90" s="74">
        <v>4.9500967763264998E-3</v>
      </c>
      <c r="U90" s="74">
        <v>5.9535656077067097E-3</v>
      </c>
      <c r="V90" s="74">
        <v>6.8179935760498099E-3</v>
      </c>
      <c r="W90" s="74">
        <v>7.6535149892171198E-3</v>
      </c>
      <c r="X90" s="74">
        <v>3.3423564458211298E-2</v>
      </c>
      <c r="Y90" s="74">
        <v>4.9497565961914097E-2</v>
      </c>
      <c r="Z90" s="74">
        <v>0.119274841368815</v>
      </c>
      <c r="AA90" s="74">
        <v>0.16317303964518201</v>
      </c>
      <c r="AB90" s="74">
        <v>212.80791668196801</v>
      </c>
      <c r="AC90" s="74">
        <v>218.45906682268401</v>
      </c>
      <c r="AD90" s="74">
        <v>232.720788676289</v>
      </c>
      <c r="AE90" s="74">
        <v>239.78802343903601</v>
      </c>
      <c r="AF90" s="74">
        <v>245.28942093798</v>
      </c>
      <c r="AG90" s="74">
        <v>250.621767862718</v>
      </c>
      <c r="AH90" s="74">
        <v>256.76708945949002</v>
      </c>
      <c r="AI90" s="74">
        <v>355.07167917397601</v>
      </c>
      <c r="AJ90" s="74">
        <v>361.46221554329799</v>
      </c>
      <c r="AK90" s="74">
        <v>368.10246464736099</v>
      </c>
      <c r="AL90" s="74">
        <v>385.33926414574597</v>
      </c>
      <c r="AM90" s="74">
        <v>411.14243313975498</v>
      </c>
      <c r="AN90" s="74">
        <v>417.99884647603199</v>
      </c>
      <c r="AO90" s="74">
        <v>424.29845934035501</v>
      </c>
      <c r="AP90" s="74">
        <v>430.49161907035398</v>
      </c>
      <c r="AQ90" s="74">
        <v>436.64742275655198</v>
      </c>
      <c r="AR90" s="74">
        <v>442.37584432045799</v>
      </c>
      <c r="AS90" s="74">
        <v>448.63712615071898</v>
      </c>
      <c r="AT90" s="74">
        <v>454.700224903167</v>
      </c>
      <c r="AU90" s="74">
        <v>460.43768618353198</v>
      </c>
      <c r="AV90" s="74">
        <v>465.939663582854</v>
      </c>
      <c r="AW90" s="74">
        <v>471.63684568453903</v>
      </c>
      <c r="AX90" s="74">
        <v>477.44418190108797</v>
      </c>
      <c r="AY90" s="74">
        <v>483.39607126419799</v>
      </c>
      <c r="AZ90" s="74">
        <v>489.20306002546403</v>
      </c>
      <c r="BA90" s="74">
        <v>494.80579462862897</v>
      </c>
      <c r="BB90" s="74">
        <v>500.932059027653</v>
      </c>
      <c r="BC90" s="74">
        <v>506.39829935714101</v>
      </c>
      <c r="BD90" s="74">
        <v>511.65086814804903</v>
      </c>
      <c r="BE90" s="74">
        <v>517.12438857459699</v>
      </c>
      <c r="BF90" s="74">
        <v>522.66900266571997</v>
      </c>
      <c r="BG90" s="74">
        <v>528.08764349013495</v>
      </c>
      <c r="BH90" s="74">
        <v>533.58046396781594</v>
      </c>
      <c r="BI90" s="74">
        <v>538.93158530000505</v>
      </c>
      <c r="BJ90" s="74">
        <v>544.337236446985</v>
      </c>
      <c r="BK90" s="74">
        <v>549.49806822599396</v>
      </c>
      <c r="BL90" s="74">
        <v>560.42776252271199</v>
      </c>
      <c r="BM90" s="74">
        <v>572.64155982615</v>
      </c>
      <c r="BN90" s="74">
        <v>584.08477530601704</v>
      </c>
      <c r="BO90" s="74">
        <v>595.27173012940204</v>
      </c>
      <c r="BP90" s="74">
        <v>606.883073657267</v>
      </c>
      <c r="BQ90" s="74">
        <v>619.80864659164195</v>
      </c>
      <c r="BR90" s="74">
        <v>630.90951085383006</v>
      </c>
      <c r="BS90" s="74">
        <v>642.58322219268302</v>
      </c>
      <c r="BT90" s="74">
        <v>653.52861999341098</v>
      </c>
      <c r="BU90" s="74">
        <v>664.07233943195399</v>
      </c>
      <c r="BV90" s="74">
        <v>675.31241467320399</v>
      </c>
      <c r="BW90" s="74">
        <v>686.19099960247502</v>
      </c>
      <c r="BX90" s="74">
        <v>697.04113862737199</v>
      </c>
      <c r="BY90" s="74">
        <v>707.19911217507899</v>
      </c>
      <c r="BZ90" s="74">
        <v>718.19793877216398</v>
      </c>
      <c r="CA90" s="74">
        <v>728.3550854156</v>
      </c>
      <c r="CB90" s="74">
        <v>738.51946261278897</v>
      </c>
      <c r="CC90" s="74">
        <v>748.37300829757999</v>
      </c>
      <c r="CD90" s="74">
        <v>757.97971087330905</v>
      </c>
      <c r="CE90" s="74">
        <v>767.68009933955898</v>
      </c>
    </row>
    <row r="91" spans="1:83" s="5" customFormat="1" x14ac:dyDescent="0.2">
      <c r="A91" s="56">
        <v>86</v>
      </c>
      <c r="B91" s="51" t="s">
        <v>348</v>
      </c>
      <c r="C91" s="74">
        <v>0</v>
      </c>
      <c r="D91" s="74">
        <v>0</v>
      </c>
      <c r="E91" s="74">
        <v>0</v>
      </c>
      <c r="F91" s="74">
        <v>0</v>
      </c>
      <c r="G91" s="74">
        <v>0</v>
      </c>
      <c r="H91" s="74">
        <v>0</v>
      </c>
      <c r="I91" s="74">
        <v>0</v>
      </c>
      <c r="J91" s="74">
        <v>0</v>
      </c>
      <c r="K91" s="74">
        <v>0</v>
      </c>
      <c r="L91" s="74">
        <v>0</v>
      </c>
      <c r="M91" s="74">
        <v>0</v>
      </c>
      <c r="N91" s="74">
        <v>3.0041562970479298E-4</v>
      </c>
      <c r="O91" s="74">
        <v>3.5321378676096601E-4</v>
      </c>
      <c r="P91" s="74">
        <v>1.5516266396840401E-3</v>
      </c>
      <c r="Q91" s="74">
        <v>1.8108838310241699E-3</v>
      </c>
      <c r="R91" s="74">
        <v>1.87163028589884E-3</v>
      </c>
      <c r="S91" s="74">
        <v>2.1369987271626801E-3</v>
      </c>
      <c r="T91" s="74">
        <v>2.4005142161051402E-3</v>
      </c>
      <c r="U91" s="74">
        <v>2.4435975213175001E-3</v>
      </c>
      <c r="V91" s="74">
        <v>4.2359357724509597E-3</v>
      </c>
      <c r="W91" s="74">
        <v>6.5549087589518197E-3</v>
      </c>
      <c r="X91" s="74">
        <v>8.0554889362486198E-3</v>
      </c>
      <c r="Y91" s="74">
        <v>1.04464511982155E-2</v>
      </c>
      <c r="Z91" s="74">
        <v>3.5420369292195601E-2</v>
      </c>
      <c r="AA91" s="74">
        <v>0.10838825075642899</v>
      </c>
      <c r="AB91" s="74">
        <v>0.27098533243245398</v>
      </c>
      <c r="AC91" s="74">
        <v>0.52759940314982101</v>
      </c>
      <c r="AD91" s="74">
        <v>0.65038452097656296</v>
      </c>
      <c r="AE91" s="74">
        <v>0.93187371903549798</v>
      </c>
      <c r="AF91" s="74">
        <v>1.2394995331749401</v>
      </c>
      <c r="AG91" s="74">
        <v>1.50550423775594</v>
      </c>
      <c r="AH91" s="74">
        <v>1.8634435572404</v>
      </c>
      <c r="AI91" s="74">
        <v>4.0700076079817702</v>
      </c>
      <c r="AJ91" s="74">
        <v>9.1693644026041703</v>
      </c>
      <c r="AK91" s="74">
        <v>10.374623317890601</v>
      </c>
      <c r="AL91" s="74">
        <v>11.4987460041276</v>
      </c>
      <c r="AM91" s="74">
        <v>13.3298127681841</v>
      </c>
      <c r="AN91" s="74">
        <v>16.989386019362499</v>
      </c>
      <c r="AO91" s="74">
        <v>18.409905100326</v>
      </c>
      <c r="AP91" s="74">
        <v>19.696358293945799</v>
      </c>
      <c r="AQ91" s="74">
        <v>21.008286911888501</v>
      </c>
      <c r="AR91" s="74">
        <v>22.364997981588999</v>
      </c>
      <c r="AS91" s="74">
        <v>25.6950620769341</v>
      </c>
      <c r="AT91" s="74">
        <v>27.138183330495298</v>
      </c>
      <c r="AU91" s="74">
        <v>28.395959290352</v>
      </c>
      <c r="AV91" s="74">
        <v>29.705719728945802</v>
      </c>
      <c r="AW91" s="74">
        <v>31.028335812213999</v>
      </c>
      <c r="AX91" s="74">
        <v>32.3156048625005</v>
      </c>
      <c r="AY91" s="74">
        <v>33.495058473932801</v>
      </c>
      <c r="AZ91" s="74">
        <v>34.582371841906102</v>
      </c>
      <c r="BA91" s="74">
        <v>37.044828001212601</v>
      </c>
      <c r="BB91" s="74">
        <v>38.732645004249001</v>
      </c>
      <c r="BC91" s="74">
        <v>40.339913423324496</v>
      </c>
      <c r="BD91" s="74">
        <v>41.875024233415701</v>
      </c>
      <c r="BE91" s="74">
        <v>43.318696591124002</v>
      </c>
      <c r="BF91" s="74">
        <v>44.799725552165697</v>
      </c>
      <c r="BG91" s="74">
        <v>46.175610179848</v>
      </c>
      <c r="BH91" s="74">
        <v>47.549276241879198</v>
      </c>
      <c r="BI91" s="74">
        <v>48.875954153155199</v>
      </c>
      <c r="BJ91" s="74">
        <v>50.385348292256801</v>
      </c>
      <c r="BK91" s="74">
        <v>51.697056977400102</v>
      </c>
      <c r="BL91" s="74">
        <v>54.099376664926098</v>
      </c>
      <c r="BM91" s="74">
        <v>56.427657984261998</v>
      </c>
      <c r="BN91" s="74">
        <v>58.747594657556299</v>
      </c>
      <c r="BO91" s="74">
        <v>60.933031837009402</v>
      </c>
      <c r="BP91" s="74">
        <v>63.017972098598001</v>
      </c>
      <c r="BQ91" s="74">
        <v>65.035829468467796</v>
      </c>
      <c r="BR91" s="74">
        <v>67.005102032595303</v>
      </c>
      <c r="BS91" s="74">
        <v>68.946947764743797</v>
      </c>
      <c r="BT91" s="74">
        <v>70.791020737413106</v>
      </c>
      <c r="BU91" s="74">
        <v>72.581112962725598</v>
      </c>
      <c r="BV91" s="74">
        <v>74.401098898181303</v>
      </c>
      <c r="BW91" s="74">
        <v>76.150379682282804</v>
      </c>
      <c r="BX91" s="74">
        <v>77.867287788376601</v>
      </c>
      <c r="BY91" s="74">
        <v>79.673429988676105</v>
      </c>
      <c r="BZ91" s="74">
        <v>81.506700867634393</v>
      </c>
      <c r="CA91" s="74">
        <v>83.312558393389693</v>
      </c>
      <c r="CB91" s="74">
        <v>85.037619768220296</v>
      </c>
      <c r="CC91" s="74">
        <v>86.839553531866201</v>
      </c>
      <c r="CD91" s="74">
        <v>88.554757012764597</v>
      </c>
      <c r="CE91" s="74">
        <v>90.289087045173503</v>
      </c>
    </row>
    <row r="92" spans="1:83" s="15" customFormat="1" x14ac:dyDescent="0.2">
      <c r="A92" s="56">
        <v>87</v>
      </c>
      <c r="B92" s="51" t="s">
        <v>326</v>
      </c>
      <c r="C92" s="74">
        <v>0</v>
      </c>
      <c r="D92" s="74">
        <v>0</v>
      </c>
      <c r="E92" s="74">
        <v>0</v>
      </c>
      <c r="F92" s="74">
        <v>0</v>
      </c>
      <c r="G92" s="74">
        <v>0</v>
      </c>
      <c r="H92" s="74">
        <v>0</v>
      </c>
      <c r="I92" s="74">
        <v>0</v>
      </c>
      <c r="J92" s="74">
        <v>0.23636463999999999</v>
      </c>
      <c r="K92" s="74">
        <v>0.23948716</v>
      </c>
      <c r="L92" s="74">
        <v>0.24256949</v>
      </c>
      <c r="M92" s="74">
        <v>0.24561314000000001</v>
      </c>
      <c r="N92" s="74">
        <v>0.24861953000000001</v>
      </c>
      <c r="O92" s="74">
        <v>0.25159000999999998</v>
      </c>
      <c r="P92" s="74">
        <v>0.25452816338275402</v>
      </c>
      <c r="Q92" s="74">
        <v>0.25746192898241099</v>
      </c>
      <c r="R92" s="74">
        <v>0.260359518304284</v>
      </c>
      <c r="S92" s="74">
        <v>0.26319803076296999</v>
      </c>
      <c r="T92" s="74">
        <v>0.26612935855093001</v>
      </c>
      <c r="U92" s="74">
        <v>0.269069217504743</v>
      </c>
      <c r="V92" s="74">
        <v>0.27222954468114202</v>
      </c>
      <c r="W92" s="74">
        <v>0.27532752825996398</v>
      </c>
      <c r="X92" s="74">
        <v>0.27877174296371499</v>
      </c>
      <c r="Y92" s="74">
        <v>0.28255466395121298</v>
      </c>
      <c r="Z92" s="74">
        <v>0.28641658184377</v>
      </c>
      <c r="AA92" s="74">
        <v>0.29197090761657701</v>
      </c>
      <c r="AB92" s="74">
        <v>131.19309144703101</v>
      </c>
      <c r="AC92" s="74">
        <v>151.408359081615</v>
      </c>
      <c r="AD92" s="74">
        <v>157.72311772135399</v>
      </c>
      <c r="AE92" s="74">
        <v>162.85918655906301</v>
      </c>
      <c r="AF92" s="74">
        <v>168.20132456927101</v>
      </c>
      <c r="AG92" s="74">
        <v>174.276457106875</v>
      </c>
      <c r="AH92" s="74">
        <v>179.70625245890599</v>
      </c>
      <c r="AI92" s="74">
        <v>185.72682038296901</v>
      </c>
      <c r="AJ92" s="74">
        <v>191.58120946484399</v>
      </c>
      <c r="AK92" s="74">
        <v>197.66701441224001</v>
      </c>
      <c r="AL92" s="74">
        <v>204.72696802416701</v>
      </c>
      <c r="AM92" s="74">
        <v>211.599801660937</v>
      </c>
      <c r="AN92" s="74">
        <v>218.445635135104</v>
      </c>
      <c r="AO92" s="74">
        <v>224.79263715916699</v>
      </c>
      <c r="AP92" s="74">
        <v>231.41610875229199</v>
      </c>
      <c r="AQ92" s="74">
        <v>238.032026268333</v>
      </c>
      <c r="AR92" s="74">
        <v>244.37705252124999</v>
      </c>
      <c r="AS92" s="74">
        <v>250.81391416520799</v>
      </c>
      <c r="AT92" s="74">
        <v>257.12100983583298</v>
      </c>
      <c r="AU92" s="74">
        <v>263.62685175802102</v>
      </c>
      <c r="AV92" s="74">
        <v>271.82340373875002</v>
      </c>
      <c r="AW92" s="74">
        <v>279.45706872145797</v>
      </c>
      <c r="AX92" s="74">
        <v>286.95019647968797</v>
      </c>
      <c r="AY92" s="74">
        <v>293.95658538958298</v>
      </c>
      <c r="AZ92" s="74">
        <v>300.81399855937502</v>
      </c>
      <c r="BA92" s="74">
        <v>307.196163291875</v>
      </c>
      <c r="BB92" s="74">
        <v>313.43660123052098</v>
      </c>
      <c r="BC92" s="74">
        <v>319.51880779218698</v>
      </c>
      <c r="BD92" s="74">
        <v>325.35117452197898</v>
      </c>
      <c r="BE92" s="74">
        <v>331.30145148406302</v>
      </c>
      <c r="BF92" s="74">
        <v>337.09611923947898</v>
      </c>
      <c r="BG92" s="74">
        <v>342.74670732864598</v>
      </c>
      <c r="BH92" s="74">
        <v>348.53117428697902</v>
      </c>
      <c r="BI92" s="74">
        <v>354.19800154572903</v>
      </c>
      <c r="BJ92" s="74">
        <v>359.70536527072898</v>
      </c>
      <c r="BK92" s="74">
        <v>365.043236321145</v>
      </c>
      <c r="BL92" s="74">
        <v>375.644110437812</v>
      </c>
      <c r="BM92" s="74">
        <v>386.02736083625001</v>
      </c>
      <c r="BN92" s="74">
        <v>396.43880370531298</v>
      </c>
      <c r="BO92" s="74">
        <v>407.01702153510399</v>
      </c>
      <c r="BP92" s="74">
        <v>417.48152744541699</v>
      </c>
      <c r="BQ92" s="74">
        <v>427.91426857197899</v>
      </c>
      <c r="BR92" s="74">
        <v>437.90826807916699</v>
      </c>
      <c r="BS92" s="74">
        <v>448.01075668906202</v>
      </c>
      <c r="BT92" s="74">
        <v>457.97946783239598</v>
      </c>
      <c r="BU92" s="74">
        <v>467.67724658073001</v>
      </c>
      <c r="BV92" s="74">
        <v>477.671805641562</v>
      </c>
      <c r="BW92" s="74">
        <v>487.34324695489602</v>
      </c>
      <c r="BX92" s="74">
        <v>497.56354658281202</v>
      </c>
      <c r="BY92" s="74">
        <v>507.361135021145</v>
      </c>
      <c r="BZ92" s="74">
        <v>517.73268641447896</v>
      </c>
      <c r="CA92" s="74">
        <v>528.10833366156305</v>
      </c>
      <c r="CB92" s="74">
        <v>538.224046731562</v>
      </c>
      <c r="CC92" s="74">
        <v>548.041855001145</v>
      </c>
      <c r="CD92" s="74">
        <v>557.69916240864598</v>
      </c>
      <c r="CE92" s="74">
        <v>567.21898182989605</v>
      </c>
    </row>
    <row r="93" spans="1:83" s="15" customFormat="1" x14ac:dyDescent="0.2">
      <c r="A93" s="56">
        <v>88</v>
      </c>
      <c r="B93" s="51" t="s">
        <v>302</v>
      </c>
      <c r="C93" s="74">
        <v>3.1021690150101998E-5</v>
      </c>
      <c r="D93" s="74">
        <v>3.1021690150101998E-5</v>
      </c>
      <c r="E93" s="74">
        <v>3.30016388520598E-5</v>
      </c>
      <c r="F93" s="74">
        <v>3.8157981059551201E-3</v>
      </c>
      <c r="G93" s="74">
        <v>4.7680549228242199E-2</v>
      </c>
      <c r="H93" s="74">
        <v>0.108300530143859</v>
      </c>
      <c r="I93" s="74">
        <v>0.143075254917501</v>
      </c>
      <c r="J93" s="74">
        <v>0.15225279020308199</v>
      </c>
      <c r="K93" s="74">
        <v>0.156560489444733</v>
      </c>
      <c r="L93" s="74">
        <v>0.15960365099197399</v>
      </c>
      <c r="M93" s="74">
        <v>0.164470221619364</v>
      </c>
      <c r="N93" s="74">
        <v>0.16753610596750901</v>
      </c>
      <c r="O93" s="74">
        <v>0.16980572191151899</v>
      </c>
      <c r="P93" s="74">
        <v>0.171963702042643</v>
      </c>
      <c r="Q93" s="74">
        <v>0.17427638855723099</v>
      </c>
      <c r="R93" s="74">
        <v>0.178891107116292</v>
      </c>
      <c r="S93" s="74">
        <v>0.19950653281005901</v>
      </c>
      <c r="T93" s="74">
        <v>0.21306721975270601</v>
      </c>
      <c r="U93" s="74">
        <v>0.21544097733256001</v>
      </c>
      <c r="V93" s="74">
        <v>0.21726068577657101</v>
      </c>
      <c r="W93" s="74">
        <v>0.25012606769368501</v>
      </c>
      <c r="X93" s="74">
        <v>0.28347427149576798</v>
      </c>
      <c r="Y93" s="74">
        <v>0.55737140509765604</v>
      </c>
      <c r="Z93" s="74">
        <v>0.57188594703124995</v>
      </c>
      <c r="AA93" s="74">
        <v>0.59065318653645804</v>
      </c>
      <c r="AB93" s="74">
        <v>0.60483709283854203</v>
      </c>
      <c r="AC93" s="74">
        <v>0.63861548042968797</v>
      </c>
      <c r="AD93" s="74">
        <v>0.67583504666666705</v>
      </c>
      <c r="AE93" s="74">
        <v>0.75345501944010396</v>
      </c>
      <c r="AF93" s="74">
        <v>0.81674215765625002</v>
      </c>
      <c r="AG93" s="74">
        <v>1.28854671361328</v>
      </c>
      <c r="AH93" s="74">
        <v>1.66073879688198</v>
      </c>
      <c r="AI93" s="74">
        <v>2.5724993640240998</v>
      </c>
      <c r="AJ93" s="74">
        <v>3.1698604554008001</v>
      </c>
      <c r="AK93" s="74">
        <v>4.1767643286572298</v>
      </c>
      <c r="AL93" s="74">
        <v>4.8512345836279298</v>
      </c>
      <c r="AM93" s="74">
        <v>5.4476226799381502</v>
      </c>
      <c r="AN93" s="74">
        <v>6.2765120738932296</v>
      </c>
      <c r="AO93" s="74">
        <v>7.4871855683854198</v>
      </c>
      <c r="AP93" s="74">
        <v>8.6021776027083305</v>
      </c>
      <c r="AQ93" s="74">
        <v>10.119968071458301</v>
      </c>
      <c r="AR93" s="74">
        <v>15.223701703966601</v>
      </c>
      <c r="AS93" s="74">
        <v>19.159078777360001</v>
      </c>
      <c r="AT93" s="74">
        <v>25.024725663061499</v>
      </c>
      <c r="AU93" s="74">
        <v>35.694460268865598</v>
      </c>
      <c r="AV93" s="74">
        <v>43.350875415474</v>
      </c>
      <c r="AW93" s="74">
        <v>56.0127798124918</v>
      </c>
      <c r="AX93" s="74">
        <v>101.240768269687</v>
      </c>
      <c r="AY93" s="74">
        <v>155.90640151897099</v>
      </c>
      <c r="AZ93" s="74">
        <v>204.95428125183599</v>
      </c>
      <c r="BA93" s="74">
        <v>279.69566187491199</v>
      </c>
      <c r="BB93" s="74">
        <v>359.58534504327503</v>
      </c>
      <c r="BC93" s="74">
        <v>424.47415785323898</v>
      </c>
      <c r="BD93" s="74">
        <v>483.80999834962898</v>
      </c>
      <c r="BE93" s="74">
        <v>537.61924996979803</v>
      </c>
      <c r="BF93" s="74">
        <v>593.14369066751897</v>
      </c>
      <c r="BG93" s="74">
        <v>646.69401112810499</v>
      </c>
      <c r="BH93" s="74">
        <v>701.10631798264001</v>
      </c>
      <c r="BI93" s="74">
        <v>749.95078519242497</v>
      </c>
      <c r="BJ93" s="74">
        <v>794.91121312733696</v>
      </c>
      <c r="BK93" s="74">
        <v>837.42625148322202</v>
      </c>
      <c r="BL93" s="74">
        <v>930.11813914551499</v>
      </c>
      <c r="BM93" s="74">
        <v>1016.10649660119</v>
      </c>
      <c r="BN93" s="74">
        <v>1097.90426861996</v>
      </c>
      <c r="BO93" s="74">
        <v>1173.5362526474701</v>
      </c>
      <c r="BP93" s="74">
        <v>1244.1323749947701</v>
      </c>
      <c r="BQ93" s="74">
        <v>1317.98347866578</v>
      </c>
      <c r="BR93" s="74">
        <v>1387.1266567581899</v>
      </c>
      <c r="BS93" s="74">
        <v>1455.8312592520499</v>
      </c>
      <c r="BT93" s="74">
        <v>1526.9531817648699</v>
      </c>
      <c r="BU93" s="74">
        <v>1597.75417273124</v>
      </c>
      <c r="BV93" s="74">
        <v>1671.9138879191</v>
      </c>
      <c r="BW93" s="74">
        <v>1739.4009221838701</v>
      </c>
      <c r="BX93" s="74">
        <v>1804.30267438435</v>
      </c>
      <c r="BY93" s="74">
        <v>1873.4575317337899</v>
      </c>
      <c r="BZ93" s="74">
        <v>1940.69093761</v>
      </c>
      <c r="CA93" s="74">
        <v>2005.81549337868</v>
      </c>
      <c r="CB93" s="74">
        <v>2067.87517524433</v>
      </c>
      <c r="CC93" s="74">
        <v>2130.1159943234802</v>
      </c>
      <c r="CD93" s="74">
        <v>2194.9186131343199</v>
      </c>
      <c r="CE93" s="74">
        <v>2257.63151634926</v>
      </c>
    </row>
    <row r="94" spans="1:83" s="15" customFormat="1" x14ac:dyDescent="0.2">
      <c r="A94" s="56">
        <v>89</v>
      </c>
      <c r="B94" s="51" t="s">
        <v>327</v>
      </c>
      <c r="C94" s="74">
        <v>0</v>
      </c>
      <c r="D94" s="74">
        <v>0</v>
      </c>
      <c r="E94" s="74">
        <v>0</v>
      </c>
      <c r="F94" s="74">
        <v>0</v>
      </c>
      <c r="G94" s="74">
        <v>0</v>
      </c>
      <c r="H94" s="74">
        <v>0</v>
      </c>
      <c r="I94" s="74">
        <v>0</v>
      </c>
      <c r="J94" s="74">
        <v>0</v>
      </c>
      <c r="K94" s="74">
        <v>0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74">
        <v>0</v>
      </c>
      <c r="R94" s="74">
        <v>0</v>
      </c>
      <c r="S94" s="74">
        <v>9.3226799999999999E-2</v>
      </c>
      <c r="T94" s="74">
        <v>0.13184261</v>
      </c>
      <c r="U94" s="74">
        <v>0.161505903061268</v>
      </c>
      <c r="V94" s="74">
        <v>0.18648879857068901</v>
      </c>
      <c r="W94" s="74">
        <v>0.22215591004313201</v>
      </c>
      <c r="X94" s="74">
        <v>3.0262147010645002</v>
      </c>
      <c r="Y94" s="74">
        <v>5.2812052876697697</v>
      </c>
      <c r="Z94" s="74">
        <v>8.0330119900489301</v>
      </c>
      <c r="AA94" s="74">
        <v>10.8793308713639</v>
      </c>
      <c r="AB94" s="74">
        <v>14.425896220527299</v>
      </c>
      <c r="AC94" s="74">
        <v>17.746386630735699</v>
      </c>
      <c r="AD94" s="74">
        <v>22.454457149759101</v>
      </c>
      <c r="AE94" s="74">
        <v>40.439858671497397</v>
      </c>
      <c r="AF94" s="74">
        <v>46.820605338997403</v>
      </c>
      <c r="AG94" s="74">
        <v>58.0227349816927</v>
      </c>
      <c r="AH94" s="74">
        <v>73.533946761093702</v>
      </c>
      <c r="AI94" s="74">
        <v>82.707213738593694</v>
      </c>
      <c r="AJ94" s="74">
        <v>91.391132722727093</v>
      </c>
      <c r="AK94" s="74">
        <v>99.532418633662402</v>
      </c>
      <c r="AL94" s="74">
        <v>107.053139721351</v>
      </c>
      <c r="AM94" s="74">
        <v>113.780377953428</v>
      </c>
      <c r="AN94" s="74">
        <v>120.757875833024</v>
      </c>
      <c r="AO94" s="74">
        <v>126.80771240099</v>
      </c>
      <c r="AP94" s="74">
        <v>132.86476423599001</v>
      </c>
      <c r="AQ94" s="74">
        <v>138.635690229349</v>
      </c>
      <c r="AR94" s="74">
        <v>143.86703040326799</v>
      </c>
      <c r="AS94" s="74">
        <v>149.266222966068</v>
      </c>
      <c r="AT94" s="74">
        <v>154.406332086432</v>
      </c>
      <c r="AU94" s="74">
        <v>159.25496745643201</v>
      </c>
      <c r="AV94" s="74">
        <v>163.94102508616501</v>
      </c>
      <c r="AW94" s="74">
        <v>168.897645050064</v>
      </c>
      <c r="AX94" s="74">
        <v>173.781312678473</v>
      </c>
      <c r="AY94" s="74">
        <v>178.3263883134</v>
      </c>
      <c r="AZ94" s="74">
        <v>182.96273401898</v>
      </c>
      <c r="BA94" s="74">
        <v>187.496427416898</v>
      </c>
      <c r="BB94" s="74">
        <v>192.67716371370801</v>
      </c>
      <c r="BC94" s="74">
        <v>197.943750672915</v>
      </c>
      <c r="BD94" s="74">
        <v>203.15161166572599</v>
      </c>
      <c r="BE94" s="74">
        <v>209.76417757071999</v>
      </c>
      <c r="BF94" s="74">
        <v>214.945402996258</v>
      </c>
      <c r="BG94" s="74">
        <v>220.13826400205201</v>
      </c>
      <c r="BH94" s="74">
        <v>225.29948793198301</v>
      </c>
      <c r="BI94" s="74">
        <v>230.615676495938</v>
      </c>
      <c r="BJ94" s="74">
        <v>235.90445174579401</v>
      </c>
      <c r="BK94" s="74">
        <v>240.94896884087601</v>
      </c>
      <c r="BL94" s="74">
        <v>251.24364888636001</v>
      </c>
      <c r="BM94" s="74">
        <v>261.02813403945299</v>
      </c>
      <c r="BN94" s="74">
        <v>270.84114659119803</v>
      </c>
      <c r="BO94" s="74">
        <v>281.14083695699202</v>
      </c>
      <c r="BP94" s="74">
        <v>290.86092013777301</v>
      </c>
      <c r="BQ94" s="74">
        <v>300.66597055313798</v>
      </c>
      <c r="BR94" s="74">
        <v>309.841699812135</v>
      </c>
      <c r="BS94" s="74">
        <v>318.86704574549498</v>
      </c>
      <c r="BT94" s="74">
        <v>330.96205841132797</v>
      </c>
      <c r="BU94" s="74">
        <v>341.15582606328098</v>
      </c>
      <c r="BV94" s="74">
        <v>351.33553828445298</v>
      </c>
      <c r="BW94" s="74">
        <v>361.23427417178402</v>
      </c>
      <c r="BX94" s="74">
        <v>370.614429062493</v>
      </c>
      <c r="BY94" s="74">
        <v>379.528327273542</v>
      </c>
      <c r="BZ94" s="74">
        <v>388.23979370707599</v>
      </c>
      <c r="CA94" s="74">
        <v>396.88563099884101</v>
      </c>
      <c r="CB94" s="74">
        <v>405.198245046419</v>
      </c>
      <c r="CC94" s="74">
        <v>413.31035688276103</v>
      </c>
      <c r="CD94" s="74">
        <v>421.40382686786597</v>
      </c>
      <c r="CE94" s="74">
        <v>429.41929547510603</v>
      </c>
    </row>
    <row r="95" spans="1:83" s="15" customFormat="1" x14ac:dyDescent="0.2">
      <c r="A95" s="56">
        <v>90</v>
      </c>
      <c r="B95" s="51" t="s">
        <v>350</v>
      </c>
      <c r="C95" s="74">
        <v>0</v>
      </c>
      <c r="D95" s="74">
        <v>0</v>
      </c>
      <c r="E95" s="74">
        <v>0</v>
      </c>
      <c r="F95" s="74">
        <v>0</v>
      </c>
      <c r="G95" s="74">
        <v>0</v>
      </c>
      <c r="H95" s="74">
        <v>0</v>
      </c>
      <c r="I95" s="74">
        <v>0</v>
      </c>
      <c r="J95" s="74">
        <v>0</v>
      </c>
      <c r="K95" s="74">
        <v>0</v>
      </c>
      <c r="L95" s="74">
        <v>0</v>
      </c>
      <c r="M95" s="74">
        <v>0</v>
      </c>
      <c r="N95" s="74">
        <v>0</v>
      </c>
      <c r="O95" s="74">
        <v>0</v>
      </c>
      <c r="P95" s="74">
        <v>0</v>
      </c>
      <c r="Q95" s="74">
        <v>0</v>
      </c>
      <c r="R95" s="74">
        <v>0</v>
      </c>
      <c r="S95" s="74">
        <v>0</v>
      </c>
      <c r="T95" s="74">
        <v>0</v>
      </c>
      <c r="U95" s="74">
        <v>0</v>
      </c>
      <c r="V95" s="74">
        <v>0</v>
      </c>
      <c r="W95" s="74">
        <v>0</v>
      </c>
      <c r="X95" s="74">
        <v>0</v>
      </c>
      <c r="Y95" s="74">
        <v>0</v>
      </c>
      <c r="Z95" s="74">
        <v>0</v>
      </c>
      <c r="AA95" s="74">
        <v>0</v>
      </c>
      <c r="AB95" s="74">
        <v>0</v>
      </c>
      <c r="AC95" s="74">
        <v>0</v>
      </c>
      <c r="AD95" s="74">
        <v>0</v>
      </c>
      <c r="AE95" s="74">
        <v>9.3911489566167203E-5</v>
      </c>
      <c r="AF95" s="74">
        <v>3.0369869836171501E-4</v>
      </c>
      <c r="AG95" s="74">
        <v>1.3101683797200499E-2</v>
      </c>
      <c r="AH95" s="74">
        <v>3.77875404052734E-2</v>
      </c>
      <c r="AI95" s="74">
        <v>6.4835001621970298E-2</v>
      </c>
      <c r="AJ95" s="74">
        <v>7.8310632565975202E-2</v>
      </c>
      <c r="AK95" s="74">
        <v>0.14409506515252599</v>
      </c>
      <c r="AL95" s="74">
        <v>0.23896948365616799</v>
      </c>
      <c r="AM95" s="74">
        <v>0.29466812408272403</v>
      </c>
      <c r="AN95" s="74">
        <v>0.37004544909731601</v>
      </c>
      <c r="AO95" s="74">
        <v>0.44836469893455499</v>
      </c>
      <c r="AP95" s="74">
        <v>0.56321164435036997</v>
      </c>
      <c r="AQ95" s="74">
        <v>0.67616314119815801</v>
      </c>
      <c r="AR95" s="74">
        <v>0.75711386029052696</v>
      </c>
      <c r="AS95" s="74">
        <v>0.83024108699544297</v>
      </c>
      <c r="AT95" s="74">
        <v>0.86313977382405604</v>
      </c>
      <c r="AU95" s="74">
        <v>1.1973154585774699</v>
      </c>
      <c r="AV95" s="74">
        <v>1.2418893178710899</v>
      </c>
      <c r="AW95" s="74">
        <v>1.34422492031901</v>
      </c>
      <c r="AX95" s="74">
        <v>1.4579785712239599</v>
      </c>
      <c r="AY95" s="74">
        <v>1.5359012377766901</v>
      </c>
      <c r="AZ95" s="74">
        <v>1.6363725001198299</v>
      </c>
      <c r="BA95" s="74">
        <v>1.76740241485789</v>
      </c>
      <c r="BB95" s="74">
        <v>1.92531608057587</v>
      </c>
      <c r="BC95" s="74">
        <v>2.11943883134481</v>
      </c>
      <c r="BD95" s="74">
        <v>2.3643855921610499</v>
      </c>
      <c r="BE95" s="74">
        <v>2.7451683479742401</v>
      </c>
      <c r="BF95" s="74">
        <v>3.0936051197960399</v>
      </c>
      <c r="BG95" s="74">
        <v>3.4703510143745899</v>
      </c>
      <c r="BH95" s="74">
        <v>4.1497264104331499</v>
      </c>
      <c r="BI95" s="74">
        <v>5.1230271999129204</v>
      </c>
      <c r="BJ95" s="74">
        <v>5.9807293381612103</v>
      </c>
      <c r="BK95" s="74">
        <v>6.8195844791149902</v>
      </c>
      <c r="BL95" s="74">
        <v>8.8883320971826194</v>
      </c>
      <c r="BM95" s="74">
        <v>11.1607715211995</v>
      </c>
      <c r="BN95" s="74">
        <v>13.543566214129999</v>
      </c>
      <c r="BO95" s="74">
        <v>16.252314829265998</v>
      </c>
      <c r="BP95" s="74">
        <v>19.1374689164583</v>
      </c>
      <c r="BQ95" s="74">
        <v>22.0656180054395</v>
      </c>
      <c r="BR95" s="74">
        <v>25.020678667334</v>
      </c>
      <c r="BS95" s="74">
        <v>28.279636995776599</v>
      </c>
      <c r="BT95" s="74">
        <v>32.049811447741597</v>
      </c>
      <c r="BU95" s="74">
        <v>37.126308590730801</v>
      </c>
      <c r="BV95" s="74">
        <v>42.161964209124903</v>
      </c>
      <c r="BW95" s="74">
        <v>46.756266357564201</v>
      </c>
      <c r="BX95" s="74">
        <v>51.729409735235201</v>
      </c>
      <c r="BY95" s="74">
        <v>57.295831234911702</v>
      </c>
      <c r="BZ95" s="74">
        <v>63.8205766041308</v>
      </c>
      <c r="CA95" s="74">
        <v>69.784160278196794</v>
      </c>
      <c r="CB95" s="74">
        <v>75.596686118884193</v>
      </c>
      <c r="CC95" s="74">
        <v>85.996886170847503</v>
      </c>
      <c r="CD95" s="74">
        <v>92.282326953196602</v>
      </c>
      <c r="CE95" s="74">
        <v>100.410364814753</v>
      </c>
    </row>
    <row r="96" spans="1:83" s="15" customFormat="1" x14ac:dyDescent="0.2">
      <c r="A96" s="56">
        <v>91</v>
      </c>
      <c r="B96" s="51" t="s">
        <v>328</v>
      </c>
      <c r="C96" s="74">
        <v>0</v>
      </c>
      <c r="D96" s="74">
        <v>0</v>
      </c>
      <c r="E96" s="74">
        <v>1.44599401652813E-5</v>
      </c>
      <c r="F96" s="74">
        <v>2.3492262172699E-4</v>
      </c>
      <c r="G96" s="74">
        <v>5.3572484334309903E-4</v>
      </c>
      <c r="H96" s="74">
        <v>5.4106436475117995E-4</v>
      </c>
      <c r="I96" s="74">
        <v>1.1379222202301E-3</v>
      </c>
      <c r="J96" s="74">
        <v>1.2404708442688001E-3</v>
      </c>
      <c r="K96" s="74">
        <v>1.9828843485514302E-3</v>
      </c>
      <c r="L96" s="74">
        <v>2.08229235076904E-3</v>
      </c>
      <c r="M96" s="74">
        <v>2.4598829803466802E-3</v>
      </c>
      <c r="N96" s="74">
        <v>3.0887837855021198E-3</v>
      </c>
      <c r="O96" s="74">
        <v>3.2793885320027698E-3</v>
      </c>
      <c r="P96" s="74">
        <v>3.7839714686075799E-3</v>
      </c>
      <c r="Q96" s="74">
        <v>3.8671166229248002E-3</v>
      </c>
      <c r="R96" s="74">
        <v>7.9463775062560998E-2</v>
      </c>
      <c r="S96" s="74">
        <v>0.115321808731079</v>
      </c>
      <c r="T96" s="74">
        <v>0.13910398621622699</v>
      </c>
      <c r="U96" s="74">
        <v>0.161510640228272</v>
      </c>
      <c r="V96" s="74">
        <v>0.191187541793823</v>
      </c>
      <c r="W96" s="74">
        <v>0.23050943679504399</v>
      </c>
      <c r="X96" s="74">
        <v>0.74183474453775999</v>
      </c>
      <c r="Y96" s="74">
        <v>1.05614571</v>
      </c>
      <c r="Z96" s="74">
        <v>1.2644428494401001</v>
      </c>
      <c r="AA96" s="74">
        <v>2.58950541037908</v>
      </c>
      <c r="AB96" s="74">
        <v>3.2404534785199002</v>
      </c>
      <c r="AC96" s="74">
        <v>4.0314778296293099</v>
      </c>
      <c r="AD96" s="74">
        <v>5.0750750445019497</v>
      </c>
      <c r="AE96" s="74">
        <v>6.2999031371419303</v>
      </c>
      <c r="AF96" s="74">
        <v>7.5744253844807901</v>
      </c>
      <c r="AG96" s="74">
        <v>9.20487932518229</v>
      </c>
      <c r="AH96" s="74">
        <v>10.9710351489844</v>
      </c>
      <c r="AI96" s="74">
        <v>14.645830069375</v>
      </c>
      <c r="AJ96" s="74">
        <v>16.4154857139714</v>
      </c>
      <c r="AK96" s="74">
        <v>18.234512487226599</v>
      </c>
      <c r="AL96" s="74">
        <v>20.0349568902604</v>
      </c>
      <c r="AM96" s="74">
        <v>22.657134999713499</v>
      </c>
      <c r="AN96" s="74">
        <v>24.813107349947899</v>
      </c>
      <c r="AO96" s="74">
        <v>26.771215219479199</v>
      </c>
      <c r="AP96" s="74">
        <v>28.775225708645799</v>
      </c>
      <c r="AQ96" s="74">
        <v>30.720057781692699</v>
      </c>
      <c r="AR96" s="74">
        <v>32.537416418151103</v>
      </c>
      <c r="AS96" s="74">
        <v>34.460886245364598</v>
      </c>
      <c r="AT96" s="74">
        <v>36.2043934005208</v>
      </c>
      <c r="AU96" s="74">
        <v>37.865123978515598</v>
      </c>
      <c r="AV96" s="74">
        <v>39.544580714088603</v>
      </c>
      <c r="AW96" s="74">
        <v>41.167486994661502</v>
      </c>
      <c r="AX96" s="74">
        <v>42.945254486145899</v>
      </c>
      <c r="AY96" s="74">
        <v>44.689272682734398</v>
      </c>
      <c r="AZ96" s="74">
        <v>46.4892174377865</v>
      </c>
      <c r="BA96" s="74">
        <v>48.1216586876563</v>
      </c>
      <c r="BB96" s="74">
        <v>49.823331156041696</v>
      </c>
      <c r="BC96" s="74">
        <v>51.592835111718699</v>
      </c>
      <c r="BD96" s="74">
        <v>53.2550219977864</v>
      </c>
      <c r="BE96" s="74">
        <v>54.994367007135402</v>
      </c>
      <c r="BF96" s="74">
        <v>56.793554527916697</v>
      </c>
      <c r="BG96" s="74">
        <v>58.5645518207292</v>
      </c>
      <c r="BH96" s="74">
        <v>60.370223401718803</v>
      </c>
      <c r="BI96" s="74">
        <v>62.217041993437498</v>
      </c>
      <c r="BJ96" s="74">
        <v>64.028814274739602</v>
      </c>
      <c r="BK96" s="74">
        <v>65.728960336666702</v>
      </c>
      <c r="BL96" s="74">
        <v>69.329692501822905</v>
      </c>
      <c r="BM96" s="74">
        <v>72.896536240208306</v>
      </c>
      <c r="BN96" s="74">
        <v>76.521246476562496</v>
      </c>
      <c r="BO96" s="74">
        <v>80.330694073333405</v>
      </c>
      <c r="BP96" s="74">
        <v>83.834678499687499</v>
      </c>
      <c r="BQ96" s="74">
        <v>87.671536573229204</v>
      </c>
      <c r="BR96" s="74">
        <v>91.690082731927106</v>
      </c>
      <c r="BS96" s="74">
        <v>95.930730313229205</v>
      </c>
      <c r="BT96" s="74">
        <v>99.997653837395902</v>
      </c>
      <c r="BU96" s="74">
        <v>104.118857795156</v>
      </c>
      <c r="BV96" s="74">
        <v>108.647596550521</v>
      </c>
      <c r="BW96" s="74">
        <v>113.583163269583</v>
      </c>
      <c r="BX96" s="74">
        <v>118.05705247020801</v>
      </c>
      <c r="BY96" s="74">
        <v>122.45329623302101</v>
      </c>
      <c r="BZ96" s="74">
        <v>126.893565646667</v>
      </c>
      <c r="CA96" s="74">
        <v>131.50236997322901</v>
      </c>
      <c r="CB96" s="74">
        <v>135.919261023437</v>
      </c>
      <c r="CC96" s="74">
        <v>140.65712456395801</v>
      </c>
      <c r="CD96" s="74">
        <v>145.17242551253901</v>
      </c>
      <c r="CE96" s="74">
        <v>161.92835165462901</v>
      </c>
    </row>
    <row r="97" spans="1:91" s="15" customFormat="1" x14ac:dyDescent="0.2">
      <c r="A97" s="56">
        <v>92</v>
      </c>
      <c r="B97" s="51" t="s">
        <v>303</v>
      </c>
      <c r="C97" s="74">
        <v>0</v>
      </c>
      <c r="D97" s="74">
        <v>2.26725954284668E-2</v>
      </c>
      <c r="E97" s="74">
        <v>2.4117252360026001E-2</v>
      </c>
      <c r="F97" s="74">
        <v>4.2722430351122199E-2</v>
      </c>
      <c r="G97" s="74">
        <v>4.7078551104478797E-2</v>
      </c>
      <c r="H97" s="74">
        <v>5.4462019048334802E-2</v>
      </c>
      <c r="I97" s="74">
        <v>7.5410915572236406E-2</v>
      </c>
      <c r="J97" s="74">
        <v>9.88947321554247E-2</v>
      </c>
      <c r="K97" s="74">
        <v>0.16901828480509401</v>
      </c>
      <c r="L97" s="74">
        <v>0.26244832823201503</v>
      </c>
      <c r="M97" s="74">
        <v>0.499770767984619</v>
      </c>
      <c r="N97" s="74">
        <v>0.84839340014200904</v>
      </c>
      <c r="O97" s="74">
        <v>1.5617277427242</v>
      </c>
      <c r="P97" s="74">
        <v>2.2450961726151499</v>
      </c>
      <c r="Q97" s="74">
        <v>3.5026222236348499</v>
      </c>
      <c r="R97" s="74">
        <v>5.2151987133573403</v>
      </c>
      <c r="S97" s="74">
        <v>6.8150916243424504</v>
      </c>
      <c r="T97" s="74">
        <v>8.4431159319233409</v>
      </c>
      <c r="U97" s="74">
        <v>10.6577664707987</v>
      </c>
      <c r="V97" s="74">
        <v>13.8247171281826</v>
      </c>
      <c r="W97" s="74">
        <v>16.179024997437399</v>
      </c>
      <c r="X97" s="74">
        <v>18.9810696012607</v>
      </c>
      <c r="Y97" s="74">
        <v>45.778061649861101</v>
      </c>
      <c r="Z97" s="74">
        <v>50.343925930087899</v>
      </c>
      <c r="AA97" s="74">
        <v>57.108458292065301</v>
      </c>
      <c r="AB97" s="74">
        <v>67.7166607743833</v>
      </c>
      <c r="AC97" s="74">
        <v>84.443433289680002</v>
      </c>
      <c r="AD97" s="74">
        <v>111.965753320095</v>
      </c>
      <c r="AE97" s="74">
        <v>127.778375565898</v>
      </c>
      <c r="AF97" s="74">
        <v>149.17552588294001</v>
      </c>
      <c r="AG97" s="74">
        <v>180.045711999996</v>
      </c>
      <c r="AH97" s="74">
        <v>239.74806088187799</v>
      </c>
      <c r="AI97" s="74">
        <v>275.30674573996998</v>
      </c>
      <c r="AJ97" s="74">
        <v>308.470793649097</v>
      </c>
      <c r="AK97" s="74">
        <v>348.67659229618101</v>
      </c>
      <c r="AL97" s="74">
        <v>388.82363217357999</v>
      </c>
      <c r="AM97" s="74">
        <v>430.09058441082198</v>
      </c>
      <c r="AN97" s="74">
        <v>482.33155545047799</v>
      </c>
      <c r="AO97" s="74">
        <v>533.81972425811102</v>
      </c>
      <c r="AP97" s="74">
        <v>582.17648961515897</v>
      </c>
      <c r="AQ97" s="74">
        <v>636.97420422542598</v>
      </c>
      <c r="AR97" s="74">
        <v>695.76096883520995</v>
      </c>
      <c r="AS97" s="74">
        <v>763.817324709231</v>
      </c>
      <c r="AT97" s="74">
        <v>819.06276992230198</v>
      </c>
      <c r="AU97" s="74">
        <v>872.41933000875201</v>
      </c>
      <c r="AV97" s="74">
        <v>932.69212223014904</v>
      </c>
      <c r="AW97" s="74">
        <v>1015.36221622888</v>
      </c>
      <c r="AX97" s="74">
        <v>1100.13691493491</v>
      </c>
      <c r="AY97" s="74">
        <v>1180.3100878422399</v>
      </c>
      <c r="AZ97" s="74">
        <v>1258.1822473299201</v>
      </c>
      <c r="BA97" s="74">
        <v>1329.2581835708299</v>
      </c>
      <c r="BB97" s="74">
        <v>1397.71606082997</v>
      </c>
      <c r="BC97" s="74">
        <v>1470.7182623850499</v>
      </c>
      <c r="BD97" s="74">
        <v>1537.58489461013</v>
      </c>
      <c r="BE97" s="74">
        <v>1600.8686887874201</v>
      </c>
      <c r="BF97" s="74">
        <v>1667.6148551798599</v>
      </c>
      <c r="BG97" s="74">
        <v>1736.8142447294999</v>
      </c>
      <c r="BH97" s="74">
        <v>1800.8536531258501</v>
      </c>
      <c r="BI97" s="74">
        <v>1867.1431308526001</v>
      </c>
      <c r="BJ97" s="74">
        <v>1933.4449038989801</v>
      </c>
      <c r="BK97" s="74">
        <v>1999.39981390963</v>
      </c>
      <c r="BL97" s="74">
        <v>2131.3958917354898</v>
      </c>
      <c r="BM97" s="74">
        <v>2258.9912499144698</v>
      </c>
      <c r="BN97" s="74">
        <v>2410.1948620348098</v>
      </c>
      <c r="BO97" s="74">
        <v>2549.5993294979298</v>
      </c>
      <c r="BP97" s="74">
        <v>2694.9456283406898</v>
      </c>
      <c r="BQ97" s="74">
        <v>2838.7637097767201</v>
      </c>
      <c r="BR97" s="74">
        <v>2978.3671793364801</v>
      </c>
      <c r="BS97" s="74">
        <v>3124.5544098934702</v>
      </c>
      <c r="BT97" s="74">
        <v>3273.8851749651399</v>
      </c>
      <c r="BU97" s="74">
        <v>3421.9086070875001</v>
      </c>
      <c r="BV97" s="74">
        <v>3580.5382935578</v>
      </c>
      <c r="BW97" s="74">
        <v>3737.5210211324102</v>
      </c>
      <c r="BX97" s="74">
        <v>3895.5376983321798</v>
      </c>
      <c r="BY97" s="74">
        <v>4044.1029614272502</v>
      </c>
      <c r="BZ97" s="74">
        <v>4206.3251680869298</v>
      </c>
      <c r="CA97" s="74">
        <v>4354.3614138840103</v>
      </c>
      <c r="CB97" s="74">
        <v>4500.3291318489901</v>
      </c>
      <c r="CC97" s="74">
        <v>4642.4109031886901</v>
      </c>
      <c r="CD97" s="74">
        <v>4782.18729423063</v>
      </c>
      <c r="CE97" s="74">
        <v>4921.1806086817296</v>
      </c>
    </row>
    <row r="98" spans="1:91" s="15" customFormat="1" x14ac:dyDescent="0.2">
      <c r="A98" s="56">
        <v>93</v>
      </c>
      <c r="B98" s="51" t="s">
        <v>382</v>
      </c>
      <c r="C98" s="74">
        <v>0</v>
      </c>
      <c r="D98" s="74">
        <v>0</v>
      </c>
      <c r="E98" s="74">
        <v>0</v>
      </c>
      <c r="F98" s="74">
        <v>0</v>
      </c>
      <c r="G98" s="74">
        <v>0</v>
      </c>
      <c r="H98" s="74">
        <v>0</v>
      </c>
      <c r="I98" s="74">
        <v>0</v>
      </c>
      <c r="J98" s="74">
        <v>0</v>
      </c>
      <c r="K98" s="74">
        <v>0</v>
      </c>
      <c r="L98" s="74">
        <v>0</v>
      </c>
      <c r="M98" s="74">
        <v>0</v>
      </c>
      <c r="N98" s="74">
        <v>0</v>
      </c>
      <c r="O98" s="74">
        <v>0</v>
      </c>
      <c r="P98" s="74">
        <v>1.30971E-3</v>
      </c>
      <c r="Q98" s="74">
        <v>2.13875E-3</v>
      </c>
      <c r="R98" s="74">
        <v>7.4604970196533197E-3</v>
      </c>
      <c r="S98" s="74">
        <v>1.09862874397786E-2</v>
      </c>
      <c r="T98" s="74">
        <v>3.8391568881327297E-2</v>
      </c>
      <c r="U98" s="74">
        <v>0.14142650954915401</v>
      </c>
      <c r="V98" s="74">
        <v>0.20587023518310499</v>
      </c>
      <c r="W98" s="74">
        <v>0.29978566746582003</v>
      </c>
      <c r="X98" s="74">
        <v>0.36433884258714</v>
      </c>
      <c r="Y98" s="74">
        <v>0.469452649412334</v>
      </c>
      <c r="Z98" s="74">
        <v>0.51839857360990504</v>
      </c>
      <c r="AA98" s="74">
        <v>0.56753840839473102</v>
      </c>
      <c r="AB98" s="74">
        <v>0.62690570091511399</v>
      </c>
      <c r="AC98" s="74">
        <v>0.67058342128690096</v>
      </c>
      <c r="AD98" s="74">
        <v>0.71127064401350704</v>
      </c>
      <c r="AE98" s="74">
        <v>0.74485572131743305</v>
      </c>
      <c r="AF98" s="74">
        <v>1.5745130951811701</v>
      </c>
      <c r="AG98" s="74">
        <v>1.8562077972155899</v>
      </c>
      <c r="AH98" s="74">
        <v>2.0071236196796001</v>
      </c>
      <c r="AI98" s="74">
        <v>2.3228135261938498</v>
      </c>
      <c r="AJ98" s="74">
        <v>2.5523465213444001</v>
      </c>
      <c r="AK98" s="74">
        <v>2.92626400514323</v>
      </c>
      <c r="AL98" s="74">
        <v>3.6218217556119798</v>
      </c>
      <c r="AM98" s="74">
        <v>4.4218135106640597</v>
      </c>
      <c r="AN98" s="74">
        <v>5.0286286678210601</v>
      </c>
      <c r="AO98" s="74">
        <v>5.4454423242372796</v>
      </c>
      <c r="AP98" s="74">
        <v>5.9243679223114496</v>
      </c>
      <c r="AQ98" s="74">
        <v>6.3940586979532501</v>
      </c>
      <c r="AR98" s="74">
        <v>6.7911110552219904</v>
      </c>
      <c r="AS98" s="74">
        <v>7.3684973868853803</v>
      </c>
      <c r="AT98" s="74">
        <v>7.7755710212128699</v>
      </c>
      <c r="AU98" s="74">
        <v>8.1619418573791496</v>
      </c>
      <c r="AV98" s="74">
        <v>8.5516219365753194</v>
      </c>
      <c r="AW98" s="74">
        <v>8.95988721224548</v>
      </c>
      <c r="AX98" s="74">
        <v>9.3573882078039592</v>
      </c>
      <c r="AY98" s="74">
        <v>9.6374243224247191</v>
      </c>
      <c r="AZ98" s="74">
        <v>9.9159769080208306</v>
      </c>
      <c r="BA98" s="74">
        <v>10.1836517536934</v>
      </c>
      <c r="BB98" s="74">
        <v>10.5160490860897</v>
      </c>
      <c r="BC98" s="74">
        <v>10.876492196450201</v>
      </c>
      <c r="BD98" s="74">
        <v>11.3151409344051</v>
      </c>
      <c r="BE98" s="74">
        <v>11.7525129126571</v>
      </c>
      <c r="BF98" s="74">
        <v>12.1393843467716</v>
      </c>
      <c r="BG98" s="74">
        <v>12.622871165262</v>
      </c>
      <c r="BH98" s="74">
        <v>13.2019673919922</v>
      </c>
      <c r="BI98" s="74">
        <v>13.591524805426401</v>
      </c>
      <c r="BJ98" s="74">
        <v>13.938535649641899</v>
      </c>
      <c r="BK98" s="74">
        <v>14.3549938803092</v>
      </c>
      <c r="BL98" s="74">
        <v>15.625035169280601</v>
      </c>
      <c r="BM98" s="74">
        <v>16.591348825377601</v>
      </c>
      <c r="BN98" s="74">
        <v>17.330481712760399</v>
      </c>
      <c r="BO98" s="74">
        <v>18.086468509895798</v>
      </c>
      <c r="BP98" s="74">
        <v>18.820176782005198</v>
      </c>
      <c r="BQ98" s="74">
        <v>19.6954634150377</v>
      </c>
      <c r="BR98" s="74">
        <v>20.648982324964301</v>
      </c>
      <c r="BS98" s="74">
        <v>21.758049292856398</v>
      </c>
      <c r="BT98" s="74">
        <v>22.992348414351401</v>
      </c>
      <c r="BU98" s="74">
        <v>24.215722063304</v>
      </c>
      <c r="BV98" s="74">
        <v>25.498083323072901</v>
      </c>
      <c r="BW98" s="74">
        <v>26.6516263278906</v>
      </c>
      <c r="BX98" s="74">
        <v>27.639410274908901</v>
      </c>
      <c r="BY98" s="74">
        <v>28.584432785657601</v>
      </c>
      <c r="BZ98" s="74">
        <v>29.830844388639299</v>
      </c>
      <c r="CA98" s="74">
        <v>31.3490962660352</v>
      </c>
      <c r="CB98" s="74">
        <v>32.573497959531203</v>
      </c>
      <c r="CC98" s="74">
        <v>33.911964513261701</v>
      </c>
      <c r="CD98" s="74">
        <v>35.682597080794302</v>
      </c>
      <c r="CE98" s="74">
        <v>37.353442589270799</v>
      </c>
    </row>
    <row r="99" spans="1:91" s="15" customFormat="1" x14ac:dyDescent="0.2">
      <c r="A99" s="56">
        <v>94</v>
      </c>
      <c r="B99" s="51" t="s">
        <v>378</v>
      </c>
      <c r="C99" s="74">
        <v>0</v>
      </c>
      <c r="D99" s="74">
        <v>0</v>
      </c>
      <c r="E99" s="74">
        <v>0</v>
      </c>
      <c r="F99" s="74">
        <v>0</v>
      </c>
      <c r="G99" s="74">
        <v>0</v>
      </c>
      <c r="H99" s="74">
        <v>0</v>
      </c>
      <c r="I99" s="74">
        <v>1.0336993694305401E-5</v>
      </c>
      <c r="J99" s="74">
        <v>4.6280200000000001E-3</v>
      </c>
      <c r="K99" s="74">
        <v>1.1341296309887601E-2</v>
      </c>
      <c r="L99" s="74">
        <v>1.53899816006168E-2</v>
      </c>
      <c r="M99" s="74">
        <v>1.85211045440958E-2</v>
      </c>
      <c r="N99" s="74">
        <v>2.12171730867831E-2</v>
      </c>
      <c r="O99" s="74">
        <v>2.3607091625840501E-2</v>
      </c>
      <c r="P99" s="74">
        <v>2.5776385047532099E-2</v>
      </c>
      <c r="Q99" s="74">
        <v>2.77767897415469E-2</v>
      </c>
      <c r="R99" s="74">
        <v>2.9689017884869599E-2</v>
      </c>
      <c r="S99" s="74">
        <v>3.1464557376921998E-2</v>
      </c>
      <c r="T99" s="74">
        <v>3.3126477376922002E-2</v>
      </c>
      <c r="U99" s="74">
        <v>7.0753441340033196E-2</v>
      </c>
      <c r="V99" s="74">
        <v>0.10201348964210501</v>
      </c>
      <c r="W99" s="74">
        <v>0.11761946879706101</v>
      </c>
      <c r="X99" s="74">
        <v>0.13290523229703899</v>
      </c>
      <c r="Y99" s="74">
        <v>0.145063335034714</v>
      </c>
      <c r="Z99" s="74">
        <v>0.15622435065401699</v>
      </c>
      <c r="AA99" s="74">
        <v>0.20917792126520801</v>
      </c>
      <c r="AB99" s="74">
        <v>0.24886382375589999</v>
      </c>
      <c r="AC99" s="74">
        <v>0.29139576505777998</v>
      </c>
      <c r="AD99" s="74">
        <v>0.70137766706787097</v>
      </c>
      <c r="AE99" s="74">
        <v>0.99138649560140002</v>
      </c>
      <c r="AF99" s="74">
        <v>1.8778273608740199</v>
      </c>
      <c r="AG99" s="74">
        <v>2.3633955009147098</v>
      </c>
      <c r="AH99" s="74">
        <v>2.8622300789388002</v>
      </c>
      <c r="AI99" s="74">
        <v>3.6010760125585901</v>
      </c>
      <c r="AJ99" s="74">
        <v>4.2185031034635401</v>
      </c>
      <c r="AK99" s="74">
        <v>4.7554710020442696</v>
      </c>
      <c r="AL99" s="74">
        <v>5.2928454035286503</v>
      </c>
      <c r="AM99" s="74">
        <v>5.7174727262369798</v>
      </c>
      <c r="AN99" s="74">
        <v>6.3675752197656301</v>
      </c>
      <c r="AO99" s="74">
        <v>7.0302401557421899</v>
      </c>
      <c r="AP99" s="74">
        <v>7.6029273989713504</v>
      </c>
      <c r="AQ99" s="74">
        <v>8.3142585858072895</v>
      </c>
      <c r="AR99" s="74">
        <v>8.8168597399349</v>
      </c>
      <c r="AS99" s="74">
        <v>9.4530866513541696</v>
      </c>
      <c r="AT99" s="74">
        <v>10.015318798776001</v>
      </c>
      <c r="AU99" s="74">
        <v>10.5843418178906</v>
      </c>
      <c r="AV99" s="74">
        <v>11.2347977267318</v>
      </c>
      <c r="AW99" s="74">
        <v>11.7570229538932</v>
      </c>
      <c r="AX99" s="74">
        <v>12.3410545640234</v>
      </c>
      <c r="AY99" s="74">
        <v>12.9705773630339</v>
      </c>
      <c r="AZ99" s="74">
        <v>13.591626080729201</v>
      </c>
      <c r="BA99" s="74">
        <v>14.1938491099349</v>
      </c>
      <c r="BB99" s="74">
        <v>14.806563345612</v>
      </c>
      <c r="BC99" s="74">
        <v>15.652634936237</v>
      </c>
      <c r="BD99" s="74">
        <v>16.675293277291701</v>
      </c>
      <c r="BE99" s="74">
        <v>17.573979148450501</v>
      </c>
      <c r="BF99" s="74">
        <v>18.535775052903599</v>
      </c>
      <c r="BG99" s="74">
        <v>19.387002722044301</v>
      </c>
      <c r="BH99" s="74">
        <v>20.1806693222787</v>
      </c>
      <c r="BI99" s="74">
        <v>20.9338300666927</v>
      </c>
      <c r="BJ99" s="74">
        <v>21.7393786742578</v>
      </c>
      <c r="BK99" s="74">
        <v>22.851830422408899</v>
      </c>
      <c r="BL99" s="74">
        <v>24.827815339869801</v>
      </c>
      <c r="BM99" s="74">
        <v>26.6629559573568</v>
      </c>
      <c r="BN99" s="74">
        <v>28.496942124101601</v>
      </c>
      <c r="BO99" s="74">
        <v>31.1887583072266</v>
      </c>
      <c r="BP99" s="74">
        <v>33.410764369973997</v>
      </c>
      <c r="BQ99" s="74">
        <v>35.867391131419303</v>
      </c>
      <c r="BR99" s="74">
        <v>38.032508372942701</v>
      </c>
      <c r="BS99" s="74">
        <v>40.408242853221097</v>
      </c>
      <c r="BT99" s="74">
        <v>43.281930782516298</v>
      </c>
      <c r="BU99" s="74">
        <v>45.857042588312197</v>
      </c>
      <c r="BV99" s="74">
        <v>48.182697960960297</v>
      </c>
      <c r="BW99" s="74">
        <v>50.331427360416697</v>
      </c>
      <c r="BX99" s="74">
        <v>52.333738608460301</v>
      </c>
      <c r="BY99" s="74">
        <v>54.231046374915401</v>
      </c>
      <c r="BZ99" s="74">
        <v>56.1819131769889</v>
      </c>
      <c r="CA99" s="74">
        <v>58.048148317978502</v>
      </c>
      <c r="CB99" s="74">
        <v>60.093907641253203</v>
      </c>
      <c r="CC99" s="74">
        <v>62.224849279557297</v>
      </c>
      <c r="CD99" s="74">
        <v>64.330238083053402</v>
      </c>
      <c r="CE99" s="74">
        <v>66.349710481464896</v>
      </c>
    </row>
    <row r="100" spans="1:91" s="15" customFormat="1" x14ac:dyDescent="0.2">
      <c r="A100" s="56">
        <v>95</v>
      </c>
      <c r="B100" s="51" t="s">
        <v>381</v>
      </c>
      <c r="C100" s="74">
        <v>1.23215793660482E-2</v>
      </c>
      <c r="D100" s="74">
        <v>1.22617083822886E-2</v>
      </c>
      <c r="E100" s="74">
        <v>1.24124753468831E-2</v>
      </c>
      <c r="F100" s="74">
        <v>1.2694224793116301E-2</v>
      </c>
      <c r="G100" s="74">
        <v>1.3300455865224201E-2</v>
      </c>
      <c r="H100" s="74">
        <v>1.37197278734843E-2</v>
      </c>
      <c r="I100" s="74">
        <v>1.3746396582285599E-2</v>
      </c>
      <c r="J100" s="74">
        <v>1.44892536087036E-2</v>
      </c>
      <c r="K100" s="74">
        <v>1.48455097147624E-2</v>
      </c>
      <c r="L100" s="74">
        <v>1.52278815129598E-2</v>
      </c>
      <c r="M100" s="74">
        <v>1.5473218831380199E-2</v>
      </c>
      <c r="N100" s="74">
        <v>1.6182009615580199E-2</v>
      </c>
      <c r="O100" s="74">
        <v>1.77288936869303E-2</v>
      </c>
      <c r="P100" s="74">
        <v>4.6939773793538399E-2</v>
      </c>
      <c r="Q100" s="74">
        <v>8.2421673248291E-2</v>
      </c>
      <c r="R100" s="74">
        <v>0.115020797465007</v>
      </c>
      <c r="S100" s="74">
        <v>0.19843742170206699</v>
      </c>
      <c r="T100" s="74">
        <v>0.27967585994466099</v>
      </c>
      <c r="U100" s="74">
        <v>0.37318240445434597</v>
      </c>
      <c r="V100" s="74">
        <v>0.49758414892984998</v>
      </c>
      <c r="W100" s="74">
        <v>0.69179851580403695</v>
      </c>
      <c r="X100" s="74">
        <v>0.78370181755503898</v>
      </c>
      <c r="Y100" s="74">
        <v>0.98324092426898402</v>
      </c>
      <c r="Z100" s="74">
        <v>1.2058759498688301</v>
      </c>
      <c r="AA100" s="74">
        <v>1.5587209959049999</v>
      </c>
      <c r="AB100" s="74">
        <v>2.0937239956889999</v>
      </c>
      <c r="AC100" s="74">
        <v>2.7704858659328702</v>
      </c>
      <c r="AD100" s="74">
        <v>3.72098428133453</v>
      </c>
      <c r="AE100" s="74">
        <v>5.1098557170103502</v>
      </c>
      <c r="AF100" s="74">
        <v>8.4888366549980692</v>
      </c>
      <c r="AG100" s="74">
        <v>11.1497408865084</v>
      </c>
      <c r="AH100" s="74">
        <v>13.4103643879183</v>
      </c>
      <c r="AI100" s="74">
        <v>16.369140370231101</v>
      </c>
      <c r="AJ100" s="74">
        <v>18.473764222073601</v>
      </c>
      <c r="AK100" s="74">
        <v>20.435039621306998</v>
      </c>
      <c r="AL100" s="74">
        <v>22.3052635026575</v>
      </c>
      <c r="AM100" s="74">
        <v>23.9304130054247</v>
      </c>
      <c r="AN100" s="74">
        <v>25.6435941358455</v>
      </c>
      <c r="AO100" s="74">
        <v>27.4199417716341</v>
      </c>
      <c r="AP100" s="74">
        <v>29.3047422704899</v>
      </c>
      <c r="AQ100" s="74">
        <v>31.024136441123002</v>
      </c>
      <c r="AR100" s="74">
        <v>32.706739216822903</v>
      </c>
      <c r="AS100" s="74">
        <v>34.301627267636697</v>
      </c>
      <c r="AT100" s="74">
        <v>35.900632042379598</v>
      </c>
      <c r="AU100" s="74">
        <v>37.767903786761103</v>
      </c>
      <c r="AV100" s="74">
        <v>39.267504475494803</v>
      </c>
      <c r="AW100" s="74">
        <v>40.715928087610699</v>
      </c>
      <c r="AX100" s="74">
        <v>42.179809519140697</v>
      </c>
      <c r="AY100" s="74">
        <v>43.517132523736997</v>
      </c>
      <c r="AZ100" s="74">
        <v>44.907918026946597</v>
      </c>
      <c r="BA100" s="74">
        <v>46.207299262382797</v>
      </c>
      <c r="BB100" s="74">
        <v>47.556508205156199</v>
      </c>
      <c r="BC100" s="74">
        <v>48.845081200690103</v>
      </c>
      <c r="BD100" s="74">
        <v>50.137601551660097</v>
      </c>
      <c r="BE100" s="74">
        <v>51.3635876781901</v>
      </c>
      <c r="BF100" s="74">
        <v>52.601305916490901</v>
      </c>
      <c r="BG100" s="74">
        <v>53.956494787480501</v>
      </c>
      <c r="BH100" s="74">
        <v>55.378176425078102</v>
      </c>
      <c r="BI100" s="74">
        <v>57.015055499029998</v>
      </c>
      <c r="BJ100" s="74">
        <v>58.633123461705701</v>
      </c>
      <c r="BK100" s="74">
        <v>60.211576140130198</v>
      </c>
      <c r="BL100" s="74">
        <v>63.127491971484403</v>
      </c>
      <c r="BM100" s="74">
        <v>66.295557683896504</v>
      </c>
      <c r="BN100" s="74">
        <v>69.225890531927107</v>
      </c>
      <c r="BO100" s="74">
        <v>73.549782456386694</v>
      </c>
      <c r="BP100" s="74">
        <v>76.664562687415298</v>
      </c>
      <c r="BQ100" s="74">
        <v>79.771494680566406</v>
      </c>
      <c r="BR100" s="74">
        <v>82.664470363411397</v>
      </c>
      <c r="BS100" s="74">
        <v>85.416335224088598</v>
      </c>
      <c r="BT100" s="74">
        <v>88.283289689179696</v>
      </c>
      <c r="BU100" s="74">
        <v>91.017733093489596</v>
      </c>
      <c r="BV100" s="74">
        <v>93.810657300865898</v>
      </c>
      <c r="BW100" s="74">
        <v>96.517214311269598</v>
      </c>
      <c r="BX100" s="74">
        <v>99.4127810272917</v>
      </c>
      <c r="BY100" s="74">
        <v>103.35059407465501</v>
      </c>
      <c r="BZ100" s="74">
        <v>106.72133028279301</v>
      </c>
      <c r="CA100" s="74">
        <v>110.36588608772099</v>
      </c>
      <c r="CB100" s="74">
        <v>113.997425945462</v>
      </c>
      <c r="CC100" s="74">
        <v>117.299968712363</v>
      </c>
      <c r="CD100" s="74">
        <v>120.32306018548201</v>
      </c>
      <c r="CE100" s="74">
        <v>123.212319588314</v>
      </c>
    </row>
    <row r="101" spans="1:91" s="15" customFormat="1" x14ac:dyDescent="0.2">
      <c r="A101" s="56">
        <v>96</v>
      </c>
      <c r="B101" s="51" t="s">
        <v>329</v>
      </c>
      <c r="C101" s="74">
        <v>0</v>
      </c>
      <c r="D101" s="74">
        <v>0</v>
      </c>
      <c r="E101" s="74">
        <v>0</v>
      </c>
      <c r="F101" s="74">
        <v>0</v>
      </c>
      <c r="G101" s="74">
        <v>0</v>
      </c>
      <c r="H101" s="74">
        <v>0</v>
      </c>
      <c r="I101" s="74">
        <v>0</v>
      </c>
      <c r="J101" s="74">
        <v>0</v>
      </c>
      <c r="K101" s="74">
        <v>0</v>
      </c>
      <c r="L101" s="74">
        <v>0</v>
      </c>
      <c r="M101" s="74">
        <v>0</v>
      </c>
      <c r="N101" s="74">
        <v>0</v>
      </c>
      <c r="O101" s="74">
        <v>0</v>
      </c>
      <c r="P101" s="74">
        <v>0</v>
      </c>
      <c r="Q101" s="74">
        <v>0</v>
      </c>
      <c r="R101" s="74">
        <v>0</v>
      </c>
      <c r="S101" s="74">
        <v>0</v>
      </c>
      <c r="T101" s="74">
        <v>0</v>
      </c>
      <c r="U101" s="74">
        <v>0</v>
      </c>
      <c r="V101" s="74">
        <v>0</v>
      </c>
      <c r="W101" s="74">
        <v>0</v>
      </c>
      <c r="X101" s="74">
        <v>0</v>
      </c>
      <c r="Y101" s="74">
        <v>0</v>
      </c>
      <c r="Z101" s="74">
        <v>0</v>
      </c>
      <c r="AA101" s="74">
        <v>0</v>
      </c>
      <c r="AB101" s="74">
        <v>1.6533333636296601</v>
      </c>
      <c r="AC101" s="74">
        <v>1.6984031139348299</v>
      </c>
      <c r="AD101" s="74">
        <v>1.7525294666328399</v>
      </c>
      <c r="AE101" s="74">
        <v>1.77022398887889</v>
      </c>
      <c r="AF101" s="74">
        <v>1.79159186249034</v>
      </c>
      <c r="AG101" s="74">
        <v>1.80678386680476</v>
      </c>
      <c r="AH101" s="74">
        <v>1.82446121947734</v>
      </c>
      <c r="AI101" s="74">
        <v>1.85421946965535</v>
      </c>
      <c r="AJ101" s="74">
        <v>1.88565585984548</v>
      </c>
      <c r="AK101" s="74">
        <v>1.9199191219418801</v>
      </c>
      <c r="AL101" s="74">
        <v>1.97968347965368</v>
      </c>
      <c r="AM101" s="74">
        <v>2.0148837195447298</v>
      </c>
      <c r="AN101" s="74">
        <v>2.10315015535227</v>
      </c>
      <c r="AO101" s="74">
        <v>2.1546813220448802</v>
      </c>
      <c r="AP101" s="74">
        <v>2.2237447874915599</v>
      </c>
      <c r="AQ101" s="74">
        <v>2.3072895050949098</v>
      </c>
      <c r="AR101" s="74">
        <v>2.3828809607669101</v>
      </c>
      <c r="AS101" s="74">
        <v>2.4604280567992198</v>
      </c>
      <c r="AT101" s="74">
        <v>2.5578475401731402</v>
      </c>
      <c r="AU101" s="74">
        <v>2.6597064184741201</v>
      </c>
      <c r="AV101" s="74">
        <v>2.7147806363039102</v>
      </c>
      <c r="AW101" s="74">
        <v>2.7998194812516299</v>
      </c>
      <c r="AX101" s="74">
        <v>2.8378900003770999</v>
      </c>
      <c r="AY101" s="74">
        <v>2.8758483102958201</v>
      </c>
      <c r="AZ101" s="74">
        <v>2.9157800716859898</v>
      </c>
      <c r="BA101" s="74">
        <v>2.9529290862180599</v>
      </c>
      <c r="BB101" s="74">
        <v>2.9919292547941101</v>
      </c>
      <c r="BC101" s="74">
        <v>3.0353918463828502</v>
      </c>
      <c r="BD101" s="74">
        <v>3.0791469917497798</v>
      </c>
      <c r="BE101" s="74">
        <v>3.1531768520859802</v>
      </c>
      <c r="BF101" s="74">
        <v>3.22480183189972</v>
      </c>
      <c r="BG101" s="74">
        <v>3.29990309362061</v>
      </c>
      <c r="BH101" s="74">
        <v>3.38265331403798</v>
      </c>
      <c r="BI101" s="74">
        <v>3.4293465063818398</v>
      </c>
      <c r="BJ101" s="74">
        <v>3.5152075586404399</v>
      </c>
      <c r="BK101" s="74">
        <v>3.59153349435659</v>
      </c>
      <c r="BL101" s="74">
        <v>3.75945837474569</v>
      </c>
      <c r="BM101" s="74">
        <v>3.9992224023379501</v>
      </c>
      <c r="BN101" s="74">
        <v>4.1674155716515102</v>
      </c>
      <c r="BO101" s="74">
        <v>4.3076340349195403</v>
      </c>
      <c r="BP101" s="74">
        <v>4.4758873567205804</v>
      </c>
      <c r="BQ101" s="74">
        <v>4.6362190998343902</v>
      </c>
      <c r="BR101" s="74">
        <v>4.7769760807133004</v>
      </c>
      <c r="BS101" s="74">
        <v>5.0015917222567801</v>
      </c>
      <c r="BT101" s="74">
        <v>5.1825812930531798</v>
      </c>
      <c r="BU101" s="74">
        <v>5.35788834983419</v>
      </c>
      <c r="BV101" s="74">
        <v>5.5272718750260399</v>
      </c>
      <c r="BW101" s="74">
        <v>5.66258660179688</v>
      </c>
      <c r="BX101" s="74">
        <v>5.7974077920232201</v>
      </c>
      <c r="BY101" s="74">
        <v>5.9231137986987497</v>
      </c>
      <c r="BZ101" s="74">
        <v>6.0849599138440498</v>
      </c>
      <c r="CA101" s="74">
        <v>6.2172450938790904</v>
      </c>
      <c r="CB101" s="74">
        <v>6.3459074139959704</v>
      </c>
      <c r="CC101" s="74">
        <v>6.4665680921121202</v>
      </c>
      <c r="CD101" s="74">
        <v>6.7636207525224803</v>
      </c>
      <c r="CE101" s="74">
        <v>6.9845450600590997</v>
      </c>
    </row>
    <row r="102" spans="1:91" s="15" customFormat="1" x14ac:dyDescent="0.2">
      <c r="A102" s="56">
        <v>97</v>
      </c>
      <c r="B102" s="51" t="s">
        <v>377</v>
      </c>
      <c r="C102" s="74">
        <v>0</v>
      </c>
      <c r="D102" s="74">
        <v>0</v>
      </c>
      <c r="E102" s="74">
        <v>0</v>
      </c>
      <c r="F102" s="74">
        <v>0</v>
      </c>
      <c r="G102" s="74">
        <v>0</v>
      </c>
      <c r="H102" s="74">
        <v>0</v>
      </c>
      <c r="I102" s="74">
        <v>0</v>
      </c>
      <c r="J102" s="74">
        <v>0</v>
      </c>
      <c r="K102" s="74">
        <v>0</v>
      </c>
      <c r="L102" s="74">
        <v>0</v>
      </c>
      <c r="M102" s="74">
        <v>5.8756666878859197E-6</v>
      </c>
      <c r="N102" s="74">
        <v>0</v>
      </c>
      <c r="O102" s="74">
        <v>2.29776355127494E-6</v>
      </c>
      <c r="P102" s="74">
        <v>1.7515E-3</v>
      </c>
      <c r="Q102" s="74">
        <v>2.8601899999999999E-3</v>
      </c>
      <c r="R102" s="74">
        <v>0.45660279762473599</v>
      </c>
      <c r="S102" s="74">
        <v>0.73818558157338499</v>
      </c>
      <c r="T102" s="74">
        <v>2.68756512058606</v>
      </c>
      <c r="U102" s="74">
        <v>3.8969351405012</v>
      </c>
      <c r="V102" s="74">
        <v>4.88818209825358</v>
      </c>
      <c r="W102" s="74">
        <v>5.9626775607885802</v>
      </c>
      <c r="X102" s="74">
        <v>7.9050075316018198</v>
      </c>
      <c r="Y102" s="74">
        <v>9.3719465058275908</v>
      </c>
      <c r="Z102" s="74">
        <v>11.0104321367937</v>
      </c>
      <c r="AA102" s="74">
        <v>12.583140447885</v>
      </c>
      <c r="AB102" s="74">
        <v>20.602235196734998</v>
      </c>
      <c r="AC102" s="74">
        <v>22.898558010665599</v>
      </c>
      <c r="AD102" s="74">
        <v>25.161027256727699</v>
      </c>
      <c r="AE102" s="74">
        <v>28.227243136603601</v>
      </c>
      <c r="AF102" s="74">
        <v>31.591748264265402</v>
      </c>
      <c r="AG102" s="74">
        <v>34.8456353743534</v>
      </c>
      <c r="AH102" s="74">
        <v>38.104034462052397</v>
      </c>
      <c r="AI102" s="74">
        <v>41.974862868198201</v>
      </c>
      <c r="AJ102" s="74">
        <v>45.655548351080697</v>
      </c>
      <c r="AK102" s="74">
        <v>50.420829010214803</v>
      </c>
      <c r="AL102" s="74">
        <v>55.894655739277297</v>
      </c>
      <c r="AM102" s="74">
        <v>61.014318597584598</v>
      </c>
      <c r="AN102" s="74">
        <v>67.4277867002709</v>
      </c>
      <c r="AO102" s="74">
        <v>73.150407082794601</v>
      </c>
      <c r="AP102" s="74">
        <v>79.058915066425797</v>
      </c>
      <c r="AQ102" s="74">
        <v>86.264905648203097</v>
      </c>
      <c r="AR102" s="74">
        <v>93.346049252200501</v>
      </c>
      <c r="AS102" s="74">
        <v>100.627854335156</v>
      </c>
      <c r="AT102" s="74">
        <v>107.85778572851601</v>
      </c>
      <c r="AU102" s="74">
        <v>115.046615250911</v>
      </c>
      <c r="AV102" s="74">
        <v>121.96285391059899</v>
      </c>
      <c r="AW102" s="74">
        <v>129.113343121133</v>
      </c>
      <c r="AX102" s="74">
        <v>137.38633993571599</v>
      </c>
      <c r="AY102" s="74">
        <v>146.29720503675799</v>
      </c>
      <c r="AZ102" s="74">
        <v>154.50316024582</v>
      </c>
      <c r="BA102" s="74">
        <v>161.785500352057</v>
      </c>
      <c r="BB102" s="74">
        <v>168.93955723620999</v>
      </c>
      <c r="BC102" s="74">
        <v>176.276056754568</v>
      </c>
      <c r="BD102" s="74">
        <v>183.748300910366</v>
      </c>
      <c r="BE102" s="74">
        <v>192.31035784664201</v>
      </c>
      <c r="BF102" s="74">
        <v>200.5117833413</v>
      </c>
      <c r="BG102" s="74">
        <v>209.52641764486799</v>
      </c>
      <c r="BH102" s="74">
        <v>220.62840336409599</v>
      </c>
      <c r="BI102" s="74">
        <v>231.22577477351001</v>
      </c>
      <c r="BJ102" s="74">
        <v>241.028171967069</v>
      </c>
      <c r="BK102" s="74">
        <v>250.131620732106</v>
      </c>
      <c r="BL102" s="74">
        <v>271.12705102841801</v>
      </c>
      <c r="BM102" s="74">
        <v>291.27002560903702</v>
      </c>
      <c r="BN102" s="74">
        <v>311.07056650436903</v>
      </c>
      <c r="BO102" s="74">
        <v>329.204357944778</v>
      </c>
      <c r="BP102" s="74">
        <v>346.81908791099198</v>
      </c>
      <c r="BQ102" s="74">
        <v>363.36418281516899</v>
      </c>
      <c r="BR102" s="74">
        <v>379.43674184303399</v>
      </c>
      <c r="BS102" s="74">
        <v>394.26250380943401</v>
      </c>
      <c r="BT102" s="74">
        <v>408.95591012485102</v>
      </c>
      <c r="BU102" s="74">
        <v>423.29136997235702</v>
      </c>
      <c r="BV102" s="74">
        <v>437.59116304461003</v>
      </c>
      <c r="BW102" s="74">
        <v>452.53448095582002</v>
      </c>
      <c r="BX102" s="74">
        <v>467.10267442667998</v>
      </c>
      <c r="BY102" s="74">
        <v>480.78450380399698</v>
      </c>
      <c r="BZ102" s="74">
        <v>494.20122032660203</v>
      </c>
      <c r="CA102" s="74">
        <v>507.525534085169</v>
      </c>
      <c r="CB102" s="74">
        <v>520.68425128634203</v>
      </c>
      <c r="CC102" s="74">
        <v>533.64225044040302</v>
      </c>
      <c r="CD102" s="74">
        <v>547.75061483647198</v>
      </c>
      <c r="CE102" s="74">
        <v>562.51361947821704</v>
      </c>
    </row>
    <row r="103" spans="1:91" s="15" customFormat="1" x14ac:dyDescent="0.2">
      <c r="A103" s="56">
        <v>98</v>
      </c>
      <c r="B103" s="51" t="s">
        <v>304</v>
      </c>
      <c r="C103" s="74">
        <v>1.8893175293922398E-2</v>
      </c>
      <c r="D103" s="74">
        <v>1.91026223853429E-2</v>
      </c>
      <c r="E103" s="74">
        <v>2.5259209869384801E-2</v>
      </c>
      <c r="F103" s="74">
        <v>3.5686643686930301E-2</v>
      </c>
      <c r="G103" s="74">
        <v>7.6619181259155303E-2</v>
      </c>
      <c r="H103" s="74">
        <v>8.1670981541951501E-2</v>
      </c>
      <c r="I103" s="74">
        <v>8.5966252812703398E-2</v>
      </c>
      <c r="J103" s="74">
        <v>8.86526358947754E-2</v>
      </c>
      <c r="K103" s="74">
        <v>9.2069843109130897E-2</v>
      </c>
      <c r="L103" s="74">
        <v>9.3433083791096994E-2</v>
      </c>
      <c r="M103" s="74">
        <v>0.10086249536132801</v>
      </c>
      <c r="N103" s="74">
        <v>0.104965548573812</v>
      </c>
      <c r="O103" s="74">
        <v>0.107517016103109</v>
      </c>
      <c r="P103" s="74">
        <v>0.11050172825113901</v>
      </c>
      <c r="Q103" s="74">
        <v>0.114133750976563</v>
      </c>
      <c r="R103" s="74">
        <v>0.11751289955647801</v>
      </c>
      <c r="S103" s="74">
        <v>0.120799032674154</v>
      </c>
      <c r="T103" s="74">
        <v>0.16835929382812501</v>
      </c>
      <c r="U103" s="74">
        <v>0.24810124726237001</v>
      </c>
      <c r="V103" s="74">
        <v>0.40651935959472701</v>
      </c>
      <c r="W103" s="74">
        <v>7.0854335379720101</v>
      </c>
      <c r="X103" s="74">
        <v>8.2288476955891898</v>
      </c>
      <c r="Y103" s="74">
        <v>10.2396281963477</v>
      </c>
      <c r="Z103" s="74">
        <v>11.9400039847526</v>
      </c>
      <c r="AA103" s="74">
        <v>13.714709461692699</v>
      </c>
      <c r="AB103" s="74">
        <v>20.492361419765601</v>
      </c>
      <c r="AC103" s="74">
        <v>23.6883918036458</v>
      </c>
      <c r="AD103" s="74">
        <v>30.038852731666701</v>
      </c>
      <c r="AE103" s="74">
        <v>35.978527459765601</v>
      </c>
      <c r="AF103" s="74">
        <v>46.065934942109401</v>
      </c>
      <c r="AG103" s="74">
        <v>53.538252779279198</v>
      </c>
      <c r="AH103" s="74">
        <v>62.229743860892199</v>
      </c>
      <c r="AI103" s="74">
        <v>81.753774042469502</v>
      </c>
      <c r="AJ103" s="74">
        <v>92.3506993784098</v>
      </c>
      <c r="AK103" s="74">
        <v>105.637405264948</v>
      </c>
      <c r="AL103" s="74">
        <v>123.748299304398</v>
      </c>
      <c r="AM103" s="74">
        <v>145.99773268477199</v>
      </c>
      <c r="AN103" s="74">
        <v>172.36491457432601</v>
      </c>
      <c r="AO103" s="74">
        <v>203.662772023158</v>
      </c>
      <c r="AP103" s="74">
        <v>234.41807857786799</v>
      </c>
      <c r="AQ103" s="74">
        <v>268.197264964971</v>
      </c>
      <c r="AR103" s="74">
        <v>298.097805455345</v>
      </c>
      <c r="AS103" s="74">
        <v>358.88303345259101</v>
      </c>
      <c r="AT103" s="74">
        <v>399.25987184940101</v>
      </c>
      <c r="AU103" s="74">
        <v>443.00279818775999</v>
      </c>
      <c r="AV103" s="74">
        <v>478.46840930830803</v>
      </c>
      <c r="AW103" s="74">
        <v>518.49453689059806</v>
      </c>
      <c r="AX103" s="74">
        <v>558.933937448959</v>
      </c>
      <c r="AY103" s="74">
        <v>601.76647901807303</v>
      </c>
      <c r="AZ103" s="74">
        <v>657.044022147448</v>
      </c>
      <c r="BA103" s="74">
        <v>702.11498187677103</v>
      </c>
      <c r="BB103" s="74">
        <v>749.90565427343597</v>
      </c>
      <c r="BC103" s="74">
        <v>844.59027472729099</v>
      </c>
      <c r="BD103" s="74">
        <v>907.42315144583495</v>
      </c>
      <c r="BE103" s="74">
        <v>970.22579797385401</v>
      </c>
      <c r="BF103" s="74">
        <v>1028.8875306090599</v>
      </c>
      <c r="BG103" s="74">
        <v>1094.94129153323</v>
      </c>
      <c r="BH103" s="74">
        <v>1155.09807003677</v>
      </c>
      <c r="BI103" s="74">
        <v>1218.27579155938</v>
      </c>
      <c r="BJ103" s="74">
        <v>1287.8582369475</v>
      </c>
      <c r="BK103" s="74">
        <v>1354.1104490164601</v>
      </c>
      <c r="BL103" s="74">
        <v>1500.13205732958</v>
      </c>
      <c r="BM103" s="74">
        <v>1637.38529159563</v>
      </c>
      <c r="BN103" s="74">
        <v>1807.3974602001099</v>
      </c>
      <c r="BO103" s="74">
        <v>1948.27505510438</v>
      </c>
      <c r="BP103" s="74">
        <v>2089.3785757297901</v>
      </c>
      <c r="BQ103" s="74">
        <v>2236.6423903517798</v>
      </c>
      <c r="BR103" s="74">
        <v>2372.7671413601001</v>
      </c>
      <c r="BS103" s="74">
        <v>2501.3945848307299</v>
      </c>
      <c r="BT103" s="74">
        <v>2633.7609150718699</v>
      </c>
      <c r="BU103" s="74">
        <v>2802.5213098828099</v>
      </c>
      <c r="BV103" s="74">
        <v>2955.3487980035402</v>
      </c>
      <c r="BW103" s="74">
        <v>3115.7227250195901</v>
      </c>
      <c r="BX103" s="74">
        <v>3283.3724860566699</v>
      </c>
      <c r="BY103" s="74">
        <v>3426.40166520917</v>
      </c>
      <c r="BZ103" s="74">
        <v>3562.8107282372898</v>
      </c>
      <c r="CA103" s="74">
        <v>3702.5113225062501</v>
      </c>
      <c r="CB103" s="74">
        <v>3838.2237036628098</v>
      </c>
      <c r="CC103" s="74">
        <v>3970.32558324</v>
      </c>
      <c r="CD103" s="74">
        <v>4098.7831868145804</v>
      </c>
      <c r="CE103" s="74">
        <v>4224.05389244668</v>
      </c>
    </row>
    <row r="104" spans="1:91" s="5" customFormat="1" x14ac:dyDescent="0.2">
      <c r="A104" s="56">
        <v>99</v>
      </c>
      <c r="B104" s="51" t="s">
        <v>305</v>
      </c>
      <c r="C104" s="74">
        <v>0</v>
      </c>
      <c r="D104" s="74">
        <v>0</v>
      </c>
      <c r="E104" s="74">
        <v>0</v>
      </c>
      <c r="F104" s="74">
        <v>0</v>
      </c>
      <c r="G104" s="74">
        <v>0</v>
      </c>
      <c r="H104" s="74">
        <v>0</v>
      </c>
      <c r="I104" s="74">
        <v>0</v>
      </c>
      <c r="J104" s="74">
        <v>0</v>
      </c>
      <c r="K104" s="74">
        <v>0</v>
      </c>
      <c r="L104" s="74">
        <v>0</v>
      </c>
      <c r="M104" s="74">
        <v>0</v>
      </c>
      <c r="N104" s="74">
        <v>0</v>
      </c>
      <c r="O104" s="74">
        <v>0</v>
      </c>
      <c r="P104" s="74">
        <v>0</v>
      </c>
      <c r="Q104" s="74">
        <v>0</v>
      </c>
      <c r="R104" s="74">
        <v>0</v>
      </c>
      <c r="S104" s="74">
        <v>0</v>
      </c>
      <c r="T104" s="74">
        <v>0</v>
      </c>
      <c r="U104" s="74">
        <v>1.8078159052530901E-3</v>
      </c>
      <c r="V104" s="74">
        <v>4.1499642715454102E-3</v>
      </c>
      <c r="W104" s="74">
        <v>8.3876810607910208E-3</v>
      </c>
      <c r="X104" s="74">
        <v>1.02461020100911E-2</v>
      </c>
      <c r="Y104" s="74">
        <v>1.1684000773112E-2</v>
      </c>
      <c r="Z104" s="74">
        <v>0.16230328635660801</v>
      </c>
      <c r="AA104" s="74">
        <v>0.16439755241902701</v>
      </c>
      <c r="AB104" s="74">
        <v>0.16751904568481399</v>
      </c>
      <c r="AC104" s="74">
        <v>0.16957957745361299</v>
      </c>
      <c r="AD104" s="74">
        <v>0.17297638404757301</v>
      </c>
      <c r="AE104" s="74">
        <v>0.176578453840256</v>
      </c>
      <c r="AF104" s="74">
        <v>0.180588003369649</v>
      </c>
      <c r="AG104" s="74">
        <v>0.1868378595047</v>
      </c>
      <c r="AH104" s="74">
        <v>0.18999398990885399</v>
      </c>
      <c r="AI104" s="74">
        <v>0.19897221958414699</v>
      </c>
      <c r="AJ104" s="74">
        <v>0.207358985880534</v>
      </c>
      <c r="AK104" s="74">
        <v>0.22170527262369799</v>
      </c>
      <c r="AL104" s="74">
        <v>0.25472503773111999</v>
      </c>
      <c r="AM104" s="74">
        <v>0.42496899773112001</v>
      </c>
      <c r="AN104" s="74">
        <v>0.57403963154622395</v>
      </c>
      <c r="AO104" s="74">
        <v>0.68576558097656304</v>
      </c>
      <c r="AP104" s="74">
        <v>0.78177769078613302</v>
      </c>
      <c r="AQ104" s="74">
        <v>0.94789620581705702</v>
      </c>
      <c r="AR104" s="74">
        <v>1.03674082957031</v>
      </c>
      <c r="AS104" s="74">
        <v>1.1328101159570301</v>
      </c>
      <c r="AT104" s="74">
        <v>1.2202714546028599</v>
      </c>
      <c r="AU104" s="74">
        <v>1.31300006453776</v>
      </c>
      <c r="AV104" s="74">
        <v>1.3974860635481801</v>
      </c>
      <c r="AW104" s="74">
        <v>1.4899485909244801</v>
      </c>
      <c r="AX104" s="74">
        <v>1.5758517616341099</v>
      </c>
      <c r="AY104" s="74">
        <v>1.6342063099999999</v>
      </c>
      <c r="AZ104" s="74">
        <v>1.7240708707747401</v>
      </c>
      <c r="BA104" s="74">
        <v>1.80676422660156</v>
      </c>
      <c r="BB104" s="74">
        <v>1.88116893488281</v>
      </c>
      <c r="BC104" s="74">
        <v>1.95153778595703</v>
      </c>
      <c r="BD104" s="74">
        <v>2.0750655673763001</v>
      </c>
      <c r="BE104" s="74">
        <v>2.2236373714843798</v>
      </c>
      <c r="BF104" s="74">
        <v>2.4073622374414101</v>
      </c>
      <c r="BG104" s="74">
        <v>2.5352586180208299</v>
      </c>
      <c r="BH104" s="74">
        <v>2.6540777255924501</v>
      </c>
      <c r="BI104" s="74">
        <v>2.7997217928385401</v>
      </c>
      <c r="BJ104" s="74">
        <v>2.9964922922786501</v>
      </c>
      <c r="BK104" s="74">
        <v>3.3137590695052102</v>
      </c>
      <c r="BL104" s="74">
        <v>3.9303741317643199</v>
      </c>
      <c r="BM104" s="74">
        <v>4.7344173275065096</v>
      </c>
      <c r="BN104" s="74">
        <v>5.5709040751171903</v>
      </c>
      <c r="BO104" s="74">
        <v>6.4398216514843796</v>
      </c>
      <c r="BP104" s="74">
        <v>7.5075671389453102</v>
      </c>
      <c r="BQ104" s="74">
        <v>8.5902951269270797</v>
      </c>
      <c r="BR104" s="74">
        <v>9.8350008613541693</v>
      </c>
      <c r="BS104" s="74">
        <v>10.928336353828101</v>
      </c>
      <c r="BT104" s="74">
        <v>11.927702443410601</v>
      </c>
      <c r="BU104" s="74">
        <v>13.777974292939501</v>
      </c>
      <c r="BV104" s="74">
        <v>15.3809503332227</v>
      </c>
      <c r="BW104" s="74">
        <v>16.939095235107398</v>
      </c>
      <c r="BX104" s="74">
        <v>18.637408075234401</v>
      </c>
      <c r="BY104" s="74">
        <v>20.370257217451201</v>
      </c>
      <c r="BZ104" s="74">
        <v>22.312375146630899</v>
      </c>
      <c r="CA104" s="74">
        <v>24.540957986839199</v>
      </c>
      <c r="CB104" s="74">
        <v>26.841620731350901</v>
      </c>
      <c r="CC104" s="74">
        <v>29.090201263968101</v>
      </c>
      <c r="CD104" s="74">
        <v>31.342421218095701</v>
      </c>
      <c r="CE104" s="74">
        <v>34.005626373802102</v>
      </c>
    </row>
    <row r="105" spans="1:91" x14ac:dyDescent="0.2"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57"/>
      <c r="BW105" s="57"/>
      <c r="BX105" s="57"/>
      <c r="BY105" s="57"/>
      <c r="BZ105" s="57"/>
      <c r="CA105" s="57"/>
      <c r="CB105" s="57"/>
      <c r="CC105" s="57"/>
      <c r="CD105" s="57"/>
      <c r="CE105" s="57"/>
      <c r="CF105" s="57"/>
      <c r="CG105" s="57"/>
      <c r="CH105" s="57"/>
      <c r="CI105" s="57"/>
      <c r="CJ105" s="57"/>
      <c r="CK105" s="57"/>
      <c r="CL105" s="57"/>
      <c r="CM105" s="57"/>
    </row>
    <row r="106" spans="1:91" x14ac:dyDescent="0.2"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57"/>
      <c r="BW106" s="57"/>
      <c r="BX106" s="57"/>
      <c r="BY106" s="57"/>
      <c r="BZ106" s="57"/>
      <c r="CA106" s="57"/>
      <c r="CB106" s="57"/>
      <c r="CC106" s="57"/>
      <c r="CD106" s="57"/>
      <c r="CE106" s="57"/>
      <c r="CF106" s="57"/>
      <c r="CG106" s="57"/>
      <c r="CH106" s="57"/>
      <c r="CI106" s="57"/>
      <c r="CJ106" s="57"/>
      <c r="CK106" s="57"/>
      <c r="CL106" s="57"/>
      <c r="CM106" s="57"/>
    </row>
    <row r="107" spans="1:91" x14ac:dyDescent="0.2"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57"/>
      <c r="BW107" s="57"/>
      <c r="BX107" s="57"/>
      <c r="BY107" s="57"/>
      <c r="BZ107" s="57"/>
      <c r="CA107" s="57"/>
      <c r="CB107" s="57"/>
      <c r="CC107" s="57"/>
      <c r="CD107" s="57"/>
      <c r="CE107" s="57"/>
      <c r="CF107" s="57"/>
      <c r="CG107" s="57"/>
      <c r="CH107" s="57"/>
      <c r="CI107" s="57"/>
      <c r="CJ107" s="57"/>
      <c r="CK107" s="57"/>
      <c r="CL107" s="57"/>
      <c r="CM107" s="57"/>
    </row>
    <row r="108" spans="1:91" x14ac:dyDescent="0.2"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</row>
    <row r="109" spans="1:91" x14ac:dyDescent="0.2"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</row>
    <row r="110" spans="1:91" x14ac:dyDescent="0.2"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</row>
    <row r="111" spans="1:91" x14ac:dyDescent="0.2"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57"/>
      <c r="BW111" s="57"/>
      <c r="BX111" s="57"/>
      <c r="BY111" s="57"/>
      <c r="BZ111" s="57"/>
      <c r="CA111" s="57"/>
      <c r="CB111" s="57"/>
      <c r="CC111" s="57"/>
      <c r="CD111" s="57"/>
      <c r="CE111" s="57"/>
      <c r="CF111" s="57"/>
      <c r="CG111" s="57"/>
      <c r="CH111" s="57"/>
      <c r="CI111" s="57"/>
      <c r="CJ111" s="57"/>
      <c r="CK111" s="57"/>
      <c r="CL111" s="57"/>
      <c r="CM111" s="57"/>
    </row>
    <row r="112" spans="1:91" x14ac:dyDescent="0.2"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</row>
    <row r="113" spans="3:91" x14ac:dyDescent="0.2"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</row>
    <row r="114" spans="3:91" x14ac:dyDescent="0.2"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57"/>
      <c r="BW114" s="57"/>
      <c r="BX114" s="57"/>
      <c r="BY114" s="57"/>
      <c r="BZ114" s="57"/>
      <c r="CA114" s="57"/>
      <c r="CB114" s="57"/>
      <c r="CC114" s="57"/>
      <c r="CD114" s="57"/>
      <c r="CE114" s="57"/>
      <c r="CF114" s="57"/>
      <c r="CG114" s="57"/>
      <c r="CH114" s="57"/>
      <c r="CI114" s="57"/>
      <c r="CJ114" s="57"/>
      <c r="CK114" s="57"/>
      <c r="CL114" s="57"/>
      <c r="CM114" s="57"/>
    </row>
    <row r="115" spans="3:91" x14ac:dyDescent="0.2"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57"/>
      <c r="BW115" s="57"/>
      <c r="BX115" s="57"/>
      <c r="BY115" s="57"/>
      <c r="BZ115" s="57"/>
      <c r="CA115" s="57"/>
      <c r="CB115" s="57"/>
      <c r="CC115" s="57"/>
      <c r="CD115" s="57"/>
      <c r="CE115" s="57"/>
      <c r="CF115" s="57"/>
      <c r="CG115" s="57"/>
      <c r="CH115" s="57"/>
      <c r="CI115" s="57"/>
      <c r="CJ115" s="57"/>
      <c r="CK115" s="57"/>
      <c r="CL115" s="57"/>
      <c r="CM115" s="57"/>
    </row>
    <row r="116" spans="3:91" x14ac:dyDescent="0.2"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57"/>
      <c r="BW116" s="57"/>
      <c r="BX116" s="57"/>
      <c r="BY116" s="57"/>
      <c r="BZ116" s="57"/>
      <c r="CA116" s="57"/>
      <c r="CB116" s="57"/>
      <c r="CC116" s="57"/>
      <c r="CD116" s="57"/>
      <c r="CE116" s="57"/>
      <c r="CF116" s="57"/>
      <c r="CG116" s="57"/>
      <c r="CH116" s="57"/>
      <c r="CI116" s="57"/>
      <c r="CJ116" s="57"/>
      <c r="CK116" s="57"/>
      <c r="CL116" s="57"/>
      <c r="CM116" s="57"/>
    </row>
    <row r="117" spans="3:91" x14ac:dyDescent="0.2"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57"/>
      <c r="BW117" s="57"/>
      <c r="BX117" s="57"/>
      <c r="BY117" s="57"/>
      <c r="BZ117" s="57"/>
      <c r="CA117" s="57"/>
      <c r="CB117" s="57"/>
      <c r="CC117" s="57"/>
      <c r="CD117" s="57"/>
      <c r="CE117" s="57"/>
      <c r="CF117" s="57"/>
      <c r="CG117" s="57"/>
      <c r="CH117" s="57"/>
      <c r="CI117" s="57"/>
      <c r="CJ117" s="57"/>
      <c r="CK117" s="57"/>
      <c r="CL117" s="57"/>
      <c r="CM117" s="57"/>
    </row>
    <row r="118" spans="3:91" x14ac:dyDescent="0.2"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57"/>
      <c r="BW118" s="57"/>
      <c r="BX118" s="57"/>
      <c r="BY118" s="57"/>
      <c r="BZ118" s="57"/>
      <c r="CA118" s="57"/>
      <c r="CB118" s="57"/>
      <c r="CC118" s="57"/>
      <c r="CD118" s="57"/>
      <c r="CE118" s="57"/>
      <c r="CF118" s="57"/>
      <c r="CG118" s="57"/>
      <c r="CH118" s="57"/>
      <c r="CI118" s="57"/>
      <c r="CJ118" s="57"/>
      <c r="CK118" s="57"/>
      <c r="CL118" s="57"/>
      <c r="CM118" s="57"/>
    </row>
    <row r="119" spans="3:91" x14ac:dyDescent="0.2"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</row>
    <row r="120" spans="3:91" x14ac:dyDescent="0.2"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57"/>
      <c r="BW120" s="57"/>
      <c r="BX120" s="57"/>
      <c r="BY120" s="57"/>
      <c r="BZ120" s="57"/>
      <c r="CA120" s="57"/>
      <c r="CB120" s="57"/>
      <c r="CC120" s="57"/>
      <c r="CD120" s="57"/>
      <c r="CE120" s="57"/>
      <c r="CF120" s="57"/>
      <c r="CG120" s="57"/>
      <c r="CH120" s="57"/>
      <c r="CI120" s="57"/>
      <c r="CJ120" s="57"/>
      <c r="CK120" s="57"/>
      <c r="CL120" s="57"/>
      <c r="CM120" s="57"/>
    </row>
    <row r="121" spans="3:91" x14ac:dyDescent="0.2"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</row>
    <row r="122" spans="3:91" x14ac:dyDescent="0.2"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57"/>
      <c r="BW122" s="57"/>
      <c r="BX122" s="57"/>
      <c r="BY122" s="57"/>
      <c r="BZ122" s="57"/>
      <c r="CA122" s="57"/>
      <c r="CB122" s="57"/>
      <c r="CC122" s="57"/>
      <c r="CD122" s="57"/>
      <c r="CE122" s="57"/>
      <c r="CF122" s="57"/>
      <c r="CG122" s="57"/>
      <c r="CH122" s="57"/>
      <c r="CI122" s="57"/>
      <c r="CJ122" s="57"/>
      <c r="CK122" s="57"/>
      <c r="CL122" s="57"/>
      <c r="CM122" s="57"/>
    </row>
    <row r="123" spans="3:91" x14ac:dyDescent="0.2"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57"/>
      <c r="BW123" s="57"/>
      <c r="BX123" s="57"/>
      <c r="BY123" s="57"/>
      <c r="BZ123" s="57"/>
      <c r="CA123" s="57"/>
      <c r="CB123" s="57"/>
      <c r="CC123" s="57"/>
      <c r="CD123" s="57"/>
      <c r="CE123" s="57"/>
      <c r="CF123" s="57"/>
      <c r="CG123" s="57"/>
      <c r="CH123" s="57"/>
      <c r="CI123" s="57"/>
      <c r="CJ123" s="57"/>
      <c r="CK123" s="57"/>
      <c r="CL123" s="57"/>
      <c r="CM123" s="57"/>
    </row>
    <row r="124" spans="3:91" x14ac:dyDescent="0.2"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57"/>
      <c r="BW124" s="57"/>
      <c r="BX124" s="57"/>
      <c r="BY124" s="57"/>
      <c r="BZ124" s="57"/>
      <c r="CA124" s="57"/>
      <c r="CB124" s="57"/>
      <c r="CC124" s="57"/>
      <c r="CD124" s="57"/>
      <c r="CE124" s="57"/>
      <c r="CF124" s="57"/>
      <c r="CG124" s="57"/>
      <c r="CH124" s="57"/>
      <c r="CI124" s="57"/>
      <c r="CJ124" s="57"/>
      <c r="CK124" s="57"/>
      <c r="CL124" s="57"/>
      <c r="CM124" s="57"/>
    </row>
    <row r="125" spans="3:91" x14ac:dyDescent="0.2"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57"/>
      <c r="BW125" s="57"/>
      <c r="BX125" s="57"/>
      <c r="BY125" s="57"/>
      <c r="BZ125" s="57"/>
      <c r="CA125" s="57"/>
      <c r="CB125" s="57"/>
      <c r="CC125" s="57"/>
      <c r="CD125" s="57"/>
      <c r="CE125" s="57"/>
      <c r="CF125" s="57"/>
      <c r="CG125" s="57"/>
      <c r="CH125" s="57"/>
      <c r="CI125" s="57"/>
      <c r="CJ125" s="57"/>
      <c r="CK125" s="57"/>
      <c r="CL125" s="57"/>
      <c r="CM125" s="57"/>
    </row>
    <row r="126" spans="3:91" x14ac:dyDescent="0.2"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</row>
    <row r="127" spans="3:91" x14ac:dyDescent="0.2"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57"/>
      <c r="BW127" s="57"/>
      <c r="BX127" s="57"/>
      <c r="BY127" s="57"/>
      <c r="BZ127" s="57"/>
      <c r="CA127" s="57"/>
      <c r="CB127" s="57"/>
      <c r="CC127" s="57"/>
      <c r="CD127" s="57"/>
      <c r="CE127" s="57"/>
      <c r="CF127" s="57"/>
      <c r="CG127" s="57"/>
      <c r="CH127" s="57"/>
      <c r="CI127" s="57"/>
      <c r="CJ127" s="57"/>
      <c r="CK127" s="57"/>
      <c r="CL127" s="57"/>
      <c r="CM127" s="57"/>
    </row>
    <row r="128" spans="3:91" x14ac:dyDescent="0.2"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</row>
    <row r="129" spans="3:91" x14ac:dyDescent="0.2"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57"/>
      <c r="BW129" s="57"/>
      <c r="BX129" s="57"/>
      <c r="BY129" s="57"/>
      <c r="BZ129" s="57"/>
      <c r="CA129" s="57"/>
      <c r="CB129" s="57"/>
      <c r="CC129" s="57"/>
      <c r="CD129" s="57"/>
      <c r="CE129" s="57"/>
      <c r="CF129" s="57"/>
      <c r="CG129" s="57"/>
      <c r="CH129" s="57"/>
      <c r="CI129" s="57"/>
      <c r="CJ129" s="57"/>
      <c r="CK129" s="57"/>
      <c r="CL129" s="57"/>
      <c r="CM129" s="57"/>
    </row>
    <row r="130" spans="3:91" x14ac:dyDescent="0.2"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57"/>
      <c r="BW130" s="57"/>
      <c r="BX130" s="57"/>
      <c r="BY130" s="57"/>
      <c r="BZ130" s="57"/>
      <c r="CA130" s="57"/>
      <c r="CB130" s="57"/>
      <c r="CC130" s="57"/>
      <c r="CD130" s="57"/>
      <c r="CE130" s="57"/>
      <c r="CF130" s="57"/>
      <c r="CG130" s="57"/>
      <c r="CH130" s="57"/>
      <c r="CI130" s="57"/>
      <c r="CJ130" s="57"/>
      <c r="CK130" s="57"/>
      <c r="CL130" s="57"/>
      <c r="CM130" s="57"/>
    </row>
    <row r="131" spans="3:91" x14ac:dyDescent="0.2"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57"/>
      <c r="BW131" s="57"/>
      <c r="BX131" s="57"/>
      <c r="BY131" s="57"/>
      <c r="BZ131" s="57"/>
      <c r="CA131" s="57"/>
      <c r="CB131" s="57"/>
      <c r="CC131" s="57"/>
      <c r="CD131" s="57"/>
      <c r="CE131" s="57"/>
      <c r="CF131" s="57"/>
      <c r="CG131" s="57"/>
      <c r="CH131" s="57"/>
      <c r="CI131" s="57"/>
      <c r="CJ131" s="57"/>
      <c r="CK131" s="57"/>
      <c r="CL131" s="57"/>
      <c r="CM131" s="57"/>
    </row>
    <row r="132" spans="3:91" x14ac:dyDescent="0.2"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57"/>
      <c r="BW132" s="57"/>
      <c r="BX132" s="57"/>
      <c r="BY132" s="57"/>
      <c r="BZ132" s="57"/>
      <c r="CA132" s="57"/>
      <c r="CB132" s="57"/>
      <c r="CC132" s="57"/>
      <c r="CD132" s="57"/>
      <c r="CE132" s="57"/>
      <c r="CF132" s="57"/>
      <c r="CG132" s="57"/>
      <c r="CH132" s="57"/>
      <c r="CI132" s="57"/>
      <c r="CJ132" s="57"/>
      <c r="CK132" s="57"/>
      <c r="CL132" s="57"/>
      <c r="CM132" s="57"/>
    </row>
    <row r="133" spans="3:91" x14ac:dyDescent="0.2"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57"/>
      <c r="BW133" s="57"/>
      <c r="BX133" s="57"/>
      <c r="BY133" s="57"/>
      <c r="BZ133" s="57"/>
      <c r="CA133" s="57"/>
      <c r="CB133" s="57"/>
      <c r="CC133" s="57"/>
      <c r="CD133" s="57"/>
      <c r="CE133" s="57"/>
      <c r="CF133" s="57"/>
      <c r="CG133" s="57"/>
      <c r="CH133" s="57"/>
      <c r="CI133" s="57"/>
      <c r="CJ133" s="57"/>
      <c r="CK133" s="57"/>
      <c r="CL133" s="57"/>
      <c r="CM133" s="57"/>
    </row>
    <row r="134" spans="3:91" x14ac:dyDescent="0.2"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57"/>
      <c r="BW134" s="57"/>
      <c r="BX134" s="57"/>
      <c r="BY134" s="57"/>
      <c r="BZ134" s="57"/>
      <c r="CA134" s="57"/>
      <c r="CB134" s="57"/>
      <c r="CC134" s="57"/>
      <c r="CD134" s="57"/>
      <c r="CE134" s="57"/>
      <c r="CF134" s="57"/>
      <c r="CG134" s="57"/>
      <c r="CH134" s="57"/>
      <c r="CI134" s="57"/>
      <c r="CJ134" s="57"/>
      <c r="CK134" s="57"/>
      <c r="CL134" s="57"/>
      <c r="CM134" s="57"/>
    </row>
    <row r="135" spans="3:91" x14ac:dyDescent="0.2"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57"/>
      <c r="BW135" s="57"/>
      <c r="BX135" s="57"/>
      <c r="BY135" s="57"/>
      <c r="BZ135" s="57"/>
      <c r="CA135" s="57"/>
      <c r="CB135" s="57"/>
      <c r="CC135" s="57"/>
      <c r="CD135" s="57"/>
      <c r="CE135" s="57"/>
      <c r="CF135" s="57"/>
      <c r="CG135" s="57"/>
      <c r="CH135" s="57"/>
      <c r="CI135" s="57"/>
      <c r="CJ135" s="57"/>
      <c r="CK135" s="57"/>
      <c r="CL135" s="57"/>
      <c r="CM135" s="57"/>
    </row>
    <row r="136" spans="3:91" x14ac:dyDescent="0.2"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57"/>
      <c r="BW136" s="57"/>
      <c r="BX136" s="57"/>
      <c r="BY136" s="57"/>
      <c r="BZ136" s="57"/>
      <c r="CA136" s="57"/>
      <c r="CB136" s="57"/>
      <c r="CC136" s="57"/>
      <c r="CD136" s="57"/>
      <c r="CE136" s="57"/>
      <c r="CF136" s="57"/>
      <c r="CG136" s="57"/>
      <c r="CH136" s="57"/>
      <c r="CI136" s="57"/>
      <c r="CJ136" s="57"/>
      <c r="CK136" s="57"/>
      <c r="CL136" s="57"/>
      <c r="CM136" s="57"/>
    </row>
    <row r="137" spans="3:91" x14ac:dyDescent="0.2"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57"/>
      <c r="BW137" s="57"/>
      <c r="BX137" s="57"/>
      <c r="BY137" s="57"/>
      <c r="BZ137" s="57"/>
      <c r="CA137" s="57"/>
      <c r="CB137" s="57"/>
      <c r="CC137" s="57"/>
      <c r="CD137" s="57"/>
      <c r="CE137" s="57"/>
      <c r="CF137" s="57"/>
      <c r="CG137" s="57"/>
      <c r="CH137" s="57"/>
      <c r="CI137" s="57"/>
      <c r="CJ137" s="57"/>
      <c r="CK137" s="57"/>
      <c r="CL137" s="57"/>
      <c r="CM137" s="57"/>
    </row>
    <row r="138" spans="3:91" x14ac:dyDescent="0.2"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57"/>
      <c r="BW138" s="57"/>
      <c r="BX138" s="57"/>
      <c r="BY138" s="57"/>
      <c r="BZ138" s="57"/>
      <c r="CA138" s="57"/>
      <c r="CB138" s="57"/>
      <c r="CC138" s="57"/>
      <c r="CD138" s="57"/>
      <c r="CE138" s="57"/>
      <c r="CF138" s="57"/>
      <c r="CG138" s="57"/>
      <c r="CH138" s="57"/>
      <c r="CI138" s="57"/>
      <c r="CJ138" s="57"/>
      <c r="CK138" s="57"/>
      <c r="CL138" s="57"/>
      <c r="CM138" s="57"/>
    </row>
    <row r="139" spans="3:91" x14ac:dyDescent="0.2"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57"/>
      <c r="BW139" s="57"/>
      <c r="BX139" s="57"/>
      <c r="BY139" s="57"/>
      <c r="BZ139" s="57"/>
      <c r="CA139" s="57"/>
      <c r="CB139" s="57"/>
      <c r="CC139" s="57"/>
      <c r="CD139" s="57"/>
      <c r="CE139" s="57"/>
      <c r="CF139" s="57"/>
      <c r="CG139" s="57"/>
      <c r="CH139" s="57"/>
      <c r="CI139" s="57"/>
      <c r="CJ139" s="57"/>
      <c r="CK139" s="57"/>
      <c r="CL139" s="57"/>
      <c r="CM139" s="57"/>
    </row>
    <row r="140" spans="3:91" x14ac:dyDescent="0.2"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57"/>
      <c r="BW140" s="57"/>
      <c r="BX140" s="57"/>
      <c r="BY140" s="57"/>
      <c r="BZ140" s="57"/>
      <c r="CA140" s="57"/>
      <c r="CB140" s="57"/>
      <c r="CC140" s="57"/>
      <c r="CD140" s="57"/>
      <c r="CE140" s="57"/>
      <c r="CF140" s="57"/>
      <c r="CG140" s="57"/>
      <c r="CH140" s="57"/>
      <c r="CI140" s="57"/>
      <c r="CJ140" s="57"/>
      <c r="CK140" s="57"/>
      <c r="CL140" s="57"/>
      <c r="CM140" s="57"/>
    </row>
    <row r="141" spans="3:91" x14ac:dyDescent="0.2"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57"/>
      <c r="BW141" s="57"/>
      <c r="BX141" s="57"/>
      <c r="BY141" s="57"/>
      <c r="BZ141" s="57"/>
      <c r="CA141" s="57"/>
      <c r="CB141" s="57"/>
      <c r="CC141" s="57"/>
      <c r="CD141" s="57"/>
      <c r="CE141" s="57"/>
      <c r="CF141" s="57"/>
      <c r="CG141" s="57"/>
      <c r="CH141" s="57"/>
      <c r="CI141" s="57"/>
      <c r="CJ141" s="57"/>
      <c r="CK141" s="57"/>
      <c r="CL141" s="57"/>
      <c r="CM141" s="57"/>
    </row>
    <row r="142" spans="3:91" x14ac:dyDescent="0.2"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57"/>
      <c r="BW142" s="57"/>
      <c r="BX142" s="57"/>
      <c r="BY142" s="57"/>
      <c r="BZ142" s="57"/>
      <c r="CA142" s="57"/>
      <c r="CB142" s="57"/>
      <c r="CC142" s="57"/>
      <c r="CD142" s="57"/>
      <c r="CE142" s="57"/>
      <c r="CF142" s="57"/>
      <c r="CG142" s="57"/>
      <c r="CH142" s="57"/>
      <c r="CI142" s="57"/>
      <c r="CJ142" s="57"/>
      <c r="CK142" s="57"/>
      <c r="CL142" s="57"/>
      <c r="CM142" s="57"/>
    </row>
    <row r="143" spans="3:91" x14ac:dyDescent="0.2"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57"/>
      <c r="BW143" s="57"/>
      <c r="BX143" s="57"/>
      <c r="BY143" s="57"/>
      <c r="BZ143" s="57"/>
      <c r="CA143" s="57"/>
      <c r="CB143" s="57"/>
      <c r="CC143" s="57"/>
      <c r="CD143" s="57"/>
      <c r="CE143" s="57"/>
      <c r="CF143" s="57"/>
      <c r="CG143" s="57"/>
      <c r="CH143" s="57"/>
      <c r="CI143" s="57"/>
      <c r="CJ143" s="57"/>
      <c r="CK143" s="57"/>
      <c r="CL143" s="57"/>
      <c r="CM143" s="57"/>
    </row>
    <row r="144" spans="3:91" x14ac:dyDescent="0.2"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57"/>
      <c r="BW144" s="57"/>
      <c r="BX144" s="57"/>
      <c r="BY144" s="57"/>
      <c r="BZ144" s="57"/>
      <c r="CA144" s="57"/>
      <c r="CB144" s="57"/>
      <c r="CC144" s="57"/>
      <c r="CD144" s="57"/>
      <c r="CE144" s="57"/>
      <c r="CF144" s="57"/>
      <c r="CG144" s="57"/>
      <c r="CH144" s="57"/>
      <c r="CI144" s="57"/>
      <c r="CJ144" s="57"/>
      <c r="CK144" s="57"/>
      <c r="CL144" s="57"/>
      <c r="CM144" s="57"/>
    </row>
    <row r="145" spans="3:91" x14ac:dyDescent="0.2"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57"/>
      <c r="BW145" s="57"/>
      <c r="BX145" s="57"/>
      <c r="BY145" s="57"/>
      <c r="BZ145" s="57"/>
      <c r="CA145" s="57"/>
      <c r="CB145" s="57"/>
      <c r="CC145" s="57"/>
      <c r="CD145" s="57"/>
      <c r="CE145" s="57"/>
      <c r="CF145" s="57"/>
      <c r="CG145" s="57"/>
      <c r="CH145" s="57"/>
      <c r="CI145" s="57"/>
      <c r="CJ145" s="57"/>
      <c r="CK145" s="57"/>
      <c r="CL145" s="57"/>
      <c r="CM145" s="57"/>
    </row>
    <row r="146" spans="3:91" x14ac:dyDescent="0.2"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V146" s="57"/>
      <c r="BW146" s="57"/>
      <c r="BX146" s="57"/>
      <c r="BY146" s="57"/>
      <c r="BZ146" s="57"/>
      <c r="CA146" s="57"/>
      <c r="CB146" s="57"/>
      <c r="CC146" s="57"/>
      <c r="CD146" s="57"/>
      <c r="CE146" s="57"/>
      <c r="CF146" s="57"/>
      <c r="CG146" s="57"/>
      <c r="CH146" s="57"/>
      <c r="CI146" s="57"/>
      <c r="CJ146" s="57"/>
      <c r="CK146" s="57"/>
      <c r="CL146" s="57"/>
      <c r="CM146" s="57"/>
    </row>
    <row r="147" spans="3:91" x14ac:dyDescent="0.2"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57"/>
      <c r="BW147" s="57"/>
      <c r="BX147" s="57"/>
      <c r="BY147" s="57"/>
      <c r="BZ147" s="57"/>
      <c r="CA147" s="57"/>
      <c r="CB147" s="57"/>
      <c r="CC147" s="57"/>
      <c r="CD147" s="57"/>
      <c r="CE147" s="57"/>
      <c r="CF147" s="57"/>
      <c r="CG147" s="57"/>
      <c r="CH147" s="57"/>
      <c r="CI147" s="57"/>
      <c r="CJ147" s="57"/>
      <c r="CK147" s="57"/>
      <c r="CL147" s="57"/>
      <c r="CM147" s="57"/>
    </row>
    <row r="148" spans="3:91" x14ac:dyDescent="0.2"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57"/>
      <c r="BW148" s="57"/>
      <c r="BX148" s="57"/>
      <c r="BY148" s="57"/>
      <c r="BZ148" s="57"/>
      <c r="CA148" s="57"/>
      <c r="CB148" s="57"/>
      <c r="CC148" s="57"/>
      <c r="CD148" s="57"/>
      <c r="CE148" s="57"/>
      <c r="CF148" s="57"/>
      <c r="CG148" s="57"/>
      <c r="CH148" s="57"/>
      <c r="CI148" s="57"/>
      <c r="CJ148" s="57"/>
      <c r="CK148" s="57"/>
      <c r="CL148" s="57"/>
      <c r="CM148" s="57"/>
    </row>
    <row r="149" spans="3:91" x14ac:dyDescent="0.2"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57"/>
      <c r="BW149" s="57"/>
      <c r="BX149" s="57"/>
      <c r="BY149" s="57"/>
      <c r="BZ149" s="57"/>
      <c r="CA149" s="57"/>
      <c r="CB149" s="57"/>
      <c r="CC149" s="57"/>
      <c r="CD149" s="57"/>
      <c r="CE149" s="57"/>
      <c r="CF149" s="57"/>
      <c r="CG149" s="57"/>
      <c r="CH149" s="57"/>
      <c r="CI149" s="57"/>
      <c r="CJ149" s="57"/>
      <c r="CK149" s="57"/>
      <c r="CL149" s="57"/>
      <c r="CM149" s="57"/>
    </row>
    <row r="150" spans="3:91" x14ac:dyDescent="0.2"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57"/>
      <c r="BW150" s="57"/>
      <c r="BX150" s="57"/>
      <c r="BY150" s="57"/>
      <c r="BZ150" s="57"/>
      <c r="CA150" s="57"/>
      <c r="CB150" s="57"/>
      <c r="CC150" s="57"/>
      <c r="CD150" s="57"/>
      <c r="CE150" s="57"/>
      <c r="CF150" s="57"/>
      <c r="CG150" s="57"/>
      <c r="CH150" s="57"/>
      <c r="CI150" s="57"/>
      <c r="CJ150" s="57"/>
      <c r="CK150" s="57"/>
      <c r="CL150" s="57"/>
      <c r="CM150" s="57"/>
    </row>
    <row r="151" spans="3:91" x14ac:dyDescent="0.2"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57"/>
      <c r="BW151" s="57"/>
      <c r="BX151" s="57"/>
      <c r="BY151" s="57"/>
      <c r="BZ151" s="57"/>
      <c r="CA151" s="57"/>
      <c r="CB151" s="57"/>
      <c r="CC151" s="57"/>
      <c r="CD151" s="57"/>
      <c r="CE151" s="57"/>
      <c r="CF151" s="57"/>
      <c r="CG151" s="57"/>
      <c r="CH151" s="57"/>
      <c r="CI151" s="57"/>
      <c r="CJ151" s="57"/>
      <c r="CK151" s="57"/>
      <c r="CL151" s="57"/>
      <c r="CM151" s="57"/>
    </row>
    <row r="152" spans="3:91" x14ac:dyDescent="0.2"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F152" s="57"/>
      <c r="CG152" s="57"/>
      <c r="CH152" s="57"/>
      <c r="CI152" s="57"/>
      <c r="CJ152" s="57"/>
      <c r="CK152" s="57"/>
      <c r="CL152" s="57"/>
      <c r="CM152" s="57"/>
    </row>
    <row r="153" spans="3:91" x14ac:dyDescent="0.2"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F153" s="57"/>
      <c r="CG153" s="57"/>
      <c r="CH153" s="57"/>
      <c r="CI153" s="57"/>
      <c r="CJ153" s="57"/>
      <c r="CK153" s="57"/>
      <c r="CL153" s="57"/>
      <c r="CM153" s="57"/>
    </row>
    <row r="154" spans="3:91" x14ac:dyDescent="0.2"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F154" s="57"/>
      <c r="CG154" s="57"/>
      <c r="CH154" s="57"/>
      <c r="CI154" s="57"/>
      <c r="CJ154" s="57"/>
      <c r="CK154" s="57"/>
      <c r="CL154" s="57"/>
      <c r="CM154" s="57"/>
    </row>
    <row r="155" spans="3:91" x14ac:dyDescent="0.2"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57"/>
      <c r="BW155" s="57"/>
      <c r="BX155" s="57"/>
      <c r="BY155" s="57"/>
      <c r="BZ155" s="57"/>
      <c r="CA155" s="57"/>
      <c r="CB155" s="57"/>
      <c r="CC155" s="57"/>
      <c r="CD155" s="57"/>
      <c r="CE155" s="57"/>
      <c r="CF155" s="57"/>
      <c r="CG155" s="57"/>
      <c r="CH155" s="57"/>
      <c r="CI155" s="57"/>
      <c r="CJ155" s="57"/>
      <c r="CK155" s="57"/>
      <c r="CL155" s="57"/>
      <c r="CM155" s="57"/>
    </row>
    <row r="156" spans="3:91" x14ac:dyDescent="0.2"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57"/>
      <c r="BW156" s="57"/>
      <c r="BX156" s="57"/>
      <c r="BY156" s="57"/>
      <c r="BZ156" s="57"/>
      <c r="CA156" s="57"/>
      <c r="CB156" s="57"/>
      <c r="CC156" s="57"/>
      <c r="CD156" s="57"/>
      <c r="CE156" s="57"/>
      <c r="CF156" s="57"/>
      <c r="CG156" s="57"/>
      <c r="CH156" s="57"/>
      <c r="CI156" s="57"/>
      <c r="CJ156" s="57"/>
      <c r="CK156" s="57"/>
      <c r="CL156" s="57"/>
      <c r="CM156" s="57"/>
    </row>
    <row r="157" spans="3:91" x14ac:dyDescent="0.2"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57"/>
      <c r="BW157" s="57"/>
      <c r="BX157" s="57"/>
      <c r="BY157" s="57"/>
      <c r="BZ157" s="57"/>
      <c r="CA157" s="57"/>
      <c r="CB157" s="57"/>
      <c r="CC157" s="57"/>
      <c r="CD157" s="57"/>
      <c r="CE157" s="57"/>
      <c r="CF157" s="57"/>
      <c r="CG157" s="57"/>
      <c r="CH157" s="57"/>
      <c r="CI157" s="57"/>
      <c r="CJ157" s="57"/>
      <c r="CK157" s="57"/>
      <c r="CL157" s="57"/>
      <c r="CM157" s="57"/>
    </row>
    <row r="158" spans="3:91" x14ac:dyDescent="0.2"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57"/>
      <c r="BW158" s="57"/>
      <c r="BX158" s="57"/>
      <c r="BY158" s="57"/>
      <c r="BZ158" s="57"/>
      <c r="CA158" s="57"/>
      <c r="CB158" s="57"/>
      <c r="CC158" s="57"/>
      <c r="CD158" s="57"/>
      <c r="CE158" s="57"/>
      <c r="CF158" s="57"/>
      <c r="CG158" s="57"/>
      <c r="CH158" s="57"/>
      <c r="CI158" s="57"/>
      <c r="CJ158" s="57"/>
      <c r="CK158" s="57"/>
      <c r="CL158" s="57"/>
      <c r="CM158" s="57"/>
    </row>
    <row r="159" spans="3:91" x14ac:dyDescent="0.2"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57"/>
      <c r="BW159" s="57"/>
      <c r="BX159" s="57"/>
      <c r="BY159" s="57"/>
      <c r="BZ159" s="57"/>
      <c r="CA159" s="57"/>
      <c r="CB159" s="57"/>
      <c r="CC159" s="57"/>
      <c r="CD159" s="57"/>
      <c r="CE159" s="57"/>
      <c r="CF159" s="57"/>
      <c r="CG159" s="57"/>
      <c r="CH159" s="57"/>
      <c r="CI159" s="57"/>
      <c r="CJ159" s="57"/>
      <c r="CK159" s="57"/>
      <c r="CL159" s="57"/>
      <c r="CM159" s="57"/>
    </row>
    <row r="160" spans="3:91" x14ac:dyDescent="0.2"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57"/>
      <c r="BW160" s="57"/>
      <c r="BX160" s="57"/>
      <c r="BY160" s="57"/>
      <c r="BZ160" s="57"/>
      <c r="CA160" s="57"/>
      <c r="CB160" s="57"/>
      <c r="CC160" s="57"/>
      <c r="CD160" s="57"/>
      <c r="CE160" s="57"/>
      <c r="CF160" s="57"/>
      <c r="CG160" s="57"/>
      <c r="CH160" s="57"/>
      <c r="CI160" s="57"/>
      <c r="CJ160" s="57"/>
      <c r="CK160" s="57"/>
      <c r="CL160" s="57"/>
      <c r="CM160" s="57"/>
    </row>
    <row r="161" spans="3:91" x14ac:dyDescent="0.2"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57"/>
      <c r="BW161" s="57"/>
      <c r="BX161" s="57"/>
      <c r="BY161" s="57"/>
      <c r="BZ161" s="57"/>
      <c r="CA161" s="57"/>
      <c r="CB161" s="57"/>
      <c r="CC161" s="57"/>
      <c r="CD161" s="57"/>
      <c r="CE161" s="57"/>
      <c r="CF161" s="57"/>
      <c r="CG161" s="57"/>
      <c r="CH161" s="57"/>
      <c r="CI161" s="57"/>
      <c r="CJ161" s="57"/>
      <c r="CK161" s="57"/>
      <c r="CL161" s="57"/>
      <c r="CM161" s="57"/>
    </row>
    <row r="162" spans="3:91" x14ac:dyDescent="0.2"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57"/>
      <c r="BW162" s="57"/>
      <c r="BX162" s="57"/>
      <c r="BY162" s="57"/>
      <c r="BZ162" s="57"/>
      <c r="CA162" s="57"/>
      <c r="CB162" s="57"/>
      <c r="CC162" s="57"/>
      <c r="CD162" s="57"/>
      <c r="CE162" s="57"/>
      <c r="CF162" s="57"/>
      <c r="CG162" s="57"/>
      <c r="CH162" s="57"/>
      <c r="CI162" s="57"/>
      <c r="CJ162" s="57"/>
      <c r="CK162" s="57"/>
      <c r="CL162" s="57"/>
      <c r="CM162" s="57"/>
    </row>
    <row r="163" spans="3:91" x14ac:dyDescent="0.2"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57"/>
      <c r="BW163" s="57"/>
      <c r="BX163" s="57"/>
      <c r="BY163" s="57"/>
      <c r="BZ163" s="57"/>
      <c r="CA163" s="57"/>
      <c r="CB163" s="57"/>
      <c r="CC163" s="57"/>
      <c r="CD163" s="57"/>
      <c r="CE163" s="57"/>
      <c r="CF163" s="57"/>
      <c r="CG163" s="57"/>
      <c r="CH163" s="57"/>
      <c r="CI163" s="57"/>
      <c r="CJ163" s="57"/>
      <c r="CK163" s="57"/>
      <c r="CL163" s="57"/>
      <c r="CM163" s="57"/>
    </row>
    <row r="164" spans="3:91" x14ac:dyDescent="0.2"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57"/>
      <c r="BW164" s="57"/>
      <c r="BX164" s="57"/>
      <c r="BY164" s="57"/>
      <c r="BZ164" s="57"/>
      <c r="CA164" s="57"/>
      <c r="CB164" s="57"/>
      <c r="CC164" s="57"/>
      <c r="CD164" s="57"/>
      <c r="CE164" s="57"/>
      <c r="CF164" s="57"/>
      <c r="CG164" s="57"/>
      <c r="CH164" s="57"/>
      <c r="CI164" s="57"/>
      <c r="CJ164" s="57"/>
      <c r="CK164" s="57"/>
      <c r="CL164" s="57"/>
      <c r="CM164" s="57"/>
    </row>
    <row r="165" spans="3:91" x14ac:dyDescent="0.2"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57"/>
      <c r="BW165" s="57"/>
      <c r="BX165" s="57"/>
      <c r="BY165" s="57"/>
      <c r="BZ165" s="57"/>
      <c r="CA165" s="57"/>
      <c r="CB165" s="57"/>
      <c r="CC165" s="57"/>
      <c r="CD165" s="57"/>
      <c r="CE165" s="57"/>
      <c r="CF165" s="57"/>
      <c r="CG165" s="57"/>
      <c r="CH165" s="57"/>
      <c r="CI165" s="57"/>
      <c r="CJ165" s="57"/>
      <c r="CK165" s="57"/>
      <c r="CL165" s="57"/>
      <c r="CM165" s="57"/>
    </row>
    <row r="166" spans="3:91" x14ac:dyDescent="0.2"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57"/>
      <c r="BW166" s="57"/>
      <c r="BX166" s="57"/>
      <c r="BY166" s="57"/>
      <c r="BZ166" s="57"/>
      <c r="CA166" s="57"/>
      <c r="CB166" s="57"/>
      <c r="CC166" s="57"/>
      <c r="CD166" s="57"/>
      <c r="CE166" s="57"/>
      <c r="CF166" s="57"/>
      <c r="CG166" s="57"/>
      <c r="CH166" s="57"/>
      <c r="CI166" s="57"/>
      <c r="CJ166" s="57"/>
      <c r="CK166" s="57"/>
      <c r="CL166" s="57"/>
      <c r="CM166" s="57"/>
    </row>
    <row r="167" spans="3:91" x14ac:dyDescent="0.2"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57"/>
      <c r="BW167" s="57"/>
      <c r="BX167" s="57"/>
      <c r="BY167" s="57"/>
      <c r="BZ167" s="57"/>
      <c r="CA167" s="57"/>
      <c r="CB167" s="57"/>
      <c r="CC167" s="57"/>
      <c r="CD167" s="57"/>
      <c r="CE167" s="57"/>
      <c r="CF167" s="57"/>
      <c r="CG167" s="57"/>
      <c r="CH167" s="57"/>
      <c r="CI167" s="57"/>
      <c r="CJ167" s="57"/>
      <c r="CK167" s="57"/>
      <c r="CL167" s="57"/>
      <c r="CM167" s="57"/>
    </row>
    <row r="168" spans="3:91" x14ac:dyDescent="0.2"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57"/>
      <c r="BW168" s="57"/>
      <c r="BX168" s="57"/>
      <c r="BY168" s="57"/>
      <c r="BZ168" s="57"/>
      <c r="CA168" s="57"/>
      <c r="CB168" s="57"/>
      <c r="CC168" s="57"/>
      <c r="CD168" s="57"/>
      <c r="CE168" s="57"/>
      <c r="CF168" s="57"/>
      <c r="CG168" s="57"/>
      <c r="CH168" s="57"/>
      <c r="CI168" s="57"/>
      <c r="CJ168" s="57"/>
      <c r="CK168" s="57"/>
      <c r="CL168" s="57"/>
      <c r="CM168" s="57"/>
    </row>
    <row r="169" spans="3:91" x14ac:dyDescent="0.2"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57"/>
      <c r="BW169" s="57"/>
      <c r="BX169" s="57"/>
      <c r="BY169" s="57"/>
      <c r="BZ169" s="57"/>
      <c r="CA169" s="57"/>
      <c r="CB169" s="57"/>
      <c r="CC169" s="57"/>
      <c r="CD169" s="57"/>
      <c r="CE169" s="57"/>
      <c r="CF169" s="57"/>
      <c r="CG169" s="57"/>
      <c r="CH169" s="57"/>
      <c r="CI169" s="57"/>
      <c r="CJ169" s="57"/>
      <c r="CK169" s="57"/>
      <c r="CL169" s="57"/>
      <c r="CM169" s="57"/>
    </row>
    <row r="170" spans="3:91" x14ac:dyDescent="0.2"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57"/>
      <c r="BW170" s="57"/>
      <c r="BX170" s="57"/>
      <c r="BY170" s="57"/>
      <c r="BZ170" s="57"/>
      <c r="CA170" s="57"/>
      <c r="CB170" s="57"/>
      <c r="CC170" s="57"/>
      <c r="CD170" s="57"/>
      <c r="CE170" s="57"/>
      <c r="CF170" s="57"/>
      <c r="CG170" s="57"/>
      <c r="CH170" s="57"/>
      <c r="CI170" s="57"/>
      <c r="CJ170" s="57"/>
      <c r="CK170" s="57"/>
      <c r="CL170" s="57"/>
      <c r="CM170" s="57"/>
    </row>
    <row r="171" spans="3:91" x14ac:dyDescent="0.2"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57"/>
      <c r="CH171" s="57"/>
      <c r="CI171" s="57"/>
      <c r="CJ171" s="57"/>
      <c r="CK171" s="57"/>
      <c r="CL171" s="57"/>
      <c r="CM171" s="57"/>
    </row>
    <row r="172" spans="3:91" x14ac:dyDescent="0.2"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57"/>
      <c r="BW172" s="57"/>
      <c r="BX172" s="57"/>
      <c r="BY172" s="57"/>
      <c r="BZ172" s="57"/>
      <c r="CA172" s="57"/>
      <c r="CB172" s="57"/>
      <c r="CC172" s="57"/>
      <c r="CD172" s="57"/>
      <c r="CE172" s="57"/>
      <c r="CF172" s="57"/>
      <c r="CG172" s="57"/>
      <c r="CH172" s="57"/>
      <c r="CI172" s="57"/>
      <c r="CJ172" s="57"/>
      <c r="CK172" s="57"/>
      <c r="CL172" s="57"/>
      <c r="CM172" s="57"/>
    </row>
    <row r="173" spans="3:91" x14ac:dyDescent="0.2"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57"/>
      <c r="BW173" s="57"/>
      <c r="BX173" s="57"/>
      <c r="BY173" s="57"/>
      <c r="BZ173" s="57"/>
      <c r="CA173" s="57"/>
      <c r="CB173" s="57"/>
      <c r="CC173" s="57"/>
      <c r="CD173" s="57"/>
      <c r="CE173" s="57"/>
      <c r="CF173" s="57"/>
      <c r="CG173" s="57"/>
      <c r="CH173" s="57"/>
      <c r="CI173" s="57"/>
      <c r="CJ173" s="57"/>
      <c r="CK173" s="57"/>
      <c r="CL173" s="57"/>
      <c r="CM173" s="57"/>
    </row>
    <row r="174" spans="3:91" x14ac:dyDescent="0.2"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57"/>
      <c r="BW174" s="57"/>
      <c r="BX174" s="57"/>
      <c r="BY174" s="57"/>
      <c r="BZ174" s="57"/>
      <c r="CA174" s="57"/>
      <c r="CB174" s="57"/>
      <c r="CC174" s="57"/>
      <c r="CD174" s="57"/>
      <c r="CE174" s="57"/>
      <c r="CF174" s="57"/>
      <c r="CG174" s="57"/>
      <c r="CH174" s="57"/>
      <c r="CI174" s="57"/>
      <c r="CJ174" s="57"/>
      <c r="CK174" s="57"/>
      <c r="CL174" s="57"/>
      <c r="CM174" s="57"/>
    </row>
    <row r="175" spans="3:91" x14ac:dyDescent="0.2"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57"/>
      <c r="BW175" s="57"/>
      <c r="BX175" s="57"/>
      <c r="BY175" s="57"/>
      <c r="BZ175" s="57"/>
      <c r="CA175" s="57"/>
      <c r="CB175" s="57"/>
      <c r="CC175" s="57"/>
      <c r="CD175" s="57"/>
      <c r="CE175" s="57"/>
      <c r="CF175" s="57"/>
      <c r="CG175" s="57"/>
      <c r="CH175" s="57"/>
      <c r="CI175" s="57"/>
      <c r="CJ175" s="57"/>
      <c r="CK175" s="57"/>
      <c r="CL175" s="57"/>
      <c r="CM175" s="57"/>
    </row>
    <row r="176" spans="3:91" x14ac:dyDescent="0.2"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V176" s="57"/>
      <c r="BW176" s="57"/>
      <c r="BX176" s="57"/>
      <c r="BY176" s="57"/>
      <c r="BZ176" s="57"/>
      <c r="CA176" s="57"/>
      <c r="CB176" s="57"/>
      <c r="CC176" s="57"/>
      <c r="CD176" s="57"/>
      <c r="CE176" s="57"/>
      <c r="CF176" s="57"/>
      <c r="CG176" s="57"/>
      <c r="CH176" s="57"/>
      <c r="CI176" s="57"/>
      <c r="CJ176" s="57"/>
      <c r="CK176" s="57"/>
      <c r="CL176" s="57"/>
      <c r="CM176" s="57"/>
    </row>
    <row r="177" spans="3:91" x14ac:dyDescent="0.2"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V177" s="57"/>
      <c r="BW177" s="57"/>
      <c r="BX177" s="57"/>
      <c r="BY177" s="57"/>
      <c r="BZ177" s="57"/>
      <c r="CA177" s="57"/>
      <c r="CB177" s="57"/>
      <c r="CC177" s="57"/>
      <c r="CD177" s="57"/>
      <c r="CE177" s="57"/>
      <c r="CF177" s="57"/>
      <c r="CG177" s="57"/>
      <c r="CH177" s="57"/>
      <c r="CI177" s="57"/>
      <c r="CJ177" s="57"/>
      <c r="CK177" s="57"/>
      <c r="CL177" s="57"/>
      <c r="CM177" s="57"/>
    </row>
    <row r="178" spans="3:91" x14ac:dyDescent="0.2"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57"/>
      <c r="BW178" s="57"/>
      <c r="BX178" s="57"/>
      <c r="BY178" s="57"/>
      <c r="BZ178" s="57"/>
      <c r="CA178" s="57"/>
      <c r="CB178" s="57"/>
      <c r="CC178" s="57"/>
      <c r="CD178" s="57"/>
      <c r="CE178" s="57"/>
      <c r="CF178" s="57"/>
      <c r="CG178" s="57"/>
      <c r="CH178" s="57"/>
      <c r="CI178" s="57"/>
      <c r="CJ178" s="57"/>
      <c r="CK178" s="57"/>
      <c r="CL178" s="57"/>
      <c r="CM178" s="57"/>
    </row>
    <row r="179" spans="3:91" x14ac:dyDescent="0.2"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57"/>
      <c r="BW179" s="57"/>
      <c r="BX179" s="57"/>
      <c r="BY179" s="57"/>
      <c r="BZ179" s="57"/>
      <c r="CA179" s="57"/>
      <c r="CB179" s="57"/>
      <c r="CC179" s="57"/>
      <c r="CD179" s="57"/>
      <c r="CE179" s="57"/>
      <c r="CF179" s="57"/>
      <c r="CG179" s="57"/>
      <c r="CH179" s="57"/>
      <c r="CI179" s="57"/>
      <c r="CJ179" s="57"/>
      <c r="CK179" s="57"/>
      <c r="CL179" s="57"/>
      <c r="CM179" s="57"/>
    </row>
    <row r="180" spans="3:91" x14ac:dyDescent="0.2"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57"/>
      <c r="BW180" s="57"/>
      <c r="BX180" s="57"/>
      <c r="BY180" s="57"/>
      <c r="BZ180" s="57"/>
      <c r="CA180" s="57"/>
      <c r="CB180" s="57"/>
      <c r="CC180" s="57"/>
      <c r="CD180" s="57"/>
      <c r="CE180" s="57"/>
      <c r="CF180" s="57"/>
      <c r="CG180" s="57"/>
      <c r="CH180" s="57"/>
      <c r="CI180" s="57"/>
      <c r="CJ180" s="57"/>
      <c r="CK180" s="57"/>
      <c r="CL180" s="57"/>
      <c r="CM180" s="57"/>
    </row>
    <row r="181" spans="3:91" x14ac:dyDescent="0.2"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57"/>
      <c r="BW181" s="57"/>
      <c r="BX181" s="57"/>
      <c r="BY181" s="57"/>
      <c r="BZ181" s="57"/>
      <c r="CA181" s="57"/>
      <c r="CB181" s="57"/>
      <c r="CC181" s="57"/>
      <c r="CD181" s="57"/>
      <c r="CE181" s="57"/>
      <c r="CF181" s="57"/>
      <c r="CG181" s="57"/>
      <c r="CH181" s="57"/>
      <c r="CI181" s="57"/>
      <c r="CJ181" s="57"/>
      <c r="CK181" s="57"/>
      <c r="CL181" s="57"/>
      <c r="CM181" s="57"/>
    </row>
    <row r="182" spans="3:91" x14ac:dyDescent="0.2"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57"/>
      <c r="BW182" s="57"/>
      <c r="BX182" s="57"/>
      <c r="BY182" s="57"/>
      <c r="BZ182" s="57"/>
      <c r="CA182" s="57"/>
      <c r="CB182" s="57"/>
      <c r="CC182" s="57"/>
      <c r="CD182" s="57"/>
      <c r="CE182" s="57"/>
      <c r="CF182" s="57"/>
      <c r="CG182" s="57"/>
      <c r="CH182" s="57"/>
      <c r="CI182" s="57"/>
      <c r="CJ182" s="57"/>
      <c r="CK182" s="57"/>
      <c r="CL182" s="57"/>
      <c r="CM182" s="57"/>
    </row>
    <row r="183" spans="3:91" x14ac:dyDescent="0.2"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57"/>
      <c r="BW183" s="57"/>
      <c r="BX183" s="57"/>
      <c r="BY183" s="57"/>
      <c r="BZ183" s="57"/>
      <c r="CA183" s="57"/>
      <c r="CB183" s="57"/>
      <c r="CC183" s="57"/>
      <c r="CD183" s="57"/>
      <c r="CE183" s="57"/>
      <c r="CF183" s="57"/>
      <c r="CG183" s="57"/>
      <c r="CH183" s="57"/>
      <c r="CI183" s="57"/>
      <c r="CJ183" s="57"/>
      <c r="CK183" s="57"/>
      <c r="CL183" s="57"/>
      <c r="CM183" s="57"/>
    </row>
    <row r="184" spans="3:91" x14ac:dyDescent="0.2"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V184" s="57"/>
      <c r="BW184" s="57"/>
      <c r="BX184" s="57"/>
      <c r="BY184" s="57"/>
      <c r="BZ184" s="57"/>
      <c r="CA184" s="57"/>
      <c r="CB184" s="57"/>
      <c r="CC184" s="57"/>
      <c r="CD184" s="57"/>
      <c r="CE184" s="57"/>
      <c r="CF184" s="57"/>
      <c r="CG184" s="57"/>
      <c r="CH184" s="57"/>
      <c r="CI184" s="57"/>
      <c r="CJ184" s="57"/>
      <c r="CK184" s="57"/>
      <c r="CL184" s="57"/>
      <c r="CM184" s="57"/>
    </row>
    <row r="185" spans="3:91" x14ac:dyDescent="0.2"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V185" s="57"/>
      <c r="BW185" s="57"/>
      <c r="BX185" s="57"/>
      <c r="BY185" s="57"/>
      <c r="BZ185" s="57"/>
      <c r="CA185" s="57"/>
      <c r="CB185" s="57"/>
      <c r="CC185" s="57"/>
      <c r="CD185" s="57"/>
      <c r="CE185" s="57"/>
      <c r="CF185" s="57"/>
      <c r="CG185" s="57"/>
      <c r="CH185" s="57"/>
      <c r="CI185" s="57"/>
      <c r="CJ185" s="57"/>
      <c r="CK185" s="57"/>
      <c r="CL185" s="57"/>
      <c r="CM185" s="57"/>
    </row>
    <row r="186" spans="3:91" x14ac:dyDescent="0.2"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V186" s="57"/>
      <c r="BW186" s="57"/>
      <c r="BX186" s="57"/>
      <c r="BY186" s="57"/>
      <c r="BZ186" s="57"/>
      <c r="CA186" s="57"/>
      <c r="CB186" s="57"/>
      <c r="CC186" s="57"/>
      <c r="CD186" s="57"/>
      <c r="CE186" s="57"/>
      <c r="CF186" s="57"/>
      <c r="CG186" s="57"/>
      <c r="CH186" s="57"/>
      <c r="CI186" s="57"/>
      <c r="CJ186" s="57"/>
      <c r="CK186" s="57"/>
      <c r="CL186" s="57"/>
      <c r="CM186" s="57"/>
    </row>
    <row r="187" spans="3:91" x14ac:dyDescent="0.2"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57"/>
      <c r="BW187" s="57"/>
      <c r="BX187" s="57"/>
      <c r="BY187" s="57"/>
      <c r="BZ187" s="57"/>
      <c r="CA187" s="57"/>
      <c r="CB187" s="57"/>
      <c r="CC187" s="57"/>
      <c r="CD187" s="57"/>
      <c r="CE187" s="57"/>
      <c r="CF187" s="57"/>
      <c r="CG187" s="57"/>
      <c r="CH187" s="57"/>
      <c r="CI187" s="57"/>
      <c r="CJ187" s="57"/>
      <c r="CK187" s="57"/>
      <c r="CL187" s="57"/>
      <c r="CM187" s="57"/>
    </row>
    <row r="188" spans="3:91" x14ac:dyDescent="0.2"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V188" s="57"/>
      <c r="BW188" s="57"/>
      <c r="BX188" s="57"/>
      <c r="BY188" s="57"/>
      <c r="BZ188" s="57"/>
      <c r="CA188" s="57"/>
      <c r="CB188" s="57"/>
      <c r="CC188" s="57"/>
      <c r="CD188" s="57"/>
      <c r="CE188" s="57"/>
      <c r="CF188" s="57"/>
      <c r="CG188" s="57"/>
      <c r="CH188" s="57"/>
      <c r="CI188" s="57"/>
      <c r="CJ188" s="57"/>
      <c r="CK188" s="57"/>
      <c r="CL188" s="57"/>
      <c r="CM188" s="57"/>
    </row>
    <row r="189" spans="3:91" x14ac:dyDescent="0.2"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57"/>
      <c r="BW189" s="57"/>
      <c r="BX189" s="57"/>
      <c r="BY189" s="57"/>
      <c r="BZ189" s="57"/>
      <c r="CA189" s="57"/>
      <c r="CB189" s="57"/>
      <c r="CC189" s="57"/>
      <c r="CD189" s="57"/>
      <c r="CE189" s="57"/>
      <c r="CF189" s="57"/>
      <c r="CG189" s="57"/>
      <c r="CH189" s="57"/>
      <c r="CI189" s="57"/>
      <c r="CJ189" s="57"/>
      <c r="CK189" s="57"/>
      <c r="CL189" s="57"/>
      <c r="CM189" s="57"/>
    </row>
    <row r="190" spans="3:91" x14ac:dyDescent="0.2"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57"/>
      <c r="BW190" s="57"/>
      <c r="BX190" s="57"/>
      <c r="BY190" s="57"/>
      <c r="BZ190" s="57"/>
      <c r="CA190" s="57"/>
      <c r="CB190" s="57"/>
      <c r="CC190" s="57"/>
      <c r="CD190" s="57"/>
      <c r="CE190" s="57"/>
      <c r="CF190" s="57"/>
      <c r="CG190" s="57"/>
      <c r="CH190" s="57"/>
      <c r="CI190" s="57"/>
      <c r="CJ190" s="57"/>
      <c r="CK190" s="57"/>
      <c r="CL190" s="57"/>
      <c r="CM190" s="57"/>
    </row>
    <row r="191" spans="3:91" x14ac:dyDescent="0.2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57"/>
      <c r="BW191" s="57"/>
      <c r="BX191" s="57"/>
      <c r="BY191" s="57"/>
      <c r="BZ191" s="57"/>
      <c r="CA191" s="57"/>
      <c r="CB191" s="57"/>
      <c r="CC191" s="57"/>
      <c r="CD191" s="57"/>
      <c r="CE191" s="57"/>
      <c r="CF191" s="57"/>
      <c r="CG191" s="57"/>
      <c r="CH191" s="57"/>
      <c r="CI191" s="57"/>
      <c r="CJ191" s="57"/>
      <c r="CK191" s="57"/>
      <c r="CL191" s="57"/>
      <c r="CM191" s="57"/>
    </row>
    <row r="192" spans="3:91" x14ac:dyDescent="0.2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V192" s="57"/>
      <c r="BW192" s="57"/>
      <c r="BX192" s="57"/>
      <c r="BY192" s="57"/>
      <c r="BZ192" s="57"/>
      <c r="CA192" s="57"/>
      <c r="CB192" s="57"/>
      <c r="CC192" s="57"/>
      <c r="CD192" s="57"/>
      <c r="CE192" s="57"/>
      <c r="CF192" s="57"/>
      <c r="CG192" s="57"/>
      <c r="CH192" s="57"/>
      <c r="CI192" s="57"/>
      <c r="CJ192" s="57"/>
      <c r="CK192" s="57"/>
      <c r="CL192" s="57"/>
      <c r="CM192" s="57"/>
    </row>
    <row r="193" spans="3:91" x14ac:dyDescent="0.2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57"/>
      <c r="BW193" s="57"/>
      <c r="BX193" s="57"/>
      <c r="BY193" s="57"/>
      <c r="BZ193" s="57"/>
      <c r="CA193" s="57"/>
      <c r="CB193" s="57"/>
      <c r="CC193" s="57"/>
      <c r="CD193" s="57"/>
      <c r="CE193" s="57"/>
      <c r="CF193" s="57"/>
      <c r="CG193" s="57"/>
      <c r="CH193" s="57"/>
      <c r="CI193" s="57"/>
      <c r="CJ193" s="57"/>
      <c r="CK193" s="57"/>
      <c r="CL193" s="57"/>
      <c r="CM193" s="57"/>
    </row>
    <row r="194" spans="3:91" x14ac:dyDescent="0.2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57"/>
      <c r="BW194" s="57"/>
      <c r="BX194" s="57"/>
      <c r="BY194" s="57"/>
      <c r="BZ194" s="57"/>
      <c r="CA194" s="57"/>
      <c r="CB194" s="57"/>
      <c r="CC194" s="57"/>
      <c r="CD194" s="57"/>
      <c r="CE194" s="57"/>
      <c r="CF194" s="57"/>
      <c r="CG194" s="57"/>
      <c r="CH194" s="57"/>
      <c r="CI194" s="57"/>
      <c r="CJ194" s="57"/>
      <c r="CK194" s="57"/>
      <c r="CL194" s="57"/>
      <c r="CM194" s="57"/>
    </row>
    <row r="195" spans="3:91" x14ac:dyDescent="0.2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57"/>
      <c r="BW195" s="57"/>
      <c r="BX195" s="57"/>
      <c r="BY195" s="57"/>
      <c r="BZ195" s="57"/>
      <c r="CA195" s="57"/>
      <c r="CB195" s="57"/>
      <c r="CC195" s="57"/>
      <c r="CD195" s="57"/>
      <c r="CE195" s="57"/>
      <c r="CF195" s="57"/>
      <c r="CG195" s="57"/>
      <c r="CH195" s="57"/>
      <c r="CI195" s="57"/>
      <c r="CJ195" s="57"/>
      <c r="CK195" s="57"/>
      <c r="CL195" s="57"/>
      <c r="CM195" s="57"/>
    </row>
    <row r="196" spans="3:91" x14ac:dyDescent="0.2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57"/>
      <c r="BW196" s="57"/>
      <c r="BX196" s="57"/>
      <c r="BY196" s="57"/>
      <c r="BZ196" s="57"/>
      <c r="CA196" s="57"/>
      <c r="CB196" s="57"/>
      <c r="CC196" s="57"/>
      <c r="CD196" s="57"/>
      <c r="CE196" s="57"/>
      <c r="CF196" s="57"/>
      <c r="CG196" s="57"/>
      <c r="CH196" s="57"/>
      <c r="CI196" s="57"/>
      <c r="CJ196" s="57"/>
      <c r="CK196" s="57"/>
      <c r="CL196" s="57"/>
      <c r="CM196" s="57"/>
    </row>
    <row r="197" spans="3:91" x14ac:dyDescent="0.2"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57"/>
      <c r="BW197" s="57"/>
      <c r="BX197" s="57"/>
      <c r="BY197" s="57"/>
      <c r="BZ197" s="57"/>
      <c r="CA197" s="57"/>
      <c r="CB197" s="57"/>
      <c r="CC197" s="57"/>
      <c r="CD197" s="57"/>
      <c r="CE197" s="57"/>
      <c r="CF197" s="57"/>
      <c r="CG197" s="57"/>
      <c r="CH197" s="57"/>
      <c r="CI197" s="57"/>
      <c r="CJ197" s="57"/>
      <c r="CK197" s="57"/>
      <c r="CL197" s="57"/>
      <c r="CM197" s="57"/>
    </row>
    <row r="198" spans="3:91" x14ac:dyDescent="0.2"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57"/>
      <c r="BW198" s="57"/>
      <c r="BX198" s="57"/>
      <c r="BY198" s="57"/>
      <c r="BZ198" s="57"/>
      <c r="CA198" s="57"/>
      <c r="CB198" s="57"/>
      <c r="CC198" s="57"/>
      <c r="CD198" s="57"/>
      <c r="CE198" s="57"/>
      <c r="CF198" s="57"/>
      <c r="CG198" s="57"/>
      <c r="CH198" s="57"/>
      <c r="CI198" s="57"/>
      <c r="CJ198" s="57"/>
      <c r="CK198" s="57"/>
      <c r="CL198" s="57"/>
      <c r="CM198" s="57"/>
    </row>
    <row r="199" spans="3:91" x14ac:dyDescent="0.2"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57"/>
      <c r="BW199" s="57"/>
      <c r="BX199" s="57"/>
      <c r="BY199" s="57"/>
      <c r="BZ199" s="57"/>
      <c r="CA199" s="57"/>
      <c r="CB199" s="57"/>
      <c r="CC199" s="57"/>
      <c r="CD199" s="57"/>
      <c r="CE199" s="57"/>
      <c r="CF199" s="57"/>
      <c r="CG199" s="57"/>
      <c r="CH199" s="57"/>
      <c r="CI199" s="57"/>
      <c r="CJ199" s="57"/>
      <c r="CK199" s="57"/>
      <c r="CL199" s="57"/>
      <c r="CM199" s="57"/>
    </row>
    <row r="200" spans="3:91" x14ac:dyDescent="0.2"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V200" s="57"/>
      <c r="BW200" s="57"/>
      <c r="BX200" s="57"/>
      <c r="BY200" s="57"/>
      <c r="BZ200" s="57"/>
      <c r="CA200" s="57"/>
      <c r="CB200" s="57"/>
      <c r="CC200" s="57"/>
      <c r="CD200" s="57"/>
      <c r="CE200" s="57"/>
      <c r="CF200" s="57"/>
      <c r="CG200" s="57"/>
      <c r="CH200" s="57"/>
      <c r="CI200" s="57"/>
      <c r="CJ200" s="57"/>
      <c r="CK200" s="57"/>
      <c r="CL200" s="57"/>
      <c r="CM200" s="57"/>
    </row>
    <row r="201" spans="3:91" x14ac:dyDescent="0.2"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V201" s="57"/>
      <c r="BW201" s="57"/>
      <c r="BX201" s="57"/>
      <c r="BY201" s="57"/>
      <c r="BZ201" s="57"/>
      <c r="CA201" s="57"/>
      <c r="CB201" s="57"/>
      <c r="CC201" s="57"/>
      <c r="CD201" s="57"/>
      <c r="CE201" s="57"/>
      <c r="CF201" s="57"/>
      <c r="CG201" s="57"/>
      <c r="CH201" s="57"/>
      <c r="CI201" s="57"/>
      <c r="CJ201" s="57"/>
      <c r="CK201" s="57"/>
      <c r="CL201" s="57"/>
      <c r="CM201" s="57"/>
    </row>
    <row r="202" spans="3:91" x14ac:dyDescent="0.2"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57"/>
      <c r="BU202" s="57"/>
      <c r="BV202" s="57"/>
      <c r="BW202" s="57"/>
      <c r="BX202" s="57"/>
      <c r="BY202" s="57"/>
      <c r="BZ202" s="57"/>
      <c r="CA202" s="57"/>
      <c r="CB202" s="57"/>
      <c r="CC202" s="57"/>
      <c r="CD202" s="57"/>
      <c r="CE202" s="57"/>
      <c r="CF202" s="57"/>
      <c r="CG202" s="57"/>
      <c r="CH202" s="57"/>
      <c r="CI202" s="57"/>
      <c r="CJ202" s="57"/>
      <c r="CK202" s="57"/>
      <c r="CL202" s="57"/>
      <c r="CM202" s="57"/>
    </row>
    <row r="203" spans="3:91" x14ac:dyDescent="0.2"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57"/>
      <c r="BW203" s="57"/>
      <c r="BX203" s="57"/>
      <c r="BY203" s="57"/>
      <c r="BZ203" s="57"/>
      <c r="CA203" s="57"/>
      <c r="CB203" s="57"/>
      <c r="CC203" s="57"/>
      <c r="CD203" s="57"/>
      <c r="CE203" s="57"/>
      <c r="CF203" s="57"/>
      <c r="CG203" s="57"/>
      <c r="CH203" s="57"/>
      <c r="CI203" s="57"/>
      <c r="CJ203" s="57"/>
      <c r="CK203" s="57"/>
      <c r="CL203" s="57"/>
      <c r="CM203" s="57"/>
    </row>
    <row r="204" spans="3:91" x14ac:dyDescent="0.2"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57"/>
      <c r="BW204" s="57"/>
      <c r="BX204" s="57"/>
      <c r="BY204" s="57"/>
      <c r="BZ204" s="57"/>
      <c r="CA204" s="57"/>
      <c r="CB204" s="57"/>
      <c r="CC204" s="57"/>
      <c r="CD204" s="57"/>
      <c r="CE204" s="57"/>
      <c r="CF204" s="57"/>
      <c r="CG204" s="57"/>
      <c r="CH204" s="57"/>
      <c r="CI204" s="57"/>
      <c r="CJ204" s="57"/>
      <c r="CK204" s="57"/>
      <c r="CL204" s="57"/>
      <c r="CM204" s="57"/>
    </row>
    <row r="205" spans="3:91" x14ac:dyDescent="0.2"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V205" s="57"/>
      <c r="BW205" s="57"/>
      <c r="BX205" s="57"/>
      <c r="BY205" s="57"/>
      <c r="BZ205" s="57"/>
      <c r="CA205" s="57"/>
      <c r="CB205" s="57"/>
      <c r="CC205" s="57"/>
      <c r="CD205" s="57"/>
      <c r="CE205" s="57"/>
    </row>
    <row r="206" spans="3:91" x14ac:dyDescent="0.2">
      <c r="D206" s="57"/>
    </row>
    <row r="207" spans="3:91" x14ac:dyDescent="0.2">
      <c r="D207" s="57"/>
    </row>
    <row r="208" spans="3:91" x14ac:dyDescent="0.2">
      <c r="D208" s="57"/>
    </row>
    <row r="209" spans="4:4" x14ac:dyDescent="0.2">
      <c r="D209" s="57"/>
    </row>
    <row r="210" spans="4:4" x14ac:dyDescent="0.2">
      <c r="D210" s="57"/>
    </row>
    <row r="211" spans="4:4" x14ac:dyDescent="0.2">
      <c r="D211" s="57"/>
    </row>
    <row r="212" spans="4:4" x14ac:dyDescent="0.2">
      <c r="D212" s="57"/>
    </row>
    <row r="213" spans="4:4" x14ac:dyDescent="0.2">
      <c r="D213" s="57"/>
    </row>
    <row r="214" spans="4:4" x14ac:dyDescent="0.2">
      <c r="D214" s="57"/>
    </row>
  </sheetData>
  <mergeCells count="1">
    <mergeCell ref="A3:B3"/>
  </mergeCells>
  <hyperlinks>
    <hyperlink ref="A1" location="Contents!A1" display="Return to content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9"/>
  <sheetViews>
    <sheetView zoomScaleNormal="10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7.7109375" style="1" customWidth="1"/>
    <col min="2" max="2" width="28.28515625" style="1" customWidth="1"/>
    <col min="3" max="3" width="10.7109375" style="1" customWidth="1"/>
    <col min="4" max="4" width="28.28515625" style="1" bestFit="1" customWidth="1"/>
    <col min="5" max="6" width="14.7109375" style="1" customWidth="1"/>
    <col min="7" max="7" width="21.85546875" style="1" bestFit="1" customWidth="1"/>
    <col min="8" max="16384" width="9.140625" style="1"/>
  </cols>
  <sheetData>
    <row r="1" spans="1:7" ht="15" x14ac:dyDescent="0.2">
      <c r="A1" s="111" t="s">
        <v>546</v>
      </c>
    </row>
    <row r="2" spans="1:7" ht="18" x14ac:dyDescent="0.25">
      <c r="A2" s="24" t="s">
        <v>463</v>
      </c>
      <c r="B2" s="53"/>
      <c r="C2" s="53"/>
      <c r="D2" s="53"/>
    </row>
    <row r="3" spans="1:7" s="44" customFormat="1" ht="15" x14ac:dyDescent="0.25">
      <c r="A3" s="59" t="s">
        <v>177</v>
      </c>
      <c r="B3" s="58" t="s">
        <v>179</v>
      </c>
      <c r="C3" s="58" t="s">
        <v>178</v>
      </c>
      <c r="D3" s="60" t="s">
        <v>441</v>
      </c>
      <c r="E3" s="42" t="s">
        <v>383</v>
      </c>
      <c r="F3" s="42" t="s">
        <v>384</v>
      </c>
      <c r="G3" s="42" t="s">
        <v>390</v>
      </c>
    </row>
    <row r="4" spans="1:7" s="5" customFormat="1" x14ac:dyDescent="0.2">
      <c r="A4" s="56">
        <v>0</v>
      </c>
      <c r="B4" s="55" t="s">
        <v>285</v>
      </c>
      <c r="C4" s="55" t="s">
        <v>181</v>
      </c>
      <c r="D4" s="55" t="s">
        <v>442</v>
      </c>
      <c r="E4" s="54">
        <v>16.439703000000002</v>
      </c>
      <c r="F4" s="54">
        <v>27787</v>
      </c>
      <c r="G4" s="54" t="s">
        <v>300</v>
      </c>
    </row>
    <row r="5" spans="1:7" s="5" customFormat="1" x14ac:dyDescent="0.2">
      <c r="A5" s="56">
        <v>1</v>
      </c>
      <c r="B5" s="55" t="s">
        <v>282</v>
      </c>
      <c r="C5" s="55" t="s">
        <v>182</v>
      </c>
      <c r="D5" s="55" t="s">
        <v>443</v>
      </c>
      <c r="E5" s="54">
        <v>50.085810000000002</v>
      </c>
      <c r="F5" s="54">
        <v>8478</v>
      </c>
      <c r="G5" s="54" t="s">
        <v>300</v>
      </c>
    </row>
    <row r="6" spans="1:7" s="5" customFormat="1" x14ac:dyDescent="0.2">
      <c r="A6" s="56">
        <v>2</v>
      </c>
      <c r="B6" s="55" t="s">
        <v>283</v>
      </c>
      <c r="C6" s="55" t="s">
        <v>183</v>
      </c>
      <c r="D6" s="55" t="s">
        <v>443</v>
      </c>
      <c r="E6" s="54">
        <v>84.706132999999994</v>
      </c>
      <c r="F6" s="54">
        <v>4124</v>
      </c>
      <c r="G6" s="54" t="s">
        <v>300</v>
      </c>
    </row>
    <row r="7" spans="1:7" s="5" customFormat="1" x14ac:dyDescent="0.2">
      <c r="A7" s="56">
        <v>3</v>
      </c>
      <c r="B7" s="55" t="s">
        <v>284</v>
      </c>
      <c r="C7" s="55" t="s">
        <v>184</v>
      </c>
      <c r="D7" s="55" t="s">
        <v>443</v>
      </c>
      <c r="E7" s="54">
        <v>79.288011999999995</v>
      </c>
      <c r="F7" s="54">
        <v>4726</v>
      </c>
      <c r="G7" s="54" t="s">
        <v>300</v>
      </c>
    </row>
    <row r="8" spans="1:7" s="5" customFormat="1" x14ac:dyDescent="0.2">
      <c r="A8" s="56">
        <v>4</v>
      </c>
      <c r="B8" s="55" t="s">
        <v>287</v>
      </c>
      <c r="C8" s="55" t="s">
        <v>185</v>
      </c>
      <c r="D8" s="55" t="s">
        <v>443</v>
      </c>
      <c r="E8" s="54">
        <v>60.541888999999998</v>
      </c>
      <c r="F8" s="54">
        <v>3285</v>
      </c>
      <c r="G8" s="54" t="s">
        <v>300</v>
      </c>
    </row>
    <row r="9" spans="1:7" s="5" customFormat="1" x14ac:dyDescent="0.2">
      <c r="A9" s="56">
        <v>5</v>
      </c>
      <c r="B9" s="55" t="s">
        <v>288</v>
      </c>
      <c r="C9" s="55" t="s">
        <v>186</v>
      </c>
      <c r="D9" s="55" t="s">
        <v>443</v>
      </c>
      <c r="E9" s="54">
        <v>88.713053000000002</v>
      </c>
      <c r="F9" s="54">
        <v>4817</v>
      </c>
      <c r="G9" s="54" t="s">
        <v>300</v>
      </c>
    </row>
    <row r="10" spans="1:7" s="5" customFormat="1" x14ac:dyDescent="0.2">
      <c r="A10" s="56">
        <v>6</v>
      </c>
      <c r="B10" s="55" t="s">
        <v>286</v>
      </c>
      <c r="C10" s="55" t="s">
        <v>187</v>
      </c>
      <c r="D10" s="55" t="s">
        <v>443</v>
      </c>
      <c r="E10" s="54">
        <v>143.67846</v>
      </c>
      <c r="F10" s="54">
        <v>21412</v>
      </c>
      <c r="G10" s="54" t="s">
        <v>300</v>
      </c>
    </row>
    <row r="11" spans="1:7" s="5" customFormat="1" x14ac:dyDescent="0.2">
      <c r="A11" s="56">
        <v>7</v>
      </c>
      <c r="B11" s="55" t="s">
        <v>330</v>
      </c>
      <c r="C11" s="55" t="s">
        <v>188</v>
      </c>
      <c r="D11" s="55" t="s">
        <v>442</v>
      </c>
      <c r="E11" s="54">
        <v>17.131318</v>
      </c>
      <c r="F11" s="54">
        <v>39387</v>
      </c>
      <c r="G11" s="54" t="s">
        <v>300</v>
      </c>
    </row>
    <row r="12" spans="1:7" s="5" customFormat="1" x14ac:dyDescent="0.2">
      <c r="A12" s="56">
        <v>8</v>
      </c>
      <c r="B12" s="55" t="s">
        <v>289</v>
      </c>
      <c r="C12" s="55" t="s">
        <v>189</v>
      </c>
      <c r="D12" s="55" t="s">
        <v>443</v>
      </c>
      <c r="E12" s="54">
        <v>259.91228999999998</v>
      </c>
      <c r="F12" s="54">
        <v>3455</v>
      </c>
      <c r="G12" s="54" t="s">
        <v>294</v>
      </c>
    </row>
    <row r="13" spans="1:7" s="5" customFormat="1" x14ac:dyDescent="0.2">
      <c r="A13" s="56">
        <v>9</v>
      </c>
      <c r="B13" s="55" t="s">
        <v>353</v>
      </c>
      <c r="C13" s="55" t="s">
        <v>190</v>
      </c>
      <c r="D13" s="55" t="s">
        <v>442</v>
      </c>
      <c r="E13" s="54">
        <v>22.319192000000001</v>
      </c>
      <c r="F13" s="54">
        <v>60889</v>
      </c>
      <c r="G13" s="54" t="s">
        <v>300</v>
      </c>
    </row>
    <row r="14" spans="1:7" s="5" customFormat="1" x14ac:dyDescent="0.2">
      <c r="A14" s="56">
        <v>10</v>
      </c>
      <c r="B14" s="55" t="s">
        <v>290</v>
      </c>
      <c r="C14" s="55" t="s">
        <v>191</v>
      </c>
      <c r="D14" s="55" t="s">
        <v>443</v>
      </c>
      <c r="E14" s="54">
        <v>123.6969</v>
      </c>
      <c r="F14" s="54">
        <v>6738</v>
      </c>
      <c r="G14" s="54" t="s">
        <v>300</v>
      </c>
    </row>
    <row r="15" spans="1:7" s="5" customFormat="1" x14ac:dyDescent="0.2">
      <c r="A15" s="56">
        <v>11</v>
      </c>
      <c r="B15" s="55" t="s">
        <v>291</v>
      </c>
      <c r="C15" s="55" t="s">
        <v>192</v>
      </c>
      <c r="D15" s="55" t="s">
        <v>442</v>
      </c>
      <c r="E15" s="54">
        <v>33.411425999999999</v>
      </c>
      <c r="F15" s="54">
        <v>21579</v>
      </c>
      <c r="G15" s="54" t="s">
        <v>300</v>
      </c>
    </row>
    <row r="16" spans="1:7" s="5" customFormat="1" x14ac:dyDescent="0.2">
      <c r="A16" s="56">
        <v>12</v>
      </c>
      <c r="B16" s="55" t="s">
        <v>292</v>
      </c>
      <c r="C16" s="55" t="s">
        <v>193</v>
      </c>
      <c r="D16" s="55" t="s">
        <v>442</v>
      </c>
      <c r="E16" s="54">
        <v>21.674779999999998</v>
      </c>
      <c r="F16" s="54">
        <v>3916</v>
      </c>
      <c r="G16" s="54" t="s">
        <v>300</v>
      </c>
    </row>
    <row r="17" spans="1:7" s="5" customFormat="1" x14ac:dyDescent="0.2">
      <c r="A17" s="56">
        <v>13</v>
      </c>
      <c r="B17" s="55" t="s">
        <v>306</v>
      </c>
      <c r="C17" s="55" t="s">
        <v>194</v>
      </c>
      <c r="D17" s="55" t="s">
        <v>443</v>
      </c>
      <c r="E17" s="54">
        <v>183.027106</v>
      </c>
      <c r="F17" s="54">
        <v>5718</v>
      </c>
      <c r="G17" s="54" t="s">
        <v>298</v>
      </c>
    </row>
    <row r="18" spans="1:7" s="5" customFormat="1" x14ac:dyDescent="0.2">
      <c r="A18" s="56">
        <v>14</v>
      </c>
      <c r="B18" s="55" t="s">
        <v>331</v>
      </c>
      <c r="C18" s="55" t="s">
        <v>195</v>
      </c>
      <c r="D18" s="55" t="s">
        <v>445</v>
      </c>
      <c r="E18" s="54">
        <v>109.499968</v>
      </c>
      <c r="F18" s="54">
        <v>3508</v>
      </c>
      <c r="G18" s="54" t="s">
        <v>300</v>
      </c>
    </row>
    <row r="19" spans="1:7" s="5" customFormat="1" x14ac:dyDescent="0.2">
      <c r="A19" s="56">
        <v>15</v>
      </c>
      <c r="B19" s="55" t="s">
        <v>293</v>
      </c>
      <c r="C19" s="55" t="s">
        <v>196</v>
      </c>
      <c r="D19" s="55" t="s">
        <v>442</v>
      </c>
      <c r="E19" s="54">
        <v>115.855508</v>
      </c>
      <c r="F19" s="54">
        <v>1363</v>
      </c>
      <c r="G19" s="54" t="s">
        <v>300</v>
      </c>
    </row>
    <row r="20" spans="1:7" s="5" customFormat="1" x14ac:dyDescent="0.2">
      <c r="A20" s="56">
        <v>16</v>
      </c>
      <c r="B20" s="55" t="s">
        <v>354</v>
      </c>
      <c r="C20" s="55" t="s">
        <v>197</v>
      </c>
      <c r="D20" s="55" t="s">
        <v>442</v>
      </c>
      <c r="E20" s="54">
        <v>10.125947999999999</v>
      </c>
      <c r="F20" s="54">
        <v>16560</v>
      </c>
      <c r="G20" s="54" t="s">
        <v>294</v>
      </c>
    </row>
    <row r="21" spans="1:7" s="5" customFormat="1" x14ac:dyDescent="0.2">
      <c r="A21" s="56">
        <v>17</v>
      </c>
      <c r="B21" s="55" t="s">
        <v>307</v>
      </c>
      <c r="C21" s="55" t="s">
        <v>198</v>
      </c>
      <c r="D21" s="55" t="s">
        <v>443</v>
      </c>
      <c r="E21" s="54">
        <v>270.199299</v>
      </c>
      <c r="F21" s="54">
        <v>13211</v>
      </c>
      <c r="G21" s="54" t="s">
        <v>298</v>
      </c>
    </row>
    <row r="22" spans="1:7" s="5" customFormat="1" x14ac:dyDescent="0.2">
      <c r="A22" s="56">
        <v>18</v>
      </c>
      <c r="B22" s="55" t="s">
        <v>332</v>
      </c>
      <c r="C22" s="55" t="s">
        <v>199</v>
      </c>
      <c r="D22" s="55" t="s">
        <v>445</v>
      </c>
      <c r="E22" s="54">
        <v>207.769868</v>
      </c>
      <c r="F22" s="54">
        <v>8092</v>
      </c>
      <c r="G22" s="54" t="s">
        <v>300</v>
      </c>
    </row>
    <row r="23" spans="1:7" s="5" customFormat="1" x14ac:dyDescent="0.2">
      <c r="A23" s="56">
        <v>19</v>
      </c>
      <c r="B23" s="55" t="s">
        <v>355</v>
      </c>
      <c r="C23" s="55" t="s">
        <v>200</v>
      </c>
      <c r="D23" s="55" t="s">
        <v>443</v>
      </c>
      <c r="E23" s="54">
        <v>217.32906700000001</v>
      </c>
      <c r="F23" s="54">
        <v>7994</v>
      </c>
      <c r="G23" s="54" t="s">
        <v>294</v>
      </c>
    </row>
    <row r="24" spans="1:7" s="5" customFormat="1" x14ac:dyDescent="0.2">
      <c r="A24" s="56">
        <v>20</v>
      </c>
      <c r="B24" s="55" t="s">
        <v>308</v>
      </c>
      <c r="C24" s="55" t="s">
        <v>201</v>
      </c>
      <c r="D24" s="55" t="s">
        <v>443</v>
      </c>
      <c r="E24" s="54">
        <v>321.91158799999999</v>
      </c>
      <c r="F24" s="54">
        <v>9623</v>
      </c>
      <c r="G24" s="54" t="s">
        <v>294</v>
      </c>
    </row>
    <row r="25" spans="1:7" s="5" customFormat="1" x14ac:dyDescent="0.2">
      <c r="A25" s="56">
        <v>21</v>
      </c>
      <c r="B25" s="55" t="s">
        <v>356</v>
      </c>
      <c r="C25" s="55" t="s">
        <v>202</v>
      </c>
      <c r="D25" s="55" t="s">
        <v>443</v>
      </c>
      <c r="E25" s="54">
        <v>141.12049099999999</v>
      </c>
      <c r="F25" s="54">
        <v>6488</v>
      </c>
      <c r="G25" s="54" t="s">
        <v>300</v>
      </c>
    </row>
    <row r="26" spans="1:7" s="5" customFormat="1" x14ac:dyDescent="0.2">
      <c r="A26" s="56">
        <v>22</v>
      </c>
      <c r="B26" s="55" t="s">
        <v>352</v>
      </c>
      <c r="C26" s="55" t="s">
        <v>203</v>
      </c>
      <c r="D26" s="55" t="s">
        <v>443</v>
      </c>
      <c r="E26" s="54">
        <v>170.36503400000001</v>
      </c>
      <c r="F26" s="54">
        <v>12840</v>
      </c>
      <c r="G26" s="54" t="s">
        <v>300</v>
      </c>
    </row>
    <row r="27" spans="1:7" s="5" customFormat="1" x14ac:dyDescent="0.2">
      <c r="A27" s="56">
        <v>23</v>
      </c>
      <c r="B27" s="55" t="s">
        <v>351</v>
      </c>
      <c r="C27" s="55" t="s">
        <v>204</v>
      </c>
      <c r="D27" s="55" t="s">
        <v>444</v>
      </c>
      <c r="E27" s="54">
        <v>4.8492980000000001</v>
      </c>
      <c r="F27" s="54">
        <v>4486</v>
      </c>
      <c r="G27" s="54" t="s">
        <v>300</v>
      </c>
    </row>
    <row r="28" spans="1:7" s="5" customFormat="1" x14ac:dyDescent="0.2">
      <c r="A28" s="56">
        <v>24</v>
      </c>
      <c r="B28" s="55" t="s">
        <v>309</v>
      </c>
      <c r="C28" s="55" t="s">
        <v>205</v>
      </c>
      <c r="D28" s="55" t="s">
        <v>443</v>
      </c>
      <c r="E28" s="54">
        <v>111.37520000000001</v>
      </c>
      <c r="F28" s="54">
        <v>3659</v>
      </c>
      <c r="G28" s="54" t="s">
        <v>300</v>
      </c>
    </row>
    <row r="29" spans="1:7" s="5" customFormat="1" x14ac:dyDescent="0.2">
      <c r="A29" s="56">
        <v>25</v>
      </c>
      <c r="B29" s="55" t="s">
        <v>295</v>
      </c>
      <c r="C29" s="55" t="s">
        <v>206</v>
      </c>
      <c r="D29" s="55" t="s">
        <v>442</v>
      </c>
      <c r="E29" s="54">
        <v>30.018587</v>
      </c>
      <c r="F29" s="54">
        <v>46714</v>
      </c>
      <c r="G29" s="54" t="s">
        <v>300</v>
      </c>
    </row>
    <row r="30" spans="1:7" s="5" customFormat="1" x14ac:dyDescent="0.2">
      <c r="A30" s="56">
        <v>26</v>
      </c>
      <c r="B30" s="55" t="s">
        <v>296</v>
      </c>
      <c r="C30" s="55" t="s">
        <v>207</v>
      </c>
      <c r="D30" s="55" t="s">
        <v>442</v>
      </c>
      <c r="E30" s="54">
        <v>14.796245000000001</v>
      </c>
      <c r="F30" s="54">
        <v>3903</v>
      </c>
      <c r="G30" s="54" t="s">
        <v>298</v>
      </c>
    </row>
    <row r="31" spans="1:7" s="5" customFormat="1" x14ac:dyDescent="0.2">
      <c r="A31" s="56">
        <v>27</v>
      </c>
      <c r="B31" s="55" t="s">
        <v>310</v>
      </c>
      <c r="C31" s="55" t="s">
        <v>208</v>
      </c>
      <c r="D31" s="55" t="s">
        <v>443</v>
      </c>
      <c r="E31" s="54">
        <v>214.71084400000001</v>
      </c>
      <c r="F31" s="54">
        <v>5910</v>
      </c>
      <c r="G31" s="54" t="s">
        <v>298</v>
      </c>
    </row>
    <row r="32" spans="1:7" s="5" customFormat="1" x14ac:dyDescent="0.2">
      <c r="A32" s="56">
        <v>28</v>
      </c>
      <c r="B32" s="55" t="s">
        <v>311</v>
      </c>
      <c r="C32" s="55" t="s">
        <v>209</v>
      </c>
      <c r="D32" s="55" t="s">
        <v>443</v>
      </c>
      <c r="E32" s="54">
        <v>176.07108199999999</v>
      </c>
      <c r="F32" s="54">
        <v>7143</v>
      </c>
      <c r="G32" s="54" t="s">
        <v>298</v>
      </c>
    </row>
    <row r="33" spans="1:9" s="5" customFormat="1" x14ac:dyDescent="0.2">
      <c r="A33" s="56">
        <v>29</v>
      </c>
      <c r="B33" s="55" t="s">
        <v>297</v>
      </c>
      <c r="C33" s="55" t="s">
        <v>210</v>
      </c>
      <c r="D33" s="55" t="s">
        <v>442</v>
      </c>
      <c r="E33" s="54">
        <v>7.8193099999999998</v>
      </c>
      <c r="F33" s="54">
        <v>3970</v>
      </c>
      <c r="G33" s="54" t="s">
        <v>298</v>
      </c>
      <c r="I33" s="15"/>
    </row>
    <row r="34" spans="1:9" s="5" customFormat="1" x14ac:dyDescent="0.2">
      <c r="A34" s="56">
        <v>30</v>
      </c>
      <c r="B34" s="55" t="s">
        <v>357</v>
      </c>
      <c r="C34" s="55" t="s">
        <v>211</v>
      </c>
      <c r="D34" s="55" t="s">
        <v>445</v>
      </c>
      <c r="E34" s="54">
        <v>126.872732</v>
      </c>
      <c r="F34" s="54">
        <v>3993</v>
      </c>
      <c r="G34" s="54" t="s">
        <v>300</v>
      </c>
      <c r="I34" s="15"/>
    </row>
    <row r="35" spans="1:9" s="5" customFormat="1" x14ac:dyDescent="0.2">
      <c r="A35" s="56">
        <v>31</v>
      </c>
      <c r="B35" s="55" t="s">
        <v>364</v>
      </c>
      <c r="C35" s="55" t="s">
        <v>212</v>
      </c>
      <c r="D35" s="55" t="s">
        <v>444</v>
      </c>
      <c r="E35" s="54">
        <v>5.0627360000000001</v>
      </c>
      <c r="F35" s="54">
        <v>10197</v>
      </c>
      <c r="G35" s="54" t="s">
        <v>300</v>
      </c>
      <c r="I35" s="15"/>
    </row>
    <row r="36" spans="1:9" s="5" customFormat="1" x14ac:dyDescent="0.2">
      <c r="A36" s="56">
        <v>32</v>
      </c>
      <c r="B36" s="55" t="s">
        <v>298</v>
      </c>
      <c r="C36" s="55" t="s">
        <v>213</v>
      </c>
      <c r="D36" s="55" t="s">
        <v>442</v>
      </c>
      <c r="E36" s="54">
        <v>39.129930000000002</v>
      </c>
      <c r="F36" s="54">
        <v>15296</v>
      </c>
      <c r="G36" s="54" t="s">
        <v>298</v>
      </c>
      <c r="I36" s="15"/>
    </row>
    <row r="37" spans="1:9" s="5" customFormat="1" x14ac:dyDescent="0.2">
      <c r="A37" s="56">
        <v>33</v>
      </c>
      <c r="B37" s="55" t="s">
        <v>312</v>
      </c>
      <c r="C37" s="55" t="s">
        <v>214</v>
      </c>
      <c r="D37" s="55" t="s">
        <v>443</v>
      </c>
      <c r="E37" s="54">
        <v>169.88490400000001</v>
      </c>
      <c r="F37" s="54">
        <v>9925</v>
      </c>
      <c r="G37" s="54" t="s">
        <v>300</v>
      </c>
      <c r="I37" s="15"/>
    </row>
    <row r="38" spans="1:9" s="5" customFormat="1" x14ac:dyDescent="0.2">
      <c r="A38" s="56">
        <v>34</v>
      </c>
      <c r="B38" s="55" t="s">
        <v>313</v>
      </c>
      <c r="C38" s="55" t="s">
        <v>215</v>
      </c>
      <c r="D38" s="55" t="s">
        <v>443</v>
      </c>
      <c r="E38" s="54">
        <v>93.623242000000005</v>
      </c>
      <c r="F38" s="54">
        <v>3398</v>
      </c>
      <c r="G38" s="54" t="s">
        <v>300</v>
      </c>
      <c r="I38" s="15"/>
    </row>
    <row r="39" spans="1:9" s="5" customFormat="1" x14ac:dyDescent="0.2">
      <c r="A39" s="56">
        <v>35</v>
      </c>
      <c r="B39" s="55" t="s">
        <v>299</v>
      </c>
      <c r="C39" s="55" t="s">
        <v>216</v>
      </c>
      <c r="D39" s="55" t="s">
        <v>442</v>
      </c>
      <c r="E39" s="54">
        <v>17.216874000000001</v>
      </c>
      <c r="F39" s="54">
        <v>38690</v>
      </c>
      <c r="G39" s="54" t="s">
        <v>300</v>
      </c>
      <c r="I39" s="15"/>
    </row>
    <row r="40" spans="1:9" s="5" customFormat="1" x14ac:dyDescent="0.2">
      <c r="A40" s="56">
        <v>36</v>
      </c>
      <c r="B40" s="55" t="s">
        <v>300</v>
      </c>
      <c r="C40" s="55" t="s">
        <v>217</v>
      </c>
      <c r="D40" s="55" t="s">
        <v>442</v>
      </c>
      <c r="E40" s="54">
        <v>261.58698900000002</v>
      </c>
      <c r="F40" s="54">
        <v>460276</v>
      </c>
      <c r="G40" s="54" t="s">
        <v>300</v>
      </c>
      <c r="I40" s="15"/>
    </row>
    <row r="41" spans="1:9" s="5" customFormat="1" x14ac:dyDescent="0.2">
      <c r="A41" s="56">
        <v>37</v>
      </c>
      <c r="B41" s="55" t="s">
        <v>358</v>
      </c>
      <c r="C41" s="55" t="s">
        <v>218</v>
      </c>
      <c r="D41" s="55" t="s">
        <v>443</v>
      </c>
      <c r="E41" s="54">
        <v>306.78875900000003</v>
      </c>
      <c r="F41" s="54">
        <v>6379</v>
      </c>
      <c r="G41" s="54" t="s">
        <v>300</v>
      </c>
      <c r="I41" s="15"/>
    </row>
    <row r="42" spans="1:9" s="5" customFormat="1" x14ac:dyDescent="0.2">
      <c r="A42" s="56">
        <v>38</v>
      </c>
      <c r="B42" s="55" t="s">
        <v>359</v>
      </c>
      <c r="C42" s="55" t="s">
        <v>219</v>
      </c>
      <c r="D42" s="55" t="s">
        <v>442</v>
      </c>
      <c r="E42" s="54">
        <v>12.393808</v>
      </c>
      <c r="F42" s="54">
        <v>17778</v>
      </c>
      <c r="G42" s="54" t="s">
        <v>300</v>
      </c>
      <c r="I42" s="15"/>
    </row>
    <row r="43" spans="1:9" s="5" customFormat="1" x14ac:dyDescent="0.2">
      <c r="A43" s="56">
        <v>39</v>
      </c>
      <c r="B43" s="55" t="s">
        <v>333</v>
      </c>
      <c r="C43" s="55" t="s">
        <v>220</v>
      </c>
      <c r="D43" s="55" t="s">
        <v>445</v>
      </c>
      <c r="E43" s="54">
        <v>252.261358</v>
      </c>
      <c r="F43" s="54">
        <v>7276</v>
      </c>
      <c r="G43" s="54" t="s">
        <v>300</v>
      </c>
      <c r="I43" s="15"/>
    </row>
    <row r="44" spans="1:9" s="5" customFormat="1" x14ac:dyDescent="0.2">
      <c r="A44" s="56">
        <v>40</v>
      </c>
      <c r="B44" s="55" t="s">
        <v>363</v>
      </c>
      <c r="C44" s="55" t="s">
        <v>221</v>
      </c>
      <c r="D44" s="55" t="s">
        <v>444</v>
      </c>
      <c r="E44" s="54">
        <v>2.253844</v>
      </c>
      <c r="F44" s="54">
        <v>2819</v>
      </c>
      <c r="G44" s="54" t="s">
        <v>300</v>
      </c>
      <c r="I44" s="15"/>
    </row>
    <row r="45" spans="1:9" s="5" customFormat="1" x14ac:dyDescent="0.2">
      <c r="A45" s="56">
        <v>41</v>
      </c>
      <c r="B45" s="55" t="s">
        <v>360</v>
      </c>
      <c r="C45" s="55" t="s">
        <v>222</v>
      </c>
      <c r="D45" s="55" t="s">
        <v>442</v>
      </c>
      <c r="E45" s="54">
        <v>79.706753000000006</v>
      </c>
      <c r="F45" s="54">
        <v>124668</v>
      </c>
      <c r="G45" s="54" t="s">
        <v>300</v>
      </c>
      <c r="I45" s="15"/>
    </row>
    <row r="46" spans="1:9" s="5" customFormat="1" x14ac:dyDescent="0.2">
      <c r="A46" s="56">
        <v>42</v>
      </c>
      <c r="B46" s="55" t="s">
        <v>334</v>
      </c>
      <c r="C46" s="55" t="s">
        <v>223</v>
      </c>
      <c r="D46" s="55" t="s">
        <v>445</v>
      </c>
      <c r="E46" s="54">
        <v>319.99677200000002</v>
      </c>
      <c r="F46" s="54">
        <v>6721</v>
      </c>
      <c r="G46" s="54" t="s">
        <v>391</v>
      </c>
      <c r="I46" s="15"/>
    </row>
    <row r="47" spans="1:9" s="5" customFormat="1" x14ac:dyDescent="0.2">
      <c r="A47" s="56">
        <v>43</v>
      </c>
      <c r="B47" s="55" t="s">
        <v>314</v>
      </c>
      <c r="C47" s="55" t="s">
        <v>224</v>
      </c>
      <c r="D47" s="55" t="s">
        <v>443</v>
      </c>
      <c r="E47" s="54">
        <v>209.63479100000001</v>
      </c>
      <c r="F47" s="54">
        <v>5611</v>
      </c>
      <c r="G47" s="54" t="s">
        <v>391</v>
      </c>
      <c r="I47" s="1"/>
    </row>
    <row r="48" spans="1:9" s="5" customFormat="1" x14ac:dyDescent="0.2">
      <c r="A48" s="56">
        <v>44</v>
      </c>
      <c r="B48" s="55" t="s">
        <v>362</v>
      </c>
      <c r="C48" s="55" t="s">
        <v>225</v>
      </c>
      <c r="D48" s="55" t="s">
        <v>444</v>
      </c>
      <c r="E48" s="54">
        <v>4.9707429999999997</v>
      </c>
      <c r="F48" s="54">
        <v>2867</v>
      </c>
      <c r="G48" s="54" t="s">
        <v>304</v>
      </c>
      <c r="I48" s="1"/>
    </row>
    <row r="49" spans="1:9" s="5" customFormat="1" x14ac:dyDescent="0.2">
      <c r="A49" s="56">
        <v>45</v>
      </c>
      <c r="B49" s="55" t="s">
        <v>335</v>
      </c>
      <c r="C49" s="55" t="s">
        <v>226</v>
      </c>
      <c r="D49" s="55" t="s">
        <v>445</v>
      </c>
      <c r="E49" s="54">
        <v>234.14235400000001</v>
      </c>
      <c r="F49" s="54">
        <v>3871</v>
      </c>
      <c r="G49" s="54" t="s">
        <v>391</v>
      </c>
      <c r="I49" s="1"/>
    </row>
    <row r="50" spans="1:9" s="5" customFormat="1" x14ac:dyDescent="0.2">
      <c r="A50" s="56">
        <v>46</v>
      </c>
      <c r="B50" s="55" t="s">
        <v>336</v>
      </c>
      <c r="C50" s="55" t="s">
        <v>227</v>
      </c>
      <c r="D50" s="55" t="s">
        <v>445</v>
      </c>
      <c r="E50" s="54">
        <v>313.18564199999997</v>
      </c>
      <c r="F50" s="54">
        <v>7519</v>
      </c>
      <c r="G50" s="54" t="s">
        <v>304</v>
      </c>
      <c r="I50" s="1"/>
    </row>
    <row r="51" spans="1:9" s="5" customFormat="1" x14ac:dyDescent="0.2">
      <c r="A51" s="56">
        <v>47</v>
      </c>
      <c r="B51" s="55" t="s">
        <v>315</v>
      </c>
      <c r="C51" s="55" t="s">
        <v>228</v>
      </c>
      <c r="D51" s="55" t="s">
        <v>443</v>
      </c>
      <c r="E51" s="54">
        <v>40.655178999999997</v>
      </c>
      <c r="F51" s="54">
        <v>3745</v>
      </c>
      <c r="G51" s="54" t="s">
        <v>301</v>
      </c>
      <c r="I51" s="1"/>
    </row>
    <row r="52" spans="1:9" s="5" customFormat="1" x14ac:dyDescent="0.2">
      <c r="A52" s="56">
        <v>48</v>
      </c>
      <c r="B52" s="55" t="s">
        <v>316</v>
      </c>
      <c r="C52" s="55" t="s">
        <v>229</v>
      </c>
      <c r="D52" s="55" t="s">
        <v>443</v>
      </c>
      <c r="E52" s="54">
        <v>133.14317600000001</v>
      </c>
      <c r="F52" s="54">
        <v>4210</v>
      </c>
      <c r="G52" s="54" t="s">
        <v>301</v>
      </c>
      <c r="I52" s="1"/>
    </row>
    <row r="53" spans="1:9" s="5" customFormat="1" x14ac:dyDescent="0.2">
      <c r="A53" s="56">
        <v>49</v>
      </c>
      <c r="B53" s="55" t="s">
        <v>281</v>
      </c>
      <c r="C53" s="55" t="s">
        <v>230</v>
      </c>
      <c r="D53" s="55" t="s">
        <v>443</v>
      </c>
      <c r="E53" s="54">
        <v>293.32729499999999</v>
      </c>
      <c r="F53" s="54">
        <v>4924</v>
      </c>
      <c r="G53" s="54" t="s">
        <v>392</v>
      </c>
      <c r="I53" s="1"/>
    </row>
    <row r="54" spans="1:9" s="5" customFormat="1" x14ac:dyDescent="0.2">
      <c r="A54" s="56">
        <v>50</v>
      </c>
      <c r="B54" s="55" t="s">
        <v>337</v>
      </c>
      <c r="C54" s="55" t="s">
        <v>231</v>
      </c>
      <c r="D54" s="55" t="s">
        <v>445</v>
      </c>
      <c r="E54" s="54">
        <v>244.46591599999999</v>
      </c>
      <c r="F54" s="54">
        <v>10438</v>
      </c>
      <c r="G54" s="54" t="s">
        <v>391</v>
      </c>
      <c r="I54" s="1"/>
    </row>
    <row r="55" spans="1:9" s="5" customFormat="1" x14ac:dyDescent="0.2">
      <c r="A55" s="56">
        <v>51</v>
      </c>
      <c r="B55" s="55" t="s">
        <v>338</v>
      </c>
      <c r="C55" s="55" t="s">
        <v>232</v>
      </c>
      <c r="D55" s="55" t="s">
        <v>445</v>
      </c>
      <c r="E55" s="54">
        <v>214.910898</v>
      </c>
      <c r="F55" s="54">
        <v>6568</v>
      </c>
      <c r="G55" s="54" t="s">
        <v>301</v>
      </c>
      <c r="I55" s="1"/>
    </row>
    <row r="56" spans="1:9" s="5" customFormat="1" x14ac:dyDescent="0.2">
      <c r="A56" s="56">
        <v>52</v>
      </c>
      <c r="B56" s="55" t="s">
        <v>365</v>
      </c>
      <c r="C56" s="55" t="s">
        <v>233</v>
      </c>
      <c r="D56" s="55" t="s">
        <v>444</v>
      </c>
      <c r="E56" s="54">
        <v>10.744934000000001</v>
      </c>
      <c r="F56" s="54">
        <v>9302</v>
      </c>
      <c r="G56" s="54" t="s">
        <v>304</v>
      </c>
      <c r="I56" s="1"/>
    </row>
    <row r="57" spans="1:9" s="5" customFormat="1" x14ac:dyDescent="0.2">
      <c r="A57" s="56">
        <v>53</v>
      </c>
      <c r="B57" s="55" t="s">
        <v>375</v>
      </c>
      <c r="C57" s="55" t="s">
        <v>234</v>
      </c>
      <c r="D57" s="55" t="s">
        <v>442</v>
      </c>
      <c r="E57" s="54">
        <v>25.660862999999999</v>
      </c>
      <c r="F57" s="54">
        <v>47129</v>
      </c>
      <c r="G57" s="54" t="s">
        <v>301</v>
      </c>
      <c r="I57" s="1"/>
    </row>
    <row r="58" spans="1:9" s="5" customFormat="1" x14ac:dyDescent="0.2">
      <c r="A58" s="56">
        <v>54</v>
      </c>
      <c r="B58" s="55" t="s">
        <v>366</v>
      </c>
      <c r="C58" s="55" t="s">
        <v>235</v>
      </c>
      <c r="D58" s="55" t="s">
        <v>444</v>
      </c>
      <c r="E58" s="54">
        <v>1.6731229999999999</v>
      </c>
      <c r="F58" s="54">
        <v>1729</v>
      </c>
      <c r="G58" s="54" t="s">
        <v>391</v>
      </c>
      <c r="I58" s="1"/>
    </row>
    <row r="59" spans="1:9" s="5" customFormat="1" x14ac:dyDescent="0.2">
      <c r="A59" s="56">
        <v>55</v>
      </c>
      <c r="B59" s="55" t="s">
        <v>339</v>
      </c>
      <c r="C59" s="55" t="s">
        <v>236</v>
      </c>
      <c r="D59" s="55" t="s">
        <v>445</v>
      </c>
      <c r="E59" s="54">
        <v>109.970472</v>
      </c>
      <c r="F59" s="54">
        <v>1106</v>
      </c>
      <c r="G59" s="54" t="s">
        <v>304</v>
      </c>
      <c r="I59" s="1"/>
    </row>
    <row r="60" spans="1:9" s="5" customFormat="1" x14ac:dyDescent="0.2">
      <c r="A60" s="56">
        <v>56</v>
      </c>
      <c r="B60" s="55" t="s">
        <v>368</v>
      </c>
      <c r="C60" s="55" t="s">
        <v>237</v>
      </c>
      <c r="D60" s="55" t="s">
        <v>444</v>
      </c>
      <c r="E60" s="54">
        <v>11.785826999999999</v>
      </c>
      <c r="F60" s="54">
        <v>22869</v>
      </c>
      <c r="G60" s="54" t="s">
        <v>393</v>
      </c>
      <c r="I60" s="1"/>
    </row>
    <row r="61" spans="1:9" s="5" customFormat="1" x14ac:dyDescent="0.2">
      <c r="A61" s="56">
        <v>57</v>
      </c>
      <c r="B61" s="55" t="s">
        <v>340</v>
      </c>
      <c r="C61" s="55" t="s">
        <v>238</v>
      </c>
      <c r="D61" s="55" t="s">
        <v>445</v>
      </c>
      <c r="E61" s="54">
        <v>431.28704599999998</v>
      </c>
      <c r="F61" s="54">
        <v>12098</v>
      </c>
      <c r="G61" s="54" t="s">
        <v>393</v>
      </c>
      <c r="I61" s="1"/>
    </row>
    <row r="62" spans="1:9" s="5" customFormat="1" x14ac:dyDescent="0.2">
      <c r="A62" s="56">
        <v>58</v>
      </c>
      <c r="B62" s="55" t="s">
        <v>367</v>
      </c>
      <c r="C62" s="55" t="s">
        <v>239</v>
      </c>
      <c r="D62" s="55" t="s">
        <v>444</v>
      </c>
      <c r="E62" s="54">
        <v>4.5003330000000004</v>
      </c>
      <c r="F62" s="54">
        <v>5625</v>
      </c>
      <c r="G62" s="54" t="s">
        <v>304</v>
      </c>
      <c r="I62" s="1"/>
    </row>
    <row r="63" spans="1:9" s="5" customFormat="1" x14ac:dyDescent="0.2">
      <c r="A63" s="56">
        <v>59</v>
      </c>
      <c r="B63" s="55" t="s">
        <v>317</v>
      </c>
      <c r="C63" s="55" t="s">
        <v>240</v>
      </c>
      <c r="D63" s="55" t="s">
        <v>443</v>
      </c>
      <c r="E63" s="54">
        <v>228.97545199999999</v>
      </c>
      <c r="F63" s="54">
        <v>5271</v>
      </c>
      <c r="G63" s="54" t="s">
        <v>392</v>
      </c>
      <c r="I63" s="1"/>
    </row>
    <row r="64" spans="1:9" s="5" customFormat="1" x14ac:dyDescent="0.2">
      <c r="A64" s="56">
        <v>60</v>
      </c>
      <c r="B64" s="55" t="s">
        <v>341</v>
      </c>
      <c r="C64" s="55" t="s">
        <v>241</v>
      </c>
      <c r="D64" s="55" t="s">
        <v>445</v>
      </c>
      <c r="E64" s="54">
        <v>167.948204</v>
      </c>
      <c r="F64" s="54">
        <v>3324</v>
      </c>
      <c r="G64" s="54" t="s">
        <v>392</v>
      </c>
      <c r="I64" s="1"/>
    </row>
    <row r="65" spans="1:10" s="5" customFormat="1" x14ac:dyDescent="0.2">
      <c r="A65" s="56">
        <v>61</v>
      </c>
      <c r="B65" s="55" t="s">
        <v>318</v>
      </c>
      <c r="C65" s="55" t="s">
        <v>242</v>
      </c>
      <c r="D65" s="55" t="s">
        <v>443</v>
      </c>
      <c r="E65" s="54">
        <v>140.167767</v>
      </c>
      <c r="F65" s="54">
        <v>4358</v>
      </c>
      <c r="G65" s="54" t="s">
        <v>304</v>
      </c>
      <c r="I65" s="1"/>
    </row>
    <row r="66" spans="1:10" s="5" customFormat="1" x14ac:dyDescent="0.2">
      <c r="A66" s="56">
        <v>62</v>
      </c>
      <c r="B66" s="55" t="s">
        <v>349</v>
      </c>
      <c r="C66" s="55" t="s">
        <v>243</v>
      </c>
      <c r="D66" s="55" t="s">
        <v>444</v>
      </c>
      <c r="E66" s="54">
        <v>9.5920740000000002</v>
      </c>
      <c r="F66" s="54">
        <v>21700</v>
      </c>
      <c r="G66" s="54" t="s">
        <v>391</v>
      </c>
      <c r="I66" s="1"/>
    </row>
    <row r="67" spans="1:10" s="5" customFormat="1" ht="11.25" customHeight="1" x14ac:dyDescent="0.2">
      <c r="A67" s="56">
        <v>63</v>
      </c>
      <c r="B67" s="51" t="s">
        <v>342</v>
      </c>
      <c r="C67" s="51" t="s">
        <v>244</v>
      </c>
      <c r="D67" s="51" t="s">
        <v>445</v>
      </c>
      <c r="E67" s="54">
        <v>197.892831</v>
      </c>
      <c r="F67" s="54">
        <v>5388</v>
      </c>
      <c r="G67" s="54" t="s">
        <v>304</v>
      </c>
      <c r="I67" s="1"/>
    </row>
    <row r="68" spans="1:10" s="15" customFormat="1" x14ac:dyDescent="0.2">
      <c r="A68" s="56">
        <v>64</v>
      </c>
      <c r="B68" s="51" t="s">
        <v>369</v>
      </c>
      <c r="C68" s="51" t="s">
        <v>245</v>
      </c>
      <c r="D68" s="51" t="s">
        <v>444</v>
      </c>
      <c r="E68" s="54">
        <v>10.249696</v>
      </c>
      <c r="F68" s="54">
        <v>10240</v>
      </c>
      <c r="G68" s="54" t="s">
        <v>301</v>
      </c>
      <c r="I68" s="1"/>
      <c r="J68" s="5"/>
    </row>
    <row r="69" spans="1:10" s="15" customFormat="1" x14ac:dyDescent="0.2">
      <c r="A69" s="56">
        <v>65</v>
      </c>
      <c r="B69" s="51" t="s">
        <v>343</v>
      </c>
      <c r="C69" s="51" t="s">
        <v>246</v>
      </c>
      <c r="D69" s="51" t="s">
        <v>445</v>
      </c>
      <c r="E69" s="54">
        <v>179.14593600000001</v>
      </c>
      <c r="F69" s="54">
        <v>2749</v>
      </c>
      <c r="G69" s="54" t="s">
        <v>391</v>
      </c>
      <c r="I69" s="1"/>
      <c r="J69" s="5"/>
    </row>
    <row r="70" spans="1:10" s="15" customFormat="1" x14ac:dyDescent="0.2">
      <c r="A70" s="56">
        <v>66</v>
      </c>
      <c r="B70" s="51" t="s">
        <v>370</v>
      </c>
      <c r="C70" s="51" t="s">
        <v>247</v>
      </c>
      <c r="D70" s="51" t="s">
        <v>444</v>
      </c>
      <c r="E70" s="54">
        <v>14.481087</v>
      </c>
      <c r="F70" s="54">
        <v>5014</v>
      </c>
      <c r="G70" s="54" t="s">
        <v>304</v>
      </c>
      <c r="I70" s="1"/>
      <c r="J70" s="5"/>
    </row>
    <row r="71" spans="1:10" s="15" customFormat="1" x14ac:dyDescent="0.2">
      <c r="A71" s="56">
        <v>67</v>
      </c>
      <c r="B71" s="51" t="s">
        <v>371</v>
      </c>
      <c r="C71" s="51" t="s">
        <v>248</v>
      </c>
      <c r="D71" s="51" t="s">
        <v>445</v>
      </c>
      <c r="E71" s="54">
        <v>32.673617999999998</v>
      </c>
      <c r="F71" s="54">
        <v>1258</v>
      </c>
      <c r="G71" s="54" t="s">
        <v>304</v>
      </c>
      <c r="I71" s="1"/>
      <c r="J71" s="5"/>
    </row>
    <row r="72" spans="1:10" s="15" customFormat="1" x14ac:dyDescent="0.2">
      <c r="A72" s="56">
        <v>68</v>
      </c>
      <c r="B72" s="51" t="s">
        <v>319</v>
      </c>
      <c r="C72" s="51" t="s">
        <v>249</v>
      </c>
      <c r="D72" s="51" t="s">
        <v>443</v>
      </c>
      <c r="E72" s="54">
        <v>166.11703600000001</v>
      </c>
      <c r="F72" s="54">
        <v>8477</v>
      </c>
      <c r="G72" s="54" t="s">
        <v>301</v>
      </c>
      <c r="I72" s="1"/>
      <c r="J72" s="5"/>
    </row>
    <row r="73" spans="1:10" s="15" customFormat="1" x14ac:dyDescent="0.2">
      <c r="A73" s="56">
        <v>69</v>
      </c>
      <c r="B73" s="51" t="s">
        <v>344</v>
      </c>
      <c r="C73" s="51" t="s">
        <v>250</v>
      </c>
      <c r="D73" s="51" t="s">
        <v>445</v>
      </c>
      <c r="E73" s="54">
        <v>210.73791199999999</v>
      </c>
      <c r="F73" s="54">
        <v>6966</v>
      </c>
      <c r="G73" s="54" t="s">
        <v>301</v>
      </c>
      <c r="I73" s="1"/>
      <c r="J73" s="5"/>
    </row>
    <row r="74" spans="1:10" s="15" customFormat="1" x14ac:dyDescent="0.2">
      <c r="A74" s="56">
        <v>70</v>
      </c>
      <c r="B74" s="51" t="s">
        <v>376</v>
      </c>
      <c r="C74" s="51" t="s">
        <v>251</v>
      </c>
      <c r="D74" s="51" t="s">
        <v>442</v>
      </c>
      <c r="E74" s="54">
        <v>20.197241999999999</v>
      </c>
      <c r="F74" s="54">
        <v>14442</v>
      </c>
      <c r="G74" s="54" t="s">
        <v>294</v>
      </c>
      <c r="I74" s="1"/>
      <c r="J74" s="5"/>
    </row>
    <row r="75" spans="1:10" s="15" customFormat="1" x14ac:dyDescent="0.2">
      <c r="A75" s="56">
        <v>71</v>
      </c>
      <c r="B75" s="51" t="s">
        <v>320</v>
      </c>
      <c r="C75" s="51" t="s">
        <v>252</v>
      </c>
      <c r="D75" s="51" t="s">
        <v>443</v>
      </c>
      <c r="E75" s="54">
        <v>128.494237</v>
      </c>
      <c r="F75" s="54">
        <v>5573</v>
      </c>
      <c r="G75" s="54" t="s">
        <v>301</v>
      </c>
      <c r="I75" s="1"/>
      <c r="J75" s="5"/>
    </row>
    <row r="76" spans="1:10" s="15" customFormat="1" x14ac:dyDescent="0.2">
      <c r="A76" s="56">
        <v>72</v>
      </c>
      <c r="B76" s="51" t="s">
        <v>321</v>
      </c>
      <c r="C76" s="51" t="s">
        <v>253</v>
      </c>
      <c r="D76" s="51" t="s">
        <v>443</v>
      </c>
      <c r="E76" s="54">
        <v>226.66904600000001</v>
      </c>
      <c r="F76" s="54">
        <v>7068</v>
      </c>
      <c r="G76" s="54" t="s">
        <v>294</v>
      </c>
      <c r="I76" s="1"/>
      <c r="J76" s="5"/>
    </row>
    <row r="77" spans="1:10" s="15" customFormat="1" x14ac:dyDescent="0.2">
      <c r="A77" s="56">
        <v>73</v>
      </c>
      <c r="B77" s="51" t="s">
        <v>322</v>
      </c>
      <c r="C77" s="51" t="s">
        <v>254</v>
      </c>
      <c r="D77" s="51" t="s">
        <v>443</v>
      </c>
      <c r="E77" s="54">
        <v>56.963211999999999</v>
      </c>
      <c r="F77" s="54">
        <v>3639</v>
      </c>
      <c r="G77" s="54" t="s">
        <v>301</v>
      </c>
      <c r="I77" s="1"/>
      <c r="J77" s="5"/>
    </row>
    <row r="78" spans="1:10" s="15" customFormat="1" x14ac:dyDescent="0.2">
      <c r="A78" s="56">
        <v>74</v>
      </c>
      <c r="B78" s="51" t="s">
        <v>372</v>
      </c>
      <c r="C78" s="51" t="s">
        <v>255</v>
      </c>
      <c r="D78" s="51" t="s">
        <v>445</v>
      </c>
      <c r="E78" s="54">
        <v>110.26653899999999</v>
      </c>
      <c r="F78" s="54">
        <v>2744</v>
      </c>
      <c r="G78" s="54" t="s">
        <v>301</v>
      </c>
      <c r="I78" s="1"/>
      <c r="J78" s="5"/>
    </row>
    <row r="79" spans="1:10" s="15" customFormat="1" x14ac:dyDescent="0.2">
      <c r="A79" s="56">
        <v>75</v>
      </c>
      <c r="B79" s="51" t="s">
        <v>345</v>
      </c>
      <c r="C79" s="51" t="s">
        <v>256</v>
      </c>
      <c r="D79" s="51" t="s">
        <v>445</v>
      </c>
      <c r="E79" s="54">
        <v>172.890536</v>
      </c>
      <c r="F79" s="54">
        <v>450</v>
      </c>
      <c r="G79" s="54" t="s">
        <v>392</v>
      </c>
      <c r="I79" s="1"/>
      <c r="J79" s="5"/>
    </row>
    <row r="80" spans="1:10" s="15" customFormat="1" x14ac:dyDescent="0.2">
      <c r="A80" s="56">
        <v>76</v>
      </c>
      <c r="B80" s="51" t="s">
        <v>373</v>
      </c>
      <c r="C80" s="51" t="s">
        <v>257</v>
      </c>
      <c r="D80" s="51" t="s">
        <v>444</v>
      </c>
      <c r="E80" s="54">
        <v>37.326068999999997</v>
      </c>
      <c r="F80" s="54">
        <v>34036</v>
      </c>
      <c r="G80" s="54" t="s">
        <v>393</v>
      </c>
      <c r="I80" s="1"/>
      <c r="J80" s="5"/>
    </row>
    <row r="81" spans="1:10" s="15" customFormat="1" x14ac:dyDescent="0.2">
      <c r="A81" s="56">
        <v>77</v>
      </c>
      <c r="B81" s="51" t="s">
        <v>374</v>
      </c>
      <c r="C81" s="51" t="s">
        <v>258</v>
      </c>
      <c r="D81" s="51" t="s">
        <v>443</v>
      </c>
      <c r="E81" s="54">
        <v>144.00769</v>
      </c>
      <c r="F81" s="54">
        <v>10015</v>
      </c>
      <c r="G81" s="54" t="s">
        <v>301</v>
      </c>
      <c r="I81" s="1"/>
      <c r="J81" s="5"/>
    </row>
    <row r="82" spans="1:10" s="15" customFormat="1" x14ac:dyDescent="0.2">
      <c r="A82" s="56">
        <v>78</v>
      </c>
      <c r="B82" s="51" t="s">
        <v>323</v>
      </c>
      <c r="C82" s="51" t="s">
        <v>259</v>
      </c>
      <c r="D82" s="51" t="s">
        <v>443</v>
      </c>
      <c r="E82" s="54">
        <v>62.099288000000001</v>
      </c>
      <c r="F82" s="54">
        <v>5104</v>
      </c>
      <c r="G82" s="54" t="s">
        <v>301</v>
      </c>
      <c r="I82" s="1"/>
      <c r="J82" s="5"/>
    </row>
    <row r="83" spans="1:10" s="15" customFormat="1" x14ac:dyDescent="0.2">
      <c r="A83" s="56">
        <v>79</v>
      </c>
      <c r="B83" s="51" t="s">
        <v>324</v>
      </c>
      <c r="C83" s="51" t="s">
        <v>260</v>
      </c>
      <c r="D83" s="51" t="s">
        <v>443</v>
      </c>
      <c r="E83" s="54">
        <v>105.54057299999999</v>
      </c>
      <c r="F83" s="54">
        <v>10809</v>
      </c>
      <c r="G83" s="54" t="s">
        <v>391</v>
      </c>
      <c r="I83" s="1"/>
      <c r="J83" s="5"/>
    </row>
    <row r="84" spans="1:10" s="15" customFormat="1" x14ac:dyDescent="0.2">
      <c r="A84" s="56">
        <v>80</v>
      </c>
      <c r="B84" s="51" t="s">
        <v>380</v>
      </c>
      <c r="C84" s="51" t="s">
        <v>261</v>
      </c>
      <c r="D84" s="51" t="s">
        <v>444</v>
      </c>
      <c r="E84" s="54">
        <v>24.533768999999999</v>
      </c>
      <c r="F84" s="54">
        <v>1253</v>
      </c>
      <c r="G84" s="54" t="s">
        <v>392</v>
      </c>
      <c r="I84" s="1"/>
      <c r="J84" s="5"/>
    </row>
    <row r="85" spans="1:10" s="15" customFormat="1" x14ac:dyDescent="0.2">
      <c r="A85" s="56">
        <v>81</v>
      </c>
      <c r="B85" s="51" t="s">
        <v>346</v>
      </c>
      <c r="C85" s="51" t="s">
        <v>262</v>
      </c>
      <c r="D85" s="51" t="s">
        <v>445</v>
      </c>
      <c r="E85" s="54">
        <v>214.37527900000001</v>
      </c>
      <c r="F85" s="54">
        <v>8021</v>
      </c>
      <c r="G85" s="54" t="s">
        <v>392</v>
      </c>
      <c r="I85" s="1"/>
      <c r="J85" s="5"/>
    </row>
    <row r="86" spans="1:10" s="15" customFormat="1" x14ac:dyDescent="0.2">
      <c r="A86" s="56">
        <v>82</v>
      </c>
      <c r="B86" s="51" t="s">
        <v>379</v>
      </c>
      <c r="C86" s="51" t="s">
        <v>263</v>
      </c>
      <c r="D86" s="51" t="s">
        <v>444</v>
      </c>
      <c r="E86" s="54">
        <v>15.872579</v>
      </c>
      <c r="F86" s="54">
        <v>6690</v>
      </c>
      <c r="G86" s="54" t="s">
        <v>301</v>
      </c>
      <c r="I86" s="1"/>
      <c r="J86" s="5"/>
    </row>
    <row r="87" spans="1:10" s="15" customFormat="1" x14ac:dyDescent="0.2">
      <c r="A87" s="56">
        <v>83</v>
      </c>
      <c r="B87" s="51" t="s">
        <v>347</v>
      </c>
      <c r="C87" s="51" t="s">
        <v>264</v>
      </c>
      <c r="D87" s="51" t="s">
        <v>445</v>
      </c>
      <c r="E87" s="54">
        <v>117.82495299999999</v>
      </c>
      <c r="F87" s="54">
        <v>1282</v>
      </c>
      <c r="G87" s="54" t="s">
        <v>300</v>
      </c>
      <c r="I87" s="1"/>
      <c r="J87" s="5"/>
    </row>
    <row r="88" spans="1:10" s="15" customFormat="1" x14ac:dyDescent="0.2">
      <c r="A88" s="56">
        <v>84</v>
      </c>
      <c r="B88" s="51" t="s">
        <v>325</v>
      </c>
      <c r="C88" s="51" t="s">
        <v>265</v>
      </c>
      <c r="D88" s="51" t="s">
        <v>443</v>
      </c>
      <c r="E88" s="54">
        <v>109.348342</v>
      </c>
      <c r="F88" s="54">
        <v>4219</v>
      </c>
      <c r="G88" s="54" t="s">
        <v>300</v>
      </c>
      <c r="I88" s="1"/>
      <c r="J88" s="5"/>
    </row>
    <row r="89" spans="1:10" s="15" customFormat="1" x14ac:dyDescent="0.2">
      <c r="A89" s="56">
        <v>85</v>
      </c>
      <c r="B89" s="51" t="s">
        <v>361</v>
      </c>
      <c r="C89" s="51" t="s">
        <v>266</v>
      </c>
      <c r="D89" s="51" t="s">
        <v>443</v>
      </c>
      <c r="E89" s="54">
        <v>192.11171899999999</v>
      </c>
      <c r="F89" s="54">
        <v>7150</v>
      </c>
      <c r="G89" s="54" t="s">
        <v>300</v>
      </c>
      <c r="I89" s="1"/>
      <c r="J89" s="5"/>
    </row>
    <row r="90" spans="1:10" s="5" customFormat="1" x14ac:dyDescent="0.2">
      <c r="A90" s="56">
        <v>86</v>
      </c>
      <c r="B90" s="51" t="s">
        <v>348</v>
      </c>
      <c r="C90" s="51" t="s">
        <v>267</v>
      </c>
      <c r="D90" s="51" t="s">
        <v>445</v>
      </c>
      <c r="E90" s="54">
        <v>204.13096100000001</v>
      </c>
      <c r="F90" s="54">
        <v>4019</v>
      </c>
      <c r="G90" s="54" t="s">
        <v>300</v>
      </c>
      <c r="I90" s="1"/>
    </row>
    <row r="91" spans="1:10" s="15" customFormat="1" x14ac:dyDescent="0.2">
      <c r="A91" s="56">
        <v>87</v>
      </c>
      <c r="B91" s="51" t="s">
        <v>326</v>
      </c>
      <c r="C91" s="51" t="s">
        <v>268</v>
      </c>
      <c r="D91" s="51" t="s">
        <v>443</v>
      </c>
      <c r="E91" s="54">
        <v>88.979944000000003</v>
      </c>
      <c r="F91" s="54">
        <v>5173</v>
      </c>
      <c r="G91" s="54" t="s">
        <v>300</v>
      </c>
      <c r="I91" s="1"/>
      <c r="J91" s="5"/>
    </row>
    <row r="92" spans="1:10" s="15" customFormat="1" x14ac:dyDescent="0.2">
      <c r="A92" s="56">
        <v>88</v>
      </c>
      <c r="B92" s="51" t="s">
        <v>302</v>
      </c>
      <c r="C92" s="51" t="s">
        <v>269</v>
      </c>
      <c r="D92" s="51" t="s">
        <v>442</v>
      </c>
      <c r="E92" s="54">
        <v>134.960982</v>
      </c>
      <c r="F92" s="54">
        <v>249138</v>
      </c>
      <c r="G92" s="54" t="s">
        <v>300</v>
      </c>
      <c r="I92" s="1"/>
      <c r="J92" s="5"/>
    </row>
    <row r="93" spans="1:10" s="15" customFormat="1" x14ac:dyDescent="0.2">
      <c r="A93" s="56">
        <v>89</v>
      </c>
      <c r="B93" s="51" t="s">
        <v>327</v>
      </c>
      <c r="C93" s="51" t="s">
        <v>270</v>
      </c>
      <c r="D93" s="51" t="s">
        <v>443</v>
      </c>
      <c r="E93" s="54">
        <v>210.63064399999999</v>
      </c>
      <c r="F93" s="54">
        <v>10470</v>
      </c>
      <c r="G93" s="54" t="s">
        <v>298</v>
      </c>
      <c r="I93" s="1"/>
      <c r="J93" s="5"/>
    </row>
    <row r="94" spans="1:10" s="15" customFormat="1" x14ac:dyDescent="0.2">
      <c r="A94" s="56">
        <v>90</v>
      </c>
      <c r="B94" s="51" t="s">
        <v>350</v>
      </c>
      <c r="C94" s="51" t="s">
        <v>271</v>
      </c>
      <c r="D94" s="51" t="s">
        <v>443</v>
      </c>
      <c r="E94" s="54">
        <v>100.59007699999999</v>
      </c>
      <c r="F94" s="54">
        <v>4505</v>
      </c>
      <c r="G94" s="54" t="s">
        <v>300</v>
      </c>
      <c r="I94" s="1"/>
      <c r="J94" s="5"/>
    </row>
    <row r="95" spans="1:10" s="15" customFormat="1" x14ac:dyDescent="0.2">
      <c r="A95" s="56">
        <v>91</v>
      </c>
      <c r="B95" s="51" t="s">
        <v>328</v>
      </c>
      <c r="C95" s="51" t="s">
        <v>272</v>
      </c>
      <c r="D95" s="51" t="s">
        <v>443</v>
      </c>
      <c r="E95" s="54">
        <v>50.077807</v>
      </c>
      <c r="F95" s="54">
        <v>10223</v>
      </c>
      <c r="G95" s="54" t="s">
        <v>300</v>
      </c>
      <c r="I95" s="1"/>
      <c r="J95" s="5"/>
    </row>
    <row r="96" spans="1:10" s="15" customFormat="1" x14ac:dyDescent="0.2">
      <c r="A96" s="56">
        <v>92</v>
      </c>
      <c r="B96" s="51" t="s">
        <v>303</v>
      </c>
      <c r="C96" s="51" t="s">
        <v>273</v>
      </c>
      <c r="D96" s="51" t="s">
        <v>442</v>
      </c>
      <c r="E96" s="54">
        <v>300.766187</v>
      </c>
      <c r="F96" s="54">
        <v>410131</v>
      </c>
      <c r="G96" s="54" t="s">
        <v>393</v>
      </c>
      <c r="I96" s="1"/>
      <c r="J96" s="5"/>
    </row>
    <row r="97" spans="1:10" s="15" customFormat="1" x14ac:dyDescent="0.2">
      <c r="A97" s="56">
        <v>93</v>
      </c>
      <c r="B97" s="51" t="s">
        <v>382</v>
      </c>
      <c r="C97" s="51" t="s">
        <v>274</v>
      </c>
      <c r="D97" s="51" t="s">
        <v>443</v>
      </c>
      <c r="E97" s="54">
        <v>237.143742</v>
      </c>
      <c r="F97" s="54">
        <v>23923</v>
      </c>
      <c r="G97" s="54" t="s">
        <v>298</v>
      </c>
      <c r="I97" s="1"/>
      <c r="J97" s="5"/>
    </row>
    <row r="98" spans="1:10" s="15" customFormat="1" x14ac:dyDescent="0.2">
      <c r="A98" s="56">
        <v>94</v>
      </c>
      <c r="B98" s="51" t="s">
        <v>378</v>
      </c>
      <c r="C98" s="51" t="s">
        <v>275</v>
      </c>
      <c r="D98" s="51" t="s">
        <v>444</v>
      </c>
      <c r="E98" s="54">
        <v>7.5815710000000003</v>
      </c>
      <c r="F98" s="54">
        <v>2476</v>
      </c>
      <c r="G98" s="54" t="s">
        <v>300</v>
      </c>
      <c r="I98" s="1"/>
      <c r="J98" s="5"/>
    </row>
    <row r="99" spans="1:10" s="15" customFormat="1" x14ac:dyDescent="0.2">
      <c r="A99" s="56">
        <v>95</v>
      </c>
      <c r="B99" s="51" t="s">
        <v>381</v>
      </c>
      <c r="C99" s="51" t="s">
        <v>276</v>
      </c>
      <c r="D99" s="51" t="s">
        <v>442</v>
      </c>
      <c r="E99" s="54">
        <v>4.7805629999999999</v>
      </c>
      <c r="F99" s="54">
        <v>11549</v>
      </c>
      <c r="G99" s="54" t="s">
        <v>298</v>
      </c>
      <c r="I99" s="1"/>
      <c r="J99" s="5"/>
    </row>
    <row r="100" spans="1:10" s="15" customFormat="1" x14ac:dyDescent="0.2">
      <c r="A100" s="56">
        <v>96</v>
      </c>
      <c r="B100" s="51" t="s">
        <v>329</v>
      </c>
      <c r="C100" s="51" t="s">
        <v>277</v>
      </c>
      <c r="D100" s="51" t="s">
        <v>443</v>
      </c>
      <c r="E100" s="54">
        <v>131.578</v>
      </c>
      <c r="F100" s="54">
        <v>4112</v>
      </c>
      <c r="G100" s="54" t="s">
        <v>300</v>
      </c>
      <c r="I100" s="1"/>
      <c r="J100" s="5"/>
    </row>
    <row r="101" spans="1:10" s="15" customFormat="1" x14ac:dyDescent="0.2">
      <c r="A101" s="56">
        <v>97</v>
      </c>
      <c r="B101" s="51" t="s">
        <v>377</v>
      </c>
      <c r="C101" s="51" t="s">
        <v>278</v>
      </c>
      <c r="D101" s="51" t="s">
        <v>443</v>
      </c>
      <c r="E101" s="54">
        <v>269.24054899999999</v>
      </c>
      <c r="F101" s="54">
        <v>7928</v>
      </c>
      <c r="G101" s="54" t="s">
        <v>294</v>
      </c>
      <c r="I101" s="1"/>
      <c r="J101" s="5"/>
    </row>
    <row r="102" spans="1:10" s="15" customFormat="1" x14ac:dyDescent="0.2">
      <c r="A102" s="56">
        <v>98</v>
      </c>
      <c r="B102" s="51" t="s">
        <v>304</v>
      </c>
      <c r="C102" s="51" t="s">
        <v>279</v>
      </c>
      <c r="D102" s="51" t="s">
        <v>442</v>
      </c>
      <c r="E102" s="54">
        <v>198.26096899999999</v>
      </c>
      <c r="F102" s="54">
        <v>41480</v>
      </c>
      <c r="G102" s="54" t="s">
        <v>304</v>
      </c>
      <c r="I102" s="1"/>
      <c r="J102" s="5"/>
    </row>
    <row r="103" spans="1:10" s="5" customFormat="1" x14ac:dyDescent="0.2">
      <c r="A103" s="56">
        <v>99</v>
      </c>
      <c r="B103" s="51" t="s">
        <v>305</v>
      </c>
      <c r="C103" s="51" t="s">
        <v>280</v>
      </c>
      <c r="D103" s="51" t="s">
        <v>442</v>
      </c>
      <c r="E103" s="54">
        <v>98.280518000000001</v>
      </c>
      <c r="F103" s="54">
        <v>109248</v>
      </c>
      <c r="G103" s="54" t="s">
        <v>301</v>
      </c>
      <c r="I103" s="1"/>
    </row>
    <row r="104" spans="1:10" s="5" customFormat="1" x14ac:dyDescent="0.2">
      <c r="A104" s="89">
        <v>100</v>
      </c>
      <c r="B104" s="90" t="s">
        <v>458</v>
      </c>
      <c r="C104" s="90" t="s">
        <v>449</v>
      </c>
      <c r="D104" s="91" t="s">
        <v>442</v>
      </c>
      <c r="E104" s="92">
        <v>17.835304000000001</v>
      </c>
      <c r="F104" s="92">
        <v>35789</v>
      </c>
      <c r="G104" s="93" t="s">
        <v>462</v>
      </c>
      <c r="I104" s="1"/>
    </row>
    <row r="105" spans="1:10" s="5" customFormat="1" x14ac:dyDescent="0.2">
      <c r="A105" s="89">
        <v>101</v>
      </c>
      <c r="B105" s="90" t="s">
        <v>454</v>
      </c>
      <c r="C105" s="90" t="s">
        <v>450</v>
      </c>
      <c r="D105" s="91" t="s">
        <v>444</v>
      </c>
      <c r="E105" s="92">
        <v>11.385356</v>
      </c>
      <c r="F105" s="92">
        <v>12396</v>
      </c>
      <c r="G105" s="93" t="s">
        <v>462</v>
      </c>
      <c r="I105" s="1"/>
    </row>
    <row r="106" spans="1:10" s="5" customFormat="1" x14ac:dyDescent="0.2">
      <c r="A106" s="89">
        <v>102</v>
      </c>
      <c r="B106" s="90" t="s">
        <v>455</v>
      </c>
      <c r="C106" s="90" t="s">
        <v>451</v>
      </c>
      <c r="D106" s="91" t="s">
        <v>444</v>
      </c>
      <c r="E106" s="92">
        <v>7.419333</v>
      </c>
      <c r="F106" s="92">
        <v>2751</v>
      </c>
      <c r="G106" s="93" t="s">
        <v>462</v>
      </c>
      <c r="I106" s="1"/>
    </row>
    <row r="107" spans="1:10" s="5" customFormat="1" x14ac:dyDescent="0.2">
      <c r="A107" s="89">
        <v>103</v>
      </c>
      <c r="B107" s="90" t="s">
        <v>456</v>
      </c>
      <c r="C107" s="90" t="s">
        <v>452</v>
      </c>
      <c r="D107" s="91" t="s">
        <v>444</v>
      </c>
      <c r="E107" s="92">
        <v>12.595948</v>
      </c>
      <c r="F107" s="92">
        <v>7356</v>
      </c>
      <c r="G107" s="93" t="s">
        <v>462</v>
      </c>
      <c r="I107" s="1"/>
    </row>
    <row r="108" spans="1:10" s="5" customFormat="1" x14ac:dyDescent="0.2">
      <c r="A108" s="89">
        <v>104</v>
      </c>
      <c r="B108" s="90" t="s">
        <v>461</v>
      </c>
      <c r="C108" s="90" t="s">
        <v>453</v>
      </c>
      <c r="D108" s="91" t="s">
        <v>444</v>
      </c>
      <c r="E108" s="92">
        <v>5.6952239999999996</v>
      </c>
      <c r="F108" s="92">
        <v>2468</v>
      </c>
      <c r="G108" s="93" t="s">
        <v>462</v>
      </c>
      <c r="I108" s="1"/>
    </row>
    <row r="109" spans="1:10" s="5" customFormat="1" x14ac:dyDescent="0.2">
      <c r="A109" s="89">
        <v>105</v>
      </c>
      <c r="B109" s="90" t="s">
        <v>459</v>
      </c>
      <c r="C109" s="90" t="s">
        <v>448</v>
      </c>
      <c r="D109" s="91" t="s">
        <v>443</v>
      </c>
      <c r="E109" s="92">
        <v>110.382319</v>
      </c>
      <c r="F109" s="92">
        <v>16778</v>
      </c>
      <c r="G109" s="93" t="s">
        <v>462</v>
      </c>
      <c r="I109" s="1"/>
    </row>
    <row r="110" spans="1:10" s="5" customFormat="1" x14ac:dyDescent="0.2">
      <c r="A110" s="89">
        <v>106</v>
      </c>
      <c r="B110" s="90" t="s">
        <v>460</v>
      </c>
      <c r="C110" s="90" t="s">
        <v>447</v>
      </c>
      <c r="D110" s="91" t="s">
        <v>444</v>
      </c>
      <c r="E110" s="92">
        <v>3.8944640000000001</v>
      </c>
      <c r="F110" s="92">
        <v>5654</v>
      </c>
      <c r="G110" s="93" t="s">
        <v>462</v>
      </c>
      <c r="I110" s="1"/>
    </row>
    <row r="111" spans="1:10" s="5" customFormat="1" x14ac:dyDescent="0.2">
      <c r="A111" s="89">
        <v>107</v>
      </c>
      <c r="B111" s="90" t="s">
        <v>457</v>
      </c>
      <c r="C111" s="90" t="s">
        <v>446</v>
      </c>
      <c r="D111" s="91" t="s">
        <v>444</v>
      </c>
      <c r="E111" s="92">
        <v>4.7359349999999996</v>
      </c>
      <c r="F111" s="92">
        <v>3606</v>
      </c>
      <c r="G111" s="93" t="s">
        <v>462</v>
      </c>
      <c r="I111" s="1"/>
    </row>
    <row r="112" spans="1:10" x14ac:dyDescent="0.2">
      <c r="A112" s="1" t="s">
        <v>385</v>
      </c>
      <c r="E112" s="57"/>
      <c r="F112" s="57"/>
      <c r="G112" s="57"/>
      <c r="H112" s="57"/>
      <c r="J112" s="5"/>
    </row>
    <row r="113" spans="1:10" x14ac:dyDescent="0.2">
      <c r="A113" s="1" t="s">
        <v>386</v>
      </c>
      <c r="E113" s="57"/>
      <c r="F113" s="57"/>
      <c r="G113" s="57"/>
      <c r="H113" s="57"/>
      <c r="J113" s="5"/>
    </row>
    <row r="114" spans="1:10" x14ac:dyDescent="0.2">
      <c r="A114" s="1" t="s">
        <v>387</v>
      </c>
      <c r="E114" s="57"/>
      <c r="F114" s="57"/>
      <c r="G114" s="57"/>
      <c r="H114" s="57"/>
      <c r="J114" s="5"/>
    </row>
    <row r="115" spans="1:10" x14ac:dyDescent="0.2">
      <c r="A115" s="1" t="s">
        <v>394</v>
      </c>
      <c r="E115" s="57"/>
      <c r="F115" s="57"/>
      <c r="G115" s="57"/>
      <c r="H115" s="57"/>
      <c r="J115" s="5"/>
    </row>
    <row r="116" spans="1:10" x14ac:dyDescent="0.2">
      <c r="A116" s="1" t="s">
        <v>389</v>
      </c>
      <c r="E116" s="57"/>
      <c r="F116" s="57"/>
      <c r="G116" s="57"/>
      <c r="H116" s="57"/>
      <c r="I116" s="5"/>
      <c r="J116" s="5"/>
    </row>
    <row r="117" spans="1:10" x14ac:dyDescent="0.2">
      <c r="A117" s="1" t="s">
        <v>388</v>
      </c>
      <c r="E117" s="57"/>
      <c r="F117" s="57"/>
      <c r="G117" s="57"/>
      <c r="H117" s="57"/>
      <c r="I117" s="5"/>
      <c r="J117" s="5"/>
    </row>
    <row r="118" spans="1:10" x14ac:dyDescent="0.2">
      <c r="E118" s="57"/>
      <c r="F118" s="57"/>
      <c r="G118" s="57"/>
      <c r="H118" s="57"/>
      <c r="I118" s="5"/>
      <c r="J118" s="5"/>
    </row>
    <row r="119" spans="1:10" x14ac:dyDescent="0.2">
      <c r="E119" s="57"/>
      <c r="F119" s="57"/>
      <c r="G119" s="57"/>
      <c r="H119" s="57"/>
      <c r="I119" s="5"/>
      <c r="J119" s="5"/>
    </row>
    <row r="120" spans="1:10" x14ac:dyDescent="0.2">
      <c r="G120" s="57"/>
      <c r="H120" s="57"/>
      <c r="I120" s="5"/>
      <c r="J120" s="5"/>
    </row>
    <row r="121" spans="1:10" x14ac:dyDescent="0.2">
      <c r="G121" s="57"/>
      <c r="H121" s="57"/>
      <c r="I121" s="5"/>
      <c r="J121" s="5"/>
    </row>
    <row r="122" spans="1:10" x14ac:dyDescent="0.2">
      <c r="G122" s="57"/>
      <c r="H122" s="57"/>
      <c r="I122" s="5"/>
      <c r="J122" s="5"/>
    </row>
    <row r="123" spans="1:10" x14ac:dyDescent="0.2">
      <c r="G123" s="57"/>
      <c r="H123" s="57"/>
      <c r="I123" s="5"/>
      <c r="J123" s="5"/>
    </row>
    <row r="124" spans="1:10" x14ac:dyDescent="0.2">
      <c r="G124" s="57"/>
      <c r="H124" s="57"/>
      <c r="I124" s="5"/>
      <c r="J124" s="5"/>
    </row>
    <row r="125" spans="1:10" x14ac:dyDescent="0.2">
      <c r="G125" s="57"/>
      <c r="H125" s="57"/>
      <c r="I125" s="5"/>
      <c r="J125" s="5"/>
    </row>
    <row r="126" spans="1:10" x14ac:dyDescent="0.2">
      <c r="G126" s="57"/>
      <c r="H126" s="57"/>
      <c r="I126" s="5"/>
      <c r="J126" s="5"/>
    </row>
    <row r="127" spans="1:10" x14ac:dyDescent="0.2">
      <c r="G127" s="57"/>
      <c r="H127" s="57"/>
      <c r="I127" s="5"/>
      <c r="J127" s="5"/>
    </row>
    <row r="128" spans="1:10" x14ac:dyDescent="0.2">
      <c r="E128" s="57"/>
      <c r="F128" s="57"/>
      <c r="G128" s="57"/>
      <c r="H128" s="57"/>
      <c r="I128" s="5"/>
      <c r="J128" s="5"/>
    </row>
    <row r="129" spans="5:10" x14ac:dyDescent="0.2">
      <c r="E129" s="57"/>
      <c r="F129" s="57"/>
      <c r="G129" s="57"/>
      <c r="H129" s="57"/>
      <c r="I129" s="5"/>
      <c r="J129" s="5"/>
    </row>
    <row r="130" spans="5:10" x14ac:dyDescent="0.2">
      <c r="E130" s="57"/>
      <c r="F130" s="57"/>
      <c r="G130" s="57"/>
      <c r="H130" s="57"/>
      <c r="I130" s="5"/>
      <c r="J130" s="5"/>
    </row>
    <row r="131" spans="5:10" x14ac:dyDescent="0.2">
      <c r="E131" s="57"/>
      <c r="F131" s="57"/>
      <c r="G131" s="57"/>
      <c r="H131" s="57"/>
      <c r="I131" s="5"/>
      <c r="J131" s="5"/>
    </row>
    <row r="132" spans="5:10" x14ac:dyDescent="0.2">
      <c r="E132" s="57"/>
      <c r="F132" s="57"/>
      <c r="G132" s="57"/>
      <c r="H132" s="57"/>
      <c r="I132" s="5"/>
      <c r="J132" s="5"/>
    </row>
    <row r="133" spans="5:10" x14ac:dyDescent="0.2">
      <c r="E133" s="57"/>
      <c r="F133" s="57"/>
      <c r="G133" s="57"/>
      <c r="H133" s="57"/>
      <c r="I133" s="5"/>
      <c r="J133" s="5"/>
    </row>
    <row r="134" spans="5:10" x14ac:dyDescent="0.2">
      <c r="E134" s="57"/>
      <c r="F134" s="57"/>
      <c r="G134" s="57"/>
      <c r="H134" s="57"/>
      <c r="I134" s="5"/>
      <c r="J134" s="5"/>
    </row>
    <row r="135" spans="5:10" x14ac:dyDescent="0.2">
      <c r="E135" s="57"/>
      <c r="F135" s="57"/>
      <c r="G135" s="57"/>
      <c r="H135" s="57"/>
      <c r="I135" s="5"/>
      <c r="J135" s="5"/>
    </row>
    <row r="136" spans="5:10" x14ac:dyDescent="0.2">
      <c r="E136" s="57"/>
      <c r="F136" s="57"/>
      <c r="G136" s="57"/>
      <c r="H136" s="57"/>
      <c r="I136" s="5"/>
      <c r="J136" s="5"/>
    </row>
    <row r="137" spans="5:10" x14ac:dyDescent="0.2">
      <c r="E137" s="57"/>
      <c r="F137" s="57"/>
      <c r="G137" s="57"/>
      <c r="H137" s="57"/>
      <c r="I137" s="5"/>
      <c r="J137" s="5"/>
    </row>
    <row r="138" spans="5:10" x14ac:dyDescent="0.2">
      <c r="E138" s="57"/>
      <c r="F138" s="57"/>
      <c r="G138" s="57"/>
      <c r="H138" s="57"/>
      <c r="I138" s="5"/>
      <c r="J138" s="5"/>
    </row>
    <row r="139" spans="5:10" x14ac:dyDescent="0.2">
      <c r="E139" s="57"/>
      <c r="F139" s="57"/>
      <c r="G139" s="57"/>
      <c r="H139" s="57"/>
      <c r="I139" s="5"/>
      <c r="J139" s="5"/>
    </row>
    <row r="140" spans="5:10" x14ac:dyDescent="0.2">
      <c r="E140" s="57"/>
      <c r="F140" s="57"/>
      <c r="G140" s="57"/>
      <c r="H140" s="57"/>
      <c r="I140" s="5"/>
      <c r="J140" s="5"/>
    </row>
    <row r="141" spans="5:10" x14ac:dyDescent="0.2">
      <c r="E141" s="57"/>
      <c r="F141" s="57"/>
      <c r="G141" s="57"/>
      <c r="H141" s="57"/>
      <c r="I141" s="5"/>
      <c r="J141" s="5"/>
    </row>
    <row r="142" spans="5:10" x14ac:dyDescent="0.2">
      <c r="E142" s="57"/>
      <c r="F142" s="57"/>
      <c r="G142" s="57"/>
      <c r="H142" s="57"/>
      <c r="I142" s="5"/>
      <c r="J142" s="5"/>
    </row>
    <row r="143" spans="5:10" x14ac:dyDescent="0.2">
      <c r="E143" s="57"/>
      <c r="F143" s="57"/>
      <c r="G143" s="57"/>
      <c r="H143" s="57"/>
      <c r="I143" s="5"/>
      <c r="J143" s="5"/>
    </row>
    <row r="144" spans="5:10" x14ac:dyDescent="0.2">
      <c r="E144" s="57"/>
      <c r="F144" s="57"/>
      <c r="G144" s="57"/>
      <c r="H144" s="57"/>
      <c r="I144" s="5"/>
      <c r="J144" s="5"/>
    </row>
    <row r="145" spans="5:10" x14ac:dyDescent="0.2">
      <c r="E145" s="57"/>
      <c r="F145" s="57"/>
      <c r="G145" s="57"/>
      <c r="H145" s="57"/>
      <c r="I145" s="5"/>
      <c r="J145" s="5"/>
    </row>
    <row r="146" spans="5:10" x14ac:dyDescent="0.2">
      <c r="E146" s="57"/>
      <c r="F146" s="57"/>
      <c r="G146" s="57"/>
      <c r="H146" s="57"/>
      <c r="I146" s="5"/>
      <c r="J146" s="5"/>
    </row>
    <row r="147" spans="5:10" x14ac:dyDescent="0.2">
      <c r="E147" s="57"/>
      <c r="F147" s="57"/>
      <c r="G147" s="57"/>
      <c r="H147" s="57"/>
      <c r="I147" s="5"/>
      <c r="J147" s="5"/>
    </row>
    <row r="148" spans="5:10" x14ac:dyDescent="0.2">
      <c r="E148" s="57"/>
      <c r="F148" s="57"/>
      <c r="G148" s="57"/>
      <c r="H148" s="57"/>
      <c r="I148" s="5"/>
      <c r="J148" s="5"/>
    </row>
    <row r="149" spans="5:10" x14ac:dyDescent="0.2">
      <c r="E149" s="57"/>
      <c r="F149" s="57"/>
      <c r="G149" s="57"/>
      <c r="H149" s="57"/>
      <c r="I149" s="5"/>
      <c r="J149" s="5"/>
    </row>
    <row r="150" spans="5:10" x14ac:dyDescent="0.2">
      <c r="E150" s="57"/>
      <c r="F150" s="57"/>
      <c r="G150" s="57"/>
      <c r="H150" s="57"/>
      <c r="I150" s="5"/>
      <c r="J150" s="5"/>
    </row>
    <row r="151" spans="5:10" x14ac:dyDescent="0.2">
      <c r="E151" s="57"/>
      <c r="F151" s="57"/>
      <c r="G151" s="57"/>
      <c r="H151" s="57"/>
      <c r="I151" s="15"/>
      <c r="J151" s="5"/>
    </row>
    <row r="152" spans="5:10" x14ac:dyDescent="0.2">
      <c r="E152" s="57"/>
      <c r="F152" s="57"/>
      <c r="G152" s="57"/>
      <c r="H152" s="57"/>
      <c r="I152" s="15"/>
      <c r="J152" s="5"/>
    </row>
    <row r="153" spans="5:10" x14ac:dyDescent="0.2">
      <c r="E153" s="57"/>
      <c r="F153" s="57"/>
      <c r="G153" s="57"/>
      <c r="H153" s="57"/>
      <c r="I153" s="15"/>
      <c r="J153" s="5"/>
    </row>
    <row r="154" spans="5:10" x14ac:dyDescent="0.2">
      <c r="E154" s="57"/>
      <c r="F154" s="57"/>
      <c r="G154" s="57"/>
      <c r="H154" s="57"/>
      <c r="I154" s="15"/>
      <c r="J154" s="5"/>
    </row>
    <row r="155" spans="5:10" x14ac:dyDescent="0.2">
      <c r="E155" s="57"/>
      <c r="F155" s="57"/>
      <c r="G155" s="57"/>
      <c r="H155" s="57"/>
      <c r="I155" s="15"/>
      <c r="J155" s="5"/>
    </row>
    <row r="156" spans="5:10" x14ac:dyDescent="0.2">
      <c r="E156" s="57"/>
      <c r="F156" s="57"/>
      <c r="G156" s="57"/>
      <c r="H156" s="57"/>
      <c r="I156" s="15"/>
      <c r="J156" s="5"/>
    </row>
    <row r="157" spans="5:10" x14ac:dyDescent="0.2">
      <c r="E157" s="57"/>
      <c r="F157" s="57"/>
      <c r="G157" s="57"/>
      <c r="H157" s="57"/>
      <c r="I157" s="15"/>
      <c r="J157" s="5"/>
    </row>
    <row r="158" spans="5:10" x14ac:dyDescent="0.2">
      <c r="E158" s="57"/>
      <c r="F158" s="57"/>
      <c r="G158" s="57"/>
      <c r="H158" s="57"/>
      <c r="I158" s="15"/>
      <c r="J158" s="5"/>
    </row>
    <row r="159" spans="5:10" x14ac:dyDescent="0.2">
      <c r="E159" s="57"/>
      <c r="F159" s="57"/>
      <c r="G159" s="57"/>
      <c r="H159" s="57"/>
      <c r="I159" s="15"/>
      <c r="J159" s="5"/>
    </row>
    <row r="160" spans="5:10" x14ac:dyDescent="0.2">
      <c r="E160" s="57"/>
      <c r="F160" s="57"/>
      <c r="G160" s="57"/>
      <c r="H160" s="57"/>
      <c r="I160" s="15"/>
      <c r="J160" s="5"/>
    </row>
    <row r="161" spans="5:10" x14ac:dyDescent="0.2">
      <c r="E161" s="57"/>
      <c r="F161" s="57"/>
      <c r="G161" s="57"/>
      <c r="H161" s="57"/>
      <c r="I161" s="15"/>
      <c r="J161" s="5"/>
    </row>
    <row r="162" spans="5:10" x14ac:dyDescent="0.2">
      <c r="E162" s="57"/>
      <c r="F162" s="57"/>
      <c r="G162" s="57"/>
      <c r="H162" s="57"/>
      <c r="I162" s="5"/>
      <c r="J162" s="5"/>
    </row>
    <row r="163" spans="5:10" x14ac:dyDescent="0.2">
      <c r="E163" s="57"/>
      <c r="F163" s="57"/>
      <c r="G163" s="57"/>
      <c r="H163" s="57"/>
      <c r="I163" s="15"/>
      <c r="J163" s="5"/>
    </row>
    <row r="164" spans="5:10" x14ac:dyDescent="0.2">
      <c r="E164" s="57"/>
      <c r="F164" s="57"/>
      <c r="G164" s="57"/>
      <c r="H164" s="57"/>
      <c r="I164" s="15"/>
      <c r="J164" s="5"/>
    </row>
    <row r="165" spans="5:10" x14ac:dyDescent="0.2">
      <c r="E165" s="57"/>
      <c r="F165" s="57"/>
      <c r="G165" s="57"/>
      <c r="H165" s="57"/>
      <c r="I165" s="15"/>
      <c r="J165" s="5"/>
    </row>
    <row r="166" spans="5:10" x14ac:dyDescent="0.2">
      <c r="E166" s="57"/>
      <c r="F166" s="57"/>
      <c r="G166" s="57"/>
      <c r="H166" s="57"/>
      <c r="I166" s="15"/>
      <c r="J166" s="5"/>
    </row>
    <row r="167" spans="5:10" x14ac:dyDescent="0.2">
      <c r="E167" s="57"/>
      <c r="F167" s="57"/>
      <c r="G167" s="57"/>
      <c r="H167" s="57"/>
      <c r="I167" s="15"/>
      <c r="J167" s="5"/>
    </row>
    <row r="168" spans="5:10" x14ac:dyDescent="0.2">
      <c r="E168" s="57"/>
      <c r="F168" s="57"/>
      <c r="G168" s="57"/>
      <c r="H168" s="57"/>
      <c r="I168" s="15"/>
      <c r="J168" s="5"/>
    </row>
    <row r="169" spans="5:10" x14ac:dyDescent="0.2">
      <c r="E169" s="57"/>
      <c r="F169" s="57"/>
      <c r="G169" s="57"/>
      <c r="H169" s="57"/>
      <c r="I169" s="15"/>
      <c r="J169" s="5"/>
    </row>
    <row r="170" spans="5:10" x14ac:dyDescent="0.2">
      <c r="E170" s="57"/>
      <c r="F170" s="57"/>
      <c r="G170" s="57"/>
      <c r="H170" s="57"/>
      <c r="I170" s="15"/>
      <c r="J170" s="5"/>
    </row>
    <row r="171" spans="5:10" x14ac:dyDescent="0.2">
      <c r="E171" s="57"/>
      <c r="F171" s="57"/>
      <c r="G171" s="57"/>
      <c r="H171" s="57"/>
      <c r="I171" s="15"/>
      <c r="J171" s="5"/>
    </row>
    <row r="172" spans="5:10" x14ac:dyDescent="0.2">
      <c r="E172" s="57"/>
      <c r="F172" s="57"/>
      <c r="G172" s="57"/>
      <c r="H172" s="57"/>
      <c r="I172" s="5"/>
      <c r="J172" s="5"/>
    </row>
    <row r="173" spans="5:10" x14ac:dyDescent="0.2">
      <c r="E173" s="57"/>
      <c r="F173" s="57"/>
      <c r="G173" s="57"/>
      <c r="H173" s="57"/>
      <c r="J173" s="5"/>
    </row>
    <row r="174" spans="5:10" x14ac:dyDescent="0.2">
      <c r="E174" s="57"/>
      <c r="F174" s="57"/>
      <c r="G174" s="57"/>
      <c r="H174" s="57"/>
      <c r="J174" s="5"/>
    </row>
    <row r="175" spans="5:10" x14ac:dyDescent="0.2">
      <c r="E175" s="57"/>
      <c r="F175" s="57"/>
      <c r="G175" s="57"/>
      <c r="H175" s="57"/>
      <c r="J175" s="5"/>
    </row>
    <row r="176" spans="5:10" x14ac:dyDescent="0.2">
      <c r="E176" s="57"/>
      <c r="F176" s="57"/>
      <c r="G176" s="57"/>
      <c r="H176" s="57"/>
      <c r="J176" s="5"/>
    </row>
    <row r="177" spans="5:10" x14ac:dyDescent="0.2">
      <c r="E177" s="57"/>
      <c r="F177" s="57"/>
      <c r="G177" s="57"/>
      <c r="H177" s="57"/>
      <c r="J177" s="5"/>
    </row>
    <row r="178" spans="5:10" x14ac:dyDescent="0.2">
      <c r="E178" s="57"/>
      <c r="F178" s="57"/>
      <c r="G178" s="57"/>
      <c r="H178" s="57"/>
      <c r="J178" s="5"/>
    </row>
    <row r="179" spans="5:10" x14ac:dyDescent="0.2">
      <c r="E179" s="57"/>
      <c r="F179" s="57"/>
      <c r="G179" s="57"/>
      <c r="H179" s="57"/>
      <c r="J179" s="5"/>
    </row>
    <row r="180" spans="5:10" x14ac:dyDescent="0.2">
      <c r="E180" s="57"/>
      <c r="F180" s="57"/>
      <c r="G180" s="57"/>
      <c r="H180" s="57"/>
      <c r="J180" s="5"/>
    </row>
    <row r="181" spans="5:10" x14ac:dyDescent="0.2">
      <c r="E181" s="57"/>
      <c r="F181" s="57"/>
      <c r="G181" s="57"/>
      <c r="H181" s="57"/>
      <c r="J181" s="5"/>
    </row>
    <row r="182" spans="5:10" x14ac:dyDescent="0.2">
      <c r="E182" s="57"/>
      <c r="F182" s="57"/>
      <c r="G182" s="57"/>
      <c r="H182" s="57"/>
      <c r="J182" s="5"/>
    </row>
    <row r="183" spans="5:10" x14ac:dyDescent="0.2">
      <c r="E183" s="57"/>
      <c r="F183" s="57"/>
      <c r="G183" s="57"/>
      <c r="H183" s="57"/>
      <c r="J183" s="5"/>
    </row>
    <row r="184" spans="5:10" x14ac:dyDescent="0.2">
      <c r="E184" s="57"/>
      <c r="F184" s="57"/>
      <c r="G184" s="57"/>
      <c r="H184" s="57"/>
      <c r="J184" s="5"/>
    </row>
    <row r="185" spans="5:10" x14ac:dyDescent="0.2">
      <c r="E185" s="57"/>
      <c r="F185" s="57"/>
      <c r="G185" s="57"/>
      <c r="H185" s="57"/>
      <c r="J185" s="5"/>
    </row>
    <row r="186" spans="5:10" x14ac:dyDescent="0.2">
      <c r="E186" s="57"/>
      <c r="F186" s="57"/>
      <c r="G186" s="57"/>
      <c r="H186" s="57"/>
      <c r="J186" s="5"/>
    </row>
    <row r="187" spans="5:10" x14ac:dyDescent="0.2">
      <c r="E187" s="57"/>
      <c r="F187" s="57"/>
      <c r="G187" s="57"/>
      <c r="H187" s="57"/>
      <c r="J187" s="5"/>
    </row>
    <row r="188" spans="5:10" x14ac:dyDescent="0.2">
      <c r="E188" s="57"/>
      <c r="F188" s="57"/>
      <c r="G188" s="57"/>
      <c r="H188" s="57"/>
      <c r="J188" s="5"/>
    </row>
    <row r="189" spans="5:10" x14ac:dyDescent="0.2">
      <c r="E189" s="57"/>
      <c r="F189" s="57"/>
      <c r="G189" s="57"/>
      <c r="H189" s="57"/>
      <c r="J189" s="5"/>
    </row>
    <row r="190" spans="5:10" x14ac:dyDescent="0.2">
      <c r="E190" s="57"/>
      <c r="F190" s="57"/>
      <c r="G190" s="57"/>
      <c r="H190" s="57"/>
      <c r="J190" s="5"/>
    </row>
    <row r="191" spans="5:10" x14ac:dyDescent="0.2">
      <c r="E191" s="57"/>
      <c r="F191" s="57"/>
      <c r="G191" s="57"/>
      <c r="H191" s="57"/>
      <c r="J191" s="5"/>
    </row>
    <row r="192" spans="5:10" x14ac:dyDescent="0.2">
      <c r="E192" s="57"/>
      <c r="F192" s="57"/>
      <c r="G192" s="57"/>
      <c r="H192" s="57"/>
      <c r="J192" s="5"/>
    </row>
    <row r="193" spans="5:10" x14ac:dyDescent="0.2">
      <c r="E193" s="57"/>
      <c r="F193" s="57"/>
      <c r="G193" s="57"/>
      <c r="H193" s="57"/>
      <c r="J193" s="5"/>
    </row>
    <row r="194" spans="5:10" x14ac:dyDescent="0.2">
      <c r="E194" s="57"/>
      <c r="F194" s="57"/>
      <c r="G194" s="57"/>
      <c r="H194" s="57"/>
      <c r="J194" s="5"/>
    </row>
    <row r="195" spans="5:10" x14ac:dyDescent="0.2">
      <c r="E195" s="57"/>
      <c r="F195" s="57"/>
      <c r="G195" s="57"/>
      <c r="H195" s="57"/>
      <c r="J195" s="5"/>
    </row>
    <row r="196" spans="5:10" x14ac:dyDescent="0.2">
      <c r="E196" s="57"/>
      <c r="F196" s="57"/>
      <c r="G196" s="57"/>
      <c r="H196" s="57"/>
      <c r="J196" s="5"/>
    </row>
    <row r="197" spans="5:10" x14ac:dyDescent="0.2">
      <c r="E197" s="57"/>
      <c r="F197" s="57"/>
      <c r="G197" s="57"/>
      <c r="H197" s="57"/>
      <c r="J197" s="5"/>
    </row>
    <row r="198" spans="5:10" x14ac:dyDescent="0.2">
      <c r="E198" s="57"/>
      <c r="F198" s="57"/>
      <c r="G198" s="57"/>
      <c r="H198" s="57"/>
      <c r="J198" s="5"/>
    </row>
    <row r="199" spans="5:10" x14ac:dyDescent="0.2">
      <c r="E199" s="57"/>
      <c r="F199" s="57"/>
      <c r="G199" s="57"/>
      <c r="H199" s="57"/>
      <c r="J199" s="5"/>
    </row>
    <row r="200" spans="5:10" x14ac:dyDescent="0.2">
      <c r="E200" s="57"/>
      <c r="F200" s="57"/>
      <c r="G200" s="57"/>
      <c r="H200" s="57"/>
      <c r="J200" s="5"/>
    </row>
    <row r="201" spans="5:10" x14ac:dyDescent="0.2">
      <c r="E201" s="57"/>
      <c r="F201" s="57"/>
      <c r="G201" s="57"/>
      <c r="H201" s="57"/>
      <c r="J201" s="5"/>
    </row>
    <row r="202" spans="5:10" x14ac:dyDescent="0.2">
      <c r="E202" s="57"/>
      <c r="F202" s="57"/>
      <c r="G202" s="57"/>
      <c r="H202" s="57"/>
      <c r="J202" s="5"/>
    </row>
    <row r="203" spans="5:10" x14ac:dyDescent="0.2">
      <c r="E203" s="57"/>
      <c r="F203" s="57"/>
      <c r="G203" s="57"/>
      <c r="H203" s="57"/>
      <c r="J203" s="5"/>
    </row>
    <row r="204" spans="5:10" x14ac:dyDescent="0.2">
      <c r="E204" s="57"/>
      <c r="F204" s="57"/>
      <c r="G204" s="57"/>
      <c r="H204" s="57"/>
      <c r="J204" s="5"/>
    </row>
    <row r="205" spans="5:10" x14ac:dyDescent="0.2">
      <c r="E205" s="57"/>
      <c r="F205" s="57"/>
      <c r="G205" s="57"/>
      <c r="H205" s="57"/>
      <c r="J205" s="5"/>
    </row>
    <row r="206" spans="5:10" x14ac:dyDescent="0.2">
      <c r="E206" s="57"/>
      <c r="F206" s="57"/>
      <c r="G206" s="57"/>
      <c r="H206" s="57"/>
      <c r="J206" s="5"/>
    </row>
    <row r="207" spans="5:10" x14ac:dyDescent="0.2">
      <c r="E207" s="57"/>
      <c r="F207" s="57"/>
      <c r="G207" s="57"/>
      <c r="H207" s="57"/>
      <c r="J207" s="5"/>
    </row>
    <row r="208" spans="5:10" x14ac:dyDescent="0.2">
      <c r="E208" s="57"/>
      <c r="F208" s="57"/>
      <c r="G208" s="57"/>
      <c r="H208" s="57"/>
      <c r="J208" s="5"/>
    </row>
    <row r="209" spans="5:10" x14ac:dyDescent="0.2">
      <c r="E209" s="57"/>
      <c r="F209" s="57"/>
      <c r="G209" s="57"/>
      <c r="H209" s="57"/>
      <c r="J209" s="5"/>
    </row>
    <row r="210" spans="5:10" x14ac:dyDescent="0.2">
      <c r="E210" s="57"/>
      <c r="F210" s="57"/>
      <c r="G210" s="57"/>
      <c r="H210" s="57"/>
      <c r="J210" s="5"/>
    </row>
    <row r="211" spans="5:10" x14ac:dyDescent="0.2">
      <c r="E211" s="57"/>
      <c r="F211" s="57"/>
      <c r="G211" s="57"/>
      <c r="H211" s="57"/>
      <c r="J211" s="5"/>
    </row>
    <row r="212" spans="5:10" x14ac:dyDescent="0.2">
      <c r="E212" s="57"/>
      <c r="F212" s="57"/>
      <c r="G212" s="57"/>
      <c r="H212" s="57"/>
      <c r="J212" s="5"/>
    </row>
    <row r="213" spans="5:10" x14ac:dyDescent="0.2">
      <c r="E213" s="57"/>
      <c r="F213" s="57"/>
      <c r="J213" s="5"/>
    </row>
    <row r="214" spans="5:10" x14ac:dyDescent="0.2">
      <c r="J214" s="5"/>
    </row>
    <row r="215" spans="5:10" x14ac:dyDescent="0.2">
      <c r="J215" s="5"/>
    </row>
    <row r="216" spans="5:10" x14ac:dyDescent="0.2">
      <c r="J216" s="5"/>
    </row>
    <row r="217" spans="5:10" x14ac:dyDescent="0.2">
      <c r="J217" s="5"/>
    </row>
    <row r="218" spans="5:10" x14ac:dyDescent="0.2">
      <c r="J218" s="5"/>
    </row>
    <row r="219" spans="5:10" x14ac:dyDescent="0.2">
      <c r="J219" s="5"/>
    </row>
    <row r="220" spans="5:10" x14ac:dyDescent="0.2">
      <c r="J220" s="5"/>
    </row>
    <row r="221" spans="5:10" x14ac:dyDescent="0.2">
      <c r="J221" s="5"/>
    </row>
    <row r="222" spans="5:10" x14ac:dyDescent="0.2">
      <c r="J222" s="5"/>
    </row>
    <row r="223" spans="5:10" x14ac:dyDescent="0.2">
      <c r="J223" s="5"/>
    </row>
    <row r="224" spans="5:10" x14ac:dyDescent="0.2">
      <c r="J224" s="5"/>
    </row>
    <row r="225" spans="10:10" x14ac:dyDescent="0.2">
      <c r="J225" s="5"/>
    </row>
    <row r="226" spans="10:10" x14ac:dyDescent="0.2">
      <c r="J226" s="5"/>
    </row>
    <row r="227" spans="10:10" x14ac:dyDescent="0.2">
      <c r="J227" s="5"/>
    </row>
    <row r="228" spans="10:10" x14ac:dyDescent="0.2">
      <c r="J228" s="5"/>
    </row>
    <row r="229" spans="10:10" x14ac:dyDescent="0.2">
      <c r="J229" s="5"/>
    </row>
    <row r="230" spans="10:10" x14ac:dyDescent="0.2">
      <c r="J230" s="5"/>
    </row>
    <row r="231" spans="10:10" x14ac:dyDescent="0.2">
      <c r="J231" s="5"/>
    </row>
    <row r="232" spans="10:10" x14ac:dyDescent="0.2">
      <c r="J232" s="5"/>
    </row>
    <row r="233" spans="10:10" x14ac:dyDescent="0.2">
      <c r="J233" s="5"/>
    </row>
    <row r="234" spans="10:10" x14ac:dyDescent="0.2">
      <c r="J234" s="5"/>
    </row>
    <row r="235" spans="10:10" x14ac:dyDescent="0.2">
      <c r="J235" s="5"/>
    </row>
    <row r="236" spans="10:10" x14ac:dyDescent="0.2">
      <c r="J236" s="5"/>
    </row>
    <row r="237" spans="10:10" x14ac:dyDescent="0.2">
      <c r="J237" s="5"/>
    </row>
    <row r="238" spans="10:10" x14ac:dyDescent="0.2">
      <c r="J238" s="5"/>
    </row>
    <row r="239" spans="10:10" x14ac:dyDescent="0.2">
      <c r="J239" s="5"/>
    </row>
    <row r="240" spans="10:10" x14ac:dyDescent="0.2">
      <c r="J240" s="5"/>
    </row>
    <row r="241" spans="10:10" x14ac:dyDescent="0.2">
      <c r="J241" s="5"/>
    </row>
    <row r="242" spans="10:10" x14ac:dyDescent="0.2">
      <c r="J242" s="5"/>
    </row>
    <row r="243" spans="10:10" x14ac:dyDescent="0.2">
      <c r="J243" s="5"/>
    </row>
    <row r="244" spans="10:10" x14ac:dyDescent="0.2">
      <c r="J244" s="5"/>
    </row>
    <row r="245" spans="10:10" x14ac:dyDescent="0.2">
      <c r="J245" s="5"/>
    </row>
    <row r="246" spans="10:10" x14ac:dyDescent="0.2">
      <c r="J246" s="5"/>
    </row>
    <row r="247" spans="10:10" x14ac:dyDescent="0.2">
      <c r="J247" s="5"/>
    </row>
    <row r="248" spans="10:10" x14ac:dyDescent="0.2">
      <c r="J248" s="5"/>
    </row>
    <row r="249" spans="10:10" x14ac:dyDescent="0.2">
      <c r="J249" s="5"/>
    </row>
    <row r="250" spans="10:10" x14ac:dyDescent="0.2">
      <c r="J250" s="5"/>
    </row>
    <row r="251" spans="10:10" x14ac:dyDescent="0.2">
      <c r="J251" s="5"/>
    </row>
    <row r="252" spans="10:10" x14ac:dyDescent="0.2">
      <c r="J252" s="5"/>
    </row>
    <row r="253" spans="10:10" x14ac:dyDescent="0.2">
      <c r="J253" s="5"/>
    </row>
    <row r="254" spans="10:10" x14ac:dyDescent="0.2">
      <c r="J254" s="5"/>
    </row>
    <row r="255" spans="10:10" x14ac:dyDescent="0.2">
      <c r="J255" s="5"/>
    </row>
    <row r="256" spans="10:10" x14ac:dyDescent="0.2">
      <c r="J256" s="5"/>
    </row>
    <row r="257" spans="10:10" x14ac:dyDescent="0.2">
      <c r="J257" s="5"/>
    </row>
    <row r="258" spans="10:10" x14ac:dyDescent="0.2">
      <c r="J258" s="5"/>
    </row>
    <row r="259" spans="10:10" x14ac:dyDescent="0.2">
      <c r="J259" s="5"/>
    </row>
    <row r="260" spans="10:10" x14ac:dyDescent="0.2">
      <c r="J260" s="5"/>
    </row>
    <row r="261" spans="10:10" x14ac:dyDescent="0.2">
      <c r="J261" s="5"/>
    </row>
    <row r="262" spans="10:10" x14ac:dyDescent="0.2">
      <c r="J262" s="5"/>
    </row>
    <row r="263" spans="10:10" x14ac:dyDescent="0.2">
      <c r="J263" s="5"/>
    </row>
    <row r="264" spans="10:10" x14ac:dyDescent="0.2">
      <c r="J264" s="5"/>
    </row>
    <row r="265" spans="10:10" x14ac:dyDescent="0.2">
      <c r="J265" s="5"/>
    </row>
    <row r="266" spans="10:10" x14ac:dyDescent="0.2">
      <c r="J266" s="5"/>
    </row>
    <row r="267" spans="10:10" x14ac:dyDescent="0.2">
      <c r="J267" s="5"/>
    </row>
    <row r="268" spans="10:10" x14ac:dyDescent="0.2">
      <c r="J268" s="5"/>
    </row>
    <row r="269" spans="10:10" x14ac:dyDescent="0.2">
      <c r="J269" s="5"/>
    </row>
    <row r="270" spans="10:10" x14ac:dyDescent="0.2">
      <c r="J270" s="5"/>
    </row>
    <row r="271" spans="10:10" x14ac:dyDescent="0.2">
      <c r="J271" s="5"/>
    </row>
    <row r="272" spans="10:10" x14ac:dyDescent="0.2">
      <c r="J272" s="5"/>
    </row>
    <row r="273" spans="10:10" x14ac:dyDescent="0.2">
      <c r="J273" s="5"/>
    </row>
    <row r="274" spans="10:10" x14ac:dyDescent="0.2">
      <c r="J274" s="5"/>
    </row>
    <row r="275" spans="10:10" x14ac:dyDescent="0.2">
      <c r="J275" s="5"/>
    </row>
    <row r="276" spans="10:10" x14ac:dyDescent="0.2">
      <c r="J276" s="5"/>
    </row>
    <row r="277" spans="10:10" x14ac:dyDescent="0.2">
      <c r="J277" s="5"/>
    </row>
    <row r="278" spans="10:10" x14ac:dyDescent="0.2">
      <c r="J278" s="5"/>
    </row>
    <row r="279" spans="10:10" x14ac:dyDescent="0.2">
      <c r="J279" s="5"/>
    </row>
  </sheetData>
  <hyperlinks>
    <hyperlink ref="A1" location="Contents!A1" display="Return to content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7"/>
  <sheetViews>
    <sheetView zoomScaleNormal="100" workbookViewId="0"/>
  </sheetViews>
  <sheetFormatPr defaultRowHeight="11.25" x14ac:dyDescent="0.2"/>
  <cols>
    <col min="1" max="2" width="15.28515625" style="1" customWidth="1"/>
    <col min="3" max="10" width="13.140625" style="1" customWidth="1"/>
    <col min="11" max="16384" width="9.140625" style="1"/>
  </cols>
  <sheetData>
    <row r="1" spans="1:10" ht="15" x14ac:dyDescent="0.2">
      <c r="A1" s="111" t="s">
        <v>546</v>
      </c>
    </row>
    <row r="2" spans="1:10" ht="18" x14ac:dyDescent="0.25">
      <c r="A2" s="24" t="s">
        <v>400</v>
      </c>
      <c r="B2" s="53"/>
      <c r="C2" s="53"/>
    </row>
    <row r="3" spans="1:10" s="44" customFormat="1" ht="30" x14ac:dyDescent="0.2">
      <c r="A3" s="62" t="s">
        <v>396</v>
      </c>
      <c r="B3" s="61" t="s">
        <v>399</v>
      </c>
      <c r="C3" s="121" t="s">
        <v>401</v>
      </c>
      <c r="D3" s="121"/>
      <c r="E3" s="121"/>
      <c r="F3" s="121"/>
      <c r="G3" s="121"/>
      <c r="H3" s="121"/>
      <c r="I3" s="121"/>
      <c r="J3" s="121"/>
    </row>
    <row r="4" spans="1:10" s="5" customFormat="1" ht="24" x14ac:dyDescent="0.2">
      <c r="A4" s="63" t="s">
        <v>398</v>
      </c>
      <c r="B4" s="63" t="s">
        <v>397</v>
      </c>
      <c r="C4" s="63" t="s">
        <v>300</v>
      </c>
      <c r="D4" s="63" t="s">
        <v>298</v>
      </c>
      <c r="E4" s="63" t="s">
        <v>294</v>
      </c>
      <c r="F4" s="64" t="s">
        <v>301</v>
      </c>
      <c r="G4" s="64" t="s">
        <v>304</v>
      </c>
      <c r="H4" s="64" t="s">
        <v>392</v>
      </c>
      <c r="I4" s="64" t="s">
        <v>393</v>
      </c>
      <c r="J4" s="64" t="s">
        <v>391</v>
      </c>
    </row>
    <row r="5" spans="1:10" s="5" customFormat="1" x14ac:dyDescent="0.2">
      <c r="A5" s="65">
        <f>100/99</f>
        <v>1.0101010101010102</v>
      </c>
      <c r="B5" s="66">
        <v>99</v>
      </c>
      <c r="C5" s="65">
        <v>0.472628793882302</v>
      </c>
      <c r="D5" s="69">
        <v>0.41325433221907498</v>
      </c>
      <c r="E5" s="69">
        <v>0.47984192419458299</v>
      </c>
      <c r="F5" s="69">
        <v>0.54486089737521504</v>
      </c>
      <c r="G5" s="69">
        <v>0.52719135957909302</v>
      </c>
      <c r="H5" s="69">
        <v>0.39856931405012103</v>
      </c>
      <c r="I5" s="69">
        <v>0.38273495209525099</v>
      </c>
      <c r="J5" s="69">
        <v>0.48794202930944702</v>
      </c>
    </row>
    <row r="6" spans="1:10" s="5" customFormat="1" x14ac:dyDescent="0.2">
      <c r="A6" s="65">
        <f>10/9</f>
        <v>1.1111111111111112</v>
      </c>
      <c r="B6" s="66">
        <v>90</v>
      </c>
      <c r="C6" s="65">
        <v>0.60578236726786805</v>
      </c>
      <c r="D6" s="69">
        <v>0.547031738067144</v>
      </c>
      <c r="E6" s="69">
        <v>0.60245966043563703</v>
      </c>
      <c r="F6" s="69">
        <v>0.67337038465102905</v>
      </c>
      <c r="G6" s="69">
        <v>0.65237374038821805</v>
      </c>
      <c r="H6" s="69">
        <v>0.49498608686600898</v>
      </c>
      <c r="I6" s="69">
        <v>0.49405438929317802</v>
      </c>
      <c r="J6" s="69">
        <v>0.59780585742819903</v>
      </c>
    </row>
    <row r="7" spans="1:10" s="5" customFormat="1" x14ac:dyDescent="0.2">
      <c r="A7" s="65">
        <f>4/3</f>
        <v>1.3333333333333333</v>
      </c>
      <c r="B7" s="66">
        <v>75</v>
      </c>
      <c r="C7" s="65">
        <v>0.70325355865817296</v>
      </c>
      <c r="D7" s="69">
        <v>0.64495958782419105</v>
      </c>
      <c r="E7" s="69">
        <v>0.69221839940984198</v>
      </c>
      <c r="F7" s="69">
        <v>0.76744200820002595</v>
      </c>
      <c r="G7" s="69">
        <v>0.74400985264792197</v>
      </c>
      <c r="H7" s="69">
        <v>0.56556517443702103</v>
      </c>
      <c r="I7" s="69">
        <v>0.57554253784748799</v>
      </c>
      <c r="J7" s="69">
        <v>0.67822846979344198</v>
      </c>
    </row>
    <row r="8" spans="1:10" s="5" customFormat="1" x14ac:dyDescent="0.2">
      <c r="A8" s="66">
        <v>2</v>
      </c>
      <c r="B8" s="66">
        <v>50</v>
      </c>
      <c r="C8" s="65">
        <v>0.83640713204373796</v>
      </c>
      <c r="D8" s="69">
        <v>0.77873699367226101</v>
      </c>
      <c r="E8" s="69">
        <v>0.81483613565089597</v>
      </c>
      <c r="F8" s="69">
        <v>0.89595149547583997</v>
      </c>
      <c r="G8" s="69">
        <v>0.86919223345704799</v>
      </c>
      <c r="H8" s="69">
        <v>0.66198194725290904</v>
      </c>
      <c r="I8" s="69">
        <v>0.68686197504541502</v>
      </c>
      <c r="J8" s="69">
        <v>0.78809229791219404</v>
      </c>
    </row>
    <row r="9" spans="1:10" s="5" customFormat="1" x14ac:dyDescent="0.2">
      <c r="A9" s="66">
        <v>3.0000000000000031</v>
      </c>
      <c r="B9" s="67">
        <f>100/3</f>
        <v>33.333333333333336</v>
      </c>
      <c r="C9" s="65">
        <v>0.93941259954340395</v>
      </c>
      <c r="D9" s="69">
        <v>0.88222504795354995</v>
      </c>
      <c r="E9" s="69">
        <v>0.90969124861649298</v>
      </c>
      <c r="F9" s="69">
        <v>0.99536437249009402</v>
      </c>
      <c r="G9" s="69">
        <v>0.96603131430264899</v>
      </c>
      <c r="H9" s="69">
        <v>0.736568415390358</v>
      </c>
      <c r="I9" s="69">
        <v>0.77297690518828999</v>
      </c>
      <c r="J9" s="69">
        <v>0.873081192231284</v>
      </c>
    </row>
    <row r="10" spans="1:10" s="5" customFormat="1" x14ac:dyDescent="0.2">
      <c r="A10" s="66">
        <v>5</v>
      </c>
      <c r="B10" s="66">
        <v>20</v>
      </c>
      <c r="C10" s="65">
        <v>1.0541384714565001</v>
      </c>
      <c r="D10" s="69">
        <v>0.99748841744458505</v>
      </c>
      <c r="E10" s="69">
        <v>1.01533938365776</v>
      </c>
      <c r="F10" s="69">
        <v>1.1060888735452099</v>
      </c>
      <c r="G10" s="69">
        <v>1.07388916160877</v>
      </c>
      <c r="H10" s="69">
        <v>0.81964165215824902</v>
      </c>
      <c r="I10" s="69">
        <v>0.86889036187357804</v>
      </c>
      <c r="J10" s="69">
        <v>0.96774048790138301</v>
      </c>
    </row>
    <row r="11" spans="1:10" s="5" customFormat="1" x14ac:dyDescent="0.2">
      <c r="A11" s="66">
        <v>10</v>
      </c>
      <c r="B11" s="66">
        <v>10</v>
      </c>
      <c r="C11" s="65">
        <v>1.1982955635767201</v>
      </c>
      <c r="D11" s="69">
        <v>1.1423208941712999</v>
      </c>
      <c r="E11" s="69">
        <v>1.14808998020157</v>
      </c>
      <c r="F11" s="69">
        <v>1.2452181024837301</v>
      </c>
      <c r="G11" s="69">
        <v>1.20941633931263</v>
      </c>
      <c r="H11" s="69">
        <v>0.92402609522916102</v>
      </c>
      <c r="I11" s="69">
        <v>0.98940899276637795</v>
      </c>
      <c r="J11" s="69">
        <v>1.0866832213790201</v>
      </c>
    </row>
    <row r="12" spans="1:10" s="5" customFormat="1" x14ac:dyDescent="0.2">
      <c r="A12" s="66">
        <v>20</v>
      </c>
      <c r="B12" s="66">
        <v>5</v>
      </c>
      <c r="C12" s="65">
        <v>1.336574507341</v>
      </c>
      <c r="D12" s="69">
        <v>1.28124768306514</v>
      </c>
      <c r="E12" s="69">
        <v>1.2754275395555601</v>
      </c>
      <c r="F12" s="69">
        <v>1.3786741991724201</v>
      </c>
      <c r="G12" s="69">
        <v>1.3394172619770099</v>
      </c>
      <c r="H12" s="69">
        <v>1.02415415914176</v>
      </c>
      <c r="I12" s="69">
        <v>1.10501335699617</v>
      </c>
      <c r="J12" s="69">
        <v>1.20077594697318</v>
      </c>
    </row>
    <row r="13" spans="1:10" s="5" customFormat="1" x14ac:dyDescent="0.2">
      <c r="A13" s="66">
        <v>25</v>
      </c>
      <c r="B13" s="66">
        <v>4</v>
      </c>
      <c r="C13" s="65">
        <v>1.38043843162366</v>
      </c>
      <c r="D13" s="69">
        <v>1.32531711245896</v>
      </c>
      <c r="E13" s="69">
        <v>1.31582071084969</v>
      </c>
      <c r="F13" s="69">
        <v>1.42100825207197</v>
      </c>
      <c r="G13" s="69">
        <v>1.3806552876170399</v>
      </c>
      <c r="H13" s="69">
        <v>1.05591611576705</v>
      </c>
      <c r="I13" s="69">
        <v>1.14168460238813</v>
      </c>
      <c r="J13" s="69">
        <v>1.2369676804390899</v>
      </c>
    </row>
    <row r="14" spans="1:10" s="5" customFormat="1" x14ac:dyDescent="0.2">
      <c r="A14" s="66">
        <v>30.000000000000032</v>
      </c>
      <c r="B14" s="65">
        <f>10/3</f>
        <v>3.3333333333333335</v>
      </c>
      <c r="C14" s="65">
        <v>1.4161229722012101</v>
      </c>
      <c r="D14" s="69">
        <v>1.3611688372453601</v>
      </c>
      <c r="E14" s="69">
        <v>1.3486816959000201</v>
      </c>
      <c r="F14" s="69">
        <v>1.4554481990947601</v>
      </c>
      <c r="G14" s="69">
        <v>1.41420358552596</v>
      </c>
      <c r="H14" s="69">
        <v>1.08175536404575</v>
      </c>
      <c r="I14" s="69">
        <v>1.1715176956559801</v>
      </c>
      <c r="J14" s="69">
        <v>1.26641067721963</v>
      </c>
    </row>
    <row r="15" spans="1:10" s="5" customFormat="1" x14ac:dyDescent="0.2">
      <c r="A15" s="66">
        <v>50</v>
      </c>
      <c r="B15" s="66">
        <v>2</v>
      </c>
      <c r="C15" s="65">
        <v>1.5155624161894701</v>
      </c>
      <c r="D15" s="69">
        <v>1.46107416098162</v>
      </c>
      <c r="E15" s="69">
        <v>1.44025294858885</v>
      </c>
      <c r="F15" s="69">
        <v>1.5514194271813</v>
      </c>
      <c r="G15" s="69">
        <v>1.5076901216232099</v>
      </c>
      <c r="H15" s="69">
        <v>1.1537596673188699</v>
      </c>
      <c r="I15" s="69">
        <v>1.2546513484644899</v>
      </c>
      <c r="J15" s="69">
        <v>1.34845727728283</v>
      </c>
    </row>
    <row r="16" spans="1:10" s="5" customFormat="1" x14ac:dyDescent="0.2">
      <c r="A16" s="66">
        <v>100</v>
      </c>
      <c r="B16" s="66">
        <v>1</v>
      </c>
      <c r="C16" s="65">
        <v>1.64968866646378</v>
      </c>
      <c r="D16" s="69">
        <v>1.59582880076788</v>
      </c>
      <c r="E16" s="69">
        <v>1.56376639821678</v>
      </c>
      <c r="F16" s="69">
        <v>1.68086766664438</v>
      </c>
      <c r="G16" s="69">
        <v>1.63378695035585</v>
      </c>
      <c r="H16" s="69">
        <v>1.2508807574446199</v>
      </c>
      <c r="I16" s="69">
        <v>1.36678396582032</v>
      </c>
      <c r="J16" s="69">
        <v>1.45912365244409</v>
      </c>
    </row>
    <row r="17" spans="1:14" s="5" customFormat="1" x14ac:dyDescent="0.2">
      <c r="A17" s="66">
        <v>200</v>
      </c>
      <c r="B17" s="67">
        <v>0.5</v>
      </c>
      <c r="C17" s="65">
        <v>1.7833255125809799</v>
      </c>
      <c r="D17" s="69">
        <v>1.73009174350926</v>
      </c>
      <c r="E17" s="69">
        <v>1.68682916801445</v>
      </c>
      <c r="F17" s="69">
        <v>1.8098435712259899</v>
      </c>
      <c r="G17" s="69">
        <v>1.75942367294183</v>
      </c>
      <c r="H17" s="69">
        <v>1.34764746902662</v>
      </c>
      <c r="I17" s="69">
        <v>1.4785074300911201</v>
      </c>
      <c r="J17" s="69">
        <v>1.5693862245918</v>
      </c>
    </row>
    <row r="18" spans="1:14" s="5" customFormat="1" x14ac:dyDescent="0.2">
      <c r="A18" s="66">
        <v>250</v>
      </c>
      <c r="B18" s="67">
        <v>0.4</v>
      </c>
      <c r="C18" s="65">
        <v>1.8262878004469101</v>
      </c>
      <c r="D18" s="69">
        <v>1.7732553122657599</v>
      </c>
      <c r="E18" s="69">
        <v>1.72639204528401</v>
      </c>
      <c r="F18" s="69">
        <v>1.8513074346843099</v>
      </c>
      <c r="G18" s="69">
        <v>1.79981403831708</v>
      </c>
      <c r="H18" s="69">
        <v>1.3787565488920599</v>
      </c>
      <c r="I18" s="69">
        <v>1.5144248867869501</v>
      </c>
      <c r="J18" s="69">
        <v>1.6048340258762901</v>
      </c>
    </row>
    <row r="19" spans="1:14" s="5" customFormat="1" x14ac:dyDescent="0.2">
      <c r="A19" s="66">
        <v>300</v>
      </c>
      <c r="B19" s="68">
        <f>1/3</f>
        <v>0.33333333333333331</v>
      </c>
      <c r="C19" s="65">
        <v>1.8613760011474401</v>
      </c>
      <c r="D19" s="69">
        <v>1.8085079032871201</v>
      </c>
      <c r="E19" s="69">
        <v>1.75870387612172</v>
      </c>
      <c r="F19" s="69">
        <v>1.8851718407742599</v>
      </c>
      <c r="G19" s="69">
        <v>1.8328016960293001</v>
      </c>
      <c r="H19" s="69">
        <v>1.4041639862551201</v>
      </c>
      <c r="I19" s="69">
        <v>1.5437594262586101</v>
      </c>
      <c r="J19" s="69">
        <v>1.63378498793269</v>
      </c>
    </row>
    <row r="20" spans="1:14" s="5" customFormat="1" x14ac:dyDescent="0.2">
      <c r="A20" s="66">
        <v>500</v>
      </c>
      <c r="B20" s="67">
        <v>0.2</v>
      </c>
      <c r="C20" s="65">
        <v>1.9596339554311999</v>
      </c>
      <c r="D20" s="69">
        <v>1.9072262019688799</v>
      </c>
      <c r="E20" s="69">
        <v>1.8491871250170699</v>
      </c>
      <c r="F20" s="69">
        <v>1.98000278676181</v>
      </c>
      <c r="G20" s="69">
        <v>1.9251774718942001</v>
      </c>
      <c r="H20" s="69">
        <v>1.4753127704345701</v>
      </c>
      <c r="I20" s="69">
        <v>1.6259053266124499</v>
      </c>
      <c r="J20" s="69">
        <v>1.7148567513578601</v>
      </c>
    </row>
    <row r="21" spans="1:14" s="5" customFormat="1" x14ac:dyDescent="0.2">
      <c r="A21" s="66">
        <v>1000</v>
      </c>
      <c r="B21" s="67">
        <v>0.1</v>
      </c>
      <c r="C21" s="65">
        <v>2.0928836990476101</v>
      </c>
      <c r="D21" s="69">
        <v>2.04110022861108</v>
      </c>
      <c r="E21" s="69">
        <v>1.9718934219756501</v>
      </c>
      <c r="F21" s="69">
        <v>2.1086050900751001</v>
      </c>
      <c r="G21" s="69">
        <v>2.05045026573658</v>
      </c>
      <c r="H21" s="69">
        <v>1.5717991803098501</v>
      </c>
      <c r="I21" s="69">
        <v>1.7373051643261099</v>
      </c>
      <c r="J21" s="69">
        <v>1.8247999286780101</v>
      </c>
    </row>
    <row r="22" spans="1:14" s="5" customFormat="1" x14ac:dyDescent="0.2">
      <c r="A22" s="66">
        <v>2000</v>
      </c>
      <c r="B22" s="65">
        <v>0.05</v>
      </c>
      <c r="C22" s="65">
        <v>2.22608532746984</v>
      </c>
      <c r="D22" s="69">
        <v>2.1749259146365398</v>
      </c>
      <c r="E22" s="69">
        <v>2.0945554108767102</v>
      </c>
      <c r="F22" s="69">
        <v>2.2371609563399701</v>
      </c>
      <c r="G22" s="69">
        <v>2.1756778247842501</v>
      </c>
      <c r="H22" s="69">
        <v>1.66825074987535</v>
      </c>
      <c r="I22" s="69">
        <v>1.8486647766353801</v>
      </c>
      <c r="J22" s="69">
        <v>1.9347034065797499</v>
      </c>
    </row>
    <row r="23" spans="1:14" s="5" customFormat="1" x14ac:dyDescent="0.2">
      <c r="A23" s="66">
        <v>5000</v>
      </c>
      <c r="B23" s="65">
        <v>0.02</v>
      </c>
      <c r="C23" s="65">
        <v>2.40213360047006</v>
      </c>
      <c r="D23" s="69">
        <v>2.3517989843348301</v>
      </c>
      <c r="E23" s="69">
        <v>2.25667378408721</v>
      </c>
      <c r="F23" s="69">
        <v>2.4070690761433999</v>
      </c>
      <c r="G23" s="69">
        <v>2.3411870288646099</v>
      </c>
      <c r="H23" s="69">
        <v>1.7957276617667099</v>
      </c>
      <c r="I23" s="69">
        <v>1.9958451652029701</v>
      </c>
      <c r="J23" s="69">
        <v>2.0799592695185001</v>
      </c>
    </row>
    <row r="24" spans="1:14" s="5" customFormat="1" x14ac:dyDescent="0.2">
      <c r="A24" s="66">
        <v>10000</v>
      </c>
      <c r="B24" s="65">
        <v>0.01</v>
      </c>
      <c r="C24" s="65">
        <v>2.5352967800564099</v>
      </c>
      <c r="D24" s="69">
        <v>2.48558604138932</v>
      </c>
      <c r="E24" s="69">
        <v>2.3793003664340402</v>
      </c>
      <c r="F24" s="69">
        <v>2.5355878345781302</v>
      </c>
      <c r="G24" s="69">
        <v>2.4663784408026501</v>
      </c>
      <c r="H24" s="69">
        <v>1.8921513904520899</v>
      </c>
      <c r="I24" s="69">
        <v>2.1071726334047902</v>
      </c>
      <c r="J24" s="69">
        <v>2.1898310236280101</v>
      </c>
    </row>
    <row r="25" spans="1:14" x14ac:dyDescent="0.2">
      <c r="A25" s="1" t="s">
        <v>529</v>
      </c>
      <c r="D25" s="57"/>
      <c r="E25" s="57"/>
      <c r="F25" s="57"/>
      <c r="G25" s="57"/>
      <c r="H25" s="57"/>
      <c r="I25" s="57"/>
      <c r="J25" s="57"/>
      <c r="K25" s="57"/>
      <c r="L25" s="57"/>
      <c r="N25" s="5"/>
    </row>
    <row r="26" spans="1:14" x14ac:dyDescent="0.2">
      <c r="D26" s="57"/>
      <c r="E26" s="57"/>
      <c r="F26" s="57"/>
      <c r="G26" s="57"/>
      <c r="H26" s="57"/>
      <c r="I26" s="57"/>
      <c r="J26" s="5"/>
      <c r="K26" s="5"/>
      <c r="L26" s="5"/>
      <c r="M26" s="5"/>
      <c r="N26" s="5"/>
    </row>
    <row r="27" spans="1:14" x14ac:dyDescent="0.2">
      <c r="D27" s="57"/>
      <c r="E27" s="57"/>
      <c r="F27" s="57"/>
      <c r="G27" s="57"/>
      <c r="H27" s="57"/>
      <c r="I27" s="57"/>
      <c r="J27" s="5"/>
      <c r="K27" s="5"/>
      <c r="L27" s="5"/>
      <c r="M27" s="5"/>
      <c r="N27" s="5"/>
    </row>
    <row r="28" spans="1:14" x14ac:dyDescent="0.2">
      <c r="D28" s="57"/>
      <c r="E28" s="57"/>
      <c r="F28" s="57"/>
      <c r="G28" s="57"/>
      <c r="H28" s="57"/>
      <c r="I28" s="57"/>
      <c r="J28" s="5"/>
      <c r="K28" s="5"/>
      <c r="L28" s="5"/>
      <c r="M28" s="5"/>
      <c r="N28" s="5"/>
    </row>
    <row r="29" spans="1:14" x14ac:dyDescent="0.2">
      <c r="D29" s="57"/>
      <c r="E29" s="57"/>
      <c r="F29" s="57"/>
      <c r="G29" s="57"/>
      <c r="H29" s="57"/>
      <c r="I29" s="57"/>
      <c r="J29" s="5"/>
      <c r="K29" s="5"/>
      <c r="L29" s="5"/>
      <c r="M29" s="5"/>
      <c r="N29" s="5"/>
    </row>
    <row r="30" spans="1:14" x14ac:dyDescent="0.2">
      <c r="D30" s="57"/>
      <c r="E30" s="57"/>
      <c r="F30" s="57"/>
      <c r="G30" s="57"/>
      <c r="H30" s="57"/>
      <c r="I30" s="57"/>
      <c r="J30" s="5"/>
      <c r="K30" s="5"/>
      <c r="L30" s="5"/>
      <c r="M30" s="5"/>
      <c r="N30" s="5"/>
    </row>
    <row r="31" spans="1:14" x14ac:dyDescent="0.2">
      <c r="D31" s="57"/>
      <c r="E31" s="57"/>
      <c r="F31" s="57"/>
      <c r="G31" s="57"/>
      <c r="H31" s="57"/>
      <c r="I31" s="57"/>
      <c r="J31" s="5"/>
      <c r="K31" s="5"/>
      <c r="L31" s="5"/>
      <c r="M31" s="5"/>
      <c r="N31" s="5"/>
    </row>
    <row r="32" spans="1:14" x14ac:dyDescent="0.2">
      <c r="D32" s="57"/>
      <c r="E32" s="57"/>
      <c r="F32" s="57"/>
      <c r="G32" s="57"/>
      <c r="H32" s="57"/>
      <c r="I32" s="57"/>
      <c r="J32" s="5"/>
      <c r="K32" s="5"/>
      <c r="L32" s="5"/>
      <c r="M32" s="5"/>
      <c r="N32" s="5"/>
    </row>
    <row r="33" spans="4:14" x14ac:dyDescent="0.2">
      <c r="D33" s="57"/>
      <c r="E33" s="57"/>
      <c r="F33" s="57"/>
      <c r="G33" s="57"/>
      <c r="H33" s="57"/>
      <c r="I33" s="57"/>
      <c r="J33" s="5"/>
      <c r="K33" s="5"/>
      <c r="L33" s="5"/>
      <c r="M33" s="5"/>
      <c r="N33" s="5"/>
    </row>
    <row r="34" spans="4:14" x14ac:dyDescent="0.2">
      <c r="D34" s="57"/>
      <c r="E34" s="57"/>
      <c r="F34" s="57"/>
      <c r="G34" s="57"/>
      <c r="H34" s="57"/>
      <c r="I34" s="57"/>
      <c r="J34" s="5"/>
      <c r="K34" s="5"/>
      <c r="L34" s="5"/>
      <c r="M34" s="5"/>
      <c r="N34" s="5"/>
    </row>
    <row r="35" spans="4:14" x14ac:dyDescent="0.2">
      <c r="D35" s="57"/>
      <c r="E35" s="57"/>
      <c r="F35" s="57"/>
      <c r="G35" s="57"/>
      <c r="H35" s="57"/>
      <c r="I35" s="57"/>
      <c r="J35" s="5"/>
      <c r="K35" s="5"/>
      <c r="L35" s="5"/>
      <c r="M35" s="5"/>
      <c r="N35" s="5"/>
    </row>
    <row r="36" spans="4:14" x14ac:dyDescent="0.2">
      <c r="D36" s="57"/>
      <c r="E36" s="57"/>
      <c r="F36" s="57"/>
      <c r="G36" s="57"/>
      <c r="H36" s="57"/>
      <c r="I36" s="57"/>
      <c r="J36" s="5"/>
      <c r="K36" s="5"/>
      <c r="L36" s="5"/>
      <c r="M36" s="5"/>
      <c r="N36" s="5"/>
    </row>
    <row r="37" spans="4:14" x14ac:dyDescent="0.2">
      <c r="D37" s="57"/>
      <c r="E37" s="57"/>
      <c r="F37" s="57"/>
      <c r="G37" s="57"/>
      <c r="H37" s="57"/>
      <c r="I37" s="57"/>
      <c r="J37" s="5"/>
      <c r="K37" s="5"/>
      <c r="L37" s="5"/>
      <c r="M37" s="5"/>
      <c r="N37" s="5"/>
    </row>
    <row r="38" spans="4:14" x14ac:dyDescent="0.2">
      <c r="D38" s="57"/>
      <c r="E38" s="57"/>
      <c r="F38" s="57"/>
      <c r="G38" s="57"/>
      <c r="H38" s="57"/>
      <c r="I38" s="57"/>
      <c r="J38" s="5"/>
      <c r="K38" s="5"/>
      <c r="L38" s="5"/>
      <c r="M38" s="5"/>
      <c r="N38" s="5"/>
    </row>
    <row r="39" spans="4:14" x14ac:dyDescent="0.2">
      <c r="D39" s="57"/>
      <c r="E39" s="57"/>
      <c r="F39" s="57"/>
      <c r="G39" s="57"/>
      <c r="H39" s="57"/>
      <c r="I39" s="57"/>
      <c r="J39" s="5"/>
      <c r="K39" s="5"/>
      <c r="L39" s="5"/>
      <c r="M39" s="5"/>
      <c r="N39" s="5"/>
    </row>
    <row r="40" spans="4:14" x14ac:dyDescent="0.2">
      <c r="D40" s="57"/>
      <c r="E40" s="57"/>
      <c r="F40" s="57"/>
      <c r="G40" s="57"/>
      <c r="H40" s="57"/>
      <c r="I40" s="57"/>
      <c r="J40" s="5"/>
      <c r="K40" s="5"/>
      <c r="L40" s="5"/>
      <c r="M40" s="5"/>
      <c r="N40" s="5"/>
    </row>
    <row r="41" spans="4:14" x14ac:dyDescent="0.2">
      <c r="D41" s="57"/>
      <c r="E41" s="57"/>
      <c r="F41" s="57"/>
      <c r="G41" s="57"/>
      <c r="H41" s="57"/>
      <c r="I41" s="57"/>
      <c r="J41" s="5"/>
      <c r="K41" s="5"/>
      <c r="L41" s="5"/>
      <c r="M41" s="5"/>
      <c r="N41" s="5"/>
    </row>
    <row r="42" spans="4:14" x14ac:dyDescent="0.2">
      <c r="D42" s="57"/>
      <c r="E42" s="57"/>
      <c r="F42" s="57"/>
      <c r="G42" s="57"/>
      <c r="H42" s="57"/>
      <c r="I42" s="57"/>
      <c r="J42" s="5"/>
      <c r="K42" s="5"/>
      <c r="L42" s="5"/>
      <c r="M42" s="5"/>
      <c r="N42" s="5"/>
    </row>
    <row r="43" spans="4:14" x14ac:dyDescent="0.2">
      <c r="D43" s="57"/>
      <c r="E43" s="57"/>
      <c r="F43" s="57"/>
      <c r="G43" s="57"/>
      <c r="H43" s="57"/>
      <c r="I43" s="57"/>
      <c r="J43" s="5"/>
      <c r="K43" s="5"/>
      <c r="L43" s="5"/>
      <c r="M43" s="5"/>
      <c r="N43" s="5"/>
    </row>
    <row r="44" spans="4:14" x14ac:dyDescent="0.2">
      <c r="D44" s="57"/>
      <c r="E44" s="57"/>
      <c r="F44" s="57"/>
      <c r="G44" s="57"/>
      <c r="H44" s="57"/>
      <c r="I44" s="57"/>
      <c r="J44" s="5"/>
      <c r="K44" s="5"/>
      <c r="L44" s="5"/>
      <c r="M44" s="5"/>
      <c r="N44" s="5"/>
    </row>
    <row r="45" spans="4:14" x14ac:dyDescent="0.2">
      <c r="D45" s="57"/>
      <c r="E45" s="57"/>
      <c r="F45" s="57"/>
      <c r="G45" s="57"/>
      <c r="H45" s="57"/>
      <c r="I45" s="57"/>
      <c r="J45" s="5"/>
      <c r="K45" s="5"/>
      <c r="L45" s="5"/>
      <c r="M45" s="5"/>
      <c r="N45" s="5"/>
    </row>
    <row r="46" spans="4:14" x14ac:dyDescent="0.2">
      <c r="D46" s="57"/>
      <c r="E46" s="57"/>
      <c r="F46" s="57"/>
      <c r="G46" s="57"/>
      <c r="H46" s="57"/>
      <c r="I46" s="57"/>
      <c r="J46" s="5"/>
      <c r="K46" s="5"/>
      <c r="L46" s="5"/>
      <c r="M46" s="5"/>
      <c r="N46" s="5"/>
    </row>
    <row r="47" spans="4:14" x14ac:dyDescent="0.2">
      <c r="D47" s="57"/>
      <c r="E47" s="57"/>
      <c r="F47" s="57"/>
      <c r="G47" s="57"/>
      <c r="H47" s="57"/>
      <c r="I47" s="57"/>
      <c r="J47" s="5"/>
      <c r="K47" s="5"/>
      <c r="L47" s="5"/>
      <c r="M47" s="5"/>
      <c r="N47" s="5"/>
    </row>
    <row r="48" spans="4:14" x14ac:dyDescent="0.2">
      <c r="D48" s="57"/>
      <c r="E48" s="57"/>
      <c r="F48" s="57"/>
      <c r="G48" s="57"/>
      <c r="H48" s="57"/>
      <c r="I48" s="57"/>
      <c r="J48" s="5"/>
      <c r="K48" s="5"/>
      <c r="L48" s="5"/>
      <c r="M48" s="5"/>
      <c r="N48" s="5"/>
    </row>
    <row r="49" spans="4:14" x14ac:dyDescent="0.2">
      <c r="D49" s="57"/>
      <c r="E49" s="57"/>
      <c r="F49" s="57"/>
      <c r="G49" s="57"/>
      <c r="H49" s="57"/>
      <c r="I49" s="57"/>
      <c r="J49" s="5"/>
      <c r="K49" s="5"/>
      <c r="L49" s="5"/>
      <c r="M49" s="5"/>
      <c r="N49" s="5"/>
    </row>
    <row r="50" spans="4:14" x14ac:dyDescent="0.2">
      <c r="D50" s="57"/>
      <c r="E50" s="57"/>
      <c r="F50" s="57"/>
      <c r="G50" s="57"/>
      <c r="H50" s="57"/>
      <c r="I50" s="57"/>
      <c r="J50" s="5"/>
      <c r="K50" s="5"/>
      <c r="L50" s="5"/>
      <c r="M50" s="5"/>
      <c r="N50" s="5"/>
    </row>
    <row r="51" spans="4:14" x14ac:dyDescent="0.2">
      <c r="D51" s="57"/>
      <c r="E51" s="57"/>
      <c r="F51" s="57"/>
      <c r="G51" s="57"/>
      <c r="H51" s="57"/>
      <c r="I51" s="57"/>
      <c r="J51" s="5"/>
      <c r="K51" s="5"/>
      <c r="L51" s="5"/>
      <c r="M51" s="5"/>
      <c r="N51" s="5"/>
    </row>
    <row r="52" spans="4:14" x14ac:dyDescent="0.2">
      <c r="D52" s="57"/>
      <c r="E52" s="57"/>
      <c r="F52" s="57"/>
      <c r="G52" s="57"/>
      <c r="H52" s="57"/>
      <c r="I52" s="57"/>
      <c r="J52" s="5"/>
      <c r="K52" s="5"/>
      <c r="L52" s="5"/>
      <c r="M52" s="5"/>
      <c r="N52" s="5"/>
    </row>
    <row r="53" spans="4:14" x14ac:dyDescent="0.2">
      <c r="D53" s="57"/>
      <c r="E53" s="57"/>
      <c r="F53" s="57"/>
      <c r="G53" s="57"/>
      <c r="H53" s="57"/>
      <c r="I53" s="57"/>
      <c r="J53" s="5"/>
      <c r="K53" s="5"/>
      <c r="L53" s="5"/>
      <c r="M53" s="5"/>
      <c r="N53" s="5"/>
    </row>
    <row r="54" spans="4:14" x14ac:dyDescent="0.2">
      <c r="D54" s="57"/>
      <c r="E54" s="57"/>
      <c r="F54" s="57"/>
      <c r="G54" s="57"/>
      <c r="H54" s="57"/>
      <c r="I54" s="57"/>
      <c r="J54" s="5"/>
      <c r="K54" s="5"/>
      <c r="L54" s="5"/>
      <c r="M54" s="5"/>
      <c r="N54" s="5"/>
    </row>
    <row r="55" spans="4:14" x14ac:dyDescent="0.2">
      <c r="D55" s="57"/>
      <c r="E55" s="57"/>
      <c r="F55" s="57"/>
      <c r="G55" s="57"/>
      <c r="H55" s="57"/>
      <c r="I55" s="57"/>
      <c r="J55" s="5"/>
      <c r="K55" s="5"/>
      <c r="L55" s="5"/>
      <c r="M55" s="5"/>
      <c r="N55" s="5"/>
    </row>
    <row r="56" spans="4:14" x14ac:dyDescent="0.2">
      <c r="D56" s="57"/>
      <c r="E56" s="57"/>
      <c r="F56" s="57"/>
      <c r="G56" s="57"/>
      <c r="H56" s="57"/>
      <c r="I56" s="57"/>
      <c r="J56" s="5"/>
      <c r="K56" s="5"/>
      <c r="L56" s="5"/>
      <c r="M56" s="5"/>
      <c r="N56" s="5"/>
    </row>
    <row r="57" spans="4:14" x14ac:dyDescent="0.2">
      <c r="D57" s="57"/>
      <c r="E57" s="57"/>
      <c r="F57" s="57"/>
      <c r="G57" s="57"/>
      <c r="H57" s="57"/>
      <c r="I57" s="57"/>
      <c r="J57" s="5"/>
      <c r="K57" s="5"/>
      <c r="L57" s="5"/>
      <c r="M57" s="5"/>
      <c r="N57" s="5"/>
    </row>
    <row r="58" spans="4:14" x14ac:dyDescent="0.2">
      <c r="D58" s="57"/>
      <c r="E58" s="57"/>
      <c r="F58" s="57"/>
      <c r="G58" s="57"/>
      <c r="H58" s="57"/>
      <c r="I58" s="57"/>
      <c r="J58" s="5"/>
      <c r="K58" s="5"/>
      <c r="L58" s="5"/>
      <c r="M58" s="5"/>
      <c r="N58" s="5"/>
    </row>
    <row r="59" spans="4:14" x14ac:dyDescent="0.2">
      <c r="D59" s="57"/>
      <c r="E59" s="57"/>
      <c r="F59" s="57"/>
      <c r="G59" s="57"/>
      <c r="H59" s="57"/>
      <c r="I59" s="57"/>
      <c r="J59" s="5"/>
      <c r="K59" s="15"/>
      <c r="L59" s="15"/>
      <c r="M59" s="15"/>
      <c r="N59" s="5"/>
    </row>
    <row r="60" spans="4:14" x14ac:dyDescent="0.2">
      <c r="D60" s="57"/>
      <c r="E60" s="57"/>
      <c r="F60" s="57"/>
      <c r="G60" s="57"/>
      <c r="H60" s="57"/>
      <c r="I60" s="57"/>
      <c r="J60" s="5"/>
      <c r="K60" s="15"/>
      <c r="L60" s="15"/>
      <c r="M60" s="15"/>
      <c r="N60" s="5"/>
    </row>
    <row r="61" spans="4:14" x14ac:dyDescent="0.2">
      <c r="D61" s="57"/>
      <c r="E61" s="57"/>
      <c r="F61" s="57"/>
      <c r="G61" s="57"/>
      <c r="H61" s="57"/>
      <c r="I61" s="57"/>
      <c r="J61" s="5"/>
      <c r="K61" s="15"/>
      <c r="L61" s="15"/>
      <c r="M61" s="15"/>
      <c r="N61" s="5"/>
    </row>
    <row r="62" spans="4:14" x14ac:dyDescent="0.2">
      <c r="D62" s="57"/>
      <c r="E62" s="57"/>
      <c r="F62" s="57"/>
      <c r="G62" s="57"/>
      <c r="H62" s="57"/>
      <c r="I62" s="57"/>
      <c r="J62" s="5"/>
      <c r="K62" s="15"/>
      <c r="L62" s="15"/>
      <c r="M62" s="15"/>
      <c r="N62" s="5"/>
    </row>
    <row r="63" spans="4:14" x14ac:dyDescent="0.2">
      <c r="D63" s="57"/>
      <c r="E63" s="57"/>
      <c r="F63" s="57"/>
      <c r="G63" s="57"/>
      <c r="H63" s="57"/>
      <c r="I63" s="57"/>
      <c r="J63" s="5"/>
      <c r="K63" s="15"/>
      <c r="L63" s="15"/>
      <c r="M63" s="15"/>
      <c r="N63" s="5"/>
    </row>
    <row r="64" spans="4:14" x14ac:dyDescent="0.2">
      <c r="D64" s="57"/>
      <c r="E64" s="57"/>
      <c r="F64" s="57"/>
      <c r="G64" s="57"/>
      <c r="H64" s="57"/>
      <c r="I64" s="57"/>
      <c r="J64" s="5"/>
      <c r="K64" s="15"/>
      <c r="L64" s="15"/>
      <c r="M64" s="15"/>
      <c r="N64" s="5"/>
    </row>
    <row r="65" spans="4:14" x14ac:dyDescent="0.2">
      <c r="D65" s="57"/>
      <c r="E65" s="57"/>
      <c r="F65" s="57"/>
      <c r="G65" s="57"/>
      <c r="H65" s="57"/>
      <c r="I65" s="57"/>
      <c r="J65" s="5"/>
      <c r="K65" s="15"/>
      <c r="L65" s="15"/>
      <c r="M65" s="15"/>
      <c r="N65" s="5"/>
    </row>
    <row r="66" spans="4:14" x14ac:dyDescent="0.2">
      <c r="D66" s="57"/>
      <c r="E66" s="57"/>
      <c r="F66" s="57"/>
      <c r="G66" s="57"/>
      <c r="H66" s="57"/>
      <c r="I66" s="57"/>
      <c r="J66" s="5"/>
      <c r="K66" s="15"/>
      <c r="L66" s="15"/>
      <c r="M66" s="15"/>
      <c r="N66" s="5"/>
    </row>
    <row r="67" spans="4:14" x14ac:dyDescent="0.2">
      <c r="D67" s="57"/>
      <c r="E67" s="57"/>
      <c r="F67" s="57"/>
      <c r="G67" s="57"/>
      <c r="H67" s="57"/>
      <c r="I67" s="57"/>
      <c r="J67" s="5"/>
      <c r="K67" s="15"/>
      <c r="L67" s="15"/>
      <c r="M67" s="15"/>
      <c r="N67" s="5"/>
    </row>
    <row r="68" spans="4:14" x14ac:dyDescent="0.2">
      <c r="D68" s="57"/>
      <c r="E68" s="57"/>
      <c r="F68" s="57"/>
      <c r="G68" s="57"/>
      <c r="H68" s="57"/>
      <c r="I68" s="57"/>
      <c r="J68" s="5"/>
      <c r="K68" s="15"/>
      <c r="L68" s="15"/>
      <c r="M68" s="15"/>
      <c r="N68" s="5"/>
    </row>
    <row r="69" spans="4:14" x14ac:dyDescent="0.2">
      <c r="D69" s="57"/>
      <c r="E69" s="57"/>
      <c r="F69" s="57"/>
      <c r="G69" s="57"/>
      <c r="H69" s="57"/>
      <c r="I69" s="57"/>
      <c r="J69" s="5"/>
      <c r="K69" s="15"/>
      <c r="L69" s="15"/>
      <c r="M69" s="15"/>
      <c r="N69" s="5"/>
    </row>
    <row r="70" spans="4:14" x14ac:dyDescent="0.2">
      <c r="D70" s="57"/>
      <c r="E70" s="57"/>
      <c r="F70" s="57"/>
      <c r="G70" s="57"/>
      <c r="H70" s="57"/>
      <c r="I70" s="57"/>
      <c r="J70" s="5"/>
      <c r="K70" s="5"/>
      <c r="L70" s="5"/>
      <c r="M70" s="5"/>
      <c r="N70" s="5"/>
    </row>
    <row r="71" spans="4:14" x14ac:dyDescent="0.2">
      <c r="D71" s="57"/>
      <c r="E71" s="57"/>
      <c r="F71" s="57"/>
      <c r="G71" s="57"/>
      <c r="H71" s="57"/>
      <c r="I71" s="57"/>
      <c r="J71" s="5"/>
      <c r="K71" s="15"/>
      <c r="L71" s="15"/>
      <c r="M71" s="15"/>
      <c r="N71" s="5"/>
    </row>
    <row r="72" spans="4:14" x14ac:dyDescent="0.2">
      <c r="D72" s="57"/>
      <c r="E72" s="57"/>
      <c r="F72" s="57"/>
      <c r="G72" s="57"/>
      <c r="H72" s="57"/>
      <c r="I72" s="57"/>
      <c r="J72" s="5"/>
      <c r="K72" s="15"/>
      <c r="L72" s="15"/>
      <c r="M72" s="15"/>
      <c r="N72" s="5"/>
    </row>
    <row r="73" spans="4:14" x14ac:dyDescent="0.2">
      <c r="D73" s="57"/>
      <c r="E73" s="57"/>
      <c r="F73" s="57"/>
      <c r="G73" s="57"/>
      <c r="H73" s="57"/>
      <c r="I73" s="57"/>
      <c r="J73" s="5"/>
      <c r="K73" s="15"/>
      <c r="L73" s="15"/>
      <c r="M73" s="15"/>
      <c r="N73" s="5"/>
    </row>
    <row r="74" spans="4:14" x14ac:dyDescent="0.2">
      <c r="D74" s="57"/>
      <c r="E74" s="57"/>
      <c r="F74" s="57"/>
      <c r="G74" s="57"/>
      <c r="H74" s="57"/>
      <c r="I74" s="57"/>
      <c r="J74" s="5"/>
      <c r="K74" s="15"/>
      <c r="L74" s="15"/>
      <c r="M74" s="15"/>
      <c r="N74" s="5"/>
    </row>
    <row r="75" spans="4:14" x14ac:dyDescent="0.2">
      <c r="D75" s="57"/>
      <c r="E75" s="57"/>
      <c r="F75" s="57"/>
      <c r="G75" s="57"/>
      <c r="H75" s="57"/>
      <c r="I75" s="57"/>
      <c r="J75" s="5"/>
      <c r="K75" s="15"/>
      <c r="L75" s="15"/>
      <c r="M75" s="15"/>
      <c r="N75" s="5"/>
    </row>
    <row r="76" spans="4:14" x14ac:dyDescent="0.2">
      <c r="D76" s="57"/>
      <c r="E76" s="57"/>
      <c r="F76" s="57"/>
      <c r="G76" s="57"/>
      <c r="H76" s="57"/>
      <c r="I76" s="57"/>
      <c r="J76" s="5"/>
      <c r="K76" s="15"/>
      <c r="L76" s="15"/>
      <c r="M76" s="15"/>
      <c r="N76" s="5"/>
    </row>
    <row r="77" spans="4:14" x14ac:dyDescent="0.2">
      <c r="D77" s="57"/>
      <c r="E77" s="57"/>
      <c r="F77" s="57"/>
      <c r="G77" s="57"/>
      <c r="H77" s="57"/>
      <c r="I77" s="57"/>
      <c r="J77" s="5"/>
      <c r="K77" s="15"/>
      <c r="L77" s="15"/>
      <c r="M77" s="15"/>
      <c r="N77" s="5"/>
    </row>
    <row r="78" spans="4:14" x14ac:dyDescent="0.2">
      <c r="D78" s="57"/>
      <c r="E78" s="57"/>
      <c r="F78" s="57"/>
      <c r="G78" s="57"/>
      <c r="H78" s="57"/>
      <c r="I78" s="57"/>
      <c r="J78" s="5"/>
      <c r="K78" s="15"/>
      <c r="L78" s="15"/>
      <c r="M78" s="15"/>
      <c r="N78" s="5"/>
    </row>
    <row r="79" spans="4:14" x14ac:dyDescent="0.2">
      <c r="D79" s="57"/>
      <c r="E79" s="57"/>
      <c r="F79" s="57"/>
      <c r="G79" s="57"/>
      <c r="H79" s="57"/>
      <c r="I79" s="57"/>
      <c r="J79" s="5"/>
      <c r="K79" s="15"/>
      <c r="L79" s="15"/>
      <c r="M79" s="15"/>
      <c r="N79" s="5"/>
    </row>
    <row r="80" spans="4:14" x14ac:dyDescent="0.2">
      <c r="D80" s="57"/>
      <c r="E80" s="57"/>
      <c r="F80" s="57"/>
      <c r="G80" s="57"/>
      <c r="H80" s="57"/>
      <c r="I80" s="57"/>
      <c r="J80" s="5"/>
      <c r="K80" s="5"/>
      <c r="L80" s="5"/>
      <c r="M80" s="5"/>
      <c r="N80" s="5"/>
    </row>
    <row r="81" spans="4:14" x14ac:dyDescent="0.2">
      <c r="D81" s="57"/>
      <c r="E81" s="57"/>
      <c r="F81" s="57"/>
      <c r="G81" s="57"/>
      <c r="H81" s="57"/>
      <c r="I81" s="57"/>
      <c r="J81" s="5"/>
      <c r="K81" s="57"/>
      <c r="L81" s="57"/>
      <c r="N81" s="5"/>
    </row>
    <row r="82" spans="4:14" x14ac:dyDescent="0.2">
      <c r="D82" s="57"/>
      <c r="E82" s="57"/>
      <c r="F82" s="57"/>
      <c r="G82" s="57"/>
      <c r="H82" s="57"/>
      <c r="I82" s="57"/>
      <c r="J82" s="5"/>
      <c r="K82" s="57"/>
      <c r="L82" s="57"/>
      <c r="N82" s="5"/>
    </row>
    <row r="83" spans="4:14" x14ac:dyDescent="0.2">
      <c r="D83" s="57"/>
      <c r="E83" s="57"/>
      <c r="F83" s="57"/>
      <c r="G83" s="57"/>
      <c r="H83" s="57"/>
      <c r="I83" s="57"/>
      <c r="J83" s="5"/>
      <c r="K83" s="57"/>
      <c r="L83" s="57"/>
      <c r="N83" s="5"/>
    </row>
    <row r="84" spans="4:14" x14ac:dyDescent="0.2">
      <c r="D84" s="57"/>
      <c r="E84" s="57"/>
      <c r="F84" s="57"/>
      <c r="G84" s="57"/>
      <c r="H84" s="57"/>
      <c r="I84" s="57"/>
      <c r="J84" s="5"/>
      <c r="K84" s="57"/>
      <c r="L84" s="57"/>
      <c r="N84" s="5"/>
    </row>
    <row r="85" spans="4:14" x14ac:dyDescent="0.2">
      <c r="D85" s="57"/>
      <c r="E85" s="57"/>
      <c r="F85" s="57"/>
      <c r="G85" s="57"/>
      <c r="H85" s="57"/>
      <c r="I85" s="57"/>
      <c r="J85" s="5"/>
      <c r="K85" s="57"/>
      <c r="L85" s="57"/>
      <c r="N85" s="5"/>
    </row>
    <row r="86" spans="4:14" x14ac:dyDescent="0.2">
      <c r="D86" s="57"/>
      <c r="E86" s="57"/>
      <c r="F86" s="57"/>
      <c r="G86" s="57"/>
      <c r="H86" s="57"/>
      <c r="I86" s="57"/>
      <c r="J86" s="5"/>
      <c r="K86" s="57"/>
      <c r="L86" s="57"/>
      <c r="N86" s="5"/>
    </row>
    <row r="87" spans="4:14" x14ac:dyDescent="0.2">
      <c r="D87" s="57"/>
      <c r="E87" s="57"/>
      <c r="F87" s="57"/>
      <c r="G87" s="57"/>
      <c r="H87" s="57"/>
      <c r="I87" s="57"/>
      <c r="J87" s="5"/>
      <c r="K87" s="57"/>
      <c r="L87" s="57"/>
      <c r="N87" s="5"/>
    </row>
    <row r="88" spans="4:14" x14ac:dyDescent="0.2">
      <c r="D88" s="57"/>
      <c r="E88" s="57"/>
      <c r="F88" s="57"/>
      <c r="G88" s="57"/>
      <c r="H88" s="57"/>
      <c r="I88" s="57"/>
      <c r="J88" s="5"/>
      <c r="K88" s="57"/>
      <c r="L88" s="57"/>
      <c r="N88" s="5"/>
    </row>
    <row r="89" spans="4:14" x14ac:dyDescent="0.2">
      <c r="D89" s="57"/>
      <c r="E89" s="57"/>
      <c r="F89" s="57"/>
      <c r="G89" s="57"/>
      <c r="H89" s="57"/>
      <c r="I89" s="57"/>
      <c r="J89" s="5"/>
      <c r="K89" s="57"/>
      <c r="L89" s="57"/>
      <c r="N89" s="5"/>
    </row>
    <row r="90" spans="4:14" x14ac:dyDescent="0.2">
      <c r="D90" s="57"/>
      <c r="E90" s="57"/>
      <c r="F90" s="57"/>
      <c r="G90" s="57"/>
      <c r="H90" s="57"/>
      <c r="I90" s="57"/>
      <c r="J90" s="5"/>
      <c r="K90" s="57"/>
      <c r="L90" s="57"/>
      <c r="N90" s="5"/>
    </row>
    <row r="91" spans="4:14" x14ac:dyDescent="0.2">
      <c r="D91" s="57"/>
      <c r="E91" s="57"/>
      <c r="F91" s="57"/>
      <c r="G91" s="57"/>
      <c r="H91" s="57"/>
      <c r="I91" s="57"/>
      <c r="J91" s="5"/>
      <c r="K91" s="57"/>
      <c r="L91" s="57"/>
      <c r="N91" s="5"/>
    </row>
    <row r="92" spans="4:14" x14ac:dyDescent="0.2">
      <c r="D92" s="57"/>
      <c r="E92" s="57"/>
      <c r="F92" s="57"/>
      <c r="G92" s="57"/>
      <c r="H92" s="57"/>
      <c r="I92" s="57"/>
      <c r="J92" s="5"/>
      <c r="K92" s="57"/>
      <c r="L92" s="57"/>
      <c r="N92" s="5"/>
    </row>
    <row r="93" spans="4:14" x14ac:dyDescent="0.2">
      <c r="D93" s="57"/>
      <c r="E93" s="57"/>
      <c r="F93" s="57"/>
      <c r="G93" s="57"/>
      <c r="H93" s="57"/>
      <c r="I93" s="57"/>
      <c r="J93" s="5"/>
      <c r="K93" s="57"/>
      <c r="L93" s="57"/>
      <c r="N93" s="5"/>
    </row>
    <row r="94" spans="4:14" x14ac:dyDescent="0.2">
      <c r="D94" s="57"/>
      <c r="E94" s="57"/>
      <c r="F94" s="57"/>
      <c r="G94" s="57"/>
      <c r="H94" s="57"/>
      <c r="I94" s="57"/>
      <c r="J94" s="5"/>
      <c r="K94" s="57"/>
      <c r="L94" s="57"/>
      <c r="N94" s="5"/>
    </row>
    <row r="95" spans="4:14" x14ac:dyDescent="0.2">
      <c r="D95" s="57"/>
      <c r="E95" s="57"/>
      <c r="F95" s="57"/>
      <c r="G95" s="57"/>
      <c r="H95" s="57"/>
      <c r="I95" s="57"/>
      <c r="J95" s="5"/>
      <c r="K95" s="57"/>
      <c r="L95" s="57"/>
      <c r="N95" s="5"/>
    </row>
    <row r="96" spans="4:14" x14ac:dyDescent="0.2">
      <c r="D96" s="57"/>
      <c r="E96" s="57"/>
      <c r="F96" s="57"/>
      <c r="G96" s="57"/>
      <c r="H96" s="57"/>
      <c r="I96" s="57"/>
      <c r="J96" s="5"/>
      <c r="K96" s="57"/>
      <c r="L96" s="57"/>
      <c r="N96" s="5"/>
    </row>
    <row r="97" spans="4:14" x14ac:dyDescent="0.2">
      <c r="D97" s="57"/>
      <c r="E97" s="57"/>
      <c r="F97" s="57"/>
      <c r="G97" s="57"/>
      <c r="H97" s="57"/>
      <c r="I97" s="57"/>
      <c r="J97" s="5"/>
      <c r="K97" s="57"/>
      <c r="L97" s="57"/>
      <c r="N97" s="5"/>
    </row>
    <row r="98" spans="4:14" x14ac:dyDescent="0.2">
      <c r="D98" s="57"/>
      <c r="E98" s="57"/>
      <c r="F98" s="57"/>
      <c r="G98" s="57"/>
      <c r="H98" s="57"/>
      <c r="I98" s="57"/>
      <c r="J98" s="5"/>
      <c r="K98" s="57"/>
      <c r="L98" s="57"/>
      <c r="N98" s="5"/>
    </row>
    <row r="99" spans="4:14" x14ac:dyDescent="0.2">
      <c r="D99" s="57"/>
      <c r="E99" s="57"/>
      <c r="F99" s="57"/>
      <c r="G99" s="57"/>
      <c r="H99" s="57"/>
      <c r="I99" s="57"/>
      <c r="J99" s="5"/>
      <c r="K99" s="57"/>
      <c r="L99" s="57"/>
      <c r="N99" s="5"/>
    </row>
    <row r="100" spans="4:14" x14ac:dyDescent="0.2">
      <c r="D100" s="57"/>
      <c r="E100" s="57"/>
      <c r="F100" s="57"/>
      <c r="G100" s="57"/>
      <c r="H100" s="57"/>
      <c r="I100" s="57"/>
      <c r="J100" s="5"/>
      <c r="K100" s="57"/>
      <c r="L100" s="57"/>
      <c r="N100" s="5"/>
    </row>
    <row r="101" spans="4:14" x14ac:dyDescent="0.2">
      <c r="D101" s="57"/>
      <c r="E101" s="57"/>
      <c r="F101" s="57"/>
      <c r="G101" s="57"/>
      <c r="H101" s="57"/>
      <c r="I101" s="57"/>
      <c r="J101" s="5"/>
      <c r="K101" s="57"/>
      <c r="L101" s="57"/>
      <c r="N101" s="5"/>
    </row>
    <row r="102" spans="4:14" x14ac:dyDescent="0.2">
      <c r="D102" s="57"/>
      <c r="E102" s="57"/>
      <c r="F102" s="57"/>
      <c r="G102" s="57"/>
      <c r="H102" s="57"/>
      <c r="I102" s="57"/>
      <c r="J102" s="5"/>
      <c r="K102" s="57"/>
      <c r="L102" s="57"/>
      <c r="N102" s="5"/>
    </row>
    <row r="103" spans="4:14" x14ac:dyDescent="0.2">
      <c r="D103" s="57"/>
      <c r="E103" s="57"/>
      <c r="F103" s="57"/>
      <c r="G103" s="57"/>
      <c r="H103" s="57"/>
      <c r="I103" s="57"/>
      <c r="J103" s="5"/>
      <c r="K103" s="57"/>
      <c r="L103" s="57"/>
      <c r="N103" s="5"/>
    </row>
    <row r="104" spans="4:14" x14ac:dyDescent="0.2">
      <c r="D104" s="57"/>
      <c r="E104" s="57"/>
      <c r="F104" s="57"/>
      <c r="G104" s="57"/>
      <c r="H104" s="57"/>
      <c r="I104" s="57"/>
      <c r="J104" s="5"/>
      <c r="K104" s="57"/>
      <c r="L104" s="57"/>
      <c r="N104" s="5"/>
    </row>
    <row r="105" spans="4:14" x14ac:dyDescent="0.2">
      <c r="D105" s="57"/>
      <c r="E105" s="57"/>
      <c r="F105" s="57"/>
      <c r="G105" s="57"/>
      <c r="H105" s="57"/>
      <c r="I105" s="57"/>
      <c r="J105" s="5"/>
      <c r="K105" s="57"/>
      <c r="L105" s="57"/>
      <c r="N105" s="5"/>
    </row>
    <row r="106" spans="4:14" x14ac:dyDescent="0.2">
      <c r="D106" s="57"/>
      <c r="E106" s="57"/>
      <c r="F106" s="57"/>
      <c r="G106" s="57"/>
      <c r="H106" s="57"/>
      <c r="I106" s="57"/>
      <c r="J106" s="5"/>
      <c r="K106" s="57"/>
      <c r="L106" s="57"/>
      <c r="N106" s="5"/>
    </row>
    <row r="107" spans="4:14" x14ac:dyDescent="0.2">
      <c r="D107" s="57"/>
      <c r="E107" s="57"/>
      <c r="F107" s="57"/>
      <c r="G107" s="57"/>
      <c r="H107" s="57"/>
      <c r="I107" s="57"/>
      <c r="J107" s="5"/>
      <c r="K107" s="57"/>
      <c r="L107" s="57"/>
      <c r="N107" s="5"/>
    </row>
    <row r="108" spans="4:14" x14ac:dyDescent="0.2">
      <c r="D108" s="57"/>
      <c r="E108" s="57"/>
      <c r="F108" s="57"/>
      <c r="G108" s="57"/>
      <c r="H108" s="57"/>
      <c r="I108" s="57"/>
      <c r="J108" s="5"/>
      <c r="K108" s="57"/>
      <c r="L108" s="57"/>
      <c r="N108" s="5"/>
    </row>
    <row r="109" spans="4:14" x14ac:dyDescent="0.2">
      <c r="D109" s="57"/>
      <c r="E109" s="57"/>
      <c r="F109" s="57"/>
      <c r="G109" s="57"/>
      <c r="H109" s="57"/>
      <c r="I109" s="57"/>
      <c r="J109" s="5"/>
      <c r="K109" s="57"/>
      <c r="L109" s="57"/>
      <c r="N109" s="5"/>
    </row>
    <row r="110" spans="4:14" x14ac:dyDescent="0.2">
      <c r="D110" s="57"/>
      <c r="E110" s="57"/>
      <c r="F110" s="57"/>
      <c r="G110" s="57"/>
      <c r="H110" s="57"/>
      <c r="I110" s="57"/>
      <c r="J110" s="5"/>
      <c r="K110" s="57"/>
      <c r="L110" s="57"/>
      <c r="N110" s="5"/>
    </row>
    <row r="111" spans="4:14" x14ac:dyDescent="0.2">
      <c r="D111" s="57"/>
      <c r="E111" s="57"/>
      <c r="F111" s="57"/>
      <c r="G111" s="57"/>
      <c r="H111" s="57"/>
      <c r="I111" s="57"/>
      <c r="J111" s="5"/>
      <c r="K111" s="57"/>
      <c r="L111" s="57"/>
      <c r="N111" s="5"/>
    </row>
    <row r="112" spans="4:14" x14ac:dyDescent="0.2">
      <c r="D112" s="57"/>
      <c r="E112" s="57"/>
      <c r="F112" s="57"/>
      <c r="G112" s="57"/>
      <c r="H112" s="57"/>
      <c r="I112" s="57"/>
      <c r="J112" s="5"/>
      <c r="K112" s="57"/>
      <c r="L112" s="57"/>
      <c r="N112" s="5"/>
    </row>
    <row r="113" spans="4:14" x14ac:dyDescent="0.2">
      <c r="D113" s="57"/>
      <c r="E113" s="57"/>
      <c r="F113" s="57"/>
      <c r="G113" s="57"/>
      <c r="H113" s="57"/>
      <c r="I113" s="57"/>
      <c r="J113" s="5"/>
      <c r="K113" s="57"/>
      <c r="L113" s="57"/>
      <c r="N113" s="5"/>
    </row>
    <row r="114" spans="4:14" x14ac:dyDescent="0.2">
      <c r="D114" s="57"/>
      <c r="E114" s="57"/>
      <c r="F114" s="57"/>
      <c r="G114" s="57"/>
      <c r="H114" s="57"/>
      <c r="I114" s="57"/>
      <c r="J114" s="5"/>
      <c r="K114" s="57"/>
      <c r="L114" s="57"/>
      <c r="N114" s="5"/>
    </row>
    <row r="115" spans="4:14" x14ac:dyDescent="0.2">
      <c r="D115" s="57"/>
      <c r="E115" s="57"/>
      <c r="F115" s="57"/>
      <c r="G115" s="57"/>
      <c r="H115" s="57"/>
      <c r="I115" s="57"/>
      <c r="J115" s="5"/>
      <c r="K115" s="57"/>
      <c r="L115" s="57"/>
      <c r="N115" s="5"/>
    </row>
    <row r="116" spans="4:14" x14ac:dyDescent="0.2">
      <c r="D116" s="57"/>
      <c r="E116" s="57"/>
      <c r="F116" s="57"/>
      <c r="G116" s="57"/>
      <c r="H116" s="57"/>
      <c r="I116" s="57"/>
      <c r="J116" s="5"/>
      <c r="K116" s="57"/>
      <c r="L116" s="57"/>
      <c r="N116" s="5"/>
    </row>
    <row r="117" spans="4:14" x14ac:dyDescent="0.2">
      <c r="D117" s="57"/>
      <c r="E117" s="57"/>
      <c r="F117" s="57"/>
      <c r="G117" s="57"/>
      <c r="H117" s="57"/>
      <c r="I117" s="57"/>
      <c r="J117" s="5"/>
      <c r="K117" s="57"/>
      <c r="L117" s="57"/>
      <c r="N117" s="5"/>
    </row>
    <row r="118" spans="4:14" x14ac:dyDescent="0.2">
      <c r="D118" s="57"/>
      <c r="E118" s="57"/>
      <c r="F118" s="57"/>
      <c r="G118" s="57"/>
      <c r="H118" s="57"/>
      <c r="I118" s="57"/>
      <c r="J118" s="5"/>
      <c r="K118" s="57"/>
      <c r="L118" s="57"/>
      <c r="N118" s="5"/>
    </row>
    <row r="119" spans="4:14" x14ac:dyDescent="0.2">
      <c r="D119" s="57"/>
      <c r="E119" s="57"/>
      <c r="F119" s="57"/>
      <c r="G119" s="57"/>
      <c r="H119" s="57"/>
      <c r="I119" s="57"/>
      <c r="J119" s="5"/>
      <c r="K119" s="57"/>
      <c r="L119" s="57"/>
      <c r="N119" s="5"/>
    </row>
    <row r="120" spans="4:14" x14ac:dyDescent="0.2">
      <c r="D120" s="57"/>
      <c r="E120" s="57"/>
      <c r="F120" s="57"/>
      <c r="G120" s="57"/>
      <c r="H120" s="57"/>
      <c r="I120" s="57"/>
      <c r="J120" s="5"/>
      <c r="K120" s="57"/>
      <c r="L120" s="57"/>
      <c r="N120" s="5"/>
    </row>
    <row r="121" spans="4:14" x14ac:dyDescent="0.2">
      <c r="D121" s="57"/>
      <c r="E121" s="57"/>
      <c r="J121" s="5"/>
      <c r="K121" s="57"/>
      <c r="L121" s="57"/>
      <c r="N121" s="5"/>
    </row>
    <row r="122" spans="4:14" x14ac:dyDescent="0.2">
      <c r="J122" s="5"/>
      <c r="K122" s="57"/>
      <c r="L122" s="57"/>
      <c r="N122" s="5"/>
    </row>
    <row r="123" spans="4:14" x14ac:dyDescent="0.2">
      <c r="J123" s="5"/>
      <c r="K123" s="57"/>
      <c r="L123" s="57"/>
      <c r="N123" s="5"/>
    </row>
    <row r="124" spans="4:14" x14ac:dyDescent="0.2">
      <c r="J124" s="5"/>
      <c r="K124" s="57"/>
      <c r="L124" s="57"/>
      <c r="N124" s="5"/>
    </row>
    <row r="125" spans="4:14" x14ac:dyDescent="0.2">
      <c r="J125" s="5"/>
      <c r="K125" s="57"/>
      <c r="L125" s="57"/>
      <c r="N125" s="5"/>
    </row>
    <row r="126" spans="4:14" x14ac:dyDescent="0.2">
      <c r="J126" s="5"/>
      <c r="K126" s="57"/>
      <c r="L126" s="57"/>
      <c r="N126" s="5"/>
    </row>
    <row r="127" spans="4:14" x14ac:dyDescent="0.2">
      <c r="J127" s="5"/>
      <c r="K127" s="57"/>
      <c r="L127" s="57"/>
      <c r="N127" s="5"/>
    </row>
    <row r="128" spans="4:14" x14ac:dyDescent="0.2">
      <c r="J128" s="5"/>
      <c r="K128" s="57"/>
      <c r="L128" s="57"/>
      <c r="N128" s="5"/>
    </row>
    <row r="129" spans="10:14" x14ac:dyDescent="0.2">
      <c r="J129" s="5"/>
      <c r="K129" s="57"/>
      <c r="L129" s="57"/>
      <c r="N129" s="5"/>
    </row>
    <row r="130" spans="10:14" x14ac:dyDescent="0.2">
      <c r="J130" s="5"/>
      <c r="K130" s="57"/>
      <c r="L130" s="57"/>
      <c r="N130" s="5"/>
    </row>
    <row r="131" spans="10:14" x14ac:dyDescent="0.2">
      <c r="J131" s="5"/>
      <c r="K131" s="57"/>
      <c r="L131" s="57"/>
      <c r="N131" s="5"/>
    </row>
    <row r="132" spans="10:14" x14ac:dyDescent="0.2">
      <c r="J132" s="5"/>
      <c r="K132" s="57"/>
      <c r="L132" s="57"/>
      <c r="N132" s="5"/>
    </row>
    <row r="133" spans="10:14" x14ac:dyDescent="0.2">
      <c r="J133" s="5"/>
      <c r="K133" s="57"/>
      <c r="L133" s="57"/>
      <c r="N133" s="5"/>
    </row>
    <row r="134" spans="10:14" x14ac:dyDescent="0.2">
      <c r="J134" s="5"/>
      <c r="K134" s="57"/>
      <c r="L134" s="57"/>
      <c r="N134" s="5"/>
    </row>
    <row r="135" spans="10:14" x14ac:dyDescent="0.2">
      <c r="J135" s="5"/>
      <c r="K135" s="57"/>
      <c r="L135" s="57"/>
      <c r="N135" s="5"/>
    </row>
    <row r="136" spans="10:14" x14ac:dyDescent="0.2">
      <c r="J136" s="5"/>
      <c r="K136" s="57"/>
      <c r="L136" s="57"/>
      <c r="N136" s="5"/>
    </row>
    <row r="137" spans="10:14" x14ac:dyDescent="0.2">
      <c r="J137" s="5"/>
      <c r="K137" s="57"/>
      <c r="L137" s="57"/>
      <c r="N137" s="5"/>
    </row>
    <row r="138" spans="10:14" x14ac:dyDescent="0.2">
      <c r="J138" s="5"/>
      <c r="K138" s="57"/>
      <c r="L138" s="57"/>
      <c r="N138" s="5"/>
    </row>
    <row r="139" spans="10:14" x14ac:dyDescent="0.2">
      <c r="J139" s="5"/>
      <c r="K139" s="57"/>
      <c r="L139" s="57"/>
      <c r="N139" s="5"/>
    </row>
    <row r="140" spans="10:14" x14ac:dyDescent="0.2">
      <c r="J140" s="5"/>
      <c r="K140" s="57"/>
      <c r="L140" s="57"/>
      <c r="N140" s="5"/>
    </row>
    <row r="141" spans="10:14" x14ac:dyDescent="0.2">
      <c r="J141" s="5"/>
      <c r="K141" s="57"/>
      <c r="L141" s="57"/>
      <c r="N141" s="5"/>
    </row>
    <row r="142" spans="10:14" x14ac:dyDescent="0.2">
      <c r="J142" s="5"/>
      <c r="K142" s="57"/>
      <c r="L142" s="57"/>
      <c r="N142" s="5"/>
    </row>
    <row r="143" spans="10:14" x14ac:dyDescent="0.2">
      <c r="J143" s="5"/>
      <c r="K143" s="57"/>
      <c r="L143" s="57"/>
      <c r="N143" s="5"/>
    </row>
    <row r="144" spans="10:14" x14ac:dyDescent="0.2">
      <c r="J144" s="5"/>
      <c r="K144" s="57"/>
      <c r="L144" s="57"/>
      <c r="N144" s="5"/>
    </row>
    <row r="145" spans="10:14" x14ac:dyDescent="0.2">
      <c r="J145" s="5"/>
      <c r="N145" s="5"/>
    </row>
    <row r="146" spans="10:14" x14ac:dyDescent="0.2">
      <c r="J146" s="5"/>
      <c r="N146" s="5"/>
    </row>
    <row r="147" spans="10:14" x14ac:dyDescent="0.2">
      <c r="J147" s="5"/>
      <c r="N147" s="5"/>
    </row>
    <row r="148" spans="10:14" x14ac:dyDescent="0.2">
      <c r="J148" s="5"/>
      <c r="N148" s="5"/>
    </row>
    <row r="149" spans="10:14" x14ac:dyDescent="0.2">
      <c r="J149" s="5"/>
      <c r="N149" s="5"/>
    </row>
    <row r="150" spans="10:14" x14ac:dyDescent="0.2">
      <c r="J150" s="5"/>
      <c r="N150" s="5"/>
    </row>
    <row r="151" spans="10:14" x14ac:dyDescent="0.2">
      <c r="J151" s="5"/>
      <c r="N151" s="5"/>
    </row>
    <row r="152" spans="10:14" x14ac:dyDescent="0.2">
      <c r="J152" s="5"/>
      <c r="N152" s="5"/>
    </row>
    <row r="153" spans="10:14" x14ac:dyDescent="0.2">
      <c r="J153" s="5"/>
      <c r="N153" s="5"/>
    </row>
    <row r="154" spans="10:14" x14ac:dyDescent="0.2">
      <c r="J154" s="5"/>
      <c r="N154" s="5"/>
    </row>
    <row r="155" spans="10:14" x14ac:dyDescent="0.2">
      <c r="J155" s="5"/>
      <c r="N155" s="5"/>
    </row>
    <row r="156" spans="10:14" x14ac:dyDescent="0.2">
      <c r="J156" s="5"/>
      <c r="N156" s="5"/>
    </row>
    <row r="157" spans="10:14" x14ac:dyDescent="0.2">
      <c r="J157" s="5"/>
      <c r="N157" s="5"/>
    </row>
    <row r="158" spans="10:14" x14ac:dyDescent="0.2">
      <c r="J158" s="5"/>
      <c r="N158" s="5"/>
    </row>
    <row r="159" spans="10:14" x14ac:dyDescent="0.2">
      <c r="J159" s="5"/>
      <c r="N159" s="5"/>
    </row>
    <row r="160" spans="10:14" x14ac:dyDescent="0.2">
      <c r="J160" s="5"/>
      <c r="N160" s="5"/>
    </row>
    <row r="161" spans="10:14" x14ac:dyDescent="0.2">
      <c r="J161" s="5"/>
      <c r="N161" s="5"/>
    </row>
    <row r="162" spans="10:14" x14ac:dyDescent="0.2">
      <c r="J162" s="5"/>
      <c r="N162" s="5"/>
    </row>
    <row r="163" spans="10:14" x14ac:dyDescent="0.2">
      <c r="J163" s="5"/>
      <c r="N163" s="5"/>
    </row>
    <row r="164" spans="10:14" x14ac:dyDescent="0.2">
      <c r="J164" s="5"/>
      <c r="N164" s="5"/>
    </row>
    <row r="165" spans="10:14" x14ac:dyDescent="0.2">
      <c r="J165" s="5"/>
      <c r="N165" s="5"/>
    </row>
    <row r="166" spans="10:14" x14ac:dyDescent="0.2">
      <c r="J166" s="5"/>
      <c r="N166" s="5"/>
    </row>
    <row r="167" spans="10:14" x14ac:dyDescent="0.2">
      <c r="J167" s="5"/>
      <c r="N167" s="5"/>
    </row>
    <row r="168" spans="10:14" x14ac:dyDescent="0.2">
      <c r="J168" s="5"/>
      <c r="N168" s="5"/>
    </row>
    <row r="169" spans="10:14" x14ac:dyDescent="0.2">
      <c r="J169" s="5"/>
      <c r="N169" s="5"/>
    </row>
    <row r="170" spans="10:14" x14ac:dyDescent="0.2">
      <c r="J170" s="5"/>
      <c r="N170" s="5"/>
    </row>
    <row r="171" spans="10:14" x14ac:dyDescent="0.2">
      <c r="J171" s="5"/>
      <c r="N171" s="5"/>
    </row>
    <row r="172" spans="10:14" x14ac:dyDescent="0.2">
      <c r="J172" s="5"/>
      <c r="N172" s="5"/>
    </row>
    <row r="173" spans="10:14" x14ac:dyDescent="0.2">
      <c r="J173" s="5"/>
      <c r="N173" s="5"/>
    </row>
    <row r="174" spans="10:14" x14ac:dyDescent="0.2">
      <c r="J174" s="5"/>
      <c r="N174" s="5"/>
    </row>
    <row r="175" spans="10:14" x14ac:dyDescent="0.2">
      <c r="J175" s="5"/>
      <c r="N175" s="5"/>
    </row>
    <row r="176" spans="10:14" x14ac:dyDescent="0.2">
      <c r="J176" s="5"/>
      <c r="N176" s="5"/>
    </row>
    <row r="177" spans="10:14" x14ac:dyDescent="0.2">
      <c r="J177" s="5"/>
      <c r="N177" s="5"/>
    </row>
    <row r="178" spans="10:14" x14ac:dyDescent="0.2">
      <c r="J178" s="5"/>
      <c r="N178" s="5"/>
    </row>
    <row r="179" spans="10:14" x14ac:dyDescent="0.2">
      <c r="J179" s="5"/>
      <c r="N179" s="5"/>
    </row>
    <row r="180" spans="10:14" x14ac:dyDescent="0.2">
      <c r="J180" s="5"/>
      <c r="N180" s="5"/>
    </row>
    <row r="181" spans="10:14" x14ac:dyDescent="0.2">
      <c r="J181" s="5"/>
      <c r="N181" s="5"/>
    </row>
    <row r="182" spans="10:14" x14ac:dyDescent="0.2">
      <c r="J182" s="5"/>
      <c r="N182" s="5"/>
    </row>
    <row r="183" spans="10:14" x14ac:dyDescent="0.2">
      <c r="J183" s="5"/>
      <c r="N183" s="5"/>
    </row>
    <row r="184" spans="10:14" x14ac:dyDescent="0.2">
      <c r="J184" s="5"/>
      <c r="N184" s="5"/>
    </row>
    <row r="185" spans="10:14" x14ac:dyDescent="0.2">
      <c r="J185" s="5"/>
      <c r="N185" s="5"/>
    </row>
    <row r="186" spans="10:14" x14ac:dyDescent="0.2">
      <c r="J186" s="5"/>
      <c r="N186" s="5"/>
    </row>
    <row r="187" spans="10:14" x14ac:dyDescent="0.2">
      <c r="J187" s="5"/>
      <c r="N187" s="5"/>
    </row>
  </sheetData>
  <mergeCells count="1">
    <mergeCell ref="C3:J3"/>
  </mergeCells>
  <hyperlinks>
    <hyperlink ref="A1" location="Contents!A1" display="Return to contents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Views>
    <sheetView zoomScaleNormal="100" workbookViewId="0">
      <pane ySplit="3" topLeftCell="A4" activePane="bottomLeft" state="frozen"/>
      <selection pane="bottomLeft"/>
    </sheetView>
  </sheetViews>
  <sheetFormatPr defaultRowHeight="11.25" x14ac:dyDescent="0.2"/>
  <cols>
    <col min="1" max="4" width="15.7109375" style="1" customWidth="1"/>
    <col min="5" max="16384" width="9.140625" style="1"/>
  </cols>
  <sheetData>
    <row r="1" spans="1:4" ht="15" x14ac:dyDescent="0.2">
      <c r="A1" s="111" t="s">
        <v>546</v>
      </c>
    </row>
    <row r="2" spans="1:4" ht="18" x14ac:dyDescent="0.25">
      <c r="A2" s="24" t="s">
        <v>406</v>
      </c>
      <c r="B2" s="53"/>
      <c r="C2" s="53"/>
    </row>
    <row r="3" spans="1:4" s="44" customFormat="1" ht="30" x14ac:dyDescent="0.2">
      <c r="A3" s="70" t="s">
        <v>96</v>
      </c>
      <c r="B3" s="71" t="s">
        <v>404</v>
      </c>
      <c r="C3" s="71" t="s">
        <v>405</v>
      </c>
      <c r="D3" s="72" t="s">
        <v>407</v>
      </c>
    </row>
    <row r="4" spans="1:4" s="5" customFormat="1" x14ac:dyDescent="0.2">
      <c r="A4" s="81">
        <v>0</v>
      </c>
      <c r="B4" s="55">
        <v>6</v>
      </c>
      <c r="C4" s="55">
        <v>0</v>
      </c>
      <c r="D4" s="54">
        <v>264</v>
      </c>
    </row>
    <row r="5" spans="1:4" s="5" customFormat="1" x14ac:dyDescent="0.2">
      <c r="A5" s="81">
        <v>0.05</v>
      </c>
      <c r="B5" s="55">
        <v>14</v>
      </c>
      <c r="C5" s="55">
        <v>0</v>
      </c>
      <c r="D5" s="54">
        <v>1084</v>
      </c>
    </row>
    <row r="6" spans="1:4" s="5" customFormat="1" x14ac:dyDescent="0.2">
      <c r="A6" s="81">
        <v>0.1</v>
      </c>
      <c r="B6" s="55">
        <v>21</v>
      </c>
      <c r="C6" s="55">
        <v>0</v>
      </c>
      <c r="D6" s="54">
        <v>1639</v>
      </c>
    </row>
    <row r="7" spans="1:4" s="5" customFormat="1" x14ac:dyDescent="0.2">
      <c r="A7" s="81">
        <v>0.15</v>
      </c>
      <c r="B7" s="55">
        <v>32</v>
      </c>
      <c r="C7" s="55">
        <v>33</v>
      </c>
      <c r="D7" s="54">
        <v>2890</v>
      </c>
    </row>
    <row r="8" spans="1:4" s="5" customFormat="1" x14ac:dyDescent="0.2">
      <c r="A8" s="81">
        <v>0.2</v>
      </c>
      <c r="B8" s="55">
        <v>40</v>
      </c>
      <c r="C8" s="55">
        <v>77</v>
      </c>
      <c r="D8" s="54">
        <v>3540</v>
      </c>
    </row>
    <row r="9" spans="1:4" s="5" customFormat="1" x14ac:dyDescent="0.2">
      <c r="A9" s="81">
        <v>0.25</v>
      </c>
      <c r="B9" s="55">
        <v>874</v>
      </c>
      <c r="C9" s="55">
        <v>1600</v>
      </c>
      <c r="D9" s="54">
        <v>13535</v>
      </c>
    </row>
    <row r="10" spans="1:4" s="5" customFormat="1" x14ac:dyDescent="0.2">
      <c r="A10" s="81">
        <v>0.3</v>
      </c>
      <c r="B10" s="55">
        <v>971</v>
      </c>
      <c r="C10" s="55">
        <v>1777</v>
      </c>
      <c r="D10" s="54">
        <v>15523</v>
      </c>
    </row>
    <row r="11" spans="1:4" s="5" customFormat="1" x14ac:dyDescent="0.2">
      <c r="A11" s="81">
        <v>0.35</v>
      </c>
      <c r="B11" s="55">
        <v>1062</v>
      </c>
      <c r="C11" s="55">
        <v>2023</v>
      </c>
      <c r="D11" s="54">
        <v>17887</v>
      </c>
    </row>
    <row r="12" spans="1:4" s="5" customFormat="1" x14ac:dyDescent="0.2">
      <c r="A12" s="81">
        <v>0.4</v>
      </c>
      <c r="B12" s="55">
        <v>1194</v>
      </c>
      <c r="C12" s="55">
        <v>2325</v>
      </c>
      <c r="D12" s="54">
        <v>25229</v>
      </c>
    </row>
    <row r="13" spans="1:4" s="5" customFormat="1" x14ac:dyDescent="0.2">
      <c r="A13" s="81">
        <v>0.45</v>
      </c>
      <c r="B13" s="55">
        <v>1282</v>
      </c>
      <c r="C13" s="55">
        <v>2543</v>
      </c>
      <c r="D13" s="54">
        <v>28227</v>
      </c>
    </row>
    <row r="14" spans="1:4" s="5" customFormat="1" x14ac:dyDescent="0.2">
      <c r="A14" s="81">
        <v>0.5</v>
      </c>
      <c r="B14" s="55">
        <v>1437</v>
      </c>
      <c r="C14" s="55">
        <v>2802</v>
      </c>
      <c r="D14" s="54">
        <v>34183</v>
      </c>
    </row>
    <row r="15" spans="1:4" s="5" customFormat="1" x14ac:dyDescent="0.2">
      <c r="A15" s="81">
        <v>0.55000000000000004</v>
      </c>
      <c r="B15" s="55">
        <v>1652</v>
      </c>
      <c r="C15" s="55">
        <v>3391</v>
      </c>
      <c r="D15" s="54">
        <v>38733</v>
      </c>
    </row>
    <row r="16" spans="1:4" s="5" customFormat="1" x14ac:dyDescent="0.2">
      <c r="A16" s="81">
        <v>0.6</v>
      </c>
      <c r="B16" s="55">
        <v>1830</v>
      </c>
      <c r="C16" s="55">
        <v>3760</v>
      </c>
      <c r="D16" s="54">
        <v>41983</v>
      </c>
    </row>
    <row r="17" spans="1:11" s="5" customFormat="1" x14ac:dyDescent="0.2">
      <c r="A17" s="81">
        <v>0.65</v>
      </c>
      <c r="B17" s="55">
        <v>1962</v>
      </c>
      <c r="C17" s="55">
        <v>4038</v>
      </c>
      <c r="D17" s="54">
        <v>44684</v>
      </c>
    </row>
    <row r="18" spans="1:11" s="5" customFormat="1" x14ac:dyDescent="0.2">
      <c r="A18" s="81">
        <v>0.7</v>
      </c>
      <c r="B18" s="55">
        <v>2132</v>
      </c>
      <c r="C18" s="55">
        <v>4406</v>
      </c>
      <c r="D18" s="54">
        <v>46912</v>
      </c>
    </row>
    <row r="19" spans="1:11" s="5" customFormat="1" x14ac:dyDescent="0.2">
      <c r="A19" s="81">
        <v>0.75</v>
      </c>
      <c r="B19" s="55">
        <v>2362</v>
      </c>
      <c r="C19" s="55">
        <v>4855</v>
      </c>
      <c r="D19" s="54">
        <v>51289</v>
      </c>
    </row>
    <row r="20" spans="1:11" s="5" customFormat="1" x14ac:dyDescent="0.2">
      <c r="A20" s="81">
        <v>0.8</v>
      </c>
      <c r="B20" s="55">
        <v>2592</v>
      </c>
      <c r="C20" s="55">
        <v>5306</v>
      </c>
      <c r="D20" s="54">
        <v>54128</v>
      </c>
    </row>
    <row r="21" spans="1:11" s="5" customFormat="1" x14ac:dyDescent="0.2">
      <c r="A21" s="81">
        <v>0.85</v>
      </c>
      <c r="B21" s="55">
        <v>2895</v>
      </c>
      <c r="C21" s="55">
        <v>5919</v>
      </c>
      <c r="D21" s="54">
        <v>56253</v>
      </c>
    </row>
    <row r="22" spans="1:11" s="5" customFormat="1" x14ac:dyDescent="0.2">
      <c r="A22" s="81">
        <v>0.9</v>
      </c>
      <c r="B22" s="55">
        <v>6601</v>
      </c>
      <c r="C22" s="55">
        <v>13552</v>
      </c>
      <c r="D22" s="54">
        <v>67343</v>
      </c>
    </row>
    <row r="23" spans="1:11" s="5" customFormat="1" x14ac:dyDescent="0.2">
      <c r="A23" s="81">
        <v>0.95</v>
      </c>
      <c r="B23" s="55">
        <v>6889</v>
      </c>
      <c r="C23" s="55">
        <v>13927</v>
      </c>
      <c r="D23" s="54">
        <v>71093</v>
      </c>
    </row>
    <row r="24" spans="1:11" s="5" customFormat="1" x14ac:dyDescent="0.2">
      <c r="A24" s="81">
        <v>1</v>
      </c>
      <c r="B24" s="55">
        <v>9188</v>
      </c>
      <c r="C24" s="55">
        <v>19966</v>
      </c>
      <c r="D24" s="54">
        <v>88497</v>
      </c>
    </row>
    <row r="25" spans="1:11" s="5" customFormat="1" x14ac:dyDescent="0.2">
      <c r="A25" s="81">
        <v>1.05</v>
      </c>
      <c r="B25" s="55">
        <v>9886</v>
      </c>
      <c r="C25" s="55">
        <v>21571</v>
      </c>
      <c r="D25" s="54">
        <v>91557</v>
      </c>
    </row>
    <row r="26" spans="1:11" s="5" customFormat="1" x14ac:dyDescent="0.2">
      <c r="A26" s="81">
        <v>1.1000000000000001</v>
      </c>
      <c r="B26" s="55">
        <v>11323</v>
      </c>
      <c r="C26" s="55">
        <v>24333</v>
      </c>
      <c r="D26" s="54">
        <v>100233</v>
      </c>
    </row>
    <row r="27" spans="1:11" s="5" customFormat="1" x14ac:dyDescent="0.2">
      <c r="A27" s="81">
        <v>1.1499999999999999</v>
      </c>
      <c r="B27" s="55">
        <v>11904</v>
      </c>
      <c r="C27" s="55">
        <v>25462</v>
      </c>
      <c r="D27" s="54">
        <v>102909</v>
      </c>
    </row>
    <row r="28" spans="1:11" s="5" customFormat="1" x14ac:dyDescent="0.2">
      <c r="A28" s="81">
        <v>1.2</v>
      </c>
      <c r="B28" s="55">
        <v>12931</v>
      </c>
      <c r="C28" s="55">
        <v>27860</v>
      </c>
      <c r="D28" s="54">
        <v>109340</v>
      </c>
    </row>
    <row r="29" spans="1:11" s="5" customFormat="1" x14ac:dyDescent="0.2">
      <c r="A29" s="81">
        <v>1.25</v>
      </c>
      <c r="B29" s="55">
        <v>18898</v>
      </c>
      <c r="C29" s="55">
        <v>39783</v>
      </c>
      <c r="D29" s="54">
        <v>142435</v>
      </c>
    </row>
    <row r="30" spans="1:11" s="5" customFormat="1" x14ac:dyDescent="0.2">
      <c r="A30" s="81">
        <v>1.3</v>
      </c>
      <c r="B30" s="55">
        <v>19989</v>
      </c>
      <c r="C30" s="55">
        <v>41802</v>
      </c>
      <c r="D30" s="54">
        <v>146428</v>
      </c>
    </row>
    <row r="31" spans="1:11" s="5" customFormat="1" x14ac:dyDescent="0.2">
      <c r="A31" s="81">
        <v>1.35</v>
      </c>
      <c r="B31" s="55">
        <v>22210</v>
      </c>
      <c r="C31" s="55">
        <v>46580</v>
      </c>
      <c r="D31" s="54">
        <v>151825</v>
      </c>
    </row>
    <row r="32" spans="1:11" s="5" customFormat="1" x14ac:dyDescent="0.2">
      <c r="A32" s="81">
        <v>1.4</v>
      </c>
      <c r="B32" s="55">
        <v>24262</v>
      </c>
      <c r="C32" s="55">
        <v>50003</v>
      </c>
      <c r="D32" s="54">
        <v>155072</v>
      </c>
      <c r="I32" s="15"/>
      <c r="J32" s="15"/>
      <c r="K32" s="15"/>
    </row>
    <row r="33" spans="1:11" s="5" customFormat="1" x14ac:dyDescent="0.2">
      <c r="A33" s="81">
        <v>1.45</v>
      </c>
      <c r="B33" s="55">
        <v>26559</v>
      </c>
      <c r="C33" s="55">
        <v>54525</v>
      </c>
      <c r="D33" s="54">
        <v>161513</v>
      </c>
      <c r="I33" s="15"/>
      <c r="J33" s="15"/>
      <c r="K33" s="15"/>
    </row>
    <row r="34" spans="1:11" s="5" customFormat="1" x14ac:dyDescent="0.2">
      <c r="A34" s="81">
        <v>1.5</v>
      </c>
      <c r="B34" s="55">
        <v>29076</v>
      </c>
      <c r="C34" s="55">
        <v>59036</v>
      </c>
      <c r="D34" s="54">
        <v>166207</v>
      </c>
      <c r="I34" s="15"/>
      <c r="J34" s="15"/>
      <c r="K34" s="15"/>
    </row>
    <row r="35" spans="1:11" s="5" customFormat="1" x14ac:dyDescent="0.2">
      <c r="A35" s="81">
        <v>1.55</v>
      </c>
      <c r="B35" s="55">
        <v>30417</v>
      </c>
      <c r="C35" s="55">
        <v>61964</v>
      </c>
      <c r="D35" s="54">
        <v>170065</v>
      </c>
      <c r="I35" s="15"/>
      <c r="J35" s="15"/>
      <c r="K35" s="15"/>
    </row>
    <row r="36" spans="1:11" s="5" customFormat="1" x14ac:dyDescent="0.2">
      <c r="A36" s="81">
        <v>1.6</v>
      </c>
      <c r="B36" s="55">
        <v>34011</v>
      </c>
      <c r="C36" s="55">
        <v>70696</v>
      </c>
      <c r="D36" s="54">
        <v>180050</v>
      </c>
      <c r="I36" s="15"/>
      <c r="J36" s="15"/>
      <c r="K36" s="15"/>
    </row>
    <row r="37" spans="1:11" s="5" customFormat="1" x14ac:dyDescent="0.2">
      <c r="A37" s="81">
        <v>1.65</v>
      </c>
      <c r="B37" s="55">
        <v>35197</v>
      </c>
      <c r="C37" s="55">
        <v>73790</v>
      </c>
      <c r="D37" s="54">
        <v>181998</v>
      </c>
      <c r="I37" s="15"/>
      <c r="J37" s="15"/>
      <c r="K37" s="15"/>
    </row>
    <row r="38" spans="1:11" s="5" customFormat="1" x14ac:dyDescent="0.2">
      <c r="A38" s="81">
        <v>1.7</v>
      </c>
      <c r="B38" s="55">
        <v>36894</v>
      </c>
      <c r="C38" s="55">
        <v>77230</v>
      </c>
      <c r="D38" s="54">
        <v>184600</v>
      </c>
      <c r="I38" s="15"/>
      <c r="J38" s="15"/>
      <c r="K38" s="15"/>
    </row>
    <row r="39" spans="1:11" s="5" customFormat="1" x14ac:dyDescent="0.2">
      <c r="A39" s="81">
        <v>1.75</v>
      </c>
      <c r="B39" s="55">
        <v>40714</v>
      </c>
      <c r="C39" s="55">
        <v>85914</v>
      </c>
      <c r="D39" s="54">
        <v>188907</v>
      </c>
      <c r="I39" s="15"/>
      <c r="J39" s="15"/>
      <c r="K39" s="15"/>
    </row>
    <row r="40" spans="1:11" s="5" customFormat="1" x14ac:dyDescent="0.2">
      <c r="A40" s="81">
        <v>1.8</v>
      </c>
      <c r="B40" s="55">
        <v>42544</v>
      </c>
      <c r="C40" s="55">
        <v>92892</v>
      </c>
      <c r="D40" s="54">
        <v>192537</v>
      </c>
      <c r="I40" s="15"/>
      <c r="J40" s="15"/>
      <c r="K40" s="15"/>
    </row>
    <row r="41" spans="1:11" s="5" customFormat="1" x14ac:dyDescent="0.2">
      <c r="A41" s="81">
        <v>1.85</v>
      </c>
      <c r="B41" s="55">
        <v>44640</v>
      </c>
      <c r="C41" s="55">
        <v>98823</v>
      </c>
      <c r="D41" s="54">
        <v>195557</v>
      </c>
      <c r="I41" s="15"/>
      <c r="J41" s="15"/>
      <c r="K41" s="15"/>
    </row>
    <row r="42" spans="1:11" s="5" customFormat="1" x14ac:dyDescent="0.2">
      <c r="A42" s="81">
        <v>1.9</v>
      </c>
      <c r="B42" s="55">
        <v>45783</v>
      </c>
      <c r="C42" s="55">
        <v>101274</v>
      </c>
      <c r="D42" s="54">
        <v>197558</v>
      </c>
      <c r="I42" s="15"/>
      <c r="J42" s="15"/>
      <c r="K42" s="15"/>
    </row>
    <row r="43" spans="1:11" s="5" customFormat="1" x14ac:dyDescent="0.2">
      <c r="A43" s="81">
        <v>1.95</v>
      </c>
      <c r="B43" s="55">
        <v>47180</v>
      </c>
      <c r="C43" s="55">
        <v>104226</v>
      </c>
      <c r="D43" s="54">
        <v>200221</v>
      </c>
      <c r="I43" s="15"/>
      <c r="J43" s="15"/>
      <c r="K43" s="15"/>
    </row>
    <row r="44" spans="1:11" s="5" customFormat="1" x14ac:dyDescent="0.2">
      <c r="A44" s="81">
        <v>2</v>
      </c>
      <c r="B44" s="55">
        <v>49253</v>
      </c>
      <c r="C44" s="55">
        <v>109779</v>
      </c>
      <c r="D44" s="54">
        <v>203981</v>
      </c>
      <c r="I44" s="15"/>
      <c r="J44" s="15"/>
      <c r="K44" s="15"/>
    </row>
    <row r="45" spans="1:11" s="5" customFormat="1" x14ac:dyDescent="0.2">
      <c r="A45" s="81">
        <v>2.0499999999999998</v>
      </c>
      <c r="B45" s="55">
        <v>50584</v>
      </c>
      <c r="C45" s="55">
        <v>114107</v>
      </c>
      <c r="D45" s="54">
        <v>205775</v>
      </c>
      <c r="I45" s="15"/>
      <c r="J45" s="15"/>
      <c r="K45" s="15"/>
    </row>
    <row r="46" spans="1:11" s="5" customFormat="1" x14ac:dyDescent="0.2">
      <c r="A46" s="81">
        <v>2.1</v>
      </c>
      <c r="B46" s="55">
        <v>52812</v>
      </c>
      <c r="C46" s="55">
        <v>123642</v>
      </c>
      <c r="D46" s="54">
        <v>208429</v>
      </c>
      <c r="I46" s="57"/>
      <c r="J46" s="57"/>
      <c r="K46" s="1"/>
    </row>
    <row r="47" spans="1:11" s="5" customFormat="1" x14ac:dyDescent="0.2">
      <c r="A47" s="81">
        <v>2.15</v>
      </c>
      <c r="B47" s="55">
        <v>54149</v>
      </c>
      <c r="C47" s="55">
        <v>127739</v>
      </c>
      <c r="D47" s="54">
        <v>210764</v>
      </c>
      <c r="I47" s="57"/>
      <c r="J47" s="57"/>
      <c r="K47" s="1"/>
    </row>
    <row r="48" spans="1:11" s="5" customFormat="1" x14ac:dyDescent="0.2">
      <c r="A48" s="81">
        <v>2.2000000000000002</v>
      </c>
      <c r="B48" s="55">
        <v>55574</v>
      </c>
      <c r="C48" s="55">
        <v>132335</v>
      </c>
      <c r="D48" s="54">
        <v>213413</v>
      </c>
      <c r="I48" s="57"/>
      <c r="J48" s="57"/>
      <c r="K48" s="1"/>
    </row>
    <row r="49" spans="1:11" s="5" customFormat="1" x14ac:dyDescent="0.2">
      <c r="A49" s="81">
        <v>2.25</v>
      </c>
      <c r="B49" s="55">
        <v>56807</v>
      </c>
      <c r="C49" s="55">
        <v>135780</v>
      </c>
      <c r="D49" s="54">
        <v>215136</v>
      </c>
      <c r="I49" s="57"/>
      <c r="J49" s="57"/>
      <c r="K49" s="1"/>
    </row>
    <row r="50" spans="1:11" s="5" customFormat="1" x14ac:dyDescent="0.2">
      <c r="A50" s="81">
        <v>2.2999999999999998</v>
      </c>
      <c r="B50" s="55">
        <v>58314</v>
      </c>
      <c r="C50" s="55">
        <v>140621</v>
      </c>
      <c r="D50" s="54">
        <v>217841</v>
      </c>
      <c r="I50" s="57"/>
      <c r="J50" s="57"/>
      <c r="K50" s="1"/>
    </row>
    <row r="51" spans="1:11" s="5" customFormat="1" x14ac:dyDescent="0.2">
      <c r="A51" s="81">
        <v>2.35</v>
      </c>
      <c r="B51" s="55">
        <v>60346</v>
      </c>
      <c r="C51" s="55">
        <v>147203</v>
      </c>
      <c r="D51" s="54">
        <v>220840</v>
      </c>
      <c r="I51" s="57"/>
      <c r="J51" s="57"/>
      <c r="K51" s="1"/>
    </row>
    <row r="52" spans="1:11" s="5" customFormat="1" x14ac:dyDescent="0.2">
      <c r="A52" s="81">
        <v>2.4</v>
      </c>
      <c r="B52" s="55">
        <v>61845</v>
      </c>
      <c r="C52" s="55">
        <v>152633</v>
      </c>
      <c r="D52" s="54">
        <v>223606</v>
      </c>
      <c r="I52" s="57"/>
      <c r="J52" s="57"/>
      <c r="K52" s="1"/>
    </row>
    <row r="53" spans="1:11" s="5" customFormat="1" x14ac:dyDescent="0.2">
      <c r="A53" s="81">
        <v>2.4500000000000002</v>
      </c>
      <c r="B53" s="55">
        <v>63496</v>
      </c>
      <c r="C53" s="55">
        <v>158503</v>
      </c>
      <c r="D53" s="54">
        <v>225999</v>
      </c>
      <c r="I53" s="57"/>
      <c r="J53" s="57"/>
      <c r="K53" s="1"/>
    </row>
    <row r="54" spans="1:11" s="5" customFormat="1" x14ac:dyDescent="0.2">
      <c r="A54" s="81">
        <v>2.5</v>
      </c>
      <c r="B54" s="55">
        <v>65408</v>
      </c>
      <c r="C54" s="55">
        <v>167503</v>
      </c>
      <c r="D54" s="54">
        <v>227845</v>
      </c>
      <c r="I54" s="57"/>
      <c r="J54" s="57"/>
      <c r="K54" s="1"/>
    </row>
    <row r="55" spans="1:11" s="5" customFormat="1" x14ac:dyDescent="0.2">
      <c r="A55" s="81">
        <v>2.5499999999999998</v>
      </c>
      <c r="B55" s="55">
        <v>66699</v>
      </c>
      <c r="C55" s="55">
        <v>173107</v>
      </c>
      <c r="D55" s="54">
        <v>230072</v>
      </c>
      <c r="I55" s="57"/>
      <c r="J55" s="57"/>
      <c r="K55" s="1"/>
    </row>
    <row r="56" spans="1:11" s="5" customFormat="1" x14ac:dyDescent="0.2">
      <c r="A56" s="81">
        <v>2.6</v>
      </c>
      <c r="B56" s="55">
        <v>68325</v>
      </c>
      <c r="C56" s="55">
        <v>181686</v>
      </c>
      <c r="D56" s="54">
        <v>232831</v>
      </c>
      <c r="I56" s="57"/>
      <c r="J56" s="57"/>
      <c r="K56" s="1"/>
    </row>
    <row r="57" spans="1:11" s="5" customFormat="1" x14ac:dyDescent="0.2">
      <c r="A57" s="81">
        <v>2.65</v>
      </c>
      <c r="B57" s="55">
        <v>69525</v>
      </c>
      <c r="C57" s="55">
        <v>187483</v>
      </c>
      <c r="D57" s="54">
        <v>235057</v>
      </c>
      <c r="I57" s="57"/>
      <c r="J57" s="57"/>
      <c r="K57" s="1"/>
    </row>
    <row r="58" spans="1:11" s="5" customFormat="1" x14ac:dyDescent="0.2">
      <c r="A58" s="81">
        <v>2.7</v>
      </c>
      <c r="B58" s="55">
        <v>70747</v>
      </c>
      <c r="C58" s="55">
        <v>192227</v>
      </c>
      <c r="D58" s="54">
        <v>237652</v>
      </c>
      <c r="I58" s="57"/>
      <c r="J58" s="57"/>
      <c r="K58" s="1"/>
    </row>
    <row r="59" spans="1:11" s="5" customFormat="1" x14ac:dyDescent="0.2">
      <c r="A59" s="81">
        <v>2.75</v>
      </c>
      <c r="B59" s="55">
        <v>71660</v>
      </c>
      <c r="C59" s="55">
        <v>196316</v>
      </c>
      <c r="D59" s="54">
        <v>239469</v>
      </c>
      <c r="I59" s="57"/>
      <c r="J59" s="57"/>
      <c r="K59" s="1"/>
    </row>
    <row r="60" spans="1:11" s="5" customFormat="1" x14ac:dyDescent="0.2">
      <c r="A60" s="81">
        <v>2.8</v>
      </c>
      <c r="B60" s="55">
        <v>72968</v>
      </c>
      <c r="C60" s="55">
        <v>201997</v>
      </c>
      <c r="D60" s="54">
        <v>242179</v>
      </c>
      <c r="I60" s="57"/>
      <c r="J60" s="57"/>
      <c r="K60" s="1"/>
    </row>
    <row r="61" spans="1:11" s="5" customFormat="1" x14ac:dyDescent="0.2">
      <c r="A61" s="81">
        <v>2.85</v>
      </c>
      <c r="B61" s="55">
        <v>75162</v>
      </c>
      <c r="C61" s="55">
        <v>208093</v>
      </c>
      <c r="D61" s="54">
        <v>245024</v>
      </c>
      <c r="I61" s="57"/>
      <c r="J61" s="57"/>
      <c r="K61" s="1"/>
    </row>
    <row r="62" spans="1:11" s="5" customFormat="1" x14ac:dyDescent="0.2">
      <c r="A62" s="81">
        <v>2.9</v>
      </c>
      <c r="B62" s="55">
        <v>76280</v>
      </c>
      <c r="C62" s="55">
        <v>213835</v>
      </c>
      <c r="D62" s="54">
        <v>247010</v>
      </c>
      <c r="I62" s="57"/>
      <c r="J62" s="57"/>
      <c r="K62" s="1"/>
    </row>
    <row r="63" spans="1:11" s="5" customFormat="1" x14ac:dyDescent="0.2">
      <c r="A63" s="81">
        <v>2.95</v>
      </c>
      <c r="B63" s="55">
        <v>77705</v>
      </c>
      <c r="C63" s="55">
        <v>219795</v>
      </c>
      <c r="D63" s="54">
        <v>250312</v>
      </c>
      <c r="I63" s="57"/>
      <c r="J63" s="57"/>
      <c r="K63" s="1"/>
    </row>
    <row r="64" spans="1:11" s="5" customFormat="1" x14ac:dyDescent="0.2">
      <c r="A64" s="81">
        <v>3</v>
      </c>
      <c r="B64" s="55">
        <v>78816</v>
      </c>
      <c r="C64" s="55">
        <v>224319</v>
      </c>
      <c r="D64" s="54">
        <v>252127</v>
      </c>
      <c r="I64" s="57"/>
      <c r="J64" s="57"/>
      <c r="K64" s="1"/>
    </row>
    <row r="65" spans="1:12" s="5" customFormat="1" x14ac:dyDescent="0.2">
      <c r="A65" s="81">
        <v>3.1</v>
      </c>
      <c r="B65" s="55">
        <v>81523</v>
      </c>
      <c r="C65" s="55">
        <v>238140</v>
      </c>
      <c r="D65" s="54">
        <v>256828</v>
      </c>
      <c r="I65" s="57"/>
      <c r="J65" s="57"/>
      <c r="K65" s="1"/>
    </row>
    <row r="66" spans="1:12" s="5" customFormat="1" ht="11.25" customHeight="1" x14ac:dyDescent="0.2">
      <c r="A66" s="81">
        <v>3.2</v>
      </c>
      <c r="B66" s="51">
        <v>84364</v>
      </c>
      <c r="C66" s="51">
        <v>249710</v>
      </c>
      <c r="D66" s="54">
        <v>262414</v>
      </c>
      <c r="I66" s="57"/>
      <c r="J66" s="57"/>
      <c r="K66" s="1"/>
    </row>
    <row r="67" spans="1:12" s="15" customFormat="1" x14ac:dyDescent="0.2">
      <c r="A67" s="81">
        <v>3.3</v>
      </c>
      <c r="B67" s="51">
        <v>86442</v>
      </c>
      <c r="C67" s="51">
        <v>260982</v>
      </c>
      <c r="D67" s="54">
        <v>266358</v>
      </c>
      <c r="H67" s="5"/>
      <c r="I67" s="57"/>
      <c r="J67" s="57"/>
      <c r="K67" s="1"/>
      <c r="L67" s="5"/>
    </row>
    <row r="68" spans="1:12" s="15" customFormat="1" x14ac:dyDescent="0.2">
      <c r="A68" s="81">
        <v>3.4</v>
      </c>
      <c r="B68" s="51">
        <v>88655</v>
      </c>
      <c r="C68" s="51">
        <v>270212</v>
      </c>
      <c r="D68" s="54">
        <v>271611</v>
      </c>
      <c r="H68" s="5"/>
      <c r="I68" s="57"/>
      <c r="J68" s="57"/>
      <c r="K68" s="1"/>
      <c r="L68" s="5"/>
    </row>
    <row r="69" spans="1:12" s="15" customFormat="1" x14ac:dyDescent="0.2">
      <c r="A69" s="81">
        <v>3.5</v>
      </c>
      <c r="B69" s="51">
        <v>90541</v>
      </c>
      <c r="C69" s="51">
        <v>278553</v>
      </c>
      <c r="D69" s="54">
        <v>275358</v>
      </c>
      <c r="H69" s="5"/>
      <c r="I69" s="57"/>
      <c r="J69" s="57"/>
      <c r="K69" s="1"/>
      <c r="L69" s="5"/>
    </row>
    <row r="70" spans="1:12" s="15" customFormat="1" x14ac:dyDescent="0.2">
      <c r="A70" s="81">
        <v>3.6</v>
      </c>
      <c r="B70" s="51">
        <v>92816</v>
      </c>
      <c r="C70" s="51">
        <v>287456</v>
      </c>
      <c r="D70" s="54">
        <v>279951</v>
      </c>
      <c r="H70" s="5"/>
      <c r="I70" s="57"/>
      <c r="J70" s="57"/>
      <c r="K70" s="1"/>
      <c r="L70" s="5"/>
    </row>
    <row r="71" spans="1:12" s="15" customFormat="1" x14ac:dyDescent="0.2">
      <c r="A71" s="81">
        <v>3.7</v>
      </c>
      <c r="B71" s="51">
        <v>94792</v>
      </c>
      <c r="C71" s="51">
        <v>296111</v>
      </c>
      <c r="D71" s="54">
        <v>284344</v>
      </c>
      <c r="H71" s="5"/>
      <c r="I71" s="57"/>
      <c r="J71" s="57"/>
      <c r="K71" s="1"/>
      <c r="L71" s="5"/>
    </row>
    <row r="72" spans="1:12" s="15" customFormat="1" x14ac:dyDescent="0.2">
      <c r="A72" s="81">
        <v>3.8</v>
      </c>
      <c r="B72" s="51">
        <v>96475</v>
      </c>
      <c r="C72" s="51">
        <v>302121</v>
      </c>
      <c r="D72" s="54">
        <v>288121</v>
      </c>
      <c r="H72" s="5"/>
      <c r="I72" s="57"/>
      <c r="J72" s="57"/>
      <c r="K72" s="1"/>
      <c r="L72" s="5"/>
    </row>
    <row r="73" spans="1:12" s="15" customFormat="1" x14ac:dyDescent="0.2">
      <c r="A73" s="81">
        <v>3.9</v>
      </c>
      <c r="B73" s="51">
        <v>98399</v>
      </c>
      <c r="C73" s="51">
        <v>311745</v>
      </c>
      <c r="D73" s="54">
        <v>292113</v>
      </c>
      <c r="H73" s="5"/>
      <c r="I73" s="57"/>
      <c r="J73" s="57"/>
      <c r="K73" s="1"/>
      <c r="L73" s="5"/>
    </row>
    <row r="74" spans="1:12" s="15" customFormat="1" x14ac:dyDescent="0.2">
      <c r="A74" s="81">
        <v>4</v>
      </c>
      <c r="B74" s="51">
        <v>100135</v>
      </c>
      <c r="C74" s="51">
        <v>318928</v>
      </c>
      <c r="D74" s="54">
        <v>295959</v>
      </c>
      <c r="H74" s="5"/>
      <c r="I74" s="57"/>
      <c r="J74" s="57"/>
      <c r="K74" s="1"/>
      <c r="L74" s="5"/>
    </row>
    <row r="75" spans="1:12" s="15" customFormat="1" x14ac:dyDescent="0.2">
      <c r="A75" s="81">
        <v>4.0999999999999996</v>
      </c>
      <c r="B75" s="51">
        <v>102306</v>
      </c>
      <c r="C75" s="51">
        <v>329512</v>
      </c>
      <c r="D75" s="54">
        <v>299927</v>
      </c>
      <c r="H75" s="5"/>
      <c r="I75" s="57"/>
      <c r="J75" s="57"/>
      <c r="K75" s="1"/>
      <c r="L75" s="5"/>
    </row>
    <row r="76" spans="1:12" s="15" customFormat="1" x14ac:dyDescent="0.2">
      <c r="A76" s="81">
        <v>4.2</v>
      </c>
      <c r="B76" s="51">
        <v>103997</v>
      </c>
      <c r="C76" s="51">
        <v>337914</v>
      </c>
      <c r="D76" s="54">
        <v>303736</v>
      </c>
      <c r="H76" s="5"/>
      <c r="I76" s="57"/>
      <c r="J76" s="57"/>
      <c r="K76" s="1"/>
      <c r="L76" s="5"/>
    </row>
    <row r="77" spans="1:12" s="15" customFormat="1" x14ac:dyDescent="0.2">
      <c r="A77" s="81">
        <v>4.3</v>
      </c>
      <c r="B77" s="51">
        <v>105861</v>
      </c>
      <c r="C77" s="51">
        <v>345937</v>
      </c>
      <c r="D77" s="54">
        <v>307133</v>
      </c>
      <c r="H77" s="5"/>
      <c r="I77" s="57"/>
      <c r="J77" s="57"/>
      <c r="K77" s="1"/>
      <c r="L77" s="5"/>
    </row>
    <row r="78" spans="1:12" s="15" customFormat="1" x14ac:dyDescent="0.2">
      <c r="A78" s="81">
        <v>4.4000000000000004</v>
      </c>
      <c r="B78" s="51">
        <v>107663</v>
      </c>
      <c r="C78" s="51">
        <v>354954</v>
      </c>
      <c r="D78" s="54">
        <v>312343</v>
      </c>
      <c r="H78" s="5"/>
      <c r="I78" s="57"/>
      <c r="J78" s="57"/>
      <c r="K78" s="1"/>
      <c r="L78" s="5"/>
    </row>
    <row r="79" spans="1:12" s="15" customFormat="1" x14ac:dyDescent="0.2">
      <c r="A79" s="81">
        <v>4.5</v>
      </c>
      <c r="B79" s="51">
        <v>109541</v>
      </c>
      <c r="C79" s="51">
        <v>363266</v>
      </c>
      <c r="D79" s="54">
        <v>315983</v>
      </c>
      <c r="H79" s="5"/>
      <c r="I79" s="57"/>
      <c r="J79" s="57"/>
      <c r="K79" s="1"/>
      <c r="L79" s="5"/>
    </row>
    <row r="80" spans="1:12" s="15" customFormat="1" x14ac:dyDescent="0.2">
      <c r="A80" s="81">
        <v>4.5999999999999996</v>
      </c>
      <c r="B80" s="51">
        <v>111278</v>
      </c>
      <c r="C80" s="51">
        <v>370796</v>
      </c>
      <c r="D80" s="54">
        <v>319175</v>
      </c>
      <c r="H80" s="5"/>
      <c r="I80" s="57"/>
      <c r="J80" s="57"/>
      <c r="K80" s="1"/>
      <c r="L80" s="5"/>
    </row>
    <row r="81" spans="1:12" s="15" customFormat="1" x14ac:dyDescent="0.2">
      <c r="A81" s="81">
        <v>4.7</v>
      </c>
      <c r="B81" s="51">
        <v>112931</v>
      </c>
      <c r="C81" s="51">
        <v>378523</v>
      </c>
      <c r="D81" s="54">
        <v>322253</v>
      </c>
      <c r="H81" s="5"/>
      <c r="I81" s="57"/>
      <c r="J81" s="57"/>
      <c r="K81" s="1"/>
      <c r="L81" s="5"/>
    </row>
    <row r="82" spans="1:12" s="15" customFormat="1" x14ac:dyDescent="0.2">
      <c r="A82" s="81">
        <v>4.8</v>
      </c>
      <c r="B82" s="51">
        <v>114715</v>
      </c>
      <c r="C82" s="51">
        <v>388627</v>
      </c>
      <c r="D82" s="54">
        <v>326294</v>
      </c>
      <c r="H82" s="5"/>
      <c r="I82" s="57"/>
      <c r="J82" s="57"/>
      <c r="K82" s="1"/>
      <c r="L82" s="5"/>
    </row>
    <row r="83" spans="1:12" s="15" customFormat="1" x14ac:dyDescent="0.2">
      <c r="A83" s="81">
        <v>4.9000000000000004</v>
      </c>
      <c r="B83" s="51">
        <v>116081</v>
      </c>
      <c r="C83" s="51">
        <v>393802</v>
      </c>
      <c r="D83" s="54">
        <v>328909</v>
      </c>
      <c r="H83" s="5"/>
      <c r="I83" s="1"/>
      <c r="J83" s="1"/>
      <c r="K83" s="1"/>
      <c r="L83" s="5"/>
    </row>
    <row r="84" spans="1:12" s="15" customFormat="1" x14ac:dyDescent="0.2">
      <c r="A84" s="81">
        <v>5</v>
      </c>
      <c r="B84" s="51">
        <v>117773</v>
      </c>
      <c r="C84" s="51">
        <v>403126</v>
      </c>
      <c r="D84" s="54">
        <v>332318</v>
      </c>
      <c r="H84" s="5"/>
      <c r="I84" s="1"/>
      <c r="J84" s="1"/>
      <c r="K84" s="1"/>
      <c r="L84" s="5"/>
    </row>
    <row r="85" spans="1:12" x14ac:dyDescent="0.2">
      <c r="D85" s="57"/>
      <c r="E85" s="57"/>
      <c r="F85" s="57"/>
      <c r="G85" s="57"/>
      <c r="H85" s="5"/>
      <c r="I85" s="5"/>
      <c r="J85" s="5"/>
      <c r="K85" s="5"/>
      <c r="L85" s="5"/>
    </row>
    <row r="86" spans="1:12" x14ac:dyDescent="0.2">
      <c r="D86" s="57"/>
      <c r="E86" s="57"/>
      <c r="F86" s="57"/>
      <c r="G86" s="57"/>
      <c r="H86" s="5"/>
      <c r="I86" s="5"/>
      <c r="J86" s="5"/>
      <c r="K86" s="5"/>
      <c r="L86" s="5"/>
    </row>
    <row r="87" spans="1:12" x14ac:dyDescent="0.2">
      <c r="D87" s="57"/>
      <c r="E87" s="57"/>
      <c r="F87" s="57"/>
      <c r="G87" s="57"/>
      <c r="H87" s="5"/>
      <c r="I87" s="5"/>
      <c r="J87" s="5"/>
      <c r="K87" s="5"/>
      <c r="L87" s="5"/>
    </row>
    <row r="88" spans="1:12" x14ac:dyDescent="0.2">
      <c r="D88" s="57"/>
      <c r="E88" s="57"/>
      <c r="F88" s="57"/>
      <c r="G88" s="57"/>
      <c r="H88" s="5"/>
      <c r="I88" s="5"/>
      <c r="J88" s="5"/>
      <c r="K88" s="5"/>
      <c r="L88" s="5"/>
    </row>
    <row r="89" spans="1:12" x14ac:dyDescent="0.2">
      <c r="D89" s="57"/>
      <c r="E89" s="57"/>
      <c r="F89" s="57"/>
      <c r="G89" s="57"/>
      <c r="H89" s="5"/>
      <c r="I89" s="5"/>
      <c r="J89" s="5"/>
      <c r="K89" s="5"/>
      <c r="L89" s="5"/>
    </row>
    <row r="90" spans="1:12" x14ac:dyDescent="0.2">
      <c r="D90" s="57"/>
      <c r="E90" s="57"/>
      <c r="F90" s="57"/>
      <c r="G90" s="57"/>
      <c r="H90" s="5"/>
      <c r="I90" s="5"/>
      <c r="J90" s="5"/>
      <c r="K90" s="5"/>
      <c r="L90" s="5"/>
    </row>
    <row r="91" spans="1:12" x14ac:dyDescent="0.2">
      <c r="D91" s="57"/>
      <c r="E91" s="57"/>
      <c r="F91" s="57"/>
      <c r="G91" s="57"/>
      <c r="H91" s="5"/>
      <c r="I91" s="5"/>
      <c r="J91" s="5"/>
      <c r="K91" s="5"/>
      <c r="L91" s="5"/>
    </row>
    <row r="92" spans="1:12" x14ac:dyDescent="0.2">
      <c r="D92" s="57"/>
      <c r="E92" s="57"/>
      <c r="F92" s="57"/>
      <c r="G92" s="57"/>
      <c r="H92" s="5"/>
      <c r="I92" s="5"/>
      <c r="J92" s="5"/>
      <c r="K92" s="5"/>
      <c r="L92" s="5"/>
    </row>
    <row r="93" spans="1:12" x14ac:dyDescent="0.2">
      <c r="D93" s="57"/>
      <c r="E93" s="57"/>
      <c r="F93" s="57"/>
      <c r="G93" s="57"/>
      <c r="H93" s="5"/>
      <c r="I93" s="5"/>
      <c r="J93" s="5"/>
      <c r="K93" s="5"/>
      <c r="L93" s="5"/>
    </row>
    <row r="94" spans="1:12" x14ac:dyDescent="0.2">
      <c r="D94" s="57"/>
      <c r="E94" s="57"/>
      <c r="F94" s="57"/>
      <c r="G94" s="57"/>
      <c r="H94" s="5"/>
      <c r="I94" s="5"/>
      <c r="J94" s="5"/>
      <c r="K94" s="5"/>
      <c r="L94" s="5"/>
    </row>
    <row r="95" spans="1:12" x14ac:dyDescent="0.2">
      <c r="D95" s="57"/>
      <c r="E95" s="57"/>
      <c r="F95" s="57"/>
      <c r="G95" s="57"/>
      <c r="H95" s="5"/>
      <c r="I95" s="5"/>
      <c r="J95" s="5"/>
      <c r="K95" s="5"/>
      <c r="L95" s="5"/>
    </row>
    <row r="96" spans="1:12" x14ac:dyDescent="0.2">
      <c r="D96" s="57"/>
      <c r="E96" s="57"/>
      <c r="F96" s="57"/>
      <c r="G96" s="57"/>
      <c r="H96" s="5"/>
      <c r="I96" s="5"/>
      <c r="J96" s="5"/>
      <c r="K96" s="5"/>
      <c r="L96" s="5"/>
    </row>
    <row r="97" spans="4:12" x14ac:dyDescent="0.2">
      <c r="D97" s="57"/>
      <c r="E97" s="57"/>
      <c r="F97" s="57"/>
      <c r="G97" s="57"/>
      <c r="H97" s="5"/>
      <c r="I97" s="5"/>
      <c r="J97" s="5"/>
      <c r="K97" s="5"/>
      <c r="L97" s="5"/>
    </row>
    <row r="98" spans="4:12" x14ac:dyDescent="0.2">
      <c r="D98" s="57"/>
      <c r="E98" s="57"/>
      <c r="F98" s="57"/>
      <c r="G98" s="57"/>
      <c r="H98" s="5"/>
      <c r="I98" s="5"/>
      <c r="J98" s="5"/>
      <c r="K98" s="5"/>
      <c r="L98" s="5"/>
    </row>
    <row r="99" spans="4:12" x14ac:dyDescent="0.2">
      <c r="D99" s="57"/>
      <c r="E99" s="57"/>
      <c r="F99" s="57"/>
      <c r="G99" s="57"/>
      <c r="H99" s="5"/>
      <c r="I99" s="5"/>
      <c r="J99" s="5"/>
      <c r="K99" s="5"/>
      <c r="L99" s="5"/>
    </row>
    <row r="100" spans="4:12" x14ac:dyDescent="0.2">
      <c r="D100" s="57"/>
      <c r="E100" s="57"/>
      <c r="F100" s="57"/>
      <c r="G100" s="57"/>
      <c r="H100" s="5"/>
      <c r="I100" s="5"/>
      <c r="J100" s="5"/>
      <c r="K100" s="5"/>
      <c r="L100" s="5"/>
    </row>
    <row r="101" spans="4:12" x14ac:dyDescent="0.2">
      <c r="D101" s="57"/>
      <c r="E101" s="57"/>
      <c r="F101" s="57"/>
      <c r="G101" s="57"/>
      <c r="H101" s="5"/>
      <c r="I101" s="5"/>
      <c r="J101" s="5"/>
      <c r="K101" s="5"/>
      <c r="L101" s="5"/>
    </row>
    <row r="102" spans="4:12" x14ac:dyDescent="0.2">
      <c r="D102" s="57"/>
      <c r="E102" s="57"/>
      <c r="F102" s="57"/>
      <c r="G102" s="57"/>
      <c r="H102" s="5"/>
      <c r="I102" s="5"/>
      <c r="J102" s="5"/>
      <c r="K102" s="5"/>
      <c r="L102" s="5"/>
    </row>
    <row r="103" spans="4:12" x14ac:dyDescent="0.2">
      <c r="D103" s="57"/>
      <c r="E103" s="57"/>
      <c r="F103" s="57"/>
      <c r="G103" s="57"/>
      <c r="H103" s="5"/>
      <c r="I103" s="5"/>
      <c r="J103" s="5"/>
      <c r="K103" s="5"/>
      <c r="L103" s="5"/>
    </row>
    <row r="104" spans="4:12" x14ac:dyDescent="0.2">
      <c r="D104" s="57"/>
      <c r="E104" s="57"/>
      <c r="F104" s="57"/>
      <c r="G104" s="57"/>
      <c r="H104" s="5"/>
      <c r="I104" s="5"/>
      <c r="J104" s="5"/>
      <c r="K104" s="5"/>
      <c r="L104" s="5"/>
    </row>
    <row r="105" spans="4:12" x14ac:dyDescent="0.2">
      <c r="D105" s="57"/>
      <c r="E105" s="57"/>
      <c r="F105" s="57"/>
      <c r="G105" s="57"/>
      <c r="H105" s="5"/>
      <c r="I105" s="5"/>
      <c r="J105" s="5"/>
      <c r="K105" s="5"/>
      <c r="L105" s="5"/>
    </row>
    <row r="106" spans="4:12" x14ac:dyDescent="0.2">
      <c r="D106" s="57"/>
      <c r="E106" s="57"/>
      <c r="F106" s="57"/>
      <c r="G106" s="57"/>
      <c r="H106" s="5"/>
      <c r="I106" s="5"/>
      <c r="J106" s="5"/>
      <c r="K106" s="5"/>
      <c r="L106" s="5"/>
    </row>
    <row r="107" spans="4:12" x14ac:dyDescent="0.2">
      <c r="D107" s="57"/>
      <c r="E107" s="57"/>
      <c r="F107" s="57"/>
      <c r="G107" s="57"/>
      <c r="H107" s="5"/>
      <c r="I107" s="5"/>
      <c r="J107" s="5"/>
      <c r="K107" s="5"/>
      <c r="L107" s="5"/>
    </row>
    <row r="108" spans="4:12" x14ac:dyDescent="0.2">
      <c r="D108" s="57"/>
      <c r="E108" s="57"/>
      <c r="F108" s="57"/>
      <c r="G108" s="57"/>
      <c r="H108" s="5"/>
      <c r="I108" s="5"/>
      <c r="J108" s="5"/>
      <c r="K108" s="5"/>
      <c r="L108" s="5"/>
    </row>
    <row r="109" spans="4:12" x14ac:dyDescent="0.2">
      <c r="D109" s="57"/>
      <c r="E109" s="57"/>
      <c r="F109" s="57"/>
      <c r="G109" s="57"/>
      <c r="H109" s="5"/>
      <c r="I109" s="5"/>
      <c r="J109" s="5"/>
      <c r="K109" s="5"/>
      <c r="L109" s="5"/>
    </row>
    <row r="110" spans="4:12" x14ac:dyDescent="0.2">
      <c r="D110" s="57"/>
      <c r="E110" s="57"/>
      <c r="F110" s="57"/>
      <c r="G110" s="57"/>
      <c r="H110" s="5"/>
      <c r="I110" s="5"/>
      <c r="J110" s="5"/>
      <c r="K110" s="5"/>
      <c r="L110" s="5"/>
    </row>
    <row r="111" spans="4:12" x14ac:dyDescent="0.2">
      <c r="D111" s="57"/>
      <c r="E111" s="57"/>
      <c r="F111" s="57"/>
      <c r="G111" s="57"/>
      <c r="H111" s="5"/>
      <c r="I111" s="5"/>
      <c r="J111" s="5"/>
      <c r="K111" s="5"/>
      <c r="L111" s="5"/>
    </row>
    <row r="112" spans="4:12" x14ac:dyDescent="0.2">
      <c r="D112" s="57"/>
      <c r="E112" s="57"/>
      <c r="F112" s="57"/>
      <c r="G112" s="57"/>
      <c r="H112" s="5"/>
      <c r="I112" s="5"/>
      <c r="J112" s="5"/>
      <c r="K112" s="5"/>
      <c r="L112" s="5"/>
    </row>
    <row r="113" spans="4:12" x14ac:dyDescent="0.2">
      <c r="D113" s="57"/>
      <c r="E113" s="57"/>
      <c r="F113" s="57"/>
      <c r="G113" s="57"/>
      <c r="H113" s="5"/>
      <c r="I113" s="5"/>
      <c r="J113" s="5"/>
      <c r="K113" s="5"/>
      <c r="L113" s="5"/>
    </row>
    <row r="114" spans="4:12" x14ac:dyDescent="0.2">
      <c r="D114" s="57"/>
      <c r="E114" s="57"/>
      <c r="F114" s="57"/>
      <c r="G114" s="57"/>
      <c r="H114" s="5"/>
      <c r="I114" s="5"/>
      <c r="J114" s="5"/>
      <c r="K114" s="5"/>
      <c r="L114" s="5"/>
    </row>
    <row r="115" spans="4:12" x14ac:dyDescent="0.2">
      <c r="D115" s="57"/>
      <c r="E115" s="57"/>
      <c r="F115" s="57"/>
      <c r="G115" s="57"/>
      <c r="H115" s="5"/>
      <c r="I115" s="5"/>
      <c r="J115" s="5"/>
      <c r="K115" s="5"/>
      <c r="L115" s="5"/>
    </row>
    <row r="116" spans="4:12" x14ac:dyDescent="0.2">
      <c r="D116" s="57"/>
      <c r="E116" s="57"/>
      <c r="F116" s="57"/>
      <c r="G116" s="57"/>
      <c r="H116" s="5"/>
      <c r="I116" s="5"/>
      <c r="J116" s="5"/>
      <c r="K116" s="5"/>
      <c r="L116" s="5"/>
    </row>
    <row r="117" spans="4:12" x14ac:dyDescent="0.2">
      <c r="D117" s="57"/>
      <c r="E117" s="57"/>
      <c r="F117" s="57"/>
      <c r="G117" s="57"/>
      <c r="H117" s="5"/>
      <c r="I117" s="5"/>
      <c r="J117" s="5"/>
      <c r="K117" s="5"/>
      <c r="L117" s="5"/>
    </row>
    <row r="118" spans="4:12" x14ac:dyDescent="0.2">
      <c r="D118" s="57"/>
      <c r="E118" s="57"/>
      <c r="F118" s="57"/>
      <c r="G118" s="57"/>
      <c r="H118" s="5"/>
      <c r="I118" s="15"/>
      <c r="J118" s="15"/>
      <c r="K118" s="15"/>
      <c r="L118" s="5"/>
    </row>
    <row r="119" spans="4:12" x14ac:dyDescent="0.2">
      <c r="D119" s="57"/>
      <c r="E119" s="57"/>
      <c r="F119" s="57"/>
      <c r="G119" s="57"/>
      <c r="H119" s="5"/>
      <c r="I119" s="15"/>
      <c r="J119" s="15"/>
      <c r="K119" s="15"/>
      <c r="L119" s="5"/>
    </row>
    <row r="120" spans="4:12" x14ac:dyDescent="0.2">
      <c r="D120" s="57"/>
      <c r="E120" s="57"/>
      <c r="F120" s="57"/>
      <c r="G120" s="57"/>
      <c r="H120" s="5"/>
      <c r="I120" s="15"/>
      <c r="J120" s="15"/>
      <c r="K120" s="15"/>
      <c r="L120" s="5"/>
    </row>
    <row r="121" spans="4:12" x14ac:dyDescent="0.2">
      <c r="D121" s="57"/>
      <c r="E121" s="57"/>
      <c r="F121" s="57"/>
      <c r="G121" s="57"/>
      <c r="H121" s="5"/>
      <c r="I121" s="15"/>
      <c r="J121" s="15"/>
      <c r="K121" s="15"/>
      <c r="L121" s="5"/>
    </row>
    <row r="122" spans="4:12" x14ac:dyDescent="0.2">
      <c r="D122" s="57"/>
      <c r="E122" s="57"/>
      <c r="F122" s="57"/>
      <c r="G122" s="57"/>
      <c r="H122" s="5"/>
      <c r="I122" s="15"/>
      <c r="J122" s="15"/>
      <c r="K122" s="15"/>
      <c r="L122" s="5"/>
    </row>
    <row r="123" spans="4:12" x14ac:dyDescent="0.2">
      <c r="D123" s="57"/>
      <c r="E123" s="57"/>
      <c r="F123" s="57"/>
      <c r="G123" s="57"/>
      <c r="H123" s="5"/>
      <c r="I123" s="15"/>
      <c r="J123" s="15"/>
      <c r="K123" s="15"/>
      <c r="L123" s="5"/>
    </row>
    <row r="124" spans="4:12" x14ac:dyDescent="0.2">
      <c r="D124" s="57"/>
      <c r="E124" s="57"/>
      <c r="F124" s="57"/>
      <c r="G124" s="57"/>
      <c r="H124" s="5"/>
      <c r="I124" s="15"/>
      <c r="J124" s="15"/>
      <c r="K124" s="15"/>
      <c r="L124" s="5"/>
    </row>
    <row r="125" spans="4:12" x14ac:dyDescent="0.2">
      <c r="D125" s="57"/>
      <c r="E125" s="57"/>
      <c r="F125" s="57"/>
      <c r="G125" s="57"/>
      <c r="H125" s="5"/>
      <c r="I125" s="15"/>
      <c r="J125" s="15"/>
      <c r="K125" s="15"/>
      <c r="L125" s="5"/>
    </row>
    <row r="126" spans="4:12" x14ac:dyDescent="0.2">
      <c r="D126" s="57"/>
      <c r="E126" s="57"/>
      <c r="F126" s="57"/>
      <c r="G126" s="57"/>
      <c r="H126" s="5"/>
      <c r="I126" s="15"/>
      <c r="J126" s="15"/>
      <c r="K126" s="15"/>
      <c r="L126" s="5"/>
    </row>
    <row r="127" spans="4:12" x14ac:dyDescent="0.2">
      <c r="D127" s="57"/>
      <c r="E127" s="57"/>
      <c r="F127" s="57"/>
      <c r="G127" s="57"/>
      <c r="H127" s="5"/>
      <c r="I127" s="15"/>
      <c r="J127" s="15"/>
      <c r="K127" s="15"/>
      <c r="L127" s="5"/>
    </row>
    <row r="128" spans="4:12" x14ac:dyDescent="0.2">
      <c r="D128" s="57"/>
      <c r="E128" s="57"/>
      <c r="F128" s="57"/>
      <c r="G128" s="57"/>
      <c r="H128" s="5"/>
      <c r="I128" s="15"/>
      <c r="J128" s="15"/>
      <c r="K128" s="15"/>
      <c r="L128" s="5"/>
    </row>
    <row r="129" spans="4:12" x14ac:dyDescent="0.2">
      <c r="D129" s="57"/>
      <c r="E129" s="57"/>
      <c r="F129" s="57"/>
      <c r="G129" s="57"/>
      <c r="H129" s="5"/>
      <c r="I129" s="5"/>
      <c r="J129" s="5"/>
      <c r="K129" s="5"/>
      <c r="L129" s="5"/>
    </row>
    <row r="130" spans="4:12" x14ac:dyDescent="0.2">
      <c r="D130" s="57"/>
      <c r="E130" s="57"/>
      <c r="F130" s="57"/>
      <c r="G130" s="57"/>
      <c r="H130" s="5"/>
      <c r="I130" s="15"/>
      <c r="J130" s="15"/>
      <c r="K130" s="15"/>
      <c r="L130" s="5"/>
    </row>
    <row r="131" spans="4:12" x14ac:dyDescent="0.2">
      <c r="D131" s="57"/>
      <c r="E131" s="57"/>
      <c r="F131" s="57"/>
      <c r="G131" s="57"/>
      <c r="H131" s="5"/>
      <c r="I131" s="15"/>
      <c r="J131" s="15"/>
      <c r="K131" s="15"/>
      <c r="L131" s="5"/>
    </row>
    <row r="132" spans="4:12" x14ac:dyDescent="0.2">
      <c r="D132" s="57"/>
      <c r="E132" s="57"/>
      <c r="F132" s="57"/>
      <c r="G132" s="57"/>
      <c r="H132" s="5"/>
      <c r="I132" s="15"/>
      <c r="J132" s="15"/>
      <c r="K132" s="15"/>
      <c r="L132" s="5"/>
    </row>
    <row r="133" spans="4:12" x14ac:dyDescent="0.2">
      <c r="D133" s="57"/>
      <c r="E133" s="57"/>
      <c r="F133" s="57"/>
      <c r="G133" s="57"/>
      <c r="H133" s="5"/>
      <c r="I133" s="15"/>
      <c r="J133" s="15"/>
      <c r="K133" s="15"/>
      <c r="L133" s="5"/>
    </row>
    <row r="134" spans="4:12" x14ac:dyDescent="0.2">
      <c r="D134" s="57"/>
      <c r="E134" s="57"/>
      <c r="F134" s="57"/>
      <c r="G134" s="57"/>
      <c r="H134" s="5"/>
      <c r="I134" s="15"/>
      <c r="J134" s="15"/>
      <c r="K134" s="15"/>
      <c r="L134" s="5"/>
    </row>
    <row r="135" spans="4:12" x14ac:dyDescent="0.2">
      <c r="D135" s="57"/>
      <c r="E135" s="57"/>
      <c r="F135" s="57"/>
      <c r="G135" s="57"/>
      <c r="H135" s="5"/>
      <c r="I135" s="15"/>
      <c r="J135" s="15"/>
      <c r="K135" s="15"/>
      <c r="L135" s="5"/>
    </row>
    <row r="136" spans="4:12" x14ac:dyDescent="0.2">
      <c r="D136" s="57"/>
      <c r="E136" s="57"/>
      <c r="F136" s="57"/>
      <c r="G136" s="57"/>
      <c r="H136" s="5"/>
      <c r="I136" s="15"/>
      <c r="J136" s="15"/>
      <c r="K136" s="15"/>
      <c r="L136" s="5"/>
    </row>
    <row r="137" spans="4:12" x14ac:dyDescent="0.2">
      <c r="D137" s="57"/>
      <c r="E137" s="57"/>
      <c r="F137" s="57"/>
      <c r="G137" s="57"/>
      <c r="H137" s="5"/>
      <c r="I137" s="15"/>
      <c r="J137" s="15"/>
      <c r="K137" s="15"/>
      <c r="L137" s="5"/>
    </row>
    <row r="138" spans="4:12" x14ac:dyDescent="0.2">
      <c r="D138" s="57"/>
      <c r="E138" s="57"/>
      <c r="F138" s="57"/>
      <c r="G138" s="57"/>
      <c r="H138" s="5"/>
      <c r="I138" s="15"/>
      <c r="J138" s="15"/>
      <c r="K138" s="15"/>
      <c r="L138" s="5"/>
    </row>
    <row r="139" spans="4:12" x14ac:dyDescent="0.2">
      <c r="D139" s="57"/>
      <c r="E139" s="57"/>
      <c r="F139" s="57"/>
      <c r="G139" s="57"/>
      <c r="H139" s="5"/>
      <c r="I139" s="5"/>
      <c r="J139" s="5"/>
      <c r="K139" s="5"/>
      <c r="L139" s="5"/>
    </row>
    <row r="140" spans="4:12" x14ac:dyDescent="0.2">
      <c r="D140" s="57"/>
      <c r="E140" s="57"/>
      <c r="F140" s="57"/>
      <c r="G140" s="57"/>
      <c r="H140" s="5"/>
      <c r="I140" s="57"/>
      <c r="J140" s="57"/>
      <c r="L140" s="5"/>
    </row>
    <row r="141" spans="4:12" x14ac:dyDescent="0.2">
      <c r="D141" s="57"/>
      <c r="E141" s="57"/>
      <c r="F141" s="57"/>
      <c r="G141" s="57"/>
      <c r="H141" s="5"/>
      <c r="I141" s="57"/>
      <c r="J141" s="57"/>
      <c r="L141" s="5"/>
    </row>
    <row r="142" spans="4:12" x14ac:dyDescent="0.2">
      <c r="D142" s="57"/>
      <c r="E142" s="57"/>
      <c r="F142" s="57"/>
      <c r="G142" s="57"/>
      <c r="H142" s="5"/>
      <c r="I142" s="57"/>
      <c r="J142" s="57"/>
      <c r="L142" s="5"/>
    </row>
    <row r="143" spans="4:12" x14ac:dyDescent="0.2">
      <c r="D143" s="57"/>
      <c r="E143" s="57"/>
      <c r="F143" s="57"/>
      <c r="G143" s="57"/>
      <c r="H143" s="5"/>
      <c r="I143" s="57"/>
      <c r="J143" s="57"/>
      <c r="L143" s="5"/>
    </row>
    <row r="144" spans="4:12" x14ac:dyDescent="0.2">
      <c r="D144" s="57"/>
      <c r="E144" s="57"/>
      <c r="F144" s="57"/>
      <c r="G144" s="57"/>
      <c r="H144" s="5"/>
      <c r="I144" s="57"/>
      <c r="J144" s="57"/>
      <c r="L144" s="5"/>
    </row>
    <row r="145" spans="4:12" x14ac:dyDescent="0.2">
      <c r="D145" s="57"/>
      <c r="E145" s="57"/>
      <c r="F145" s="57"/>
      <c r="G145" s="57"/>
      <c r="H145" s="5"/>
      <c r="I145" s="57"/>
      <c r="J145" s="57"/>
      <c r="L145" s="5"/>
    </row>
    <row r="146" spans="4:12" x14ac:dyDescent="0.2">
      <c r="D146" s="57"/>
      <c r="E146" s="57"/>
      <c r="F146" s="57"/>
      <c r="G146" s="57"/>
      <c r="H146" s="5"/>
      <c r="I146" s="57"/>
      <c r="J146" s="57"/>
      <c r="L146" s="5"/>
    </row>
    <row r="147" spans="4:12" x14ac:dyDescent="0.2">
      <c r="D147" s="57"/>
      <c r="E147" s="57"/>
      <c r="F147" s="57"/>
      <c r="G147" s="57"/>
      <c r="H147" s="5"/>
      <c r="I147" s="57"/>
      <c r="J147" s="57"/>
      <c r="L147" s="5"/>
    </row>
    <row r="148" spans="4:12" x14ac:dyDescent="0.2">
      <c r="D148" s="57"/>
      <c r="E148" s="57"/>
      <c r="F148" s="57"/>
      <c r="G148" s="57"/>
      <c r="H148" s="5"/>
      <c r="I148" s="57"/>
      <c r="J148" s="57"/>
      <c r="L148" s="5"/>
    </row>
    <row r="149" spans="4:12" x14ac:dyDescent="0.2">
      <c r="D149" s="57"/>
      <c r="E149" s="57"/>
      <c r="F149" s="57"/>
      <c r="G149" s="57"/>
      <c r="H149" s="5"/>
      <c r="I149" s="57"/>
      <c r="J149" s="57"/>
      <c r="L149" s="5"/>
    </row>
    <row r="150" spans="4:12" x14ac:dyDescent="0.2">
      <c r="D150" s="57"/>
      <c r="E150" s="57"/>
      <c r="F150" s="57"/>
      <c r="G150" s="57"/>
      <c r="H150" s="5"/>
      <c r="I150" s="57"/>
      <c r="J150" s="57"/>
      <c r="L150" s="5"/>
    </row>
    <row r="151" spans="4:12" x14ac:dyDescent="0.2">
      <c r="D151" s="57"/>
      <c r="E151" s="57"/>
      <c r="F151" s="57"/>
      <c r="G151" s="57"/>
      <c r="H151" s="5"/>
      <c r="I151" s="57"/>
      <c r="J151" s="57"/>
      <c r="L151" s="5"/>
    </row>
    <row r="152" spans="4:12" x14ac:dyDescent="0.2">
      <c r="D152" s="57"/>
      <c r="E152" s="57"/>
      <c r="F152" s="57"/>
      <c r="G152" s="57"/>
      <c r="H152" s="5"/>
      <c r="I152" s="57"/>
      <c r="J152" s="57"/>
      <c r="L152" s="5"/>
    </row>
    <row r="153" spans="4:12" x14ac:dyDescent="0.2">
      <c r="D153" s="57"/>
      <c r="E153" s="57"/>
      <c r="F153" s="57"/>
      <c r="G153" s="57"/>
      <c r="H153" s="5"/>
      <c r="I153" s="57"/>
      <c r="J153" s="57"/>
      <c r="L153" s="5"/>
    </row>
    <row r="154" spans="4:12" x14ac:dyDescent="0.2">
      <c r="D154" s="57"/>
      <c r="E154" s="57"/>
      <c r="F154" s="57"/>
      <c r="G154" s="57"/>
      <c r="H154" s="5"/>
      <c r="I154" s="57"/>
      <c r="J154" s="57"/>
      <c r="L154" s="5"/>
    </row>
    <row r="155" spans="4:12" x14ac:dyDescent="0.2">
      <c r="D155" s="57"/>
      <c r="E155" s="57"/>
      <c r="F155" s="57"/>
      <c r="G155" s="57"/>
      <c r="H155" s="5"/>
      <c r="I155" s="57"/>
      <c r="J155" s="57"/>
      <c r="L155" s="5"/>
    </row>
    <row r="156" spans="4:12" x14ac:dyDescent="0.2">
      <c r="D156" s="57"/>
      <c r="E156" s="57"/>
      <c r="F156" s="57"/>
      <c r="G156" s="57"/>
      <c r="H156" s="5"/>
      <c r="I156" s="57"/>
      <c r="J156" s="57"/>
      <c r="L156" s="5"/>
    </row>
    <row r="157" spans="4:12" x14ac:dyDescent="0.2">
      <c r="D157" s="57"/>
      <c r="E157" s="57"/>
      <c r="F157" s="57"/>
      <c r="G157" s="57"/>
      <c r="H157" s="5"/>
      <c r="I157" s="57"/>
      <c r="J157" s="57"/>
      <c r="L157" s="5"/>
    </row>
    <row r="158" spans="4:12" x14ac:dyDescent="0.2">
      <c r="D158" s="57"/>
      <c r="E158" s="57"/>
      <c r="F158" s="57"/>
      <c r="G158" s="57"/>
      <c r="H158" s="5"/>
      <c r="I158" s="57"/>
      <c r="J158" s="57"/>
      <c r="L158" s="5"/>
    </row>
    <row r="159" spans="4:12" x14ac:dyDescent="0.2">
      <c r="D159" s="57"/>
      <c r="E159" s="57"/>
      <c r="F159" s="57"/>
      <c r="G159" s="57"/>
      <c r="H159" s="5"/>
      <c r="I159" s="57"/>
      <c r="J159" s="57"/>
      <c r="L159" s="5"/>
    </row>
    <row r="160" spans="4:12" x14ac:dyDescent="0.2">
      <c r="D160" s="57"/>
      <c r="E160" s="57"/>
      <c r="F160" s="57"/>
      <c r="G160" s="57"/>
      <c r="H160" s="5"/>
      <c r="I160" s="57"/>
      <c r="J160" s="57"/>
      <c r="L160" s="5"/>
    </row>
    <row r="161" spans="4:12" x14ac:dyDescent="0.2">
      <c r="D161" s="57"/>
      <c r="E161" s="57"/>
      <c r="F161" s="57"/>
      <c r="G161" s="57"/>
      <c r="H161" s="5"/>
      <c r="I161" s="57"/>
      <c r="J161" s="57"/>
      <c r="L161" s="5"/>
    </row>
    <row r="162" spans="4:12" x14ac:dyDescent="0.2">
      <c r="D162" s="57"/>
      <c r="E162" s="57"/>
      <c r="F162" s="57"/>
      <c r="G162" s="57"/>
      <c r="H162" s="5"/>
      <c r="I162" s="57"/>
      <c r="J162" s="57"/>
      <c r="L162" s="5"/>
    </row>
    <row r="163" spans="4:12" x14ac:dyDescent="0.2">
      <c r="D163" s="57"/>
      <c r="E163" s="57"/>
      <c r="F163" s="57"/>
      <c r="G163" s="57"/>
      <c r="H163" s="5"/>
      <c r="I163" s="57"/>
      <c r="J163" s="57"/>
      <c r="L163" s="5"/>
    </row>
    <row r="164" spans="4:12" x14ac:dyDescent="0.2">
      <c r="D164" s="57"/>
      <c r="E164" s="57"/>
      <c r="F164" s="57"/>
      <c r="G164" s="57"/>
      <c r="H164" s="5"/>
      <c r="I164" s="57"/>
      <c r="J164" s="57"/>
      <c r="L164" s="5"/>
    </row>
    <row r="165" spans="4:12" x14ac:dyDescent="0.2">
      <c r="D165" s="57"/>
      <c r="E165" s="57"/>
      <c r="F165" s="57"/>
      <c r="G165" s="57"/>
      <c r="H165" s="5"/>
      <c r="I165" s="57"/>
      <c r="J165" s="57"/>
      <c r="L165" s="5"/>
    </row>
    <row r="166" spans="4:12" x14ac:dyDescent="0.2">
      <c r="D166" s="57"/>
      <c r="E166" s="57"/>
      <c r="F166" s="57"/>
      <c r="G166" s="57"/>
      <c r="H166" s="5"/>
      <c r="I166" s="57"/>
      <c r="J166" s="57"/>
      <c r="L166" s="5"/>
    </row>
    <row r="167" spans="4:12" x14ac:dyDescent="0.2">
      <c r="D167" s="57"/>
      <c r="E167" s="57"/>
      <c r="F167" s="57"/>
      <c r="G167" s="57"/>
      <c r="H167" s="5"/>
      <c r="I167" s="57"/>
      <c r="J167" s="57"/>
      <c r="L167" s="5"/>
    </row>
    <row r="168" spans="4:12" x14ac:dyDescent="0.2">
      <c r="D168" s="57"/>
      <c r="E168" s="57"/>
      <c r="F168" s="57"/>
      <c r="G168" s="57"/>
      <c r="H168" s="5"/>
      <c r="I168" s="57"/>
      <c r="J168" s="57"/>
      <c r="L168" s="5"/>
    </row>
    <row r="169" spans="4:12" x14ac:dyDescent="0.2">
      <c r="D169" s="57"/>
      <c r="E169" s="57"/>
      <c r="F169" s="57"/>
      <c r="G169" s="57"/>
      <c r="H169" s="5"/>
      <c r="I169" s="57"/>
      <c r="J169" s="57"/>
      <c r="L169" s="5"/>
    </row>
    <row r="170" spans="4:12" x14ac:dyDescent="0.2">
      <c r="D170" s="57"/>
      <c r="E170" s="57"/>
      <c r="F170" s="57"/>
      <c r="G170" s="57"/>
      <c r="H170" s="5"/>
      <c r="I170" s="57"/>
      <c r="J170" s="57"/>
      <c r="L170" s="5"/>
    </row>
    <row r="171" spans="4:12" x14ac:dyDescent="0.2">
      <c r="D171" s="57"/>
      <c r="E171" s="57"/>
      <c r="F171" s="57"/>
      <c r="G171" s="57"/>
      <c r="H171" s="5"/>
      <c r="I171" s="57"/>
      <c r="J171" s="57"/>
      <c r="L171" s="5"/>
    </row>
    <row r="172" spans="4:12" x14ac:dyDescent="0.2">
      <c r="D172" s="57"/>
      <c r="E172" s="57"/>
      <c r="F172" s="57"/>
      <c r="G172" s="57"/>
      <c r="H172" s="5"/>
      <c r="I172" s="57"/>
      <c r="J172" s="57"/>
      <c r="L172" s="5"/>
    </row>
    <row r="173" spans="4:12" x14ac:dyDescent="0.2">
      <c r="D173" s="57"/>
      <c r="E173" s="57"/>
      <c r="F173" s="57"/>
      <c r="G173" s="57"/>
      <c r="H173" s="5"/>
      <c r="I173" s="57"/>
      <c r="J173" s="57"/>
      <c r="L173" s="5"/>
    </row>
    <row r="174" spans="4:12" x14ac:dyDescent="0.2">
      <c r="D174" s="57"/>
      <c r="E174" s="57"/>
      <c r="F174" s="57"/>
      <c r="G174" s="57"/>
      <c r="H174" s="5"/>
      <c r="I174" s="57"/>
      <c r="J174" s="57"/>
      <c r="L174" s="5"/>
    </row>
    <row r="175" spans="4:12" x14ac:dyDescent="0.2">
      <c r="D175" s="57"/>
      <c r="E175" s="57"/>
      <c r="F175" s="57"/>
      <c r="G175" s="57"/>
      <c r="H175" s="5"/>
      <c r="I175" s="57"/>
      <c r="J175" s="57"/>
      <c r="L175" s="5"/>
    </row>
    <row r="176" spans="4:12" x14ac:dyDescent="0.2">
      <c r="D176" s="57"/>
      <c r="E176" s="57"/>
      <c r="F176" s="57"/>
      <c r="G176" s="57"/>
      <c r="H176" s="5"/>
      <c r="I176" s="57"/>
      <c r="J176" s="57"/>
      <c r="L176" s="5"/>
    </row>
    <row r="177" spans="4:12" x14ac:dyDescent="0.2">
      <c r="D177" s="57"/>
      <c r="E177" s="57"/>
      <c r="F177" s="57"/>
      <c r="G177" s="57"/>
      <c r="H177" s="5"/>
      <c r="I177" s="57"/>
      <c r="J177" s="57"/>
      <c r="L177" s="5"/>
    </row>
    <row r="178" spans="4:12" x14ac:dyDescent="0.2">
      <c r="D178" s="57"/>
      <c r="E178" s="57"/>
      <c r="F178" s="57"/>
      <c r="G178" s="57"/>
      <c r="H178" s="5"/>
      <c r="I178" s="57"/>
      <c r="J178" s="57"/>
      <c r="L178" s="5"/>
    </row>
    <row r="179" spans="4:12" x14ac:dyDescent="0.2">
      <c r="D179" s="57"/>
      <c r="E179" s="57"/>
      <c r="F179" s="57"/>
      <c r="G179" s="57"/>
      <c r="H179" s="5"/>
      <c r="I179" s="57"/>
      <c r="J179" s="57"/>
      <c r="L179" s="5"/>
    </row>
    <row r="180" spans="4:12" x14ac:dyDescent="0.2">
      <c r="D180" s="57"/>
      <c r="H180" s="5"/>
      <c r="I180" s="57"/>
      <c r="J180" s="57"/>
      <c r="L180" s="5"/>
    </row>
    <row r="181" spans="4:12" x14ac:dyDescent="0.2">
      <c r="H181" s="5"/>
      <c r="I181" s="57"/>
      <c r="J181" s="57"/>
      <c r="L181" s="5"/>
    </row>
    <row r="182" spans="4:12" x14ac:dyDescent="0.2">
      <c r="H182" s="5"/>
      <c r="I182" s="57"/>
      <c r="J182" s="57"/>
      <c r="L182" s="5"/>
    </row>
    <row r="183" spans="4:12" x14ac:dyDescent="0.2">
      <c r="H183" s="5"/>
      <c r="I183" s="57"/>
      <c r="J183" s="57"/>
      <c r="L183" s="5"/>
    </row>
    <row r="184" spans="4:12" x14ac:dyDescent="0.2">
      <c r="H184" s="5"/>
      <c r="I184" s="57"/>
      <c r="J184" s="57"/>
      <c r="L184" s="5"/>
    </row>
    <row r="185" spans="4:12" x14ac:dyDescent="0.2">
      <c r="H185" s="5"/>
      <c r="I185" s="57"/>
      <c r="J185" s="57"/>
      <c r="L185" s="5"/>
    </row>
    <row r="186" spans="4:12" x14ac:dyDescent="0.2">
      <c r="H186" s="5"/>
      <c r="I186" s="57"/>
      <c r="J186" s="57"/>
      <c r="L186" s="5"/>
    </row>
    <row r="187" spans="4:12" x14ac:dyDescent="0.2">
      <c r="H187" s="5"/>
      <c r="I187" s="57"/>
      <c r="J187" s="57"/>
      <c r="L187" s="5"/>
    </row>
    <row r="188" spans="4:12" x14ac:dyDescent="0.2">
      <c r="H188" s="5"/>
      <c r="I188" s="57"/>
      <c r="J188" s="57"/>
      <c r="L188" s="5"/>
    </row>
    <row r="189" spans="4:12" x14ac:dyDescent="0.2">
      <c r="H189" s="5"/>
      <c r="I189" s="57"/>
      <c r="J189" s="57"/>
      <c r="L189" s="5"/>
    </row>
    <row r="190" spans="4:12" x14ac:dyDescent="0.2">
      <c r="H190" s="5"/>
      <c r="I190" s="57"/>
      <c r="J190" s="57"/>
      <c r="L190" s="5"/>
    </row>
    <row r="191" spans="4:12" x14ac:dyDescent="0.2">
      <c r="H191" s="5"/>
      <c r="I191" s="57"/>
      <c r="J191" s="57"/>
      <c r="L191" s="5"/>
    </row>
    <row r="192" spans="4:12" x14ac:dyDescent="0.2">
      <c r="H192" s="5"/>
      <c r="I192" s="57"/>
      <c r="J192" s="57"/>
      <c r="L192" s="5"/>
    </row>
    <row r="193" spans="8:12" x14ac:dyDescent="0.2">
      <c r="H193" s="5"/>
      <c r="I193" s="57"/>
      <c r="J193" s="57"/>
      <c r="L193" s="5"/>
    </row>
    <row r="194" spans="8:12" x14ac:dyDescent="0.2">
      <c r="H194" s="5"/>
      <c r="I194" s="57"/>
      <c r="J194" s="57"/>
      <c r="L194" s="5"/>
    </row>
    <row r="195" spans="8:12" x14ac:dyDescent="0.2">
      <c r="H195" s="5"/>
      <c r="I195" s="57"/>
      <c r="J195" s="57"/>
      <c r="L195" s="5"/>
    </row>
    <row r="196" spans="8:12" x14ac:dyDescent="0.2">
      <c r="H196" s="5"/>
      <c r="I196" s="57"/>
      <c r="J196" s="57"/>
      <c r="L196" s="5"/>
    </row>
    <row r="197" spans="8:12" x14ac:dyDescent="0.2">
      <c r="H197" s="5"/>
      <c r="I197" s="57"/>
      <c r="J197" s="57"/>
      <c r="L197" s="5"/>
    </row>
    <row r="198" spans="8:12" x14ac:dyDescent="0.2">
      <c r="H198" s="5"/>
      <c r="I198" s="57"/>
      <c r="J198" s="57"/>
      <c r="L198" s="5"/>
    </row>
    <row r="199" spans="8:12" x14ac:dyDescent="0.2">
      <c r="H199" s="5"/>
      <c r="I199" s="57"/>
      <c r="J199" s="57"/>
      <c r="L199" s="5"/>
    </row>
    <row r="200" spans="8:12" x14ac:dyDescent="0.2">
      <c r="H200" s="5"/>
      <c r="I200" s="57"/>
      <c r="J200" s="57"/>
      <c r="L200" s="5"/>
    </row>
    <row r="201" spans="8:12" x14ac:dyDescent="0.2">
      <c r="H201" s="5"/>
      <c r="I201" s="57"/>
      <c r="J201" s="57"/>
      <c r="L201" s="5"/>
    </row>
    <row r="202" spans="8:12" x14ac:dyDescent="0.2">
      <c r="H202" s="5"/>
      <c r="I202" s="57"/>
      <c r="J202" s="57"/>
      <c r="L202" s="5"/>
    </row>
    <row r="203" spans="8:12" x14ac:dyDescent="0.2">
      <c r="H203" s="5"/>
      <c r="I203" s="57"/>
      <c r="J203" s="57"/>
      <c r="L203" s="5"/>
    </row>
    <row r="204" spans="8:12" x14ac:dyDescent="0.2">
      <c r="H204" s="5"/>
      <c r="L204" s="5"/>
    </row>
    <row r="205" spans="8:12" x14ac:dyDescent="0.2">
      <c r="H205" s="5"/>
      <c r="L205" s="5"/>
    </row>
    <row r="206" spans="8:12" x14ac:dyDescent="0.2">
      <c r="H206" s="5"/>
      <c r="L206" s="5"/>
    </row>
    <row r="207" spans="8:12" x14ac:dyDescent="0.2">
      <c r="H207" s="5"/>
      <c r="L207" s="5"/>
    </row>
    <row r="208" spans="8:12" x14ac:dyDescent="0.2">
      <c r="H208" s="5"/>
      <c r="L208" s="5"/>
    </row>
    <row r="209" spans="8:12" x14ac:dyDescent="0.2">
      <c r="H209" s="5"/>
      <c r="L209" s="5"/>
    </row>
    <row r="210" spans="8:12" x14ac:dyDescent="0.2">
      <c r="H210" s="5"/>
      <c r="L210" s="5"/>
    </row>
    <row r="211" spans="8:12" x14ac:dyDescent="0.2">
      <c r="H211" s="5"/>
      <c r="L211" s="5"/>
    </row>
    <row r="212" spans="8:12" x14ac:dyDescent="0.2">
      <c r="H212" s="5"/>
      <c r="L212" s="5"/>
    </row>
    <row r="213" spans="8:12" x14ac:dyDescent="0.2">
      <c r="H213" s="5"/>
      <c r="L213" s="5"/>
    </row>
    <row r="214" spans="8:12" x14ac:dyDescent="0.2">
      <c r="H214" s="5"/>
      <c r="L214" s="5"/>
    </row>
    <row r="215" spans="8:12" x14ac:dyDescent="0.2">
      <c r="H215" s="5"/>
      <c r="L215" s="5"/>
    </row>
    <row r="216" spans="8:12" x14ac:dyDescent="0.2">
      <c r="H216" s="5"/>
      <c r="L216" s="5"/>
    </row>
    <row r="217" spans="8:12" x14ac:dyDescent="0.2">
      <c r="H217" s="5"/>
      <c r="L217" s="5"/>
    </row>
    <row r="218" spans="8:12" x14ac:dyDescent="0.2">
      <c r="H218" s="5"/>
      <c r="L218" s="5"/>
    </row>
    <row r="219" spans="8:12" x14ac:dyDescent="0.2">
      <c r="H219" s="5"/>
      <c r="L219" s="5"/>
    </row>
    <row r="220" spans="8:12" x14ac:dyDescent="0.2">
      <c r="H220" s="5"/>
      <c r="L220" s="5"/>
    </row>
    <row r="221" spans="8:12" x14ac:dyDescent="0.2">
      <c r="H221" s="5"/>
      <c r="L221" s="5"/>
    </row>
    <row r="222" spans="8:12" x14ac:dyDescent="0.2">
      <c r="H222" s="5"/>
      <c r="L222" s="5"/>
    </row>
    <row r="223" spans="8:12" x14ac:dyDescent="0.2">
      <c r="H223" s="5"/>
      <c r="L223" s="5"/>
    </row>
    <row r="224" spans="8:12" x14ac:dyDescent="0.2">
      <c r="H224" s="5"/>
      <c r="L224" s="5"/>
    </row>
    <row r="225" spans="8:12" x14ac:dyDescent="0.2">
      <c r="H225" s="5"/>
      <c r="L225" s="5"/>
    </row>
    <row r="226" spans="8:12" x14ac:dyDescent="0.2">
      <c r="H226" s="5"/>
      <c r="L226" s="5"/>
    </row>
    <row r="227" spans="8:12" x14ac:dyDescent="0.2">
      <c r="H227" s="5"/>
      <c r="L227" s="5"/>
    </row>
    <row r="228" spans="8:12" x14ac:dyDescent="0.2">
      <c r="H228" s="5"/>
      <c r="L228" s="5"/>
    </row>
    <row r="229" spans="8:12" x14ac:dyDescent="0.2">
      <c r="H229" s="5"/>
      <c r="L229" s="5"/>
    </row>
    <row r="230" spans="8:12" x14ac:dyDescent="0.2">
      <c r="H230" s="5"/>
      <c r="L230" s="5"/>
    </row>
    <row r="231" spans="8:12" x14ac:dyDescent="0.2">
      <c r="H231" s="5"/>
      <c r="L231" s="5"/>
    </row>
    <row r="232" spans="8:12" x14ac:dyDescent="0.2">
      <c r="H232" s="5"/>
      <c r="L232" s="5"/>
    </row>
    <row r="233" spans="8:12" x14ac:dyDescent="0.2">
      <c r="H233" s="5"/>
      <c r="L233" s="5"/>
    </row>
    <row r="234" spans="8:12" x14ac:dyDescent="0.2">
      <c r="H234" s="5"/>
      <c r="L234" s="5"/>
    </row>
    <row r="235" spans="8:12" x14ac:dyDescent="0.2">
      <c r="H235" s="5"/>
      <c r="L235" s="5"/>
    </row>
    <row r="236" spans="8:12" x14ac:dyDescent="0.2">
      <c r="H236" s="5"/>
      <c r="L236" s="5"/>
    </row>
    <row r="237" spans="8:12" x14ac:dyDescent="0.2">
      <c r="H237" s="5"/>
      <c r="L237" s="5"/>
    </row>
    <row r="238" spans="8:12" x14ac:dyDescent="0.2">
      <c r="H238" s="5"/>
      <c r="L238" s="5"/>
    </row>
    <row r="239" spans="8:12" x14ac:dyDescent="0.2">
      <c r="H239" s="5"/>
      <c r="L239" s="5"/>
    </row>
    <row r="240" spans="8:12" x14ac:dyDescent="0.2">
      <c r="H240" s="5"/>
      <c r="L240" s="5"/>
    </row>
    <row r="241" spans="8:12" x14ac:dyDescent="0.2">
      <c r="H241" s="5"/>
      <c r="L241" s="5"/>
    </row>
    <row r="242" spans="8:12" x14ac:dyDescent="0.2">
      <c r="H242" s="5"/>
      <c r="L242" s="5"/>
    </row>
    <row r="243" spans="8:12" x14ac:dyDescent="0.2">
      <c r="H243" s="5"/>
      <c r="L243" s="5"/>
    </row>
    <row r="244" spans="8:12" x14ac:dyDescent="0.2">
      <c r="H244" s="5"/>
      <c r="L244" s="5"/>
    </row>
    <row r="245" spans="8:12" x14ac:dyDescent="0.2">
      <c r="H245" s="5"/>
      <c r="L245" s="5"/>
    </row>
    <row r="246" spans="8:12" x14ac:dyDescent="0.2">
      <c r="H246" s="5"/>
      <c r="L246" s="5"/>
    </row>
  </sheetData>
  <hyperlinks>
    <hyperlink ref="A1" location="Contents!A1" display="Return to content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Contents</vt:lpstr>
      <vt:lpstr>S1.1</vt:lpstr>
      <vt:lpstr>S1.2</vt:lpstr>
      <vt:lpstr>S1.3</vt:lpstr>
      <vt:lpstr>S1.4</vt:lpstr>
      <vt:lpstr>S1.5</vt:lpstr>
      <vt:lpstr>S1.6</vt:lpstr>
      <vt:lpstr>S1.7</vt:lpstr>
      <vt:lpstr>S1.8</vt:lpstr>
      <vt:lpstr>S1.9</vt:lpstr>
      <vt:lpstr>S1.10</vt:lpstr>
      <vt:lpstr>S1.11</vt:lpstr>
      <vt:lpstr>S1.12</vt:lpstr>
      <vt:lpstr>S1.13</vt:lpstr>
      <vt:lpstr>S1.14</vt:lpstr>
      <vt:lpstr>S1.15</vt:lpstr>
      <vt:lpstr>S1.16</vt:lpstr>
      <vt:lpstr>S1.17</vt:lpstr>
      <vt:lpstr>S1.18</vt:lpstr>
      <vt:lpstr>S1.19</vt:lpstr>
      <vt:lpstr>S1.20</vt:lpstr>
      <vt:lpstr>S1.21</vt:lpstr>
      <vt:lpstr>S1.22</vt:lpstr>
      <vt:lpstr>S1.23</vt:lpstr>
      <vt:lpstr>S1.24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</dc:creator>
  <cp:lastModifiedBy>Dominik Paprotny</cp:lastModifiedBy>
  <dcterms:created xsi:type="dcterms:W3CDTF">2015-01-15T22:44:07Z</dcterms:created>
  <dcterms:modified xsi:type="dcterms:W3CDTF">2016-07-30T16:37:54Z</dcterms:modified>
</cp:coreProperties>
</file>