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I:\2 PROJEKTE\1_PROJECTS ONGOING\1.G3.00154.0.0_BeetStore_Sehr_KF\Dissemination\Publikationen\Neueinreichung\"/>
    </mc:Choice>
  </mc:AlternateContent>
  <xr:revisionPtr revIDLastSave="0" documentId="10_ncr:100000_{0D9EB941-A1A6-464B-8D86-03163721194F}" xr6:coauthVersionLast="31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ugar analytics" sheetId="1" r:id="rId1"/>
    <sheet name="preprocessing and mapping" sheetId="2" r:id="rId2"/>
  </sheets>
  <calcPr calcId="179017"/>
</workbook>
</file>

<file path=xl/calcChain.xml><?xml version="1.0" encoding="utf-8"?>
<calcChain xmlns="http://schemas.openxmlformats.org/spreadsheetml/2006/main">
  <c r="N2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3" i="2"/>
  <c r="M98" i="2"/>
  <c r="K98" i="2"/>
  <c r="I98" i="2"/>
  <c r="G98" i="2"/>
  <c r="E98" i="2"/>
  <c r="M97" i="2"/>
  <c r="K97" i="2"/>
  <c r="I97" i="2"/>
  <c r="G97" i="2"/>
  <c r="E97" i="2"/>
  <c r="M96" i="2"/>
  <c r="K96" i="2"/>
  <c r="I96" i="2"/>
  <c r="G96" i="2"/>
  <c r="E96" i="2"/>
  <c r="M95" i="2"/>
  <c r="K95" i="2"/>
  <c r="I95" i="2"/>
  <c r="G95" i="2"/>
  <c r="E95" i="2"/>
  <c r="M94" i="2"/>
  <c r="K94" i="2"/>
  <c r="I94" i="2"/>
  <c r="G94" i="2"/>
  <c r="E94" i="2"/>
  <c r="M93" i="2"/>
  <c r="K93" i="2"/>
  <c r="I93" i="2"/>
  <c r="G93" i="2"/>
  <c r="E93" i="2"/>
  <c r="M92" i="2"/>
  <c r="K92" i="2"/>
  <c r="I92" i="2"/>
  <c r="G92" i="2"/>
  <c r="E92" i="2"/>
  <c r="M91" i="2"/>
  <c r="K91" i="2"/>
  <c r="I91" i="2"/>
  <c r="G91" i="2"/>
  <c r="E91" i="2"/>
  <c r="M90" i="2"/>
  <c r="K90" i="2"/>
  <c r="I90" i="2"/>
  <c r="G90" i="2"/>
  <c r="E90" i="2"/>
  <c r="M89" i="2"/>
  <c r="K89" i="2"/>
  <c r="I89" i="2"/>
  <c r="G89" i="2"/>
  <c r="E89" i="2"/>
  <c r="M88" i="2"/>
  <c r="K88" i="2"/>
  <c r="I88" i="2"/>
  <c r="G88" i="2"/>
  <c r="E88" i="2"/>
  <c r="M87" i="2"/>
  <c r="K87" i="2"/>
  <c r="I87" i="2"/>
  <c r="G87" i="2"/>
  <c r="E87" i="2"/>
  <c r="M86" i="2"/>
  <c r="K86" i="2"/>
  <c r="I86" i="2"/>
  <c r="G86" i="2"/>
  <c r="E86" i="2"/>
  <c r="M85" i="2"/>
  <c r="K85" i="2"/>
  <c r="I85" i="2"/>
  <c r="G85" i="2"/>
  <c r="E85" i="2"/>
  <c r="M84" i="2"/>
  <c r="K84" i="2"/>
  <c r="I84" i="2"/>
  <c r="G84" i="2"/>
  <c r="E84" i="2"/>
  <c r="M83" i="2"/>
  <c r="K83" i="2"/>
  <c r="I83" i="2"/>
  <c r="G83" i="2"/>
  <c r="E83" i="2"/>
  <c r="M82" i="2"/>
  <c r="K82" i="2"/>
  <c r="I82" i="2"/>
  <c r="G82" i="2"/>
  <c r="E82" i="2"/>
  <c r="M81" i="2"/>
  <c r="K81" i="2"/>
  <c r="I81" i="2"/>
  <c r="G81" i="2"/>
  <c r="E81" i="2"/>
  <c r="M80" i="2"/>
  <c r="K80" i="2"/>
  <c r="I80" i="2"/>
  <c r="G80" i="2"/>
  <c r="E80" i="2"/>
  <c r="M79" i="2"/>
  <c r="K79" i="2"/>
  <c r="I79" i="2"/>
  <c r="G79" i="2"/>
  <c r="E79" i="2"/>
  <c r="M78" i="2"/>
  <c r="K78" i="2"/>
  <c r="I78" i="2"/>
  <c r="G78" i="2"/>
  <c r="E78" i="2"/>
  <c r="M77" i="2"/>
  <c r="K77" i="2"/>
  <c r="I77" i="2"/>
  <c r="G77" i="2"/>
  <c r="E77" i="2"/>
  <c r="M76" i="2"/>
  <c r="K76" i="2"/>
  <c r="I76" i="2"/>
  <c r="G76" i="2"/>
  <c r="E76" i="2"/>
  <c r="M75" i="2"/>
  <c r="K75" i="2"/>
  <c r="I75" i="2"/>
  <c r="G75" i="2"/>
  <c r="E75" i="2"/>
  <c r="M74" i="2"/>
  <c r="K74" i="2"/>
  <c r="I74" i="2"/>
  <c r="G74" i="2"/>
  <c r="E74" i="2"/>
  <c r="M73" i="2"/>
  <c r="K73" i="2"/>
  <c r="I73" i="2"/>
  <c r="G73" i="2"/>
  <c r="E73" i="2"/>
  <c r="M72" i="2"/>
  <c r="K72" i="2"/>
  <c r="I72" i="2"/>
  <c r="G72" i="2"/>
  <c r="E72" i="2"/>
  <c r="M71" i="2"/>
  <c r="K71" i="2"/>
  <c r="I71" i="2"/>
  <c r="G71" i="2"/>
  <c r="E71" i="2"/>
  <c r="M70" i="2"/>
  <c r="K70" i="2"/>
  <c r="I70" i="2"/>
  <c r="G70" i="2"/>
  <c r="E70" i="2"/>
  <c r="M69" i="2"/>
  <c r="K69" i="2"/>
  <c r="I69" i="2"/>
  <c r="G69" i="2"/>
  <c r="E69" i="2"/>
  <c r="M68" i="2"/>
  <c r="K68" i="2"/>
  <c r="I68" i="2"/>
  <c r="G68" i="2"/>
  <c r="E68" i="2"/>
  <c r="M67" i="2"/>
  <c r="K67" i="2"/>
  <c r="I67" i="2"/>
  <c r="G67" i="2"/>
  <c r="E67" i="2"/>
  <c r="M66" i="2"/>
  <c r="K66" i="2"/>
  <c r="I66" i="2"/>
  <c r="G66" i="2"/>
  <c r="E66" i="2"/>
  <c r="M65" i="2"/>
  <c r="K65" i="2"/>
  <c r="I65" i="2"/>
  <c r="G65" i="2"/>
  <c r="E65" i="2"/>
  <c r="M64" i="2"/>
  <c r="K64" i="2"/>
  <c r="I64" i="2"/>
  <c r="G64" i="2"/>
  <c r="E64" i="2"/>
  <c r="M63" i="2"/>
  <c r="K63" i="2"/>
  <c r="I63" i="2"/>
  <c r="G63" i="2"/>
  <c r="E63" i="2"/>
  <c r="M62" i="2"/>
  <c r="K62" i="2"/>
  <c r="I62" i="2"/>
  <c r="G62" i="2"/>
  <c r="E62" i="2"/>
  <c r="M61" i="2"/>
  <c r="K61" i="2"/>
  <c r="I61" i="2"/>
  <c r="G61" i="2"/>
  <c r="E61" i="2"/>
  <c r="M60" i="2"/>
  <c r="K60" i="2"/>
  <c r="I60" i="2"/>
  <c r="G60" i="2"/>
  <c r="E60" i="2"/>
  <c r="M59" i="2"/>
  <c r="K59" i="2"/>
  <c r="I59" i="2"/>
  <c r="G59" i="2"/>
  <c r="E59" i="2"/>
  <c r="M58" i="2"/>
  <c r="K58" i="2"/>
  <c r="I58" i="2"/>
  <c r="G58" i="2"/>
  <c r="E58" i="2"/>
  <c r="M57" i="2"/>
  <c r="K57" i="2"/>
  <c r="I57" i="2"/>
  <c r="G57" i="2"/>
  <c r="E57" i="2"/>
  <c r="M56" i="2"/>
  <c r="K56" i="2"/>
  <c r="I56" i="2"/>
  <c r="G56" i="2"/>
  <c r="E56" i="2"/>
  <c r="M55" i="2"/>
  <c r="K55" i="2"/>
  <c r="I55" i="2"/>
  <c r="G55" i="2"/>
  <c r="E55" i="2"/>
  <c r="M54" i="2"/>
  <c r="K54" i="2"/>
  <c r="I54" i="2"/>
  <c r="G54" i="2"/>
  <c r="E54" i="2"/>
  <c r="M53" i="2"/>
  <c r="K53" i="2"/>
  <c r="I53" i="2"/>
  <c r="G53" i="2"/>
  <c r="E53" i="2"/>
  <c r="M52" i="2"/>
  <c r="K52" i="2"/>
  <c r="I52" i="2"/>
  <c r="G52" i="2"/>
  <c r="E52" i="2"/>
  <c r="M51" i="2"/>
  <c r="K51" i="2"/>
  <c r="I51" i="2"/>
  <c r="G51" i="2"/>
  <c r="E51" i="2"/>
  <c r="M50" i="2"/>
  <c r="K50" i="2"/>
  <c r="I50" i="2"/>
  <c r="G50" i="2"/>
  <c r="E50" i="2"/>
  <c r="M49" i="2"/>
  <c r="K49" i="2"/>
  <c r="I49" i="2"/>
  <c r="G49" i="2"/>
  <c r="E49" i="2"/>
  <c r="M48" i="2"/>
  <c r="K48" i="2"/>
  <c r="I48" i="2"/>
  <c r="G48" i="2"/>
  <c r="E48" i="2"/>
  <c r="M47" i="2"/>
  <c r="K47" i="2"/>
  <c r="I47" i="2"/>
  <c r="G47" i="2"/>
  <c r="E47" i="2"/>
  <c r="M46" i="2"/>
  <c r="K46" i="2"/>
  <c r="I46" i="2"/>
  <c r="G46" i="2"/>
  <c r="E46" i="2"/>
  <c r="M45" i="2"/>
  <c r="K45" i="2"/>
  <c r="I45" i="2"/>
  <c r="G45" i="2"/>
  <c r="E45" i="2"/>
  <c r="M44" i="2"/>
  <c r="K44" i="2"/>
  <c r="I44" i="2"/>
  <c r="G44" i="2"/>
  <c r="E44" i="2"/>
  <c r="M43" i="2"/>
  <c r="K43" i="2"/>
  <c r="I43" i="2"/>
  <c r="G43" i="2"/>
  <c r="E43" i="2"/>
  <c r="M42" i="2"/>
  <c r="K42" i="2"/>
  <c r="I42" i="2"/>
  <c r="G42" i="2"/>
  <c r="E42" i="2"/>
  <c r="M41" i="2"/>
  <c r="K41" i="2"/>
  <c r="I41" i="2"/>
  <c r="G41" i="2"/>
  <c r="E41" i="2"/>
  <c r="M40" i="2"/>
  <c r="K40" i="2"/>
  <c r="I40" i="2"/>
  <c r="G40" i="2"/>
  <c r="E40" i="2"/>
  <c r="M39" i="2"/>
  <c r="K39" i="2"/>
  <c r="I39" i="2"/>
  <c r="G39" i="2"/>
  <c r="E39" i="2"/>
  <c r="M38" i="2"/>
  <c r="K38" i="2"/>
  <c r="I38" i="2"/>
  <c r="G38" i="2"/>
  <c r="E38" i="2"/>
  <c r="M37" i="2"/>
  <c r="K37" i="2"/>
  <c r="I37" i="2"/>
  <c r="G37" i="2"/>
  <c r="E37" i="2"/>
  <c r="M36" i="2"/>
  <c r="K36" i="2"/>
  <c r="I36" i="2"/>
  <c r="G36" i="2"/>
  <c r="E36" i="2"/>
  <c r="M35" i="2"/>
  <c r="K35" i="2"/>
  <c r="I35" i="2"/>
  <c r="G35" i="2"/>
  <c r="E35" i="2"/>
  <c r="M34" i="2"/>
  <c r="K34" i="2"/>
  <c r="I34" i="2"/>
  <c r="G34" i="2"/>
  <c r="E34" i="2"/>
  <c r="M33" i="2"/>
  <c r="K33" i="2"/>
  <c r="I33" i="2"/>
  <c r="G33" i="2"/>
  <c r="E33" i="2"/>
  <c r="M32" i="2"/>
  <c r="K32" i="2"/>
  <c r="I32" i="2"/>
  <c r="G32" i="2"/>
  <c r="E32" i="2"/>
  <c r="M31" i="2"/>
  <c r="K31" i="2"/>
  <c r="I31" i="2"/>
  <c r="G31" i="2"/>
  <c r="E31" i="2"/>
  <c r="M30" i="2"/>
  <c r="K30" i="2"/>
  <c r="I30" i="2"/>
  <c r="G30" i="2"/>
  <c r="E30" i="2"/>
  <c r="M29" i="2"/>
  <c r="K29" i="2"/>
  <c r="I29" i="2"/>
  <c r="G29" i="2"/>
  <c r="E29" i="2"/>
  <c r="M28" i="2"/>
  <c r="K28" i="2"/>
  <c r="I28" i="2"/>
  <c r="G28" i="2"/>
  <c r="E28" i="2"/>
  <c r="M27" i="2"/>
  <c r="K27" i="2"/>
  <c r="I27" i="2"/>
  <c r="G27" i="2"/>
  <c r="E27" i="2"/>
  <c r="M26" i="2"/>
  <c r="K26" i="2"/>
  <c r="I26" i="2"/>
  <c r="G26" i="2"/>
  <c r="E26" i="2"/>
  <c r="M25" i="2"/>
  <c r="K25" i="2"/>
  <c r="I25" i="2"/>
  <c r="G25" i="2"/>
  <c r="E25" i="2"/>
  <c r="M24" i="2"/>
  <c r="K24" i="2"/>
  <c r="I24" i="2"/>
  <c r="G24" i="2"/>
  <c r="E24" i="2"/>
  <c r="M23" i="2"/>
  <c r="K23" i="2"/>
  <c r="I23" i="2"/>
  <c r="G23" i="2"/>
  <c r="E23" i="2"/>
  <c r="M22" i="2"/>
  <c r="K22" i="2"/>
  <c r="I22" i="2"/>
  <c r="G22" i="2"/>
  <c r="E22" i="2"/>
  <c r="M21" i="2"/>
  <c r="K21" i="2"/>
  <c r="I21" i="2"/>
  <c r="G21" i="2"/>
  <c r="E21" i="2"/>
  <c r="M20" i="2"/>
  <c r="K20" i="2"/>
  <c r="I20" i="2"/>
  <c r="G20" i="2"/>
  <c r="E20" i="2"/>
  <c r="M19" i="2"/>
  <c r="K19" i="2"/>
  <c r="I19" i="2"/>
  <c r="G19" i="2"/>
  <c r="E19" i="2"/>
  <c r="M18" i="2"/>
  <c r="K18" i="2"/>
  <c r="I18" i="2"/>
  <c r="G18" i="2"/>
  <c r="E18" i="2"/>
  <c r="M17" i="2"/>
  <c r="K17" i="2"/>
  <c r="I17" i="2"/>
  <c r="G17" i="2"/>
  <c r="E17" i="2"/>
  <c r="M16" i="2"/>
  <c r="K16" i="2"/>
  <c r="I16" i="2"/>
  <c r="G16" i="2"/>
  <c r="E16" i="2"/>
  <c r="M15" i="2"/>
  <c r="K15" i="2"/>
  <c r="I15" i="2"/>
  <c r="G15" i="2"/>
  <c r="E15" i="2"/>
  <c r="M14" i="2"/>
  <c r="K14" i="2"/>
  <c r="I14" i="2"/>
  <c r="G14" i="2"/>
  <c r="E14" i="2"/>
  <c r="M13" i="2"/>
  <c r="K13" i="2"/>
  <c r="I13" i="2"/>
  <c r="G13" i="2"/>
  <c r="E13" i="2"/>
  <c r="M12" i="2"/>
  <c r="K12" i="2"/>
  <c r="I12" i="2"/>
  <c r="G12" i="2"/>
  <c r="E12" i="2"/>
  <c r="M11" i="2"/>
  <c r="K11" i="2"/>
  <c r="I11" i="2"/>
  <c r="G11" i="2"/>
  <c r="E11" i="2"/>
  <c r="M10" i="2"/>
  <c r="K10" i="2"/>
  <c r="I10" i="2"/>
  <c r="G10" i="2"/>
  <c r="E10" i="2"/>
  <c r="M9" i="2"/>
  <c r="K9" i="2"/>
  <c r="I9" i="2"/>
  <c r="G9" i="2"/>
  <c r="E9" i="2"/>
  <c r="M8" i="2"/>
  <c r="K8" i="2"/>
  <c r="I8" i="2"/>
  <c r="G8" i="2"/>
  <c r="E8" i="2"/>
  <c r="M7" i="2"/>
  <c r="K7" i="2"/>
  <c r="I7" i="2"/>
  <c r="G7" i="2"/>
  <c r="E7" i="2"/>
  <c r="M6" i="2"/>
  <c r="K6" i="2"/>
  <c r="I6" i="2"/>
  <c r="I2" i="2" s="1"/>
  <c r="G6" i="2"/>
  <c r="E6" i="2"/>
  <c r="M5" i="2"/>
  <c r="K5" i="2"/>
  <c r="I5" i="2"/>
  <c r="G5" i="2"/>
  <c r="E5" i="2"/>
  <c r="M4" i="2"/>
  <c r="M2" i="2" s="1"/>
  <c r="K4" i="2"/>
  <c r="I4" i="2"/>
  <c r="G4" i="2"/>
  <c r="E4" i="2"/>
  <c r="E2" i="2" s="1"/>
  <c r="M3" i="2"/>
  <c r="K3" i="2"/>
  <c r="I3" i="2"/>
  <c r="G3" i="2"/>
  <c r="E3" i="2"/>
  <c r="L2" i="2"/>
  <c r="K2" i="2"/>
  <c r="J2" i="2"/>
  <c r="H2" i="2"/>
  <c r="G2" i="2"/>
  <c r="F2" i="2"/>
  <c r="D2" i="2"/>
  <c r="C2" i="2"/>
  <c r="B2" i="2"/>
</calcChain>
</file>

<file path=xl/sharedStrings.xml><?xml version="1.0" encoding="utf-8"?>
<sst xmlns="http://schemas.openxmlformats.org/spreadsheetml/2006/main" count="336" uniqueCount="56">
  <si>
    <t>ID</t>
  </si>
  <si>
    <t>Variety</t>
  </si>
  <si>
    <t>Timepoint</t>
  </si>
  <si>
    <t>Pol [°Z]</t>
  </si>
  <si>
    <t>Glucose [mg/kg]</t>
  </si>
  <si>
    <t>Fructose [mg/kg]</t>
  </si>
  <si>
    <t>Invert sugar [mg/kg]</t>
  </si>
  <si>
    <t>Potassium [mmol/kg]</t>
  </si>
  <si>
    <t>Sodium [mmol/kg]</t>
  </si>
  <si>
    <t>K+Na [mmol/100g]</t>
  </si>
  <si>
    <t>Marc [%]</t>
  </si>
  <si>
    <t>V1</t>
  </si>
  <si>
    <t>T0</t>
  </si>
  <si>
    <t>62197*</t>
  </si>
  <si>
    <t>Poolsamples were not further analysed with regard to these parameters.</t>
  </si>
  <si>
    <t>V2</t>
  </si>
  <si>
    <t>62201*</t>
  </si>
  <si>
    <t>V3</t>
  </si>
  <si>
    <t>62205*</t>
  </si>
  <si>
    <t>V4</t>
  </si>
  <si>
    <t>62209*</t>
  </si>
  <si>
    <t>V5</t>
  </si>
  <si>
    <t>62213*</t>
  </si>
  <si>
    <t>V6</t>
  </si>
  <si>
    <t>62217*</t>
  </si>
  <si>
    <t>T1</t>
  </si>
  <si>
    <t>T2</t>
  </si>
  <si>
    <t>T3</t>
  </si>
  <si>
    <t>T4</t>
  </si>
  <si>
    <t>Storability</t>
  </si>
  <si>
    <t>good</t>
  </si>
  <si>
    <t>bad</t>
  </si>
  <si>
    <t>moderate</t>
  </si>
  <si>
    <t>Sucrose loss [%]</t>
  </si>
  <si>
    <t>Alpha-amino N [mmol/kg]</t>
  </si>
  <si>
    <t>* Samples with an asterisk represent a pool of 10 individuals. Only Pol[Z°] was measured for these samples.</t>
  </si>
  <si>
    <t>reads after preprocessing</t>
  </si>
  <si>
    <t>% reads after preprocessing</t>
  </si>
  <si>
    <t>bases after preprocessing</t>
  </si>
  <si>
    <t>%bases after preprocessing</t>
  </si>
  <si>
    <t>reads aligned</t>
  </si>
  <si>
    <t>overall alignment rate</t>
  </si>
  <si>
    <t>PE mapped uniquely</t>
  </si>
  <si>
    <t>%PE mapped uniquely of all preprocessed reads</t>
  </si>
  <si>
    <t>PE multimapped</t>
  </si>
  <si>
    <t>%PE multimapped of all preprocessed reads</t>
  </si>
  <si>
    <t>average</t>
  </si>
  <si>
    <t>62197</t>
  </si>
  <si>
    <t>62201</t>
  </si>
  <si>
    <t>62205</t>
  </si>
  <si>
    <t>62209</t>
  </si>
  <si>
    <t>62213</t>
  </si>
  <si>
    <t>62217</t>
  </si>
  <si>
    <t>raw reads</t>
  </si>
  <si>
    <t>raw bases</t>
  </si>
  <si>
    <t>% PE mapped uniquely at least 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</si>
</sst>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sz val="11"/>
      <color rgb="FF000000"/>
      <name val="Arial"/>
    </font>
    <font>
      <b/>
      <sz val="10"/>
      <color theme="1"/>
      <name val="Calibri"/>
    </font>
    <font>
      <sz val="10"/>
      <name val="Calibri"/>
    </font>
    <font>
      <sz val="10"/>
      <name val="Arial"/>
    </font>
    <font>
      <b/>
      <sz val="10"/>
      <color rgb="FFFF0000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/>
  </cellStyleXfs>
  <cellXfs count="6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7" fillId="0" borderId="0" xfId="0" quotePrefix="1" applyFont="1" applyAlignment="1">
      <alignment horizontal="center"/>
    </xf>
    <xf numFmtId="4" fontId="9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quotePrefix="1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right"/>
    </xf>
    <xf numFmtId="0" fontId="17" fillId="0" borderId="0" xfId="1" applyFont="1" applyAlignment="1">
      <alignment horizontal="left"/>
    </xf>
    <xf numFmtId="0" fontId="15" fillId="0" borderId="0" xfId="1" applyFont="1" applyAlignment="1"/>
    <xf numFmtId="0" fontId="16" fillId="0" borderId="0" xfId="1" applyFont="1"/>
    <xf numFmtId="0" fontId="16" fillId="0" borderId="0" xfId="1" applyFont="1" applyAlignment="1">
      <alignment horizontal="right"/>
    </xf>
    <xf numFmtId="0" fontId="16" fillId="0" borderId="0" xfId="1" applyFont="1"/>
    <xf numFmtId="2" fontId="9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0" fillId="0" borderId="0" xfId="0" applyNumberFormat="1" applyFont="1" applyAlignment="1"/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1" fontId="3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1" fontId="0" fillId="0" borderId="0" xfId="0" applyNumberFormat="1" applyFont="1" applyAlignment="1"/>
    <xf numFmtId="2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0" fillId="0" borderId="0" xfId="0" applyFont="1" applyAlignment="1"/>
    <xf numFmtId="164" fontId="2" fillId="0" borderId="0" xfId="0" applyNumberFormat="1" applyFont="1" applyAlignment="1">
      <alignment horizontal="left"/>
    </xf>
    <xf numFmtId="2" fontId="10" fillId="2" borderId="0" xfId="0" applyNumberFormat="1" applyFont="1" applyFill="1" applyAlignment="1">
      <alignment horizontal="center" vertical="center"/>
    </xf>
    <xf numFmtId="0" fontId="0" fillId="0" borderId="0" xfId="0" applyFont="1" applyAlignment="1"/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11" fontId="18" fillId="0" borderId="0" xfId="0" applyNumberFormat="1" applyFont="1"/>
    <xf numFmtId="2" fontId="18" fillId="0" borderId="0" xfId="0" applyNumberFormat="1" applyFont="1"/>
    <xf numFmtId="11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quotePrefix="1" applyFont="1" applyAlignment="1">
      <alignment horizontal="center"/>
    </xf>
    <xf numFmtId="0" fontId="20" fillId="0" borderId="0" xfId="0" applyFont="1" applyAlignment="1">
      <alignment vertical="center"/>
    </xf>
  </cellXfs>
  <cellStyles count="2">
    <cellStyle name="Standard" xfId="0" builtinId="0"/>
    <cellStyle name="Standard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00"/>
  <sheetViews>
    <sheetView tabSelected="1" workbookViewId="0">
      <selection sqref="A1:A97"/>
    </sheetView>
  </sheetViews>
  <sheetFormatPr baseColWidth="10" defaultColWidth="14.42578125" defaultRowHeight="15.75" customHeight="1" x14ac:dyDescent="0.2"/>
  <cols>
    <col min="1" max="1" width="7.7109375" customWidth="1"/>
    <col min="2" max="2" width="7.42578125" customWidth="1"/>
    <col min="3" max="3" width="10.28515625" customWidth="1"/>
    <col min="4" max="4" width="7.5703125" customWidth="1"/>
    <col min="5" max="5" width="16.140625" bestFit="1" customWidth="1"/>
    <col min="6" max="6" width="10.140625" customWidth="1"/>
    <col min="7" max="7" width="15.7109375" style="40" customWidth="1"/>
    <col min="8" max="8" width="16.140625" style="40" customWidth="1"/>
    <col min="9" max="9" width="19.5703125" style="40" customWidth="1"/>
    <col min="10" max="10" width="20" style="35" customWidth="1"/>
    <col min="11" max="11" width="16.140625" style="35" customWidth="1"/>
    <col min="12" max="12" width="17.5703125" style="35" customWidth="1"/>
    <col min="13" max="13" width="22.85546875" style="35" bestFit="1" customWidth="1"/>
    <col min="14" max="14" width="8.7109375" style="31" customWidth="1"/>
  </cols>
  <sheetData>
    <row r="1" spans="1:30" ht="12.75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33</v>
      </c>
      <c r="F1" s="4" t="s">
        <v>29</v>
      </c>
      <c r="G1" s="36" t="s">
        <v>4</v>
      </c>
      <c r="H1" s="36" t="s">
        <v>5</v>
      </c>
      <c r="I1" s="36" t="s">
        <v>6</v>
      </c>
      <c r="J1" s="42" t="s">
        <v>7</v>
      </c>
      <c r="K1" s="43" t="s">
        <v>8</v>
      </c>
      <c r="L1" s="42" t="s">
        <v>9</v>
      </c>
      <c r="M1" s="45" t="s">
        <v>34</v>
      </c>
      <c r="N1" s="41" t="s">
        <v>10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5.75" customHeight="1" x14ac:dyDescent="0.25">
      <c r="A2" s="6">
        <v>62194</v>
      </c>
      <c r="B2" s="7" t="s">
        <v>11</v>
      </c>
      <c r="C2" s="8" t="s">
        <v>12</v>
      </c>
      <c r="D2" s="9">
        <v>16.079999999999998</v>
      </c>
      <c r="E2" s="26">
        <v>0</v>
      </c>
      <c r="F2" s="24" t="s">
        <v>30</v>
      </c>
      <c r="G2" s="37">
        <v>704</v>
      </c>
      <c r="H2" s="37">
        <v>478</v>
      </c>
      <c r="I2" s="37">
        <v>1182</v>
      </c>
      <c r="J2" s="32">
        <v>41.7</v>
      </c>
      <c r="K2" s="32">
        <v>9.9</v>
      </c>
      <c r="L2" s="32">
        <v>5.2</v>
      </c>
      <c r="M2" s="32">
        <v>13.4</v>
      </c>
      <c r="N2" s="28">
        <v>4.03</v>
      </c>
      <c r="Q2" s="22"/>
      <c r="R2" s="23"/>
    </row>
    <row r="3" spans="1:30" ht="15.75" customHeight="1" x14ac:dyDescent="0.25">
      <c r="A3" s="6">
        <v>62195</v>
      </c>
      <c r="B3" s="7" t="s">
        <v>11</v>
      </c>
      <c r="C3" s="8" t="s">
        <v>12</v>
      </c>
      <c r="D3" s="9">
        <v>14.7</v>
      </c>
      <c r="E3" s="26">
        <v>0</v>
      </c>
      <c r="F3" s="24" t="s">
        <v>30</v>
      </c>
      <c r="G3" s="37">
        <v>472</v>
      </c>
      <c r="H3" s="37">
        <v>182</v>
      </c>
      <c r="I3" s="37">
        <v>654</v>
      </c>
      <c r="J3" s="32">
        <v>32.200000000000003</v>
      </c>
      <c r="K3" s="32">
        <v>18.2</v>
      </c>
      <c r="L3" s="32">
        <v>5</v>
      </c>
      <c r="M3" s="32">
        <v>15.2</v>
      </c>
      <c r="N3" s="28"/>
      <c r="Q3" s="22"/>
      <c r="R3" s="21"/>
    </row>
    <row r="4" spans="1:30" ht="15.75" customHeight="1" x14ac:dyDescent="0.25">
      <c r="A4" s="6">
        <v>62196</v>
      </c>
      <c r="B4" s="7" t="s">
        <v>11</v>
      </c>
      <c r="C4" s="8" t="s">
        <v>12</v>
      </c>
      <c r="D4" s="9">
        <v>14.9</v>
      </c>
      <c r="E4" s="26">
        <v>0</v>
      </c>
      <c r="F4" s="24" t="s">
        <v>30</v>
      </c>
      <c r="G4" s="37">
        <v>410</v>
      </c>
      <c r="H4" s="37">
        <v>285</v>
      </c>
      <c r="I4" s="37">
        <v>694</v>
      </c>
      <c r="J4" s="32">
        <v>44.1</v>
      </c>
      <c r="K4" s="32">
        <v>15.5</v>
      </c>
      <c r="L4" s="32">
        <v>6</v>
      </c>
      <c r="M4" s="32">
        <v>8.9</v>
      </c>
      <c r="N4" s="28">
        <v>5.25</v>
      </c>
    </row>
    <row r="5" spans="1:30" ht="15.75" customHeight="1" x14ac:dyDescent="0.25">
      <c r="A5" s="10" t="s">
        <v>13</v>
      </c>
      <c r="B5" s="7" t="s">
        <v>11</v>
      </c>
      <c r="C5" s="8" t="s">
        <v>12</v>
      </c>
      <c r="D5" s="11">
        <v>15.74</v>
      </c>
      <c r="E5" s="26">
        <v>0</v>
      </c>
      <c r="F5" s="24" t="s">
        <v>30</v>
      </c>
      <c r="G5" s="46" t="s">
        <v>14</v>
      </c>
      <c r="H5" s="47"/>
      <c r="I5" s="47"/>
      <c r="J5" s="47"/>
      <c r="K5" s="47"/>
      <c r="L5" s="47"/>
      <c r="M5" s="47"/>
      <c r="N5" s="47"/>
    </row>
    <row r="6" spans="1:30" ht="15.75" customHeight="1" x14ac:dyDescent="0.25">
      <c r="A6" s="6">
        <v>62198</v>
      </c>
      <c r="B6" s="7" t="s">
        <v>15</v>
      </c>
      <c r="C6" s="8" t="s">
        <v>12</v>
      </c>
      <c r="D6" s="9">
        <v>14.5</v>
      </c>
      <c r="E6" s="26">
        <v>0</v>
      </c>
      <c r="F6" s="24" t="s">
        <v>31</v>
      </c>
      <c r="G6" s="37">
        <v>737</v>
      </c>
      <c r="H6" s="37">
        <v>449</v>
      </c>
      <c r="I6" s="37">
        <v>1186</v>
      </c>
      <c r="J6" s="32">
        <v>42.5</v>
      </c>
      <c r="K6" s="32">
        <v>13.7</v>
      </c>
      <c r="L6" s="32">
        <v>5.6</v>
      </c>
      <c r="M6" s="32">
        <v>5.5</v>
      </c>
      <c r="N6" s="28">
        <v>4.12</v>
      </c>
    </row>
    <row r="7" spans="1:30" ht="15.75" customHeight="1" x14ac:dyDescent="0.25">
      <c r="A7" s="6">
        <v>62199</v>
      </c>
      <c r="B7" s="7" t="s">
        <v>15</v>
      </c>
      <c r="C7" s="8" t="s">
        <v>12</v>
      </c>
      <c r="D7" s="9">
        <v>15.66</v>
      </c>
      <c r="E7" s="26">
        <v>0</v>
      </c>
      <c r="F7" s="24" t="s">
        <v>31</v>
      </c>
      <c r="G7" s="37">
        <v>756</v>
      </c>
      <c r="H7" s="37">
        <v>642</v>
      </c>
      <c r="I7" s="37">
        <v>1398</v>
      </c>
      <c r="J7" s="32">
        <v>28.5</v>
      </c>
      <c r="K7" s="32">
        <v>11.2</v>
      </c>
      <c r="L7" s="32">
        <v>4</v>
      </c>
      <c r="M7" s="32">
        <v>6.5</v>
      </c>
      <c r="N7" s="28">
        <v>3.36</v>
      </c>
    </row>
    <row r="8" spans="1:30" ht="15.75" customHeight="1" x14ac:dyDescent="0.25">
      <c r="A8" s="6">
        <v>62200</v>
      </c>
      <c r="B8" s="7" t="s">
        <v>15</v>
      </c>
      <c r="C8" s="8" t="s">
        <v>12</v>
      </c>
      <c r="D8" s="9">
        <v>15.02</v>
      </c>
      <c r="E8" s="26">
        <v>0</v>
      </c>
      <c r="F8" s="24" t="s">
        <v>31</v>
      </c>
      <c r="G8" s="37">
        <v>929</v>
      </c>
      <c r="H8" s="37">
        <v>758</v>
      </c>
      <c r="I8" s="37">
        <v>1687</v>
      </c>
      <c r="J8" s="32">
        <v>29.2</v>
      </c>
      <c r="K8" s="32">
        <v>13.5</v>
      </c>
      <c r="L8" s="32">
        <v>4.3</v>
      </c>
      <c r="M8" s="32">
        <v>9.4</v>
      </c>
      <c r="N8" s="28"/>
    </row>
    <row r="9" spans="1:30" ht="15.75" customHeight="1" x14ac:dyDescent="0.25">
      <c r="A9" s="10" t="s">
        <v>16</v>
      </c>
      <c r="B9" s="7" t="s">
        <v>15</v>
      </c>
      <c r="C9" s="8" t="s">
        <v>12</v>
      </c>
      <c r="D9" s="11">
        <v>14.8</v>
      </c>
      <c r="E9" s="26">
        <v>0</v>
      </c>
      <c r="F9" s="24" t="s">
        <v>31</v>
      </c>
      <c r="G9" s="46" t="s">
        <v>14</v>
      </c>
      <c r="H9" s="47"/>
      <c r="I9" s="47"/>
      <c r="J9" s="47"/>
      <c r="K9" s="47"/>
      <c r="L9" s="47"/>
      <c r="M9" s="47"/>
      <c r="N9" s="47"/>
    </row>
    <row r="10" spans="1:30" ht="15.75" customHeight="1" x14ac:dyDescent="0.25">
      <c r="A10" s="6">
        <v>62202</v>
      </c>
      <c r="B10" s="7" t="s">
        <v>17</v>
      </c>
      <c r="C10" s="8" t="s">
        <v>12</v>
      </c>
      <c r="D10" s="9">
        <v>18.14</v>
      </c>
      <c r="E10" s="26">
        <v>0</v>
      </c>
      <c r="F10" s="24" t="s">
        <v>32</v>
      </c>
      <c r="G10" s="37">
        <v>2527</v>
      </c>
      <c r="H10" s="37">
        <v>2340</v>
      </c>
      <c r="I10" s="37">
        <v>4867</v>
      </c>
      <c r="J10" s="32">
        <v>30</v>
      </c>
      <c r="K10" s="32">
        <v>9.9</v>
      </c>
      <c r="L10" s="32">
        <v>4</v>
      </c>
      <c r="M10" s="32">
        <v>14.9</v>
      </c>
      <c r="N10" s="28">
        <v>4.46</v>
      </c>
    </row>
    <row r="11" spans="1:30" ht="15.75" customHeight="1" x14ac:dyDescent="0.25">
      <c r="A11" s="6">
        <v>62203</v>
      </c>
      <c r="B11" s="7" t="s">
        <v>17</v>
      </c>
      <c r="C11" s="8" t="s">
        <v>12</v>
      </c>
      <c r="D11" s="9">
        <v>18.32</v>
      </c>
      <c r="E11" s="26">
        <v>0</v>
      </c>
      <c r="F11" s="24" t="s">
        <v>32</v>
      </c>
      <c r="G11" s="37">
        <v>1211</v>
      </c>
      <c r="H11" s="37">
        <v>1050</v>
      </c>
      <c r="I11" s="37">
        <v>2261</v>
      </c>
      <c r="J11" s="32">
        <v>29.7</v>
      </c>
      <c r="K11" s="32">
        <v>11.3</v>
      </c>
      <c r="L11" s="32">
        <v>4.0999999999999996</v>
      </c>
      <c r="M11" s="32">
        <v>14.7</v>
      </c>
      <c r="N11" s="28">
        <v>3.22</v>
      </c>
    </row>
    <row r="12" spans="1:30" ht="15.75" customHeight="1" x14ac:dyDescent="0.25">
      <c r="A12" s="6">
        <v>62204</v>
      </c>
      <c r="B12" s="7" t="s">
        <v>17</v>
      </c>
      <c r="C12" s="8" t="s">
        <v>12</v>
      </c>
      <c r="D12" s="9">
        <v>17.66</v>
      </c>
      <c r="E12" s="26">
        <v>0</v>
      </c>
      <c r="F12" s="24" t="s">
        <v>32</v>
      </c>
      <c r="G12" s="37">
        <v>663</v>
      </c>
      <c r="H12" s="37">
        <v>414</v>
      </c>
      <c r="I12" s="37">
        <v>1077</v>
      </c>
      <c r="J12" s="32">
        <v>36.200000000000003</v>
      </c>
      <c r="K12" s="32">
        <v>9.1999999999999993</v>
      </c>
      <c r="L12" s="32">
        <v>4.5</v>
      </c>
      <c r="M12" s="32">
        <v>15</v>
      </c>
      <c r="N12" s="28">
        <v>4.5999999999999996</v>
      </c>
    </row>
    <row r="13" spans="1:30" ht="15.75" customHeight="1" x14ac:dyDescent="0.25">
      <c r="A13" s="10" t="s">
        <v>18</v>
      </c>
      <c r="B13" s="7" t="s">
        <v>17</v>
      </c>
      <c r="C13" s="8" t="s">
        <v>12</v>
      </c>
      <c r="D13" s="11">
        <v>16.059999999999999</v>
      </c>
      <c r="E13" s="26">
        <v>0</v>
      </c>
      <c r="F13" s="24" t="s">
        <v>32</v>
      </c>
      <c r="G13" s="46" t="s">
        <v>14</v>
      </c>
      <c r="H13" s="47"/>
      <c r="I13" s="47"/>
      <c r="J13" s="47"/>
      <c r="K13" s="47"/>
      <c r="L13" s="47"/>
      <c r="M13" s="47"/>
      <c r="N13" s="47"/>
    </row>
    <row r="14" spans="1:30" ht="15.75" customHeight="1" x14ac:dyDescent="0.25">
      <c r="A14" s="6">
        <v>62206</v>
      </c>
      <c r="B14" s="7" t="s">
        <v>19</v>
      </c>
      <c r="C14" s="8" t="s">
        <v>12</v>
      </c>
      <c r="D14" s="9">
        <v>15.36</v>
      </c>
      <c r="E14" s="26">
        <v>0</v>
      </c>
      <c r="F14" s="24" t="s">
        <v>32</v>
      </c>
      <c r="G14" s="37">
        <v>580</v>
      </c>
      <c r="H14" s="37">
        <v>475</v>
      </c>
      <c r="I14" s="37">
        <v>1055</v>
      </c>
      <c r="J14" s="32">
        <v>52.4</v>
      </c>
      <c r="K14" s="32">
        <v>27.6</v>
      </c>
      <c r="L14" s="32">
        <v>8</v>
      </c>
      <c r="M14" s="32">
        <v>16.8</v>
      </c>
      <c r="N14" s="28"/>
    </row>
    <row r="15" spans="1:30" ht="15.75" customHeight="1" x14ac:dyDescent="0.25">
      <c r="A15" s="6">
        <v>62207</v>
      </c>
      <c r="B15" s="7" t="s">
        <v>19</v>
      </c>
      <c r="C15" s="8" t="s">
        <v>12</v>
      </c>
      <c r="D15" s="9">
        <v>17.36</v>
      </c>
      <c r="E15" s="26">
        <v>0</v>
      </c>
      <c r="F15" s="24" t="s">
        <v>32</v>
      </c>
      <c r="G15" s="37">
        <v>509</v>
      </c>
      <c r="H15" s="37">
        <v>321</v>
      </c>
      <c r="I15" s="37">
        <v>830</v>
      </c>
      <c r="J15" s="32">
        <v>33.4</v>
      </c>
      <c r="K15" s="32">
        <v>14.2</v>
      </c>
      <c r="L15" s="32">
        <v>4.8</v>
      </c>
      <c r="M15" s="32">
        <v>9.3000000000000007</v>
      </c>
      <c r="N15" s="28"/>
    </row>
    <row r="16" spans="1:30" ht="15.75" customHeight="1" x14ac:dyDescent="0.25">
      <c r="A16" s="6">
        <v>62208</v>
      </c>
      <c r="B16" s="7" t="s">
        <v>19</v>
      </c>
      <c r="C16" s="8" t="s">
        <v>12</v>
      </c>
      <c r="D16" s="9">
        <v>17.36</v>
      </c>
      <c r="E16" s="26">
        <v>0</v>
      </c>
      <c r="F16" s="24" t="s">
        <v>32</v>
      </c>
      <c r="G16" s="37">
        <v>555</v>
      </c>
      <c r="H16" s="37">
        <v>355</v>
      </c>
      <c r="I16" s="37">
        <v>909</v>
      </c>
      <c r="J16" s="32">
        <v>26.7</v>
      </c>
      <c r="K16" s="32">
        <v>14.2</v>
      </c>
      <c r="L16" s="32">
        <v>4.0999999999999996</v>
      </c>
      <c r="M16" s="32">
        <v>9</v>
      </c>
      <c r="N16" s="28"/>
    </row>
    <row r="17" spans="1:14" ht="15.75" customHeight="1" x14ac:dyDescent="0.25">
      <c r="A17" s="10" t="s">
        <v>20</v>
      </c>
      <c r="B17" s="7" t="s">
        <v>19</v>
      </c>
      <c r="C17" s="8" t="s">
        <v>12</v>
      </c>
      <c r="D17" s="11">
        <v>14.74</v>
      </c>
      <c r="E17" s="26">
        <v>0</v>
      </c>
      <c r="F17" s="24" t="s">
        <v>32</v>
      </c>
      <c r="G17" s="46" t="s">
        <v>14</v>
      </c>
      <c r="H17" s="47"/>
      <c r="I17" s="47"/>
      <c r="J17" s="47"/>
      <c r="K17" s="47"/>
      <c r="L17" s="47"/>
      <c r="M17" s="47"/>
      <c r="N17" s="47"/>
    </row>
    <row r="18" spans="1:14" ht="15.75" customHeight="1" x14ac:dyDescent="0.25">
      <c r="A18" s="6">
        <v>62210</v>
      </c>
      <c r="B18" s="7" t="s">
        <v>21</v>
      </c>
      <c r="C18" s="8" t="s">
        <v>12</v>
      </c>
      <c r="D18" s="12"/>
      <c r="E18" s="26">
        <v>0</v>
      </c>
      <c r="F18" s="24" t="s">
        <v>31</v>
      </c>
      <c r="G18" s="38"/>
      <c r="H18" s="38"/>
      <c r="I18" s="37"/>
      <c r="J18" s="33"/>
      <c r="K18" s="33"/>
      <c r="L18" s="33"/>
      <c r="M18" s="33"/>
      <c r="N18" s="29"/>
    </row>
    <row r="19" spans="1:14" ht="15.75" customHeight="1" x14ac:dyDescent="0.25">
      <c r="A19" s="6">
        <v>62211</v>
      </c>
      <c r="B19" s="7" t="s">
        <v>21</v>
      </c>
      <c r="C19" s="8" t="s">
        <v>12</v>
      </c>
      <c r="D19" s="12"/>
      <c r="E19" s="26">
        <v>0</v>
      </c>
      <c r="F19" s="24" t="s">
        <v>31</v>
      </c>
      <c r="G19" s="38"/>
      <c r="H19" s="38"/>
      <c r="I19" s="37"/>
      <c r="J19" s="33"/>
      <c r="K19" s="33"/>
      <c r="L19" s="33"/>
      <c r="M19" s="33"/>
      <c r="N19" s="29"/>
    </row>
    <row r="20" spans="1:14" ht="15.75" customHeight="1" x14ac:dyDescent="0.25">
      <c r="A20" s="6">
        <v>62212</v>
      </c>
      <c r="B20" s="7" t="s">
        <v>21</v>
      </c>
      <c r="C20" s="8" t="s">
        <v>12</v>
      </c>
      <c r="D20" s="9">
        <v>13.64</v>
      </c>
      <c r="E20" s="26">
        <v>0</v>
      </c>
      <c r="F20" s="24" t="s">
        <v>31</v>
      </c>
      <c r="G20" s="37">
        <v>682</v>
      </c>
      <c r="H20" s="37">
        <v>398</v>
      </c>
      <c r="I20" s="37">
        <v>1080</v>
      </c>
      <c r="J20" s="32">
        <v>36</v>
      </c>
      <c r="K20" s="32">
        <v>29.2</v>
      </c>
      <c r="L20" s="32">
        <v>6.5</v>
      </c>
      <c r="M20" s="32">
        <v>7.8</v>
      </c>
      <c r="N20" s="28"/>
    </row>
    <row r="21" spans="1:14" ht="15.75" customHeight="1" x14ac:dyDescent="0.25">
      <c r="A21" s="10" t="s">
        <v>22</v>
      </c>
      <c r="B21" s="7" t="s">
        <v>21</v>
      </c>
      <c r="C21" s="8" t="s">
        <v>12</v>
      </c>
      <c r="D21" s="11">
        <v>14.04</v>
      </c>
      <c r="E21" s="26">
        <v>0</v>
      </c>
      <c r="F21" s="24" t="s">
        <v>31</v>
      </c>
      <c r="G21" s="46" t="s">
        <v>14</v>
      </c>
      <c r="H21" s="47"/>
      <c r="I21" s="47"/>
      <c r="J21" s="47"/>
      <c r="K21" s="47"/>
      <c r="L21" s="47"/>
      <c r="M21" s="47"/>
      <c r="N21" s="47"/>
    </row>
    <row r="22" spans="1:14" ht="15.75" customHeight="1" x14ac:dyDescent="0.25">
      <c r="A22" s="6">
        <v>62214</v>
      </c>
      <c r="B22" s="7" t="s">
        <v>23</v>
      </c>
      <c r="C22" s="8" t="s">
        <v>12</v>
      </c>
      <c r="D22" s="9">
        <v>18.82</v>
      </c>
      <c r="E22" s="26">
        <v>0</v>
      </c>
      <c r="F22" s="24" t="s">
        <v>30</v>
      </c>
      <c r="G22" s="37">
        <v>439</v>
      </c>
      <c r="H22" s="37">
        <v>335</v>
      </c>
      <c r="I22" s="37">
        <v>775</v>
      </c>
      <c r="J22" s="32">
        <v>32.1</v>
      </c>
      <c r="K22" s="32">
        <v>11.2</v>
      </c>
      <c r="L22" s="32">
        <v>4.3</v>
      </c>
      <c r="M22" s="32">
        <v>23.2</v>
      </c>
      <c r="N22" s="28"/>
    </row>
    <row r="23" spans="1:14" ht="15.75" customHeight="1" x14ac:dyDescent="0.25">
      <c r="A23" s="6">
        <v>62215</v>
      </c>
      <c r="B23" s="7" t="s">
        <v>23</v>
      </c>
      <c r="C23" s="8" t="s">
        <v>12</v>
      </c>
      <c r="D23" s="9">
        <v>16.04</v>
      </c>
      <c r="E23" s="26">
        <v>0</v>
      </c>
      <c r="F23" s="24" t="s">
        <v>30</v>
      </c>
      <c r="G23" s="37">
        <v>291</v>
      </c>
      <c r="H23" s="37">
        <v>193</v>
      </c>
      <c r="I23" s="37">
        <v>484</v>
      </c>
      <c r="J23" s="32">
        <v>34.4</v>
      </c>
      <c r="K23" s="32">
        <v>10.199999999999999</v>
      </c>
      <c r="L23" s="32">
        <v>4.5</v>
      </c>
      <c r="M23" s="32">
        <v>19.100000000000001</v>
      </c>
      <c r="N23" s="28"/>
    </row>
    <row r="24" spans="1:14" ht="15.75" customHeight="1" x14ac:dyDescent="0.25">
      <c r="A24" s="6">
        <v>62216</v>
      </c>
      <c r="B24" s="7" t="s">
        <v>23</v>
      </c>
      <c r="C24" s="8" t="s">
        <v>12</v>
      </c>
      <c r="D24" s="9">
        <v>17.920000000000002</v>
      </c>
      <c r="E24" s="26">
        <v>0</v>
      </c>
      <c r="F24" s="24" t="s">
        <v>30</v>
      </c>
      <c r="G24" s="37">
        <v>861</v>
      </c>
      <c r="H24" s="37">
        <v>710</v>
      </c>
      <c r="I24" s="37">
        <v>1571</v>
      </c>
      <c r="J24" s="32">
        <v>34.700000000000003</v>
      </c>
      <c r="K24" s="32">
        <v>6.8</v>
      </c>
      <c r="L24" s="32">
        <v>4.2</v>
      </c>
      <c r="M24" s="32">
        <v>7.8</v>
      </c>
      <c r="N24" s="28">
        <v>5.18</v>
      </c>
    </row>
    <row r="25" spans="1:14" ht="15.75" customHeight="1" x14ac:dyDescent="0.25">
      <c r="A25" s="10" t="s">
        <v>24</v>
      </c>
      <c r="B25" s="7" t="s">
        <v>23</v>
      </c>
      <c r="C25" s="8" t="s">
        <v>12</v>
      </c>
      <c r="D25" s="11">
        <v>16.899999999999999</v>
      </c>
      <c r="E25" s="26">
        <v>0</v>
      </c>
      <c r="F25" s="24" t="s">
        <v>30</v>
      </c>
      <c r="G25" s="46" t="s">
        <v>14</v>
      </c>
      <c r="H25" s="47"/>
      <c r="I25" s="47"/>
      <c r="J25" s="47"/>
      <c r="K25" s="47"/>
      <c r="L25" s="47"/>
      <c r="M25" s="47"/>
      <c r="N25" s="47"/>
    </row>
    <row r="26" spans="1:14" ht="15.75" customHeight="1" x14ac:dyDescent="0.25">
      <c r="A26" s="6">
        <v>62218</v>
      </c>
      <c r="B26" s="7" t="s">
        <v>11</v>
      </c>
      <c r="C26" s="8" t="s">
        <v>25</v>
      </c>
      <c r="D26" s="9">
        <v>12.74</v>
      </c>
      <c r="E26" s="26">
        <v>1.32</v>
      </c>
      <c r="F26" s="24" t="s">
        <v>30</v>
      </c>
      <c r="G26" s="37">
        <v>458</v>
      </c>
      <c r="H26" s="37">
        <v>2097</v>
      </c>
      <c r="I26" s="37">
        <v>2555</v>
      </c>
      <c r="J26" s="32">
        <v>36.200000000000003</v>
      </c>
      <c r="K26" s="32">
        <v>27.3</v>
      </c>
      <c r="L26" s="32">
        <v>6.4</v>
      </c>
      <c r="M26" s="32">
        <v>10.199999999999999</v>
      </c>
      <c r="N26" s="28">
        <v>4.09</v>
      </c>
    </row>
    <row r="27" spans="1:14" ht="15.75" customHeight="1" x14ac:dyDescent="0.25">
      <c r="A27" s="6">
        <v>62219</v>
      </c>
      <c r="B27" s="7" t="s">
        <v>11</v>
      </c>
      <c r="C27" s="8" t="s">
        <v>25</v>
      </c>
      <c r="D27" s="9">
        <v>13.36</v>
      </c>
      <c r="E27" s="26">
        <v>1.32</v>
      </c>
      <c r="F27" s="24" t="s">
        <v>30</v>
      </c>
      <c r="G27" s="37">
        <v>550</v>
      </c>
      <c r="H27" s="37">
        <v>489</v>
      </c>
      <c r="I27" s="37">
        <v>1039</v>
      </c>
      <c r="J27" s="32">
        <v>30.5</v>
      </c>
      <c r="K27" s="32">
        <v>11.6</v>
      </c>
      <c r="L27" s="32">
        <v>4.2</v>
      </c>
      <c r="M27" s="32">
        <v>8.8000000000000007</v>
      </c>
      <c r="N27" s="28">
        <v>4.32</v>
      </c>
    </row>
    <row r="28" spans="1:14" ht="15.75" customHeight="1" x14ac:dyDescent="0.25">
      <c r="A28" s="6">
        <v>62220</v>
      </c>
      <c r="B28" s="7" t="s">
        <v>11</v>
      </c>
      <c r="C28" s="8" t="s">
        <v>25</v>
      </c>
      <c r="D28" s="9">
        <v>16.260000000000002</v>
      </c>
      <c r="E28" s="26">
        <v>1.32</v>
      </c>
      <c r="F28" s="24" t="s">
        <v>30</v>
      </c>
      <c r="G28" s="37">
        <v>500</v>
      </c>
      <c r="H28" s="37">
        <v>315</v>
      </c>
      <c r="I28" s="37">
        <v>815</v>
      </c>
      <c r="J28" s="32">
        <v>42.1</v>
      </c>
      <c r="K28" s="32">
        <v>13.8</v>
      </c>
      <c r="L28" s="32">
        <v>5.6</v>
      </c>
      <c r="M28" s="32">
        <v>10.5</v>
      </c>
      <c r="N28" s="28">
        <v>4.25</v>
      </c>
    </row>
    <row r="29" spans="1:14" ht="15.75" customHeight="1" x14ac:dyDescent="0.25">
      <c r="A29" s="6">
        <v>62221</v>
      </c>
      <c r="B29" s="7" t="s">
        <v>15</v>
      </c>
      <c r="C29" s="8" t="s">
        <v>25</v>
      </c>
      <c r="D29" s="9">
        <v>11.12</v>
      </c>
      <c r="E29" s="26">
        <v>-0.53</v>
      </c>
      <c r="F29" s="24" t="s">
        <v>31</v>
      </c>
      <c r="G29" s="37">
        <v>1139</v>
      </c>
      <c r="H29" s="37">
        <v>949</v>
      </c>
      <c r="I29" s="37">
        <v>2088</v>
      </c>
      <c r="J29" s="32">
        <v>32.700000000000003</v>
      </c>
      <c r="K29" s="32">
        <v>27.4</v>
      </c>
      <c r="L29" s="32">
        <v>6</v>
      </c>
      <c r="M29" s="32">
        <v>16.5</v>
      </c>
      <c r="N29" s="28">
        <v>3.53</v>
      </c>
    </row>
    <row r="30" spans="1:14" ht="15.75" customHeight="1" x14ac:dyDescent="0.25">
      <c r="A30" s="6">
        <v>62222</v>
      </c>
      <c r="B30" s="7" t="s">
        <v>15</v>
      </c>
      <c r="C30" s="8" t="s">
        <v>25</v>
      </c>
      <c r="D30" s="9">
        <v>14.82</v>
      </c>
      <c r="E30" s="26">
        <v>-0.53</v>
      </c>
      <c r="F30" s="24" t="s">
        <v>31</v>
      </c>
      <c r="G30" s="37">
        <v>385</v>
      </c>
      <c r="H30" s="37">
        <v>239</v>
      </c>
      <c r="I30" s="37">
        <v>624</v>
      </c>
      <c r="J30" s="32">
        <v>25.4</v>
      </c>
      <c r="K30" s="32">
        <v>11.1</v>
      </c>
      <c r="L30" s="32">
        <v>3.7</v>
      </c>
      <c r="M30" s="32">
        <v>9.1999999999999993</v>
      </c>
      <c r="N30" s="28"/>
    </row>
    <row r="31" spans="1:14" ht="15.75" customHeight="1" x14ac:dyDescent="0.25">
      <c r="A31" s="6">
        <v>62223</v>
      </c>
      <c r="B31" s="7" t="s">
        <v>15</v>
      </c>
      <c r="C31" s="8" t="s">
        <v>25</v>
      </c>
      <c r="D31" s="9">
        <v>16.059999999999999</v>
      </c>
      <c r="E31" s="26">
        <v>-0.53</v>
      </c>
      <c r="F31" s="24" t="s">
        <v>31</v>
      </c>
      <c r="G31" s="37">
        <v>623</v>
      </c>
      <c r="H31" s="37">
        <v>332</v>
      </c>
      <c r="I31" s="37">
        <v>954</v>
      </c>
      <c r="J31" s="32">
        <v>48.5</v>
      </c>
      <c r="K31" s="32">
        <v>9.4</v>
      </c>
      <c r="L31" s="32">
        <v>5.8</v>
      </c>
      <c r="M31" s="32">
        <v>9.6</v>
      </c>
      <c r="N31" s="28">
        <v>4.82</v>
      </c>
    </row>
    <row r="32" spans="1:14" ht="15.75" customHeight="1" x14ac:dyDescent="0.25">
      <c r="A32" s="6">
        <v>62224</v>
      </c>
      <c r="B32" s="7" t="s">
        <v>17</v>
      </c>
      <c r="C32" s="8" t="s">
        <v>25</v>
      </c>
      <c r="D32" s="9">
        <v>17.12</v>
      </c>
      <c r="E32" s="26">
        <v>4.3099999999999996</v>
      </c>
      <c r="F32" s="24" t="s">
        <v>32</v>
      </c>
      <c r="G32" s="37">
        <v>465</v>
      </c>
      <c r="H32" s="37">
        <v>185</v>
      </c>
      <c r="I32" s="37">
        <v>650</v>
      </c>
      <c r="J32" s="32">
        <v>40.299999999999997</v>
      </c>
      <c r="K32" s="32">
        <v>11.9</v>
      </c>
      <c r="L32" s="32">
        <v>5.2</v>
      </c>
      <c r="M32" s="32">
        <v>11.4</v>
      </c>
      <c r="N32" s="28">
        <v>3.89</v>
      </c>
    </row>
    <row r="33" spans="1:14" ht="15.75" customHeight="1" x14ac:dyDescent="0.25">
      <c r="A33" s="6">
        <v>62225</v>
      </c>
      <c r="B33" s="7" t="s">
        <v>17</v>
      </c>
      <c r="C33" s="8" t="s">
        <v>25</v>
      </c>
      <c r="D33" s="9">
        <v>17.62</v>
      </c>
      <c r="E33" s="26">
        <v>4.3099999999999996</v>
      </c>
      <c r="F33" s="24" t="s">
        <v>32</v>
      </c>
      <c r="G33" s="37">
        <v>528</v>
      </c>
      <c r="H33" s="37">
        <v>374</v>
      </c>
      <c r="I33" s="37">
        <v>902</v>
      </c>
      <c r="J33" s="32">
        <v>27.9</v>
      </c>
      <c r="K33" s="32">
        <v>15.6</v>
      </c>
      <c r="L33" s="32">
        <v>4.4000000000000004</v>
      </c>
      <c r="M33" s="32">
        <v>7.2</v>
      </c>
      <c r="N33" s="28">
        <v>3.49</v>
      </c>
    </row>
    <row r="34" spans="1:14" ht="15.75" customHeight="1" x14ac:dyDescent="0.25">
      <c r="A34" s="6">
        <v>62226</v>
      </c>
      <c r="B34" s="7" t="s">
        <v>17</v>
      </c>
      <c r="C34" s="8" t="s">
        <v>25</v>
      </c>
      <c r="D34" s="9">
        <v>14.18</v>
      </c>
      <c r="E34" s="26">
        <v>4.3099999999999996</v>
      </c>
      <c r="F34" s="24" t="s">
        <v>32</v>
      </c>
      <c r="G34" s="37">
        <v>640</v>
      </c>
      <c r="H34" s="37">
        <v>352</v>
      </c>
      <c r="I34" s="37">
        <v>992</v>
      </c>
      <c r="J34" s="32">
        <v>36.200000000000003</v>
      </c>
      <c r="K34" s="32">
        <v>28.2</v>
      </c>
      <c r="L34" s="32">
        <v>6.4</v>
      </c>
      <c r="M34" s="32">
        <v>10</v>
      </c>
      <c r="N34" s="28">
        <v>4.04</v>
      </c>
    </row>
    <row r="35" spans="1:14" ht="15.75" customHeight="1" x14ac:dyDescent="0.25">
      <c r="A35" s="6">
        <v>62227</v>
      </c>
      <c r="B35" s="7" t="s">
        <v>19</v>
      </c>
      <c r="C35" s="8" t="s">
        <v>25</v>
      </c>
      <c r="D35" s="9">
        <v>15.88</v>
      </c>
      <c r="E35" s="26">
        <v>1.56</v>
      </c>
      <c r="F35" s="24" t="s">
        <v>32</v>
      </c>
      <c r="G35" s="37">
        <v>538</v>
      </c>
      <c r="H35" s="37">
        <v>364</v>
      </c>
      <c r="I35" s="37">
        <v>902</v>
      </c>
      <c r="J35" s="32">
        <v>49.1</v>
      </c>
      <c r="K35" s="32">
        <v>8.8000000000000007</v>
      </c>
      <c r="L35" s="32">
        <v>5.8</v>
      </c>
      <c r="M35" s="32">
        <v>14.5</v>
      </c>
      <c r="N35" s="28">
        <v>4.29</v>
      </c>
    </row>
    <row r="36" spans="1:14" ht="15" x14ac:dyDescent="0.25">
      <c r="A36" s="6">
        <v>62228</v>
      </c>
      <c r="B36" s="7" t="s">
        <v>19</v>
      </c>
      <c r="C36" s="8" t="s">
        <v>25</v>
      </c>
      <c r="D36" s="9">
        <v>9.6199999999999992</v>
      </c>
      <c r="E36" s="26">
        <v>1.56</v>
      </c>
      <c r="F36" s="24" t="s">
        <v>32</v>
      </c>
      <c r="G36" s="37">
        <v>504</v>
      </c>
      <c r="H36" s="37">
        <v>383</v>
      </c>
      <c r="I36" s="37">
        <v>887</v>
      </c>
      <c r="J36" s="32">
        <v>40</v>
      </c>
      <c r="K36" s="32">
        <v>65.7</v>
      </c>
      <c r="L36" s="32">
        <v>10.6</v>
      </c>
      <c r="M36" s="32">
        <v>11</v>
      </c>
      <c r="N36" s="28">
        <v>4.41</v>
      </c>
    </row>
    <row r="37" spans="1:14" ht="15" x14ac:dyDescent="0.25">
      <c r="A37" s="6">
        <v>62229</v>
      </c>
      <c r="B37" s="7" t="s">
        <v>19</v>
      </c>
      <c r="C37" s="8" t="s">
        <v>25</v>
      </c>
      <c r="D37" s="9">
        <v>18.2</v>
      </c>
      <c r="E37" s="26">
        <v>1.56</v>
      </c>
      <c r="F37" s="24" t="s">
        <v>32</v>
      </c>
      <c r="G37" s="37">
        <v>428</v>
      </c>
      <c r="H37" s="37">
        <v>355</v>
      </c>
      <c r="I37" s="37">
        <v>784</v>
      </c>
      <c r="J37" s="32">
        <v>26</v>
      </c>
      <c r="K37" s="32">
        <v>13.7</v>
      </c>
      <c r="L37" s="32">
        <v>4</v>
      </c>
      <c r="M37" s="32">
        <v>8.9</v>
      </c>
      <c r="N37" s="28">
        <v>3.25</v>
      </c>
    </row>
    <row r="38" spans="1:14" ht="15" x14ac:dyDescent="0.25">
      <c r="A38" s="6">
        <v>62230</v>
      </c>
      <c r="B38" s="7" t="s">
        <v>21</v>
      </c>
      <c r="C38" s="8" t="s">
        <v>25</v>
      </c>
      <c r="D38" s="9">
        <v>16.38</v>
      </c>
      <c r="E38" s="26">
        <v>4.62</v>
      </c>
      <c r="F38" s="24" t="s">
        <v>31</v>
      </c>
      <c r="G38" s="37">
        <v>901</v>
      </c>
      <c r="H38" s="37">
        <v>412</v>
      </c>
      <c r="I38" s="37">
        <v>1313</v>
      </c>
      <c r="J38" s="32">
        <v>54.3</v>
      </c>
      <c r="K38" s="32">
        <v>18</v>
      </c>
      <c r="L38" s="32">
        <v>7.2</v>
      </c>
      <c r="M38" s="32">
        <v>7.9</v>
      </c>
      <c r="N38" s="28">
        <v>4.2</v>
      </c>
    </row>
    <row r="39" spans="1:14" ht="15" x14ac:dyDescent="0.25">
      <c r="A39" s="6">
        <v>62231</v>
      </c>
      <c r="B39" s="7" t="s">
        <v>21</v>
      </c>
      <c r="C39" s="8" t="s">
        <v>25</v>
      </c>
      <c r="D39" s="9">
        <v>14.38</v>
      </c>
      <c r="E39" s="26">
        <v>4.62</v>
      </c>
      <c r="F39" s="24" t="s">
        <v>31</v>
      </c>
      <c r="G39" s="37">
        <v>803</v>
      </c>
      <c r="H39" s="37">
        <v>552</v>
      </c>
      <c r="I39" s="37">
        <v>1355</v>
      </c>
      <c r="J39" s="32">
        <v>26.1</v>
      </c>
      <c r="K39" s="32">
        <v>22.1</v>
      </c>
      <c r="L39" s="32">
        <v>4.8</v>
      </c>
      <c r="M39" s="32">
        <v>9.5</v>
      </c>
      <c r="N39" s="28">
        <v>4.59</v>
      </c>
    </row>
    <row r="40" spans="1:14" ht="15" x14ac:dyDescent="0.25">
      <c r="A40" s="6">
        <v>62232</v>
      </c>
      <c r="B40" s="7" t="s">
        <v>21</v>
      </c>
      <c r="C40" s="8" t="s">
        <v>25</v>
      </c>
      <c r="D40" s="12"/>
      <c r="E40" s="26">
        <v>4.62</v>
      </c>
      <c r="F40" s="24" t="s">
        <v>31</v>
      </c>
      <c r="G40" s="38"/>
      <c r="H40" s="38"/>
      <c r="I40" s="37"/>
      <c r="J40" s="33"/>
      <c r="K40" s="33"/>
      <c r="L40" s="33"/>
      <c r="M40" s="33"/>
      <c r="N40" s="29"/>
    </row>
    <row r="41" spans="1:14" ht="15" x14ac:dyDescent="0.25">
      <c r="A41" s="6">
        <v>62233</v>
      </c>
      <c r="B41" s="7" t="s">
        <v>23</v>
      </c>
      <c r="C41" s="8" t="s">
        <v>25</v>
      </c>
      <c r="D41" s="9">
        <v>16.14</v>
      </c>
      <c r="E41" s="26">
        <v>3.14</v>
      </c>
      <c r="F41" s="24" t="s">
        <v>30</v>
      </c>
      <c r="G41" s="37">
        <v>383</v>
      </c>
      <c r="H41" s="37">
        <v>319</v>
      </c>
      <c r="I41" s="37">
        <v>702</v>
      </c>
      <c r="J41" s="32">
        <v>42.1</v>
      </c>
      <c r="K41" s="32">
        <v>9.5</v>
      </c>
      <c r="L41" s="32">
        <v>5.2</v>
      </c>
      <c r="M41" s="32">
        <v>42.4</v>
      </c>
      <c r="N41" s="28">
        <v>3.91</v>
      </c>
    </row>
    <row r="42" spans="1:14" ht="15" x14ac:dyDescent="0.25">
      <c r="A42" s="6">
        <v>62235</v>
      </c>
      <c r="B42" s="7" t="s">
        <v>23</v>
      </c>
      <c r="C42" s="8" t="s">
        <v>25</v>
      </c>
      <c r="D42" s="9">
        <v>17.16</v>
      </c>
      <c r="E42" s="26">
        <v>3.14</v>
      </c>
      <c r="F42" s="24" t="s">
        <v>30</v>
      </c>
      <c r="G42" s="37">
        <v>513</v>
      </c>
      <c r="H42" s="37">
        <v>320</v>
      </c>
      <c r="I42" s="37">
        <v>833</v>
      </c>
      <c r="J42" s="32">
        <v>26.6</v>
      </c>
      <c r="K42" s="32">
        <v>7.2</v>
      </c>
      <c r="L42" s="32">
        <v>3.4</v>
      </c>
      <c r="M42" s="32">
        <v>8.4</v>
      </c>
      <c r="N42" s="28">
        <v>3.62</v>
      </c>
    </row>
    <row r="43" spans="1:14" ht="15" x14ac:dyDescent="0.25">
      <c r="A43" s="6">
        <v>62236</v>
      </c>
      <c r="B43" s="7" t="s">
        <v>23</v>
      </c>
      <c r="C43" s="8" t="s">
        <v>25</v>
      </c>
      <c r="D43" s="9">
        <v>17.72</v>
      </c>
      <c r="E43" s="26">
        <v>3.14</v>
      </c>
      <c r="F43" s="24" t="s">
        <v>30</v>
      </c>
      <c r="G43" s="37">
        <v>474</v>
      </c>
      <c r="H43" s="37">
        <v>298</v>
      </c>
      <c r="I43" s="37">
        <v>772</v>
      </c>
      <c r="J43" s="32">
        <v>43</v>
      </c>
      <c r="K43" s="32">
        <v>6.6</v>
      </c>
      <c r="L43" s="32">
        <v>5</v>
      </c>
      <c r="M43" s="32">
        <v>16.8</v>
      </c>
      <c r="N43" s="28">
        <v>3.64</v>
      </c>
    </row>
    <row r="44" spans="1:14" ht="15" x14ac:dyDescent="0.25">
      <c r="A44" s="6">
        <v>62237</v>
      </c>
      <c r="B44" s="7" t="s">
        <v>11</v>
      </c>
      <c r="C44" s="8" t="s">
        <v>26</v>
      </c>
      <c r="D44" s="9">
        <v>16.14</v>
      </c>
      <c r="E44" s="26">
        <v>1.58</v>
      </c>
      <c r="F44" s="24" t="s">
        <v>30</v>
      </c>
      <c r="G44" s="37">
        <v>534</v>
      </c>
      <c r="H44" s="37">
        <v>342</v>
      </c>
      <c r="I44" s="37">
        <v>876</v>
      </c>
      <c r="J44" s="32">
        <v>37.6</v>
      </c>
      <c r="K44" s="32">
        <v>9.3000000000000007</v>
      </c>
      <c r="L44" s="32">
        <v>4.7</v>
      </c>
      <c r="M44" s="32">
        <v>8.9</v>
      </c>
      <c r="N44" s="28"/>
    </row>
    <row r="45" spans="1:14" ht="15" x14ac:dyDescent="0.25">
      <c r="A45" s="6">
        <v>62238</v>
      </c>
      <c r="B45" s="7" t="s">
        <v>11</v>
      </c>
      <c r="C45" s="8" t="s">
        <v>26</v>
      </c>
      <c r="D45" s="9">
        <v>15.7</v>
      </c>
      <c r="E45" s="26">
        <v>1.58</v>
      </c>
      <c r="F45" s="24" t="s">
        <v>30</v>
      </c>
      <c r="G45" s="37">
        <v>455</v>
      </c>
      <c r="H45" s="37">
        <v>320</v>
      </c>
      <c r="I45" s="37">
        <v>774</v>
      </c>
      <c r="J45" s="32">
        <v>29.5</v>
      </c>
      <c r="K45" s="32">
        <v>16.899999999999999</v>
      </c>
      <c r="L45" s="32">
        <v>4.5999999999999996</v>
      </c>
      <c r="M45" s="32">
        <v>10.4</v>
      </c>
      <c r="N45" s="28">
        <v>4.42</v>
      </c>
    </row>
    <row r="46" spans="1:14" ht="15" x14ac:dyDescent="0.25">
      <c r="A46" s="6">
        <v>62239</v>
      </c>
      <c r="B46" s="7" t="s">
        <v>11</v>
      </c>
      <c r="C46" s="8" t="s">
        <v>26</v>
      </c>
      <c r="D46" s="9">
        <v>14.56</v>
      </c>
      <c r="E46" s="26">
        <v>1.58</v>
      </c>
      <c r="F46" s="24" t="s">
        <v>30</v>
      </c>
      <c r="G46" s="37">
        <v>380</v>
      </c>
      <c r="H46" s="37">
        <v>316</v>
      </c>
      <c r="I46" s="37">
        <v>696</v>
      </c>
      <c r="J46" s="32">
        <v>44.7</v>
      </c>
      <c r="K46" s="32">
        <v>25.1</v>
      </c>
      <c r="L46" s="32">
        <v>7</v>
      </c>
      <c r="M46" s="32">
        <v>16.3</v>
      </c>
      <c r="N46" s="28"/>
    </row>
    <row r="47" spans="1:14" ht="15" x14ac:dyDescent="0.25">
      <c r="A47" s="6">
        <v>62240</v>
      </c>
      <c r="B47" s="7" t="s">
        <v>15</v>
      </c>
      <c r="C47" s="8" t="s">
        <v>26</v>
      </c>
      <c r="D47" s="9">
        <v>15.9</v>
      </c>
      <c r="E47" s="26">
        <v>2.89</v>
      </c>
      <c r="F47" s="24" t="s">
        <v>31</v>
      </c>
      <c r="G47" s="37">
        <v>699</v>
      </c>
      <c r="H47" s="37">
        <v>541</v>
      </c>
      <c r="I47" s="37">
        <v>1241</v>
      </c>
      <c r="J47" s="32">
        <v>28.5</v>
      </c>
      <c r="K47" s="32">
        <v>15.7</v>
      </c>
      <c r="L47" s="32">
        <v>4.4000000000000004</v>
      </c>
      <c r="M47" s="32">
        <v>10.4</v>
      </c>
      <c r="N47" s="28"/>
    </row>
    <row r="48" spans="1:14" ht="15" x14ac:dyDescent="0.25">
      <c r="A48" s="6">
        <v>62241</v>
      </c>
      <c r="B48" s="7" t="s">
        <v>15</v>
      </c>
      <c r="C48" s="8" t="s">
        <v>26</v>
      </c>
      <c r="D48" s="9">
        <v>15.64</v>
      </c>
      <c r="E48" s="26">
        <v>2.89</v>
      </c>
      <c r="F48" s="24" t="s">
        <v>31</v>
      </c>
      <c r="G48" s="37">
        <v>698</v>
      </c>
      <c r="H48" s="37">
        <v>398</v>
      </c>
      <c r="I48" s="37">
        <v>1096</v>
      </c>
      <c r="J48" s="32">
        <v>34.299999999999997</v>
      </c>
      <c r="K48" s="32">
        <v>15</v>
      </c>
      <c r="L48" s="32">
        <v>4.9000000000000004</v>
      </c>
      <c r="M48" s="32">
        <v>7.3</v>
      </c>
      <c r="N48" s="28">
        <v>4.1900000000000004</v>
      </c>
    </row>
    <row r="49" spans="1:14" ht="15" x14ac:dyDescent="0.25">
      <c r="A49" s="6">
        <v>62242</v>
      </c>
      <c r="B49" s="7" t="s">
        <v>15</v>
      </c>
      <c r="C49" s="8" t="s">
        <v>26</v>
      </c>
      <c r="D49" s="9">
        <v>14.82</v>
      </c>
      <c r="E49" s="26">
        <v>2.89</v>
      </c>
      <c r="F49" s="24" t="s">
        <v>31</v>
      </c>
      <c r="G49" s="37">
        <v>783</v>
      </c>
      <c r="H49" s="37">
        <v>411</v>
      </c>
      <c r="I49" s="37">
        <v>1194</v>
      </c>
      <c r="J49" s="32">
        <v>40.799999999999997</v>
      </c>
      <c r="K49" s="32">
        <v>12.4</v>
      </c>
      <c r="L49" s="32">
        <v>5.3</v>
      </c>
      <c r="M49" s="32">
        <v>5.7</v>
      </c>
      <c r="N49" s="28"/>
    </row>
    <row r="50" spans="1:14" ht="15" x14ac:dyDescent="0.25">
      <c r="A50" s="6">
        <v>62243</v>
      </c>
      <c r="B50" s="7" t="s">
        <v>17</v>
      </c>
      <c r="C50" s="8" t="s">
        <v>26</v>
      </c>
      <c r="D50" s="9">
        <v>19.079999999999998</v>
      </c>
      <c r="E50" s="26">
        <v>2.5499999999999998</v>
      </c>
      <c r="F50" s="24" t="s">
        <v>32</v>
      </c>
      <c r="G50" s="37">
        <v>892</v>
      </c>
      <c r="H50" s="37">
        <v>513</v>
      </c>
      <c r="I50" s="37">
        <v>1405</v>
      </c>
      <c r="J50" s="32">
        <v>33.299999999999997</v>
      </c>
      <c r="K50" s="32">
        <v>11.1</v>
      </c>
      <c r="L50" s="32">
        <v>4.4000000000000004</v>
      </c>
      <c r="M50" s="32">
        <v>14.2</v>
      </c>
      <c r="N50" s="28"/>
    </row>
    <row r="51" spans="1:14" ht="15" x14ac:dyDescent="0.25">
      <c r="A51" s="6">
        <v>62244</v>
      </c>
      <c r="B51" s="7" t="s">
        <v>17</v>
      </c>
      <c r="C51" s="8" t="s">
        <v>26</v>
      </c>
      <c r="D51" s="9">
        <v>14.02</v>
      </c>
      <c r="E51" s="26">
        <v>2.5499999999999998</v>
      </c>
      <c r="F51" s="24" t="s">
        <v>32</v>
      </c>
      <c r="G51" s="37">
        <v>570</v>
      </c>
      <c r="H51" s="37">
        <v>495</v>
      </c>
      <c r="I51" s="37">
        <v>1065</v>
      </c>
      <c r="J51" s="32">
        <v>27.4</v>
      </c>
      <c r="K51" s="32">
        <v>22.6</v>
      </c>
      <c r="L51" s="32">
        <v>5</v>
      </c>
      <c r="M51" s="32">
        <v>18.8</v>
      </c>
      <c r="N51" s="28">
        <v>5.22</v>
      </c>
    </row>
    <row r="52" spans="1:14" ht="15" x14ac:dyDescent="0.25">
      <c r="A52" s="6">
        <v>62245</v>
      </c>
      <c r="B52" s="7" t="s">
        <v>17</v>
      </c>
      <c r="C52" s="8" t="s">
        <v>26</v>
      </c>
      <c r="D52" s="9">
        <v>18.440000000000001</v>
      </c>
      <c r="E52" s="26">
        <v>2.5499999999999998</v>
      </c>
      <c r="F52" s="24" t="s">
        <v>32</v>
      </c>
      <c r="G52" s="37">
        <v>655</v>
      </c>
      <c r="H52" s="37">
        <v>471</v>
      </c>
      <c r="I52" s="37">
        <v>1126</v>
      </c>
      <c r="J52" s="32">
        <v>37.299999999999997</v>
      </c>
      <c r="K52" s="32">
        <v>18</v>
      </c>
      <c r="L52" s="32">
        <v>5.5</v>
      </c>
      <c r="M52" s="32">
        <v>15.2</v>
      </c>
      <c r="N52" s="28">
        <v>4.7</v>
      </c>
    </row>
    <row r="53" spans="1:14" ht="15" x14ac:dyDescent="0.25">
      <c r="A53" s="6">
        <v>62246</v>
      </c>
      <c r="B53" s="7" t="s">
        <v>19</v>
      </c>
      <c r="C53" s="8" t="s">
        <v>26</v>
      </c>
      <c r="D53" s="9">
        <v>15.62</v>
      </c>
      <c r="E53" s="26">
        <v>0.48</v>
      </c>
      <c r="F53" s="24" t="s">
        <v>32</v>
      </c>
      <c r="G53" s="37">
        <v>425</v>
      </c>
      <c r="H53" s="37">
        <v>270</v>
      </c>
      <c r="I53" s="37">
        <v>695</v>
      </c>
      <c r="J53" s="32">
        <v>38.1</v>
      </c>
      <c r="K53" s="32">
        <v>16.7</v>
      </c>
      <c r="L53" s="32">
        <v>5.5</v>
      </c>
      <c r="M53" s="32">
        <v>14.8</v>
      </c>
      <c r="N53" s="28">
        <v>3.06</v>
      </c>
    </row>
    <row r="54" spans="1:14" ht="15" x14ac:dyDescent="0.25">
      <c r="A54" s="6">
        <v>62247</v>
      </c>
      <c r="B54" s="7" t="s">
        <v>19</v>
      </c>
      <c r="C54" s="8" t="s">
        <v>26</v>
      </c>
      <c r="D54" s="9">
        <v>13.78</v>
      </c>
      <c r="E54" s="26">
        <v>0.48</v>
      </c>
      <c r="F54" s="24" t="s">
        <v>32</v>
      </c>
      <c r="G54" s="37">
        <v>440</v>
      </c>
      <c r="H54" s="37">
        <v>347</v>
      </c>
      <c r="I54" s="37">
        <v>788</v>
      </c>
      <c r="J54" s="32">
        <v>30.1</v>
      </c>
      <c r="K54" s="32">
        <v>25.8</v>
      </c>
      <c r="L54" s="32">
        <v>5.6</v>
      </c>
      <c r="M54" s="32">
        <v>29.3</v>
      </c>
      <c r="N54" s="28"/>
    </row>
    <row r="55" spans="1:14" ht="15" x14ac:dyDescent="0.25">
      <c r="A55" s="6">
        <v>62248</v>
      </c>
      <c r="B55" s="7" t="s">
        <v>19</v>
      </c>
      <c r="C55" s="8" t="s">
        <v>26</v>
      </c>
      <c r="D55" s="9">
        <v>12.64</v>
      </c>
      <c r="E55" s="26">
        <v>0.48</v>
      </c>
      <c r="F55" s="24" t="s">
        <v>32</v>
      </c>
      <c r="G55" s="37">
        <v>667</v>
      </c>
      <c r="H55" s="37">
        <v>496</v>
      </c>
      <c r="I55" s="37">
        <v>1163</v>
      </c>
      <c r="J55" s="32">
        <v>16.899999999999999</v>
      </c>
      <c r="K55" s="32">
        <v>11</v>
      </c>
      <c r="L55" s="32">
        <v>2.8</v>
      </c>
      <c r="M55" s="32">
        <v>14.8</v>
      </c>
      <c r="N55" s="28">
        <v>4.08</v>
      </c>
    </row>
    <row r="56" spans="1:14" ht="15" x14ac:dyDescent="0.25">
      <c r="A56" s="6">
        <v>62249</v>
      </c>
      <c r="B56" s="7" t="s">
        <v>21</v>
      </c>
      <c r="C56" s="8" t="s">
        <v>26</v>
      </c>
      <c r="D56" s="9">
        <v>10.48</v>
      </c>
      <c r="E56" s="26">
        <v>3.67</v>
      </c>
      <c r="F56" s="24" t="s">
        <v>31</v>
      </c>
      <c r="G56" s="37">
        <v>608</v>
      </c>
      <c r="H56" s="37">
        <v>504</v>
      </c>
      <c r="I56" s="37">
        <v>1113</v>
      </c>
      <c r="J56" s="32">
        <v>33.200000000000003</v>
      </c>
      <c r="K56" s="32">
        <v>43.6</v>
      </c>
      <c r="L56" s="32">
        <v>7.7</v>
      </c>
      <c r="M56" s="32">
        <v>8.3000000000000007</v>
      </c>
      <c r="N56" s="28"/>
    </row>
    <row r="57" spans="1:14" ht="15" x14ac:dyDescent="0.25">
      <c r="A57" s="6">
        <v>62250</v>
      </c>
      <c r="B57" s="7" t="s">
        <v>21</v>
      </c>
      <c r="C57" s="8" t="s">
        <v>26</v>
      </c>
      <c r="D57" s="9">
        <v>16.579999999999998</v>
      </c>
      <c r="E57" s="26">
        <v>3.67</v>
      </c>
      <c r="F57" s="24" t="s">
        <v>31</v>
      </c>
      <c r="G57" s="37">
        <v>457</v>
      </c>
      <c r="H57" s="37">
        <v>315</v>
      </c>
      <c r="I57" s="37">
        <v>771</v>
      </c>
      <c r="J57" s="32">
        <v>34.6</v>
      </c>
      <c r="K57" s="32">
        <v>15</v>
      </c>
      <c r="L57" s="32">
        <v>5</v>
      </c>
      <c r="M57" s="32">
        <v>10.9</v>
      </c>
      <c r="N57" s="28">
        <v>3.61</v>
      </c>
    </row>
    <row r="58" spans="1:14" ht="15" x14ac:dyDescent="0.25">
      <c r="A58" s="6">
        <v>62251</v>
      </c>
      <c r="B58" s="7" t="s">
        <v>21</v>
      </c>
      <c r="C58" s="8" t="s">
        <v>26</v>
      </c>
      <c r="D58" s="9">
        <v>12.64</v>
      </c>
      <c r="E58" s="26">
        <v>3.67</v>
      </c>
      <c r="F58" s="24" t="s">
        <v>31</v>
      </c>
      <c r="G58" s="37">
        <v>679</v>
      </c>
      <c r="H58" s="37">
        <v>506</v>
      </c>
      <c r="I58" s="37">
        <v>1185</v>
      </c>
      <c r="J58" s="32">
        <v>36.4</v>
      </c>
      <c r="K58" s="32">
        <v>29.6</v>
      </c>
      <c r="L58" s="32">
        <v>6.6</v>
      </c>
      <c r="M58" s="32">
        <v>13.8</v>
      </c>
      <c r="N58" s="28"/>
    </row>
    <row r="59" spans="1:14" ht="15" x14ac:dyDescent="0.25">
      <c r="A59" s="6">
        <v>62252</v>
      </c>
      <c r="B59" s="7" t="s">
        <v>23</v>
      </c>
      <c r="C59" s="8" t="s">
        <v>26</v>
      </c>
      <c r="D59" s="9">
        <v>18.3</v>
      </c>
      <c r="E59" s="26">
        <v>0.84</v>
      </c>
      <c r="F59" s="24" t="s">
        <v>30</v>
      </c>
      <c r="G59" s="37">
        <v>553</v>
      </c>
      <c r="H59" s="37">
        <v>375</v>
      </c>
      <c r="I59" s="37">
        <v>928</v>
      </c>
      <c r="J59" s="32">
        <v>38.5</v>
      </c>
      <c r="K59" s="32">
        <v>10.6</v>
      </c>
      <c r="L59" s="32">
        <v>4.9000000000000004</v>
      </c>
      <c r="M59" s="32">
        <v>9.5</v>
      </c>
      <c r="N59" s="28">
        <v>3.44</v>
      </c>
    </row>
    <row r="60" spans="1:14" ht="15" x14ac:dyDescent="0.25">
      <c r="A60" s="6">
        <v>62253</v>
      </c>
      <c r="B60" s="7" t="s">
        <v>23</v>
      </c>
      <c r="C60" s="8" t="s">
        <v>26</v>
      </c>
      <c r="D60" s="9">
        <v>18.82</v>
      </c>
      <c r="E60" s="26">
        <v>0.84</v>
      </c>
      <c r="F60" s="24" t="s">
        <v>30</v>
      </c>
      <c r="G60" s="37">
        <v>361</v>
      </c>
      <c r="H60" s="37">
        <v>166</v>
      </c>
      <c r="I60" s="37">
        <v>528</v>
      </c>
      <c r="J60" s="32">
        <v>37.299999999999997</v>
      </c>
      <c r="K60" s="32">
        <v>10</v>
      </c>
      <c r="L60" s="32">
        <v>4.7</v>
      </c>
      <c r="M60" s="32">
        <v>13.4</v>
      </c>
      <c r="N60" s="28"/>
    </row>
    <row r="61" spans="1:14" ht="15" x14ac:dyDescent="0.25">
      <c r="A61" s="6">
        <v>62254</v>
      </c>
      <c r="B61" s="7" t="s">
        <v>23</v>
      </c>
      <c r="C61" s="8" t="s">
        <v>26</v>
      </c>
      <c r="D61" s="9">
        <v>19.079999999999998</v>
      </c>
      <c r="E61" s="26">
        <v>0.84</v>
      </c>
      <c r="F61" s="24" t="s">
        <v>30</v>
      </c>
      <c r="G61" s="37">
        <v>444</v>
      </c>
      <c r="H61" s="37">
        <v>227</v>
      </c>
      <c r="I61" s="37">
        <v>671</v>
      </c>
      <c r="J61" s="32">
        <v>33.5</v>
      </c>
      <c r="K61" s="32">
        <v>10.6</v>
      </c>
      <c r="L61" s="32">
        <v>4.4000000000000004</v>
      </c>
      <c r="M61" s="32">
        <v>13.6</v>
      </c>
      <c r="N61" s="28"/>
    </row>
    <row r="62" spans="1:14" ht="15" x14ac:dyDescent="0.25">
      <c r="A62" s="6">
        <v>62255</v>
      </c>
      <c r="B62" s="7" t="s">
        <v>11</v>
      </c>
      <c r="C62" s="8" t="s">
        <v>27</v>
      </c>
      <c r="D62" s="9">
        <v>14.78</v>
      </c>
      <c r="E62" s="26">
        <v>-0.15</v>
      </c>
      <c r="F62" s="24" t="s">
        <v>30</v>
      </c>
      <c r="G62" s="37">
        <v>459</v>
      </c>
      <c r="H62" s="37">
        <v>353</v>
      </c>
      <c r="I62" s="37">
        <v>811</v>
      </c>
      <c r="J62" s="32">
        <v>47.8</v>
      </c>
      <c r="K62" s="32">
        <v>20.8</v>
      </c>
      <c r="L62" s="32">
        <v>6.9</v>
      </c>
      <c r="M62" s="32">
        <v>11.8</v>
      </c>
      <c r="N62" s="28">
        <v>1.61</v>
      </c>
    </row>
    <row r="63" spans="1:14" ht="15" x14ac:dyDescent="0.25">
      <c r="A63" s="6">
        <v>62256</v>
      </c>
      <c r="B63" s="7" t="s">
        <v>11</v>
      </c>
      <c r="C63" s="8" t="s">
        <v>27</v>
      </c>
      <c r="D63" s="9">
        <v>12.64</v>
      </c>
      <c r="E63" s="26">
        <v>-0.15</v>
      </c>
      <c r="F63" s="24" t="s">
        <v>30</v>
      </c>
      <c r="G63" s="37">
        <v>468</v>
      </c>
      <c r="H63" s="37">
        <v>484</v>
      </c>
      <c r="I63" s="37">
        <v>953</v>
      </c>
      <c r="J63" s="32">
        <v>35</v>
      </c>
      <c r="K63" s="32">
        <v>39.200000000000003</v>
      </c>
      <c r="L63" s="32">
        <v>7.4</v>
      </c>
      <c r="M63" s="32">
        <v>17</v>
      </c>
      <c r="N63" s="28">
        <v>4.17</v>
      </c>
    </row>
    <row r="64" spans="1:14" ht="15" x14ac:dyDescent="0.25">
      <c r="A64" s="6">
        <v>62257</v>
      </c>
      <c r="B64" s="7" t="s">
        <v>11</v>
      </c>
      <c r="C64" s="8" t="s">
        <v>27</v>
      </c>
      <c r="D64" s="9">
        <v>15.7</v>
      </c>
      <c r="E64" s="26">
        <v>-0.15</v>
      </c>
      <c r="F64" s="24" t="s">
        <v>30</v>
      </c>
      <c r="G64" s="37"/>
      <c r="H64" s="37"/>
      <c r="I64" s="37"/>
      <c r="J64" s="32">
        <v>35.9</v>
      </c>
      <c r="K64" s="32">
        <v>17.5</v>
      </c>
      <c r="L64" s="32">
        <v>5.3</v>
      </c>
      <c r="M64" s="32">
        <v>19.2</v>
      </c>
      <c r="N64" s="28">
        <v>4.49</v>
      </c>
    </row>
    <row r="65" spans="1:14" ht="15" x14ac:dyDescent="0.25">
      <c r="A65" s="6">
        <v>62258</v>
      </c>
      <c r="B65" s="7" t="s">
        <v>15</v>
      </c>
      <c r="C65" s="8" t="s">
        <v>27</v>
      </c>
      <c r="D65" s="9">
        <v>16.260000000000002</v>
      </c>
      <c r="E65" s="26">
        <v>14.21</v>
      </c>
      <c r="F65" s="24" t="s">
        <v>31</v>
      </c>
      <c r="G65" s="37">
        <v>438</v>
      </c>
      <c r="H65" s="37">
        <v>369</v>
      </c>
      <c r="I65" s="37">
        <v>806</v>
      </c>
      <c r="J65" s="32">
        <v>42.6</v>
      </c>
      <c r="K65" s="32">
        <v>15.3</v>
      </c>
      <c r="L65" s="32">
        <v>5.8</v>
      </c>
      <c r="M65" s="32">
        <v>12.3</v>
      </c>
      <c r="N65" s="28">
        <v>4.6500000000000004</v>
      </c>
    </row>
    <row r="66" spans="1:14" ht="15" x14ac:dyDescent="0.25">
      <c r="A66" s="6">
        <v>62260</v>
      </c>
      <c r="B66" s="7" t="s">
        <v>15</v>
      </c>
      <c r="C66" s="8" t="s">
        <v>27</v>
      </c>
      <c r="D66" s="9">
        <v>15.86</v>
      </c>
      <c r="E66" s="26">
        <v>14.21</v>
      </c>
      <c r="F66" s="24" t="s">
        <v>31</v>
      </c>
      <c r="G66" s="37">
        <v>1298</v>
      </c>
      <c r="H66" s="37">
        <v>991</v>
      </c>
      <c r="I66" s="37">
        <v>2289</v>
      </c>
      <c r="J66" s="32">
        <v>29.2</v>
      </c>
      <c r="K66" s="32">
        <v>17</v>
      </c>
      <c r="L66" s="32">
        <v>4.5999999999999996</v>
      </c>
      <c r="M66" s="32">
        <v>13.5</v>
      </c>
      <c r="N66" s="28">
        <v>4.3099999999999996</v>
      </c>
    </row>
    <row r="67" spans="1:14" ht="15" x14ac:dyDescent="0.25">
      <c r="A67" s="6">
        <v>62261</v>
      </c>
      <c r="B67" s="7" t="s">
        <v>15</v>
      </c>
      <c r="C67" s="8" t="s">
        <v>27</v>
      </c>
      <c r="D67" s="9">
        <v>14.46</v>
      </c>
      <c r="E67" s="26">
        <v>14.21</v>
      </c>
      <c r="F67" s="24" t="s">
        <v>31</v>
      </c>
      <c r="G67" s="37">
        <v>1999</v>
      </c>
      <c r="H67" s="37">
        <v>2081</v>
      </c>
      <c r="I67" s="37">
        <v>4081</v>
      </c>
      <c r="J67" s="32">
        <v>37.299999999999997</v>
      </c>
      <c r="K67" s="32">
        <v>14.7</v>
      </c>
      <c r="L67" s="32">
        <v>5.2</v>
      </c>
      <c r="M67" s="32">
        <v>8.1999999999999993</v>
      </c>
      <c r="N67" s="28">
        <v>4.01</v>
      </c>
    </row>
    <row r="68" spans="1:14" ht="15" x14ac:dyDescent="0.25">
      <c r="A68" s="6">
        <v>62262</v>
      </c>
      <c r="B68" s="7" t="s">
        <v>17</v>
      </c>
      <c r="C68" s="8" t="s">
        <v>27</v>
      </c>
      <c r="D68" s="9">
        <v>15.82</v>
      </c>
      <c r="E68" s="26">
        <v>8.07</v>
      </c>
      <c r="F68" s="24" t="s">
        <v>32</v>
      </c>
      <c r="G68" s="37">
        <v>331</v>
      </c>
      <c r="H68" s="37">
        <v>195</v>
      </c>
      <c r="I68" s="37">
        <v>526</v>
      </c>
      <c r="J68" s="32">
        <v>33.299999999999997</v>
      </c>
      <c r="K68" s="32">
        <v>15</v>
      </c>
      <c r="L68" s="32">
        <v>4.8</v>
      </c>
      <c r="M68" s="32">
        <v>13.6</v>
      </c>
      <c r="N68" s="28"/>
    </row>
    <row r="69" spans="1:14" ht="15" x14ac:dyDescent="0.25">
      <c r="A69" s="6">
        <v>62263</v>
      </c>
      <c r="B69" s="7" t="s">
        <v>17</v>
      </c>
      <c r="C69" s="8" t="s">
        <v>27</v>
      </c>
      <c r="D69" s="9">
        <v>15.14</v>
      </c>
      <c r="E69" s="26">
        <v>8.07</v>
      </c>
      <c r="F69" s="24" t="s">
        <v>32</v>
      </c>
      <c r="G69" s="37">
        <v>630</v>
      </c>
      <c r="H69" s="37">
        <v>525</v>
      </c>
      <c r="I69" s="37">
        <v>1156</v>
      </c>
      <c r="J69" s="32">
        <v>39.700000000000003</v>
      </c>
      <c r="K69" s="32">
        <v>21.3</v>
      </c>
      <c r="L69" s="32">
        <v>6.1</v>
      </c>
      <c r="M69" s="32">
        <v>12.7</v>
      </c>
      <c r="N69" s="28">
        <v>4.6100000000000003</v>
      </c>
    </row>
    <row r="70" spans="1:14" ht="15" x14ac:dyDescent="0.25">
      <c r="A70" s="6">
        <v>62264</v>
      </c>
      <c r="B70" s="7" t="s">
        <v>17</v>
      </c>
      <c r="C70" s="8" t="s">
        <v>27</v>
      </c>
      <c r="D70" s="9">
        <v>17.579999999999998</v>
      </c>
      <c r="E70" s="26">
        <v>8.07</v>
      </c>
      <c r="F70" s="24" t="s">
        <v>32</v>
      </c>
      <c r="G70" s="37">
        <v>1504</v>
      </c>
      <c r="H70" s="37">
        <v>1223</v>
      </c>
      <c r="I70" s="37">
        <v>2727</v>
      </c>
      <c r="J70" s="32">
        <v>29.6</v>
      </c>
      <c r="K70" s="32">
        <v>14.9</v>
      </c>
      <c r="L70" s="32">
        <v>4.4000000000000004</v>
      </c>
      <c r="M70" s="32">
        <v>10.4</v>
      </c>
      <c r="N70" s="28"/>
    </row>
    <row r="71" spans="1:14" ht="15" x14ac:dyDescent="0.25">
      <c r="A71" s="6">
        <v>62265</v>
      </c>
      <c r="B71" s="7" t="s">
        <v>19</v>
      </c>
      <c r="C71" s="8" t="s">
        <v>27</v>
      </c>
      <c r="D71" s="9">
        <v>17.3</v>
      </c>
      <c r="E71" s="26">
        <v>6.84</v>
      </c>
      <c r="F71" s="24" t="s">
        <v>32</v>
      </c>
      <c r="G71" s="37">
        <v>564</v>
      </c>
      <c r="H71" s="37">
        <v>488</v>
      </c>
      <c r="I71" s="37">
        <v>1052</v>
      </c>
      <c r="J71" s="32">
        <v>30.8</v>
      </c>
      <c r="K71" s="32">
        <v>20.8</v>
      </c>
      <c r="L71" s="32">
        <v>5.2</v>
      </c>
      <c r="M71" s="32">
        <v>16.5</v>
      </c>
      <c r="N71" s="28">
        <v>4.83</v>
      </c>
    </row>
    <row r="72" spans="1:14" ht="15" x14ac:dyDescent="0.25">
      <c r="A72" s="6">
        <v>62266</v>
      </c>
      <c r="B72" s="7" t="s">
        <v>19</v>
      </c>
      <c r="C72" s="8" t="s">
        <v>27</v>
      </c>
      <c r="D72" s="9">
        <v>15.14</v>
      </c>
      <c r="E72" s="26">
        <v>6.84</v>
      </c>
      <c r="F72" s="24" t="s">
        <v>32</v>
      </c>
      <c r="G72" s="37">
        <v>559</v>
      </c>
      <c r="H72" s="37">
        <v>459</v>
      </c>
      <c r="I72" s="37">
        <v>1018</v>
      </c>
      <c r="J72" s="32">
        <v>38.4</v>
      </c>
      <c r="K72" s="32">
        <v>19.8</v>
      </c>
      <c r="L72" s="32">
        <v>5.8</v>
      </c>
      <c r="M72" s="32">
        <v>8.3000000000000007</v>
      </c>
      <c r="N72" s="28">
        <v>2.52</v>
      </c>
    </row>
    <row r="73" spans="1:14" ht="15" x14ac:dyDescent="0.25">
      <c r="A73" s="6">
        <v>62267</v>
      </c>
      <c r="B73" s="7" t="s">
        <v>19</v>
      </c>
      <c r="C73" s="8" t="s">
        <v>27</v>
      </c>
      <c r="D73" s="9">
        <v>15.32</v>
      </c>
      <c r="E73" s="26">
        <v>6.84</v>
      </c>
      <c r="F73" s="24" t="s">
        <v>32</v>
      </c>
      <c r="G73" s="37">
        <v>1466</v>
      </c>
      <c r="H73" s="37">
        <v>1408</v>
      </c>
      <c r="I73" s="37">
        <v>2874</v>
      </c>
      <c r="J73" s="32">
        <v>40.1</v>
      </c>
      <c r="K73" s="32">
        <v>21</v>
      </c>
      <c r="L73" s="32">
        <v>6.1</v>
      </c>
      <c r="M73" s="32">
        <v>12.8</v>
      </c>
      <c r="N73" s="28">
        <v>4.26</v>
      </c>
    </row>
    <row r="74" spans="1:14" ht="15" x14ac:dyDescent="0.25">
      <c r="A74" s="6">
        <v>62268</v>
      </c>
      <c r="B74" s="7" t="s">
        <v>21</v>
      </c>
      <c r="C74" s="8" t="s">
        <v>27</v>
      </c>
      <c r="D74" s="9">
        <v>13.42</v>
      </c>
      <c r="E74" s="26">
        <v>20.5</v>
      </c>
      <c r="F74" s="24" t="s">
        <v>31</v>
      </c>
      <c r="G74" s="37">
        <v>1078</v>
      </c>
      <c r="H74" s="37">
        <v>804</v>
      </c>
      <c r="I74" s="37">
        <v>1881</v>
      </c>
      <c r="J74" s="32">
        <v>7.5</v>
      </c>
      <c r="K74" s="32">
        <v>6.7</v>
      </c>
      <c r="L74" s="32">
        <v>1.4</v>
      </c>
      <c r="M74" s="32">
        <v>7.2</v>
      </c>
      <c r="N74" s="28">
        <v>4.4000000000000004</v>
      </c>
    </row>
    <row r="75" spans="1:14" ht="15" x14ac:dyDescent="0.25">
      <c r="A75" s="6">
        <v>62269</v>
      </c>
      <c r="B75" s="7" t="s">
        <v>21</v>
      </c>
      <c r="C75" s="8" t="s">
        <v>27</v>
      </c>
      <c r="D75" s="9">
        <v>11.82</v>
      </c>
      <c r="E75" s="26">
        <v>20.5</v>
      </c>
      <c r="F75" s="24" t="s">
        <v>31</v>
      </c>
      <c r="G75" s="37">
        <v>1785</v>
      </c>
      <c r="H75" s="37">
        <v>2024</v>
      </c>
      <c r="I75" s="37">
        <v>3810</v>
      </c>
      <c r="J75" s="32">
        <v>32.700000000000003</v>
      </c>
      <c r="K75" s="32">
        <v>36.1</v>
      </c>
      <c r="L75" s="32">
        <v>6.9</v>
      </c>
      <c r="M75" s="32">
        <v>6.4</v>
      </c>
      <c r="N75" s="28">
        <v>5.28</v>
      </c>
    </row>
    <row r="76" spans="1:14" ht="15" x14ac:dyDescent="0.25">
      <c r="A76" s="6">
        <v>62270</v>
      </c>
      <c r="B76" s="7" t="s">
        <v>21</v>
      </c>
      <c r="C76" s="8" t="s">
        <v>27</v>
      </c>
      <c r="D76" s="9">
        <v>15.58</v>
      </c>
      <c r="E76" s="26">
        <v>20.5</v>
      </c>
      <c r="F76" s="24" t="s">
        <v>31</v>
      </c>
      <c r="G76" s="37">
        <v>1256</v>
      </c>
      <c r="H76" s="37">
        <v>1106</v>
      </c>
      <c r="I76" s="37">
        <v>2363</v>
      </c>
      <c r="J76" s="32">
        <v>49.8</v>
      </c>
      <c r="K76" s="32">
        <v>22</v>
      </c>
      <c r="L76" s="32">
        <v>7.2</v>
      </c>
      <c r="M76" s="32">
        <v>13.7</v>
      </c>
      <c r="N76" s="28"/>
    </row>
    <row r="77" spans="1:14" ht="15" x14ac:dyDescent="0.25">
      <c r="A77" s="6">
        <v>62271</v>
      </c>
      <c r="B77" s="7" t="s">
        <v>23</v>
      </c>
      <c r="C77" s="8" t="s">
        <v>27</v>
      </c>
      <c r="D77" s="9">
        <v>18.34</v>
      </c>
      <c r="E77" s="26">
        <v>3.48</v>
      </c>
      <c r="F77" s="24" t="s">
        <v>30</v>
      </c>
      <c r="G77" s="37">
        <v>339</v>
      </c>
      <c r="H77" s="37">
        <v>209</v>
      </c>
      <c r="I77" s="37">
        <v>548</v>
      </c>
      <c r="J77" s="32">
        <v>37.5</v>
      </c>
      <c r="K77" s="32">
        <v>6.7</v>
      </c>
      <c r="L77" s="32">
        <v>4.4000000000000004</v>
      </c>
      <c r="M77" s="32">
        <v>16.100000000000001</v>
      </c>
      <c r="N77" s="28">
        <v>3.12</v>
      </c>
    </row>
    <row r="78" spans="1:14" ht="15" x14ac:dyDescent="0.25">
      <c r="A78" s="6">
        <v>62272</v>
      </c>
      <c r="B78" s="7" t="s">
        <v>23</v>
      </c>
      <c r="C78" s="8" t="s">
        <v>27</v>
      </c>
      <c r="D78" s="9">
        <v>16.28</v>
      </c>
      <c r="E78" s="26">
        <v>3.48</v>
      </c>
      <c r="F78" s="24" t="s">
        <v>30</v>
      </c>
      <c r="G78" s="37">
        <v>413</v>
      </c>
      <c r="H78" s="37">
        <v>314</v>
      </c>
      <c r="I78" s="37">
        <v>727</v>
      </c>
      <c r="J78" s="32">
        <v>38.4</v>
      </c>
      <c r="K78" s="32">
        <v>18.600000000000001</v>
      </c>
      <c r="L78" s="32">
        <v>5.7</v>
      </c>
      <c r="M78" s="32">
        <v>14.8</v>
      </c>
      <c r="N78" s="28">
        <v>5.36</v>
      </c>
    </row>
    <row r="79" spans="1:14" ht="15" x14ac:dyDescent="0.25">
      <c r="A79" s="6">
        <v>62273</v>
      </c>
      <c r="B79" s="7" t="s">
        <v>23</v>
      </c>
      <c r="C79" s="8" t="s">
        <v>27</v>
      </c>
      <c r="D79" s="9">
        <v>17.100000000000001</v>
      </c>
      <c r="E79" s="26">
        <v>3.48</v>
      </c>
      <c r="F79" s="24" t="s">
        <v>30</v>
      </c>
      <c r="G79" s="37">
        <v>334</v>
      </c>
      <c r="H79" s="37">
        <v>241</v>
      </c>
      <c r="I79" s="37">
        <v>575</v>
      </c>
      <c r="J79" s="32">
        <v>38.299999999999997</v>
      </c>
      <c r="K79" s="32">
        <v>12</v>
      </c>
      <c r="L79" s="32">
        <v>5</v>
      </c>
      <c r="M79" s="32">
        <v>26.4</v>
      </c>
      <c r="N79" s="28">
        <v>3.71</v>
      </c>
    </row>
    <row r="80" spans="1:14" ht="15" x14ac:dyDescent="0.25">
      <c r="A80" s="6">
        <v>62274</v>
      </c>
      <c r="B80" s="13" t="s">
        <v>11</v>
      </c>
      <c r="C80" s="14" t="s">
        <v>28</v>
      </c>
      <c r="D80" s="15">
        <v>13</v>
      </c>
      <c r="E80" s="26">
        <v>6.33</v>
      </c>
      <c r="F80" s="24" t="s">
        <v>30</v>
      </c>
      <c r="G80" s="39">
        <v>2153.8000000000002</v>
      </c>
      <c r="H80" s="39">
        <v>2063.54</v>
      </c>
      <c r="I80" s="39">
        <v>4217</v>
      </c>
      <c r="J80" s="34">
        <v>48</v>
      </c>
      <c r="K80" s="34">
        <v>19.38</v>
      </c>
      <c r="L80" s="34">
        <v>6.7504252600000001</v>
      </c>
      <c r="M80" s="34">
        <v>17.600000000000001</v>
      </c>
      <c r="N80" s="30">
        <v>4.3142533299999997</v>
      </c>
    </row>
    <row r="81" spans="1:14" ht="15" x14ac:dyDescent="0.25">
      <c r="A81" s="6">
        <v>62275</v>
      </c>
      <c r="B81" s="13" t="s">
        <v>11</v>
      </c>
      <c r="C81" s="14" t="s">
        <v>28</v>
      </c>
      <c r="D81" s="15">
        <v>16</v>
      </c>
      <c r="E81" s="26">
        <v>6.33</v>
      </c>
      <c r="F81" s="24" t="s">
        <v>30</v>
      </c>
      <c r="G81" s="39">
        <v>1422</v>
      </c>
      <c r="H81" s="39">
        <v>1614</v>
      </c>
      <c r="I81" s="39">
        <v>3035</v>
      </c>
      <c r="J81" s="34">
        <v>34.5</v>
      </c>
      <c r="K81" s="34">
        <v>22.6</v>
      </c>
      <c r="L81" s="34">
        <v>5.7</v>
      </c>
      <c r="M81" s="34">
        <v>13.6</v>
      </c>
      <c r="N81" s="30">
        <v>4.58</v>
      </c>
    </row>
    <row r="82" spans="1:14" ht="15" x14ac:dyDescent="0.25">
      <c r="A82" s="6">
        <v>62276</v>
      </c>
      <c r="B82" s="13" t="s">
        <v>11</v>
      </c>
      <c r="C82" s="14" t="s">
        <v>28</v>
      </c>
      <c r="D82" s="15">
        <v>15.26</v>
      </c>
      <c r="E82" s="26">
        <v>6.33</v>
      </c>
      <c r="F82" s="24" t="s">
        <v>30</v>
      </c>
      <c r="G82" s="39">
        <v>951.76747599999999</v>
      </c>
      <c r="H82" s="39">
        <v>963.41628500000002</v>
      </c>
      <c r="I82" s="39">
        <v>1915</v>
      </c>
      <c r="J82" s="34">
        <v>49.267640299999997</v>
      </c>
      <c r="K82" s="34">
        <v>20</v>
      </c>
      <c r="L82" s="34">
        <v>6.9267640300000002</v>
      </c>
      <c r="M82" s="34">
        <v>12.9098361</v>
      </c>
      <c r="N82" s="30">
        <v>4.6947357399999996</v>
      </c>
    </row>
    <row r="83" spans="1:14" ht="15" x14ac:dyDescent="0.25">
      <c r="A83" s="6">
        <v>62277</v>
      </c>
      <c r="B83" s="13" t="s">
        <v>15</v>
      </c>
      <c r="C83" s="14" t="s">
        <v>28</v>
      </c>
      <c r="D83" s="15">
        <v>15.94</v>
      </c>
      <c r="E83" s="26">
        <v>18.329999999999998</v>
      </c>
      <c r="F83" s="24" t="s">
        <v>31</v>
      </c>
      <c r="G83" s="39">
        <v>1068.12409</v>
      </c>
      <c r="H83" s="39">
        <v>1010.7175099999999</v>
      </c>
      <c r="I83" s="39">
        <v>2079</v>
      </c>
      <c r="J83" s="34">
        <v>43.846659699999996</v>
      </c>
      <c r="K83" s="34">
        <v>9.2912339999999993</v>
      </c>
      <c r="L83" s="34">
        <v>5.3137893700000003</v>
      </c>
      <c r="M83" s="34">
        <v>10.5737705</v>
      </c>
      <c r="N83" s="30">
        <v>4.6781669600000004</v>
      </c>
    </row>
    <row r="84" spans="1:14" ht="15" x14ac:dyDescent="0.25">
      <c r="A84" s="6">
        <v>62278</v>
      </c>
      <c r="B84" s="13" t="s">
        <v>15</v>
      </c>
      <c r="C84" s="14" t="s">
        <v>28</v>
      </c>
      <c r="D84" s="15">
        <v>14.95</v>
      </c>
      <c r="E84" s="26">
        <v>18.329999999999998</v>
      </c>
      <c r="F84" s="24" t="s">
        <v>31</v>
      </c>
      <c r="G84" s="39">
        <v>998.04493300000001</v>
      </c>
      <c r="H84" s="39">
        <v>841.48951799999998</v>
      </c>
      <c r="I84" s="39">
        <v>1840</v>
      </c>
      <c r="J84" s="34">
        <v>44.403282099999998</v>
      </c>
      <c r="K84" s="34">
        <v>9.1484536100000007</v>
      </c>
      <c r="L84" s="34">
        <v>5.3551735699999998</v>
      </c>
      <c r="M84" s="34">
        <v>8.7740837299999992</v>
      </c>
      <c r="N84" s="30">
        <v>4.0428871400000004</v>
      </c>
    </row>
    <row r="85" spans="1:14" ht="15" x14ac:dyDescent="0.25">
      <c r="A85" s="6">
        <v>62279</v>
      </c>
      <c r="B85" s="13" t="s">
        <v>15</v>
      </c>
      <c r="C85" s="14" t="s">
        <v>28</v>
      </c>
      <c r="D85" s="15">
        <v>9.49</v>
      </c>
      <c r="E85" s="26">
        <v>18.329999999999998</v>
      </c>
      <c r="F85" s="24" t="s">
        <v>31</v>
      </c>
      <c r="G85" s="39">
        <v>4308.0765099999999</v>
      </c>
      <c r="H85" s="39">
        <v>5222.3302800000001</v>
      </c>
      <c r="I85" s="39">
        <v>9530</v>
      </c>
      <c r="J85" s="34">
        <v>43.597817800000001</v>
      </c>
      <c r="K85" s="34">
        <v>21.412244900000001</v>
      </c>
      <c r="L85" s="34">
        <v>6.5010062700000004</v>
      </c>
      <c r="M85" s="34">
        <v>12.0491803</v>
      </c>
      <c r="N85" s="30">
        <v>4.5539078599999998</v>
      </c>
    </row>
    <row r="86" spans="1:14" ht="15" x14ac:dyDescent="0.25">
      <c r="A86" s="6">
        <v>62280</v>
      </c>
      <c r="B86" s="13" t="s">
        <v>17</v>
      </c>
      <c r="C86" s="14" t="s">
        <v>28</v>
      </c>
      <c r="D86" s="15">
        <v>17.54</v>
      </c>
      <c r="E86" s="26">
        <v>9.81</v>
      </c>
      <c r="F86" s="24" t="s">
        <v>32</v>
      </c>
      <c r="G86" s="39">
        <v>1061</v>
      </c>
      <c r="H86" s="39">
        <v>1206</v>
      </c>
      <c r="I86" s="39">
        <v>2267</v>
      </c>
      <c r="J86" s="34">
        <v>26</v>
      </c>
      <c r="K86" s="34">
        <v>13.3</v>
      </c>
      <c r="L86" s="34">
        <v>3.9</v>
      </c>
      <c r="M86" s="34">
        <v>8.6</v>
      </c>
      <c r="N86" s="30"/>
    </row>
    <row r="87" spans="1:14" ht="15" x14ac:dyDescent="0.25">
      <c r="A87" s="6">
        <v>62281</v>
      </c>
      <c r="B87" s="13" t="s">
        <v>17</v>
      </c>
      <c r="C87" s="14" t="s">
        <v>28</v>
      </c>
      <c r="D87" s="15">
        <v>18.57</v>
      </c>
      <c r="E87" s="26">
        <v>9.81</v>
      </c>
      <c r="F87" s="24" t="s">
        <v>32</v>
      </c>
      <c r="G87" s="39">
        <v>1837</v>
      </c>
      <c r="H87" s="39">
        <v>2217</v>
      </c>
      <c r="I87" s="39">
        <v>4055</v>
      </c>
      <c r="J87" s="34">
        <v>29.9</v>
      </c>
      <c r="K87" s="34">
        <v>8</v>
      </c>
      <c r="L87" s="34">
        <v>3.8</v>
      </c>
      <c r="M87" s="34">
        <v>17.399999999999999</v>
      </c>
      <c r="N87" s="30">
        <v>4.37</v>
      </c>
    </row>
    <row r="88" spans="1:14" ht="15" x14ac:dyDescent="0.25">
      <c r="A88" s="6">
        <v>62282</v>
      </c>
      <c r="B88" s="13" t="s">
        <v>17</v>
      </c>
      <c r="C88" s="14" t="s">
        <v>28</v>
      </c>
      <c r="D88" s="15">
        <v>17.8</v>
      </c>
      <c r="E88" s="26">
        <v>9.81</v>
      </c>
      <c r="F88" s="24" t="s">
        <v>32</v>
      </c>
      <c r="G88" s="39">
        <v>1419</v>
      </c>
      <c r="H88" s="39">
        <v>998</v>
      </c>
      <c r="I88" s="39">
        <v>2417</v>
      </c>
      <c r="J88" s="34">
        <v>35.1</v>
      </c>
      <c r="K88" s="34">
        <v>10.3</v>
      </c>
      <c r="L88" s="34">
        <v>4.5</v>
      </c>
      <c r="M88" s="34">
        <v>15</v>
      </c>
      <c r="N88" s="30">
        <v>4.13</v>
      </c>
    </row>
    <row r="89" spans="1:14" ht="15" x14ac:dyDescent="0.25">
      <c r="A89" s="6">
        <v>62283</v>
      </c>
      <c r="B89" s="13" t="s">
        <v>19</v>
      </c>
      <c r="C89" s="14" t="s">
        <v>28</v>
      </c>
      <c r="D89" s="15">
        <v>14.79</v>
      </c>
      <c r="E89" s="26">
        <v>9.51</v>
      </c>
      <c r="F89" s="24" t="s">
        <v>32</v>
      </c>
      <c r="G89" s="39">
        <v>2326.65067</v>
      </c>
      <c r="H89" s="39">
        <v>2002.07358</v>
      </c>
      <c r="I89" s="39">
        <v>4329</v>
      </c>
      <c r="J89" s="34">
        <v>39.114174300000002</v>
      </c>
      <c r="K89" s="34">
        <v>16.027450999999999</v>
      </c>
      <c r="L89" s="34">
        <v>5.5141625200000002</v>
      </c>
      <c r="M89" s="34">
        <v>10.602274400000001</v>
      </c>
      <c r="N89" s="30">
        <v>4.6029248799999998</v>
      </c>
    </row>
    <row r="90" spans="1:14" ht="15" x14ac:dyDescent="0.25">
      <c r="A90" s="6">
        <v>62284</v>
      </c>
      <c r="B90" s="13" t="s">
        <v>19</v>
      </c>
      <c r="C90" s="14" t="s">
        <v>28</v>
      </c>
      <c r="D90" s="15">
        <v>12.34</v>
      </c>
      <c r="E90" s="26">
        <v>9.51</v>
      </c>
      <c r="F90" s="24" t="s">
        <v>32</v>
      </c>
      <c r="G90" s="39">
        <v>1331</v>
      </c>
      <c r="H90" s="39">
        <v>1390</v>
      </c>
      <c r="I90" s="39">
        <v>2721</v>
      </c>
      <c r="J90" s="34">
        <v>43.3</v>
      </c>
      <c r="K90" s="34">
        <v>33.1</v>
      </c>
      <c r="L90" s="34">
        <v>7.6</v>
      </c>
      <c r="M90" s="34">
        <v>14.3</v>
      </c>
      <c r="N90" s="30">
        <v>3.89</v>
      </c>
    </row>
    <row r="91" spans="1:14" ht="15" x14ac:dyDescent="0.25">
      <c r="A91" s="6">
        <v>62285</v>
      </c>
      <c r="B91" s="13" t="s">
        <v>19</v>
      </c>
      <c r="C91" s="14" t="s">
        <v>28</v>
      </c>
      <c r="D91" s="15">
        <v>13.14</v>
      </c>
      <c r="E91" s="26">
        <v>9.51</v>
      </c>
      <c r="F91" s="24" t="s">
        <v>32</v>
      </c>
      <c r="G91" s="39">
        <v>824</v>
      </c>
      <c r="H91" s="39">
        <v>1133</v>
      </c>
      <c r="I91" s="39">
        <v>1957</v>
      </c>
      <c r="J91" s="34">
        <v>51.5</v>
      </c>
      <c r="K91" s="34">
        <v>32</v>
      </c>
      <c r="L91" s="34">
        <v>8.3000000000000007</v>
      </c>
      <c r="M91" s="34">
        <v>22.2</v>
      </c>
      <c r="N91" s="30">
        <v>4.87</v>
      </c>
    </row>
    <row r="92" spans="1:14" ht="15" x14ac:dyDescent="0.25">
      <c r="A92" s="6">
        <v>62286</v>
      </c>
      <c r="B92" s="13" t="s">
        <v>21</v>
      </c>
      <c r="C92" s="14" t="s">
        <v>28</v>
      </c>
      <c r="D92" s="15">
        <v>10.64</v>
      </c>
      <c r="E92" s="26">
        <v>26.81</v>
      </c>
      <c r="F92" s="24" t="s">
        <v>31</v>
      </c>
      <c r="G92" s="39">
        <v>6651.5596800000003</v>
      </c>
      <c r="H92" s="39">
        <v>5340.03755</v>
      </c>
      <c r="I92" s="39">
        <v>11992</v>
      </c>
      <c r="J92" s="34">
        <v>34.230769199999997</v>
      </c>
      <c r="K92" s="34">
        <v>19.1150442</v>
      </c>
      <c r="L92" s="34">
        <v>5.3345813499999997</v>
      </c>
      <c r="M92" s="34">
        <v>13.3613445</v>
      </c>
      <c r="N92" s="30">
        <v>4.8234600500000004</v>
      </c>
    </row>
    <row r="93" spans="1:14" ht="15" x14ac:dyDescent="0.25">
      <c r="A93" s="6">
        <v>62287</v>
      </c>
      <c r="B93" s="13" t="s">
        <v>21</v>
      </c>
      <c r="C93" s="14" t="s">
        <v>28</v>
      </c>
      <c r="D93" s="15">
        <v>15.81</v>
      </c>
      <c r="E93" s="26">
        <v>26.81</v>
      </c>
      <c r="F93" s="24" t="s">
        <v>31</v>
      </c>
      <c r="G93" s="39">
        <v>1066.9566</v>
      </c>
      <c r="H93" s="39">
        <v>918.68975399999999</v>
      </c>
      <c r="I93" s="39">
        <v>1986</v>
      </c>
      <c r="J93" s="34">
        <v>37.145071000000002</v>
      </c>
      <c r="K93" s="34">
        <v>16.036740000000002</v>
      </c>
      <c r="L93" s="34">
        <v>5.3181811000000003</v>
      </c>
      <c r="M93" s="34">
        <v>12.751203</v>
      </c>
      <c r="N93" s="30">
        <v>4.6972416399999997</v>
      </c>
    </row>
    <row r="94" spans="1:14" ht="15" x14ac:dyDescent="0.25">
      <c r="A94" s="6">
        <v>62288</v>
      </c>
      <c r="B94" s="13" t="s">
        <v>21</v>
      </c>
      <c r="C94" s="14" t="s">
        <v>28</v>
      </c>
      <c r="D94" s="15">
        <v>12.63</v>
      </c>
      <c r="E94" s="26">
        <v>26.81</v>
      </c>
      <c r="F94" s="24" t="s">
        <v>31</v>
      </c>
      <c r="G94" s="39">
        <v>6212.8241600000001</v>
      </c>
      <c r="H94" s="39">
        <v>4420.4709000000003</v>
      </c>
      <c r="I94" s="39">
        <v>10633</v>
      </c>
      <c r="J94" s="34">
        <v>39.757281599999999</v>
      </c>
      <c r="K94" s="34">
        <v>28.248143899999999</v>
      </c>
      <c r="L94" s="34">
        <v>6.8005425500000003</v>
      </c>
      <c r="M94" s="34">
        <v>11.302521</v>
      </c>
      <c r="N94" s="30">
        <v>3.9522487800000001</v>
      </c>
    </row>
    <row r="95" spans="1:14" ht="15" x14ac:dyDescent="0.25">
      <c r="A95" s="6">
        <v>62289</v>
      </c>
      <c r="B95" s="13" t="s">
        <v>23</v>
      </c>
      <c r="C95" s="14" t="s">
        <v>28</v>
      </c>
      <c r="D95" s="15">
        <v>17.600000000000001</v>
      </c>
      <c r="E95" s="26">
        <v>3.28</v>
      </c>
      <c r="F95" s="24" t="s">
        <v>30</v>
      </c>
      <c r="G95" s="39">
        <v>1114.3212900000001</v>
      </c>
      <c r="H95" s="39">
        <v>909.39529700000003</v>
      </c>
      <c r="I95" s="39">
        <v>2024</v>
      </c>
      <c r="J95" s="34">
        <v>36.0106483</v>
      </c>
      <c r="K95" s="34">
        <v>4.8982423700000002</v>
      </c>
      <c r="L95" s="34">
        <v>4.0908890700000002</v>
      </c>
      <c r="M95" s="34">
        <v>18.974359</v>
      </c>
      <c r="N95" s="30">
        <v>4.5739931699999996</v>
      </c>
    </row>
    <row r="96" spans="1:14" ht="15" x14ac:dyDescent="0.25">
      <c r="A96" s="6">
        <v>62290</v>
      </c>
      <c r="B96" s="13" t="s">
        <v>23</v>
      </c>
      <c r="C96" s="14" t="s">
        <v>28</v>
      </c>
      <c r="D96" s="15">
        <v>16.18</v>
      </c>
      <c r="E96" s="26">
        <v>3.28</v>
      </c>
      <c r="F96" s="24" t="s">
        <v>30</v>
      </c>
      <c r="G96" s="39">
        <v>656</v>
      </c>
      <c r="H96" s="39">
        <v>676</v>
      </c>
      <c r="I96" s="39">
        <v>1332</v>
      </c>
      <c r="J96" s="34">
        <v>44.5</v>
      </c>
      <c r="K96" s="34">
        <v>8.3000000000000007</v>
      </c>
      <c r="L96" s="34">
        <v>5.3</v>
      </c>
      <c r="M96" s="34">
        <v>18</v>
      </c>
      <c r="N96" s="30"/>
    </row>
    <row r="97" spans="1:14" ht="15" x14ac:dyDescent="0.25">
      <c r="A97" s="6">
        <v>62291</v>
      </c>
      <c r="B97" s="13" t="s">
        <v>23</v>
      </c>
      <c r="C97" s="14" t="s">
        <v>28</v>
      </c>
      <c r="D97" s="15">
        <v>16.32</v>
      </c>
      <c r="E97" s="26">
        <v>3.28</v>
      </c>
      <c r="F97" s="24" t="s">
        <v>30</v>
      </c>
      <c r="G97" s="39">
        <v>1736</v>
      </c>
      <c r="H97" s="39">
        <v>765</v>
      </c>
      <c r="I97" s="39">
        <v>2502</v>
      </c>
      <c r="J97" s="34">
        <v>36</v>
      </c>
      <c r="K97" s="34">
        <v>9.6999999999999993</v>
      </c>
      <c r="L97" s="34">
        <v>4.5999999999999996</v>
      </c>
      <c r="M97" s="34">
        <v>24</v>
      </c>
      <c r="N97" s="30">
        <v>3.99</v>
      </c>
    </row>
    <row r="98" spans="1:14" ht="15" x14ac:dyDescent="0.25">
      <c r="A98" s="16"/>
      <c r="C98" s="17"/>
      <c r="E98" s="27"/>
      <c r="F98" s="25"/>
    </row>
    <row r="99" spans="1:14" ht="15" x14ac:dyDescent="0.25">
      <c r="A99" s="18" t="s">
        <v>35</v>
      </c>
      <c r="C99" s="19"/>
      <c r="E99" s="27"/>
      <c r="F99" s="25"/>
    </row>
    <row r="100" spans="1:14" ht="15" x14ac:dyDescent="0.25">
      <c r="A100" s="20"/>
      <c r="C100" s="17"/>
      <c r="E100" s="27"/>
      <c r="F100" s="25"/>
    </row>
    <row r="101" spans="1:14" ht="15" x14ac:dyDescent="0.25">
      <c r="A101" s="16"/>
      <c r="C101" s="17"/>
      <c r="E101" s="27"/>
      <c r="F101" s="25"/>
    </row>
    <row r="102" spans="1:14" ht="15" x14ac:dyDescent="0.25">
      <c r="A102" s="16"/>
      <c r="C102" s="17"/>
      <c r="E102" s="27"/>
      <c r="F102" s="25"/>
    </row>
    <row r="103" spans="1:14" ht="15" x14ac:dyDescent="0.25">
      <c r="A103" s="16"/>
      <c r="C103" s="17"/>
      <c r="E103" s="27"/>
      <c r="F103" s="25"/>
    </row>
    <row r="104" spans="1:14" ht="15" x14ac:dyDescent="0.25">
      <c r="A104" s="16"/>
      <c r="C104" s="17"/>
      <c r="E104" s="27"/>
      <c r="F104" s="25"/>
    </row>
    <row r="105" spans="1:14" ht="15" x14ac:dyDescent="0.25">
      <c r="A105" s="16"/>
      <c r="C105" s="17"/>
      <c r="E105" s="27"/>
      <c r="F105" s="25"/>
    </row>
    <row r="106" spans="1:14" ht="15" x14ac:dyDescent="0.25">
      <c r="A106" s="16"/>
      <c r="C106" s="17"/>
      <c r="E106" s="27"/>
      <c r="F106" s="25"/>
    </row>
    <row r="107" spans="1:14" ht="15" x14ac:dyDescent="0.25">
      <c r="A107" s="16"/>
      <c r="C107" s="17"/>
      <c r="E107" s="27"/>
      <c r="F107" s="25"/>
    </row>
    <row r="108" spans="1:14" ht="15" x14ac:dyDescent="0.25">
      <c r="A108" s="16"/>
      <c r="C108" s="17"/>
      <c r="E108" s="27"/>
      <c r="F108" s="25"/>
    </row>
    <row r="109" spans="1:14" ht="15" x14ac:dyDescent="0.25">
      <c r="A109" s="16"/>
      <c r="C109" s="17"/>
      <c r="E109" s="27"/>
      <c r="F109" s="25"/>
    </row>
    <row r="110" spans="1:14" ht="15" x14ac:dyDescent="0.25">
      <c r="A110" s="16"/>
      <c r="C110" s="17"/>
      <c r="E110" s="27"/>
      <c r="F110" s="25"/>
    </row>
    <row r="111" spans="1:14" ht="15" x14ac:dyDescent="0.25">
      <c r="A111" s="16"/>
      <c r="C111" s="17"/>
      <c r="E111" s="27"/>
      <c r="F111" s="25"/>
    </row>
    <row r="112" spans="1:14" ht="15" x14ac:dyDescent="0.25">
      <c r="A112" s="16"/>
      <c r="C112" s="17"/>
      <c r="E112" s="27"/>
      <c r="F112" s="25"/>
    </row>
    <row r="113" spans="1:6" ht="15" x14ac:dyDescent="0.25">
      <c r="A113" s="16"/>
      <c r="C113" s="17"/>
      <c r="E113" s="27"/>
      <c r="F113" s="25"/>
    </row>
    <row r="114" spans="1:6" ht="15" x14ac:dyDescent="0.25">
      <c r="A114" s="16"/>
      <c r="C114" s="17"/>
      <c r="E114" s="27"/>
      <c r="F114" s="25"/>
    </row>
    <row r="115" spans="1:6" ht="15" x14ac:dyDescent="0.25">
      <c r="A115" s="16"/>
      <c r="C115" s="17"/>
      <c r="E115" s="27"/>
      <c r="F115" s="25"/>
    </row>
    <row r="116" spans="1:6" ht="15" x14ac:dyDescent="0.25">
      <c r="A116" s="16"/>
      <c r="C116" s="17"/>
      <c r="E116" s="27"/>
      <c r="F116" s="25"/>
    </row>
    <row r="117" spans="1:6" ht="15" x14ac:dyDescent="0.25">
      <c r="A117" s="16"/>
      <c r="C117" s="17"/>
      <c r="E117" s="27"/>
      <c r="F117" s="25"/>
    </row>
    <row r="118" spans="1:6" ht="15" x14ac:dyDescent="0.25">
      <c r="A118" s="16"/>
      <c r="C118" s="17"/>
      <c r="E118" s="27"/>
      <c r="F118" s="25"/>
    </row>
    <row r="119" spans="1:6" ht="15" x14ac:dyDescent="0.25">
      <c r="A119" s="16"/>
      <c r="C119" s="17"/>
      <c r="E119" s="27"/>
      <c r="F119" s="25"/>
    </row>
    <row r="120" spans="1:6" ht="15" x14ac:dyDescent="0.25">
      <c r="A120" s="16"/>
      <c r="C120" s="17"/>
      <c r="E120" s="27"/>
      <c r="F120" s="25"/>
    </row>
    <row r="121" spans="1:6" ht="15" x14ac:dyDescent="0.25">
      <c r="A121" s="16"/>
      <c r="C121" s="17"/>
      <c r="E121" s="27"/>
      <c r="F121" s="25"/>
    </row>
    <row r="122" spans="1:6" ht="15" x14ac:dyDescent="0.25">
      <c r="A122" s="16"/>
      <c r="C122" s="17"/>
      <c r="E122" s="27"/>
      <c r="F122" s="25"/>
    </row>
    <row r="123" spans="1:6" ht="15" x14ac:dyDescent="0.25">
      <c r="A123" s="16"/>
      <c r="C123" s="17"/>
      <c r="E123" s="27"/>
      <c r="F123" s="25"/>
    </row>
    <row r="124" spans="1:6" ht="15" x14ac:dyDescent="0.25">
      <c r="A124" s="16"/>
      <c r="C124" s="17"/>
      <c r="E124" s="27"/>
      <c r="F124" s="25"/>
    </row>
    <row r="125" spans="1:6" ht="15" x14ac:dyDescent="0.25">
      <c r="A125" s="16"/>
      <c r="C125" s="17"/>
      <c r="E125" s="27"/>
      <c r="F125" s="25"/>
    </row>
    <row r="126" spans="1:6" ht="15" x14ac:dyDescent="0.25">
      <c r="A126" s="16"/>
      <c r="C126" s="17"/>
      <c r="E126" s="27"/>
      <c r="F126" s="25"/>
    </row>
    <row r="127" spans="1:6" ht="15" x14ac:dyDescent="0.25">
      <c r="A127" s="16"/>
      <c r="C127" s="17"/>
      <c r="E127" s="27"/>
      <c r="F127" s="25"/>
    </row>
    <row r="128" spans="1:6" ht="15" x14ac:dyDescent="0.25">
      <c r="A128" s="16"/>
      <c r="C128" s="17"/>
      <c r="E128" s="27"/>
      <c r="F128" s="25"/>
    </row>
    <row r="129" spans="1:6" ht="15" x14ac:dyDescent="0.25">
      <c r="A129" s="16"/>
      <c r="C129" s="17"/>
      <c r="E129" s="27"/>
      <c r="F129" s="25"/>
    </row>
    <row r="130" spans="1:6" ht="15" x14ac:dyDescent="0.25">
      <c r="A130" s="16"/>
      <c r="C130" s="17"/>
      <c r="E130" s="27"/>
      <c r="F130" s="25"/>
    </row>
    <row r="131" spans="1:6" ht="15" x14ac:dyDescent="0.25">
      <c r="A131" s="16"/>
      <c r="C131" s="17"/>
      <c r="E131" s="27"/>
      <c r="F131" s="25"/>
    </row>
    <row r="132" spans="1:6" ht="15" x14ac:dyDescent="0.25">
      <c r="A132" s="16"/>
      <c r="C132" s="17"/>
      <c r="E132" s="27"/>
      <c r="F132" s="25"/>
    </row>
    <row r="133" spans="1:6" ht="15" x14ac:dyDescent="0.25">
      <c r="A133" s="16"/>
      <c r="C133" s="17"/>
      <c r="E133" s="27"/>
      <c r="F133" s="25"/>
    </row>
    <row r="134" spans="1:6" ht="15" x14ac:dyDescent="0.25">
      <c r="A134" s="16"/>
      <c r="C134" s="17"/>
      <c r="E134" s="27"/>
      <c r="F134" s="25"/>
    </row>
    <row r="135" spans="1:6" ht="15" x14ac:dyDescent="0.25">
      <c r="A135" s="16"/>
      <c r="C135" s="17"/>
      <c r="E135" s="27"/>
      <c r="F135" s="25"/>
    </row>
    <row r="136" spans="1:6" ht="15" x14ac:dyDescent="0.25">
      <c r="A136" s="16"/>
      <c r="C136" s="17"/>
      <c r="E136" s="27"/>
      <c r="F136" s="25"/>
    </row>
    <row r="137" spans="1:6" ht="15" x14ac:dyDescent="0.25">
      <c r="A137" s="16"/>
      <c r="C137" s="17"/>
      <c r="E137" s="27"/>
      <c r="F137" s="25"/>
    </row>
    <row r="138" spans="1:6" ht="15" x14ac:dyDescent="0.25">
      <c r="A138" s="16"/>
      <c r="C138" s="17"/>
      <c r="E138" s="27"/>
      <c r="F138" s="25"/>
    </row>
    <row r="139" spans="1:6" ht="15" x14ac:dyDescent="0.25">
      <c r="A139" s="16"/>
      <c r="C139" s="17"/>
      <c r="E139" s="27"/>
      <c r="F139" s="25"/>
    </row>
    <row r="140" spans="1:6" ht="15" x14ac:dyDescent="0.25">
      <c r="A140" s="16"/>
      <c r="C140" s="17"/>
      <c r="E140" s="27"/>
      <c r="F140" s="25"/>
    </row>
    <row r="141" spans="1:6" ht="15" x14ac:dyDescent="0.25">
      <c r="A141" s="16"/>
      <c r="C141" s="17"/>
      <c r="E141" s="27"/>
      <c r="F141" s="25"/>
    </row>
    <row r="142" spans="1:6" ht="15" x14ac:dyDescent="0.25">
      <c r="A142" s="16"/>
      <c r="C142" s="17"/>
      <c r="E142" s="27"/>
      <c r="F142" s="25"/>
    </row>
    <row r="143" spans="1:6" ht="15" x14ac:dyDescent="0.25">
      <c r="A143" s="16"/>
      <c r="C143" s="17"/>
      <c r="E143" s="27"/>
      <c r="F143" s="25"/>
    </row>
    <row r="144" spans="1:6" ht="15" x14ac:dyDescent="0.25">
      <c r="A144" s="16"/>
      <c r="C144" s="17"/>
      <c r="E144" s="27"/>
      <c r="F144" s="25"/>
    </row>
    <row r="145" spans="1:6" ht="15" x14ac:dyDescent="0.25">
      <c r="A145" s="16"/>
      <c r="C145" s="17"/>
      <c r="E145" s="27"/>
      <c r="F145" s="25"/>
    </row>
    <row r="146" spans="1:6" ht="15" x14ac:dyDescent="0.25">
      <c r="A146" s="16"/>
      <c r="C146" s="17"/>
      <c r="E146" s="27"/>
      <c r="F146" s="25"/>
    </row>
    <row r="147" spans="1:6" ht="15" x14ac:dyDescent="0.25">
      <c r="A147" s="16"/>
      <c r="C147" s="17"/>
      <c r="E147" s="27"/>
      <c r="F147" s="25"/>
    </row>
    <row r="148" spans="1:6" ht="15" x14ac:dyDescent="0.25">
      <c r="A148" s="16"/>
      <c r="C148" s="17"/>
      <c r="E148" s="27"/>
      <c r="F148" s="25"/>
    </row>
    <row r="149" spans="1:6" ht="15" x14ac:dyDescent="0.25">
      <c r="A149" s="16"/>
      <c r="C149" s="17"/>
      <c r="E149" s="27"/>
      <c r="F149" s="25"/>
    </row>
    <row r="150" spans="1:6" ht="15" x14ac:dyDescent="0.25">
      <c r="A150" s="16"/>
      <c r="C150" s="17"/>
      <c r="E150" s="27"/>
      <c r="F150" s="25"/>
    </row>
    <row r="151" spans="1:6" ht="15" x14ac:dyDescent="0.25">
      <c r="A151" s="16"/>
      <c r="C151" s="17"/>
      <c r="E151" s="27"/>
      <c r="F151" s="25"/>
    </row>
    <row r="152" spans="1:6" ht="15" x14ac:dyDescent="0.25">
      <c r="A152" s="16"/>
      <c r="C152" s="17"/>
      <c r="E152" s="27"/>
      <c r="F152" s="25"/>
    </row>
    <row r="153" spans="1:6" ht="15" x14ac:dyDescent="0.25">
      <c r="A153" s="16"/>
      <c r="C153" s="17"/>
      <c r="E153" s="27"/>
      <c r="F153" s="25"/>
    </row>
    <row r="154" spans="1:6" ht="15" x14ac:dyDescent="0.25">
      <c r="A154" s="16"/>
      <c r="C154" s="17"/>
      <c r="E154" s="27"/>
      <c r="F154" s="25"/>
    </row>
    <row r="155" spans="1:6" ht="15" x14ac:dyDescent="0.25">
      <c r="A155" s="16"/>
      <c r="C155" s="17"/>
      <c r="E155" s="27"/>
      <c r="F155" s="25"/>
    </row>
    <row r="156" spans="1:6" ht="15" x14ac:dyDescent="0.25">
      <c r="A156" s="16"/>
      <c r="C156" s="17"/>
      <c r="E156" s="27"/>
      <c r="F156" s="25"/>
    </row>
    <row r="157" spans="1:6" ht="15" x14ac:dyDescent="0.25">
      <c r="A157" s="16"/>
      <c r="C157" s="17"/>
      <c r="E157" s="27"/>
      <c r="F157" s="25"/>
    </row>
    <row r="158" spans="1:6" ht="15" x14ac:dyDescent="0.25">
      <c r="A158" s="16"/>
      <c r="C158" s="17"/>
      <c r="E158" s="27"/>
      <c r="F158" s="25"/>
    </row>
    <row r="159" spans="1:6" ht="15" x14ac:dyDescent="0.25">
      <c r="A159" s="16"/>
      <c r="C159" s="17"/>
      <c r="E159" s="27"/>
      <c r="F159" s="25"/>
    </row>
    <row r="160" spans="1:6" ht="15" x14ac:dyDescent="0.25">
      <c r="A160" s="16"/>
      <c r="C160" s="17"/>
      <c r="E160" s="27"/>
      <c r="F160" s="25"/>
    </row>
    <row r="161" spans="1:6" ht="15" x14ac:dyDescent="0.25">
      <c r="A161" s="16"/>
      <c r="C161" s="17"/>
      <c r="E161" s="27"/>
      <c r="F161" s="25"/>
    </row>
    <row r="162" spans="1:6" ht="15" x14ac:dyDescent="0.25">
      <c r="A162" s="16"/>
      <c r="C162" s="17"/>
      <c r="E162" s="27"/>
      <c r="F162" s="25"/>
    </row>
    <row r="163" spans="1:6" ht="15" x14ac:dyDescent="0.25">
      <c r="A163" s="16"/>
      <c r="C163" s="17"/>
      <c r="E163" s="27"/>
      <c r="F163" s="25"/>
    </row>
    <row r="164" spans="1:6" ht="15" x14ac:dyDescent="0.25">
      <c r="A164" s="16"/>
      <c r="C164" s="17"/>
      <c r="E164" s="27"/>
      <c r="F164" s="25"/>
    </row>
    <row r="165" spans="1:6" ht="15" x14ac:dyDescent="0.25">
      <c r="A165" s="16"/>
      <c r="C165" s="17"/>
      <c r="E165" s="27"/>
      <c r="F165" s="25"/>
    </row>
    <row r="166" spans="1:6" ht="15" x14ac:dyDescent="0.25">
      <c r="A166" s="16"/>
      <c r="C166" s="17"/>
      <c r="E166" s="27"/>
      <c r="F166" s="25"/>
    </row>
    <row r="167" spans="1:6" ht="15" x14ac:dyDescent="0.25">
      <c r="A167" s="16"/>
      <c r="C167" s="17"/>
      <c r="E167" s="27"/>
      <c r="F167" s="25"/>
    </row>
    <row r="168" spans="1:6" ht="15" x14ac:dyDescent="0.25">
      <c r="A168" s="16"/>
      <c r="C168" s="17"/>
      <c r="E168" s="27"/>
      <c r="F168" s="25"/>
    </row>
    <row r="169" spans="1:6" ht="15" x14ac:dyDescent="0.25">
      <c r="A169" s="16"/>
      <c r="C169" s="17"/>
      <c r="E169" s="27"/>
      <c r="F169" s="25"/>
    </row>
    <row r="170" spans="1:6" ht="15" x14ac:dyDescent="0.25">
      <c r="A170" s="16"/>
      <c r="C170" s="17"/>
      <c r="E170" s="27"/>
      <c r="F170" s="25"/>
    </row>
    <row r="171" spans="1:6" ht="15" x14ac:dyDescent="0.25">
      <c r="A171" s="16"/>
      <c r="C171" s="17"/>
      <c r="E171" s="27"/>
      <c r="F171" s="25"/>
    </row>
    <row r="172" spans="1:6" ht="15" x14ac:dyDescent="0.25">
      <c r="A172" s="16"/>
      <c r="C172" s="17"/>
      <c r="E172" s="27"/>
      <c r="F172" s="25"/>
    </row>
    <row r="173" spans="1:6" ht="15" x14ac:dyDescent="0.25">
      <c r="A173" s="16"/>
      <c r="C173" s="17"/>
      <c r="E173" s="27"/>
      <c r="F173" s="25"/>
    </row>
    <row r="174" spans="1:6" ht="15" x14ac:dyDescent="0.25">
      <c r="A174" s="16"/>
      <c r="C174" s="17"/>
      <c r="E174" s="27"/>
      <c r="F174" s="25"/>
    </row>
    <row r="175" spans="1:6" ht="15" x14ac:dyDescent="0.25">
      <c r="A175" s="16"/>
      <c r="C175" s="17"/>
      <c r="E175" s="27"/>
      <c r="F175" s="25"/>
    </row>
    <row r="176" spans="1:6" ht="15" x14ac:dyDescent="0.25">
      <c r="A176" s="16"/>
      <c r="C176" s="17"/>
      <c r="E176" s="27"/>
      <c r="F176" s="25"/>
    </row>
    <row r="177" spans="1:6" ht="15" x14ac:dyDescent="0.25">
      <c r="A177" s="16"/>
      <c r="C177" s="17"/>
      <c r="E177" s="27"/>
      <c r="F177" s="25"/>
    </row>
    <row r="178" spans="1:6" ht="15" x14ac:dyDescent="0.25">
      <c r="A178" s="16"/>
      <c r="C178" s="17"/>
      <c r="E178" s="27"/>
      <c r="F178" s="25"/>
    </row>
    <row r="179" spans="1:6" ht="15" x14ac:dyDescent="0.25">
      <c r="A179" s="16"/>
      <c r="C179" s="17"/>
      <c r="E179" s="27"/>
      <c r="F179" s="25"/>
    </row>
    <row r="180" spans="1:6" ht="15" x14ac:dyDescent="0.25">
      <c r="A180" s="16"/>
      <c r="C180" s="17"/>
      <c r="E180" s="27"/>
      <c r="F180" s="25"/>
    </row>
    <row r="181" spans="1:6" ht="15" x14ac:dyDescent="0.25">
      <c r="A181" s="16"/>
      <c r="C181" s="17"/>
      <c r="E181" s="27"/>
      <c r="F181" s="25"/>
    </row>
    <row r="182" spans="1:6" ht="15" x14ac:dyDescent="0.25">
      <c r="A182" s="16"/>
      <c r="C182" s="17"/>
      <c r="E182" s="27"/>
      <c r="F182" s="25"/>
    </row>
    <row r="183" spans="1:6" ht="15" x14ac:dyDescent="0.25">
      <c r="A183" s="16"/>
      <c r="C183" s="17"/>
      <c r="E183" s="27"/>
      <c r="F183" s="25"/>
    </row>
    <row r="184" spans="1:6" ht="15" x14ac:dyDescent="0.25">
      <c r="A184" s="16"/>
      <c r="C184" s="17"/>
      <c r="E184" s="27"/>
      <c r="F184" s="25"/>
    </row>
    <row r="185" spans="1:6" ht="15" x14ac:dyDescent="0.25">
      <c r="A185" s="16"/>
      <c r="C185" s="17"/>
      <c r="E185" s="27"/>
      <c r="F185" s="25"/>
    </row>
    <row r="186" spans="1:6" ht="15" x14ac:dyDescent="0.25">
      <c r="A186" s="16"/>
      <c r="C186" s="17"/>
      <c r="E186" s="27"/>
      <c r="F186" s="25"/>
    </row>
    <row r="187" spans="1:6" ht="15" x14ac:dyDescent="0.25">
      <c r="A187" s="16"/>
      <c r="C187" s="17"/>
      <c r="E187" s="27"/>
      <c r="F187" s="25"/>
    </row>
    <row r="188" spans="1:6" ht="15" x14ac:dyDescent="0.25">
      <c r="A188" s="16"/>
      <c r="C188" s="17"/>
      <c r="E188" s="27"/>
      <c r="F188" s="25"/>
    </row>
    <row r="189" spans="1:6" ht="15" x14ac:dyDescent="0.25">
      <c r="A189" s="16"/>
      <c r="C189" s="17"/>
      <c r="E189" s="27"/>
      <c r="F189" s="25"/>
    </row>
    <row r="190" spans="1:6" ht="15" x14ac:dyDescent="0.25">
      <c r="A190" s="16"/>
      <c r="C190" s="17"/>
      <c r="E190" s="27"/>
      <c r="F190" s="25"/>
    </row>
    <row r="191" spans="1:6" ht="15" x14ac:dyDescent="0.25">
      <c r="A191" s="16"/>
      <c r="C191" s="17"/>
      <c r="E191" s="27"/>
      <c r="F191" s="25"/>
    </row>
    <row r="192" spans="1:6" ht="15" x14ac:dyDescent="0.25">
      <c r="A192" s="16"/>
      <c r="C192" s="17"/>
      <c r="E192" s="27"/>
      <c r="F192" s="25"/>
    </row>
    <row r="193" spans="1:6" ht="15" x14ac:dyDescent="0.25">
      <c r="A193" s="16"/>
      <c r="C193" s="17"/>
      <c r="E193" s="27"/>
      <c r="F193" s="25"/>
    </row>
    <row r="194" spans="1:6" ht="15" x14ac:dyDescent="0.25">
      <c r="A194" s="16"/>
      <c r="C194" s="17"/>
      <c r="E194" s="27"/>
      <c r="F194" s="25"/>
    </row>
    <row r="195" spans="1:6" ht="15" x14ac:dyDescent="0.25">
      <c r="A195" s="16"/>
      <c r="C195" s="17"/>
      <c r="E195" s="27"/>
      <c r="F195" s="25"/>
    </row>
    <row r="196" spans="1:6" ht="15" x14ac:dyDescent="0.25">
      <c r="A196" s="16"/>
      <c r="C196" s="17"/>
      <c r="E196" s="27"/>
      <c r="F196" s="25"/>
    </row>
    <row r="197" spans="1:6" ht="15" x14ac:dyDescent="0.25">
      <c r="A197" s="16"/>
      <c r="C197" s="17"/>
      <c r="E197" s="27"/>
      <c r="F197" s="25"/>
    </row>
    <row r="198" spans="1:6" ht="15" x14ac:dyDescent="0.25">
      <c r="A198" s="16"/>
      <c r="C198" s="17"/>
      <c r="E198" s="27"/>
      <c r="F198" s="25"/>
    </row>
    <row r="199" spans="1:6" ht="15" x14ac:dyDescent="0.25">
      <c r="A199" s="16"/>
      <c r="C199" s="17"/>
      <c r="E199" s="27"/>
      <c r="F199" s="25"/>
    </row>
    <row r="200" spans="1:6" ht="15" x14ac:dyDescent="0.25">
      <c r="A200" s="16"/>
      <c r="C200" s="17"/>
      <c r="E200" s="27"/>
      <c r="F200" s="25"/>
    </row>
    <row r="201" spans="1:6" ht="15" x14ac:dyDescent="0.25">
      <c r="A201" s="16"/>
      <c r="C201" s="17"/>
      <c r="E201" s="27"/>
      <c r="F201" s="25"/>
    </row>
    <row r="202" spans="1:6" ht="15" x14ac:dyDescent="0.25">
      <c r="A202" s="16"/>
      <c r="C202" s="17"/>
      <c r="E202" s="27"/>
      <c r="F202" s="25"/>
    </row>
    <row r="203" spans="1:6" ht="15" x14ac:dyDescent="0.25">
      <c r="A203" s="16"/>
      <c r="C203" s="17"/>
      <c r="E203" s="27"/>
      <c r="F203" s="25"/>
    </row>
    <row r="204" spans="1:6" ht="15" x14ac:dyDescent="0.25">
      <c r="A204" s="16"/>
      <c r="C204" s="17"/>
      <c r="E204" s="27"/>
      <c r="F204" s="25"/>
    </row>
    <row r="205" spans="1:6" ht="15" x14ac:dyDescent="0.25">
      <c r="A205" s="16"/>
      <c r="C205" s="17"/>
      <c r="E205" s="27"/>
      <c r="F205" s="25"/>
    </row>
    <row r="206" spans="1:6" ht="15" x14ac:dyDescent="0.25">
      <c r="A206" s="16"/>
      <c r="C206" s="17"/>
      <c r="E206" s="27"/>
      <c r="F206" s="25"/>
    </row>
    <row r="207" spans="1:6" ht="15" x14ac:dyDescent="0.25">
      <c r="A207" s="16"/>
      <c r="C207" s="17"/>
      <c r="E207" s="27"/>
      <c r="F207" s="25"/>
    </row>
    <row r="208" spans="1:6" ht="15" x14ac:dyDescent="0.25">
      <c r="A208" s="16"/>
      <c r="C208" s="17"/>
      <c r="E208" s="27"/>
      <c r="F208" s="25"/>
    </row>
    <row r="209" spans="1:6" ht="15" x14ac:dyDescent="0.25">
      <c r="A209" s="16"/>
      <c r="C209" s="17"/>
      <c r="E209" s="27"/>
      <c r="F209" s="25"/>
    </row>
    <row r="210" spans="1:6" ht="15" x14ac:dyDescent="0.25">
      <c r="A210" s="16"/>
      <c r="C210" s="17"/>
      <c r="E210" s="27"/>
      <c r="F210" s="25"/>
    </row>
    <row r="211" spans="1:6" ht="15" x14ac:dyDescent="0.25">
      <c r="A211" s="16"/>
      <c r="C211" s="17"/>
      <c r="E211" s="27"/>
      <c r="F211" s="25"/>
    </row>
    <row r="212" spans="1:6" ht="15" x14ac:dyDescent="0.25">
      <c r="A212" s="16"/>
      <c r="C212" s="17"/>
      <c r="E212" s="27"/>
      <c r="F212" s="25"/>
    </row>
    <row r="213" spans="1:6" ht="15" x14ac:dyDescent="0.25">
      <c r="A213" s="16"/>
      <c r="C213" s="17"/>
      <c r="E213" s="27"/>
      <c r="F213" s="25"/>
    </row>
    <row r="214" spans="1:6" ht="15" x14ac:dyDescent="0.25">
      <c r="A214" s="16"/>
      <c r="C214" s="17"/>
      <c r="E214" s="27"/>
      <c r="F214" s="25"/>
    </row>
    <row r="215" spans="1:6" ht="15" x14ac:dyDescent="0.25">
      <c r="A215" s="16"/>
      <c r="C215" s="17"/>
      <c r="E215" s="27"/>
      <c r="F215" s="25"/>
    </row>
    <row r="216" spans="1:6" ht="15" x14ac:dyDescent="0.25">
      <c r="A216" s="16"/>
      <c r="C216" s="17"/>
      <c r="E216" s="27"/>
      <c r="F216" s="25"/>
    </row>
    <row r="217" spans="1:6" ht="15" x14ac:dyDescent="0.25">
      <c r="A217" s="16"/>
      <c r="C217" s="17"/>
      <c r="E217" s="27"/>
      <c r="F217" s="25"/>
    </row>
    <row r="218" spans="1:6" ht="15" x14ac:dyDescent="0.25">
      <c r="A218" s="16"/>
      <c r="C218" s="17"/>
      <c r="E218" s="27"/>
      <c r="F218" s="25"/>
    </row>
    <row r="219" spans="1:6" ht="15" x14ac:dyDescent="0.25">
      <c r="A219" s="16"/>
      <c r="C219" s="17"/>
      <c r="E219" s="27"/>
      <c r="F219" s="25"/>
    </row>
    <row r="220" spans="1:6" ht="15" x14ac:dyDescent="0.25">
      <c r="A220" s="16"/>
      <c r="C220" s="17"/>
      <c r="E220" s="27"/>
      <c r="F220" s="25"/>
    </row>
    <row r="221" spans="1:6" ht="15" x14ac:dyDescent="0.25">
      <c r="A221" s="16"/>
      <c r="C221" s="17"/>
      <c r="E221" s="27"/>
      <c r="F221" s="25"/>
    </row>
    <row r="222" spans="1:6" ht="15" x14ac:dyDescent="0.25">
      <c r="A222" s="16"/>
      <c r="C222" s="17"/>
      <c r="E222" s="27"/>
      <c r="F222" s="25"/>
    </row>
    <row r="223" spans="1:6" ht="15" x14ac:dyDescent="0.25">
      <c r="A223" s="16"/>
      <c r="C223" s="17"/>
      <c r="E223" s="27"/>
      <c r="F223" s="25"/>
    </row>
    <row r="224" spans="1:6" ht="15" x14ac:dyDescent="0.25">
      <c r="A224" s="16"/>
      <c r="C224" s="17"/>
      <c r="E224" s="27"/>
      <c r="F224" s="25"/>
    </row>
    <row r="225" spans="1:6" ht="15" x14ac:dyDescent="0.25">
      <c r="A225" s="16"/>
      <c r="C225" s="17"/>
      <c r="E225" s="27"/>
      <c r="F225" s="25"/>
    </row>
    <row r="226" spans="1:6" ht="15" x14ac:dyDescent="0.25">
      <c r="A226" s="16"/>
      <c r="C226" s="17"/>
      <c r="E226" s="27"/>
      <c r="F226" s="25"/>
    </row>
    <row r="227" spans="1:6" ht="15" x14ac:dyDescent="0.25">
      <c r="A227" s="16"/>
      <c r="C227" s="17"/>
      <c r="E227" s="27"/>
      <c r="F227" s="25"/>
    </row>
    <row r="228" spans="1:6" ht="15" x14ac:dyDescent="0.25">
      <c r="A228" s="16"/>
      <c r="C228" s="17"/>
      <c r="E228" s="27"/>
      <c r="F228" s="25"/>
    </row>
    <row r="229" spans="1:6" ht="15" x14ac:dyDescent="0.25">
      <c r="A229" s="16"/>
      <c r="C229" s="17"/>
      <c r="E229" s="27"/>
      <c r="F229" s="25"/>
    </row>
    <row r="230" spans="1:6" ht="15" x14ac:dyDescent="0.25">
      <c r="A230" s="16"/>
      <c r="C230" s="17"/>
      <c r="E230" s="27"/>
      <c r="F230" s="25"/>
    </row>
    <row r="231" spans="1:6" ht="15" x14ac:dyDescent="0.25">
      <c r="A231" s="16"/>
      <c r="C231" s="17"/>
      <c r="E231" s="27"/>
      <c r="F231" s="25"/>
    </row>
    <row r="232" spans="1:6" ht="15" x14ac:dyDescent="0.25">
      <c r="A232" s="16"/>
      <c r="C232" s="17"/>
      <c r="E232" s="27"/>
      <c r="F232" s="25"/>
    </row>
    <row r="233" spans="1:6" ht="15" x14ac:dyDescent="0.25">
      <c r="A233" s="16"/>
      <c r="C233" s="17"/>
      <c r="E233" s="27"/>
      <c r="F233" s="25"/>
    </row>
    <row r="234" spans="1:6" ht="15" x14ac:dyDescent="0.25">
      <c r="A234" s="16"/>
      <c r="C234" s="17"/>
      <c r="E234" s="27"/>
      <c r="F234" s="25"/>
    </row>
    <row r="235" spans="1:6" ht="15" x14ac:dyDescent="0.25">
      <c r="A235" s="16"/>
      <c r="C235" s="17"/>
      <c r="E235" s="27"/>
      <c r="F235" s="25"/>
    </row>
    <row r="236" spans="1:6" ht="15" x14ac:dyDescent="0.25">
      <c r="A236" s="16"/>
      <c r="C236" s="17"/>
      <c r="E236" s="27"/>
      <c r="F236" s="25"/>
    </row>
    <row r="237" spans="1:6" ht="15" x14ac:dyDescent="0.25">
      <c r="A237" s="16"/>
      <c r="C237" s="17"/>
      <c r="E237" s="27"/>
      <c r="F237" s="25"/>
    </row>
    <row r="238" spans="1:6" ht="15" x14ac:dyDescent="0.25">
      <c r="A238" s="16"/>
      <c r="C238" s="17"/>
      <c r="E238" s="27"/>
      <c r="F238" s="25"/>
    </row>
    <row r="239" spans="1:6" ht="15" x14ac:dyDescent="0.25">
      <c r="A239" s="16"/>
      <c r="C239" s="17"/>
      <c r="E239" s="27"/>
      <c r="F239" s="25"/>
    </row>
    <row r="240" spans="1:6" ht="15" x14ac:dyDescent="0.25">
      <c r="A240" s="16"/>
      <c r="C240" s="17"/>
      <c r="E240" s="27"/>
      <c r="F240" s="25"/>
    </row>
    <row r="241" spans="1:6" ht="15" x14ac:dyDescent="0.25">
      <c r="A241" s="16"/>
      <c r="C241" s="17"/>
      <c r="E241" s="27"/>
      <c r="F241" s="25"/>
    </row>
    <row r="242" spans="1:6" ht="15" x14ac:dyDescent="0.25">
      <c r="A242" s="16"/>
      <c r="C242" s="17"/>
      <c r="E242" s="27"/>
      <c r="F242" s="25"/>
    </row>
    <row r="243" spans="1:6" ht="15" x14ac:dyDescent="0.25">
      <c r="A243" s="16"/>
      <c r="C243" s="17"/>
      <c r="E243" s="27"/>
      <c r="F243" s="25"/>
    </row>
    <row r="244" spans="1:6" ht="15" x14ac:dyDescent="0.25">
      <c r="A244" s="16"/>
      <c r="C244" s="17"/>
      <c r="E244" s="27"/>
      <c r="F244" s="25"/>
    </row>
    <row r="245" spans="1:6" ht="15" x14ac:dyDescent="0.25">
      <c r="A245" s="16"/>
      <c r="C245" s="17"/>
      <c r="E245" s="27"/>
      <c r="F245" s="25"/>
    </row>
    <row r="246" spans="1:6" ht="15" x14ac:dyDescent="0.25">
      <c r="A246" s="16"/>
      <c r="C246" s="17"/>
      <c r="E246" s="27"/>
      <c r="F246" s="25"/>
    </row>
    <row r="247" spans="1:6" ht="15" x14ac:dyDescent="0.25">
      <c r="A247" s="16"/>
      <c r="C247" s="17"/>
      <c r="E247" s="27"/>
      <c r="F247" s="25"/>
    </row>
    <row r="248" spans="1:6" ht="15" x14ac:dyDescent="0.25">
      <c r="A248" s="16"/>
      <c r="C248" s="17"/>
      <c r="E248" s="27"/>
      <c r="F248" s="25"/>
    </row>
    <row r="249" spans="1:6" ht="15" x14ac:dyDescent="0.25">
      <c r="A249" s="16"/>
      <c r="C249" s="17"/>
      <c r="E249" s="27"/>
      <c r="F249" s="25"/>
    </row>
    <row r="250" spans="1:6" ht="15" x14ac:dyDescent="0.25">
      <c r="A250" s="16"/>
      <c r="C250" s="17"/>
      <c r="E250" s="27"/>
      <c r="F250" s="25"/>
    </row>
    <row r="251" spans="1:6" ht="15" x14ac:dyDescent="0.25">
      <c r="A251" s="16"/>
      <c r="C251" s="17"/>
      <c r="E251" s="27"/>
      <c r="F251" s="25"/>
    </row>
    <row r="252" spans="1:6" ht="15" x14ac:dyDescent="0.25">
      <c r="A252" s="16"/>
      <c r="C252" s="17"/>
      <c r="E252" s="27"/>
      <c r="F252" s="25"/>
    </row>
    <row r="253" spans="1:6" ht="15" x14ac:dyDescent="0.25">
      <c r="A253" s="16"/>
      <c r="C253" s="17"/>
      <c r="E253" s="27"/>
      <c r="F253" s="25"/>
    </row>
    <row r="254" spans="1:6" ht="15" x14ac:dyDescent="0.25">
      <c r="A254" s="16"/>
      <c r="C254" s="17"/>
      <c r="E254" s="27"/>
      <c r="F254" s="25"/>
    </row>
    <row r="255" spans="1:6" ht="15" x14ac:dyDescent="0.25">
      <c r="A255" s="16"/>
      <c r="C255" s="17"/>
      <c r="E255" s="27"/>
      <c r="F255" s="25"/>
    </row>
    <row r="256" spans="1:6" ht="15" x14ac:dyDescent="0.25">
      <c r="A256" s="16"/>
      <c r="C256" s="17"/>
      <c r="E256" s="27"/>
      <c r="F256" s="25"/>
    </row>
    <row r="257" spans="1:6" ht="15" x14ac:dyDescent="0.25">
      <c r="A257" s="16"/>
      <c r="C257" s="17"/>
      <c r="E257" s="27"/>
      <c r="F257" s="25"/>
    </row>
    <row r="258" spans="1:6" ht="15" x14ac:dyDescent="0.25">
      <c r="A258" s="16"/>
      <c r="C258" s="17"/>
      <c r="E258" s="27"/>
      <c r="F258" s="25"/>
    </row>
    <row r="259" spans="1:6" ht="15" x14ac:dyDescent="0.25">
      <c r="A259" s="16"/>
      <c r="C259" s="17"/>
      <c r="E259" s="27"/>
      <c r="F259" s="25"/>
    </row>
    <row r="260" spans="1:6" ht="15" x14ac:dyDescent="0.25">
      <c r="A260" s="16"/>
      <c r="C260" s="17"/>
      <c r="E260" s="27"/>
      <c r="F260" s="25"/>
    </row>
    <row r="261" spans="1:6" ht="15" x14ac:dyDescent="0.25">
      <c r="A261" s="16"/>
      <c r="C261" s="17"/>
      <c r="E261" s="27"/>
      <c r="F261" s="25"/>
    </row>
    <row r="262" spans="1:6" ht="15" x14ac:dyDescent="0.25">
      <c r="A262" s="16"/>
      <c r="C262" s="17"/>
      <c r="E262" s="27"/>
      <c r="F262" s="25"/>
    </row>
    <row r="263" spans="1:6" ht="15" x14ac:dyDescent="0.25">
      <c r="A263" s="16"/>
      <c r="C263" s="17"/>
      <c r="E263" s="27"/>
      <c r="F263" s="25"/>
    </row>
    <row r="264" spans="1:6" ht="15" x14ac:dyDescent="0.25">
      <c r="A264" s="16"/>
      <c r="C264" s="17"/>
      <c r="E264" s="27"/>
      <c r="F264" s="25"/>
    </row>
    <row r="265" spans="1:6" ht="15" x14ac:dyDescent="0.25">
      <c r="A265" s="16"/>
      <c r="C265" s="17"/>
      <c r="E265" s="27"/>
      <c r="F265" s="25"/>
    </row>
    <row r="266" spans="1:6" ht="15" x14ac:dyDescent="0.25">
      <c r="A266" s="16"/>
      <c r="C266" s="17"/>
      <c r="E266" s="27"/>
      <c r="F266" s="25"/>
    </row>
    <row r="267" spans="1:6" ht="15" x14ac:dyDescent="0.25">
      <c r="A267" s="16"/>
      <c r="C267" s="17"/>
      <c r="E267" s="27"/>
      <c r="F267" s="25"/>
    </row>
    <row r="268" spans="1:6" ht="15" x14ac:dyDescent="0.25">
      <c r="A268" s="16"/>
      <c r="C268" s="17"/>
      <c r="E268" s="27"/>
      <c r="F268" s="25"/>
    </row>
    <row r="269" spans="1:6" ht="15" x14ac:dyDescent="0.25">
      <c r="A269" s="16"/>
      <c r="C269" s="17"/>
      <c r="E269" s="27"/>
      <c r="F269" s="25"/>
    </row>
    <row r="270" spans="1:6" ht="15" x14ac:dyDescent="0.25">
      <c r="A270" s="16"/>
      <c r="C270" s="17"/>
      <c r="E270" s="27"/>
      <c r="F270" s="25"/>
    </row>
    <row r="271" spans="1:6" ht="15" x14ac:dyDescent="0.25">
      <c r="A271" s="16"/>
      <c r="C271" s="17"/>
      <c r="E271" s="27"/>
      <c r="F271" s="25"/>
    </row>
    <row r="272" spans="1:6" ht="15" x14ac:dyDescent="0.25">
      <c r="A272" s="16"/>
      <c r="C272" s="17"/>
      <c r="E272" s="27"/>
      <c r="F272" s="25"/>
    </row>
    <row r="273" spans="1:6" ht="15" x14ac:dyDescent="0.25">
      <c r="A273" s="16"/>
      <c r="C273" s="17"/>
      <c r="E273" s="27"/>
      <c r="F273" s="25"/>
    </row>
    <row r="274" spans="1:6" ht="15" x14ac:dyDescent="0.25">
      <c r="A274" s="16"/>
      <c r="C274" s="17"/>
      <c r="E274" s="27"/>
      <c r="F274" s="25"/>
    </row>
    <row r="275" spans="1:6" ht="15" x14ac:dyDescent="0.25">
      <c r="A275" s="16"/>
      <c r="C275" s="17"/>
      <c r="E275" s="27"/>
      <c r="F275" s="25"/>
    </row>
    <row r="276" spans="1:6" ht="15" x14ac:dyDescent="0.25">
      <c r="A276" s="16"/>
      <c r="C276" s="17"/>
      <c r="E276" s="27"/>
      <c r="F276" s="25"/>
    </row>
    <row r="277" spans="1:6" ht="15" x14ac:dyDescent="0.25">
      <c r="A277" s="16"/>
      <c r="C277" s="17"/>
      <c r="E277" s="27"/>
      <c r="F277" s="25"/>
    </row>
    <row r="278" spans="1:6" ht="15" x14ac:dyDescent="0.25">
      <c r="A278" s="16"/>
      <c r="C278" s="17"/>
      <c r="E278" s="27"/>
      <c r="F278" s="25"/>
    </row>
    <row r="279" spans="1:6" ht="15" x14ac:dyDescent="0.25">
      <c r="A279" s="16"/>
      <c r="C279" s="17"/>
      <c r="E279" s="27"/>
      <c r="F279" s="25"/>
    </row>
    <row r="280" spans="1:6" ht="15" x14ac:dyDescent="0.25">
      <c r="A280" s="16"/>
      <c r="C280" s="17"/>
      <c r="E280" s="27"/>
      <c r="F280" s="25"/>
    </row>
    <row r="281" spans="1:6" ht="15" x14ac:dyDescent="0.25">
      <c r="A281" s="16"/>
      <c r="C281" s="17"/>
      <c r="E281" s="27"/>
      <c r="F281" s="25"/>
    </row>
    <row r="282" spans="1:6" ht="15" x14ac:dyDescent="0.25">
      <c r="A282" s="16"/>
      <c r="C282" s="17"/>
      <c r="E282" s="27"/>
      <c r="F282" s="25"/>
    </row>
    <row r="283" spans="1:6" ht="15" x14ac:dyDescent="0.25">
      <c r="A283" s="16"/>
      <c r="C283" s="17"/>
      <c r="E283" s="27"/>
      <c r="F283" s="25"/>
    </row>
    <row r="284" spans="1:6" ht="15" x14ac:dyDescent="0.25">
      <c r="A284" s="16"/>
      <c r="C284" s="17"/>
      <c r="E284" s="27"/>
      <c r="F284" s="25"/>
    </row>
    <row r="285" spans="1:6" ht="15" x14ac:dyDescent="0.25">
      <c r="A285" s="16"/>
      <c r="C285" s="17"/>
      <c r="E285" s="27"/>
      <c r="F285" s="25"/>
    </row>
    <row r="286" spans="1:6" ht="15" x14ac:dyDescent="0.25">
      <c r="A286" s="16"/>
      <c r="C286" s="17"/>
      <c r="E286" s="27"/>
      <c r="F286" s="25"/>
    </row>
    <row r="287" spans="1:6" ht="15" x14ac:dyDescent="0.25">
      <c r="A287" s="16"/>
      <c r="C287" s="17"/>
      <c r="E287" s="27"/>
      <c r="F287" s="25"/>
    </row>
    <row r="288" spans="1:6" ht="15" x14ac:dyDescent="0.25">
      <c r="A288" s="16"/>
      <c r="C288" s="17"/>
      <c r="E288" s="27"/>
      <c r="F288" s="25"/>
    </row>
    <row r="289" spans="1:6" ht="15" x14ac:dyDescent="0.25">
      <c r="A289" s="16"/>
      <c r="C289" s="17"/>
      <c r="E289" s="27"/>
      <c r="F289" s="25"/>
    </row>
    <row r="290" spans="1:6" ht="15" x14ac:dyDescent="0.25">
      <c r="A290" s="16"/>
      <c r="C290" s="17"/>
      <c r="E290" s="27"/>
      <c r="F290" s="25"/>
    </row>
    <row r="291" spans="1:6" ht="15" x14ac:dyDescent="0.25">
      <c r="A291" s="16"/>
      <c r="C291" s="17"/>
      <c r="E291" s="27"/>
      <c r="F291" s="25"/>
    </row>
    <row r="292" spans="1:6" ht="15" x14ac:dyDescent="0.25">
      <c r="A292" s="16"/>
      <c r="C292" s="17"/>
      <c r="E292" s="27"/>
      <c r="F292" s="25"/>
    </row>
    <row r="293" spans="1:6" ht="15" x14ac:dyDescent="0.25">
      <c r="A293" s="16"/>
      <c r="C293" s="17"/>
      <c r="E293" s="27"/>
      <c r="F293" s="25"/>
    </row>
    <row r="294" spans="1:6" ht="15" x14ac:dyDescent="0.25">
      <c r="A294" s="16"/>
      <c r="C294" s="17"/>
      <c r="E294" s="27"/>
      <c r="F294" s="25"/>
    </row>
    <row r="295" spans="1:6" ht="15" x14ac:dyDescent="0.25">
      <c r="A295" s="16"/>
      <c r="C295" s="17"/>
      <c r="E295" s="27"/>
      <c r="F295" s="25"/>
    </row>
    <row r="296" spans="1:6" ht="15" x14ac:dyDescent="0.25">
      <c r="A296" s="16"/>
      <c r="C296" s="17"/>
      <c r="E296" s="27"/>
      <c r="F296" s="25"/>
    </row>
    <row r="297" spans="1:6" ht="15" x14ac:dyDescent="0.25">
      <c r="A297" s="16"/>
      <c r="C297" s="17"/>
      <c r="E297" s="27"/>
      <c r="F297" s="25"/>
    </row>
    <row r="298" spans="1:6" ht="15" x14ac:dyDescent="0.25">
      <c r="A298" s="16"/>
      <c r="C298" s="17"/>
      <c r="E298" s="27"/>
      <c r="F298" s="25"/>
    </row>
    <row r="299" spans="1:6" ht="15" x14ac:dyDescent="0.25">
      <c r="A299" s="16"/>
      <c r="C299" s="17"/>
      <c r="E299" s="27"/>
      <c r="F299" s="25"/>
    </row>
    <row r="300" spans="1:6" ht="15" x14ac:dyDescent="0.25">
      <c r="A300" s="16"/>
      <c r="C300" s="17"/>
      <c r="E300" s="27"/>
      <c r="F300" s="25"/>
    </row>
    <row r="301" spans="1:6" ht="15" x14ac:dyDescent="0.25">
      <c r="A301" s="16"/>
      <c r="C301" s="17"/>
      <c r="E301" s="27"/>
      <c r="F301" s="25"/>
    </row>
    <row r="302" spans="1:6" ht="15" x14ac:dyDescent="0.25">
      <c r="A302" s="16"/>
      <c r="C302" s="17"/>
      <c r="E302" s="27"/>
      <c r="F302" s="25"/>
    </row>
    <row r="303" spans="1:6" ht="15" x14ac:dyDescent="0.25">
      <c r="A303" s="16"/>
      <c r="C303" s="17"/>
      <c r="E303" s="27"/>
      <c r="F303" s="25"/>
    </row>
    <row r="304" spans="1:6" ht="15" x14ac:dyDescent="0.25">
      <c r="A304" s="16"/>
      <c r="C304" s="17"/>
      <c r="E304" s="27"/>
      <c r="F304" s="25"/>
    </row>
    <row r="305" spans="1:6" ht="15" x14ac:dyDescent="0.25">
      <c r="A305" s="16"/>
      <c r="C305" s="17"/>
      <c r="E305" s="27"/>
      <c r="F305" s="25"/>
    </row>
    <row r="306" spans="1:6" ht="15" x14ac:dyDescent="0.25">
      <c r="A306" s="16"/>
      <c r="C306" s="17"/>
      <c r="E306" s="27"/>
      <c r="F306" s="25"/>
    </row>
    <row r="307" spans="1:6" ht="15" x14ac:dyDescent="0.25">
      <c r="A307" s="16"/>
      <c r="C307" s="17"/>
      <c r="E307" s="27"/>
      <c r="F307" s="25"/>
    </row>
    <row r="308" spans="1:6" ht="15" x14ac:dyDescent="0.25">
      <c r="A308" s="16"/>
      <c r="C308" s="17"/>
      <c r="E308" s="27"/>
      <c r="F308" s="25"/>
    </row>
    <row r="309" spans="1:6" ht="15" x14ac:dyDescent="0.25">
      <c r="A309" s="16"/>
      <c r="C309" s="17"/>
      <c r="E309" s="27"/>
      <c r="F309" s="25"/>
    </row>
    <row r="310" spans="1:6" ht="15" x14ac:dyDescent="0.25">
      <c r="A310" s="16"/>
      <c r="C310" s="17"/>
      <c r="E310" s="27"/>
      <c r="F310" s="25"/>
    </row>
    <row r="311" spans="1:6" ht="15" x14ac:dyDescent="0.25">
      <c r="A311" s="16"/>
      <c r="C311" s="17"/>
      <c r="E311" s="27"/>
      <c r="F311" s="25"/>
    </row>
    <row r="312" spans="1:6" ht="15" x14ac:dyDescent="0.25">
      <c r="A312" s="16"/>
      <c r="C312" s="17"/>
      <c r="E312" s="27"/>
      <c r="F312" s="25"/>
    </row>
    <row r="313" spans="1:6" ht="15" x14ac:dyDescent="0.25">
      <c r="A313" s="16"/>
      <c r="C313" s="17"/>
      <c r="E313" s="27"/>
      <c r="F313" s="25"/>
    </row>
    <row r="314" spans="1:6" ht="15" x14ac:dyDescent="0.25">
      <c r="A314" s="16"/>
      <c r="C314" s="17"/>
      <c r="E314" s="27"/>
      <c r="F314" s="25"/>
    </row>
    <row r="315" spans="1:6" ht="15" x14ac:dyDescent="0.25">
      <c r="A315" s="16"/>
      <c r="C315" s="17"/>
      <c r="E315" s="27"/>
      <c r="F315" s="25"/>
    </row>
    <row r="316" spans="1:6" ht="15" x14ac:dyDescent="0.25">
      <c r="A316" s="16"/>
      <c r="C316" s="17"/>
      <c r="E316" s="27"/>
      <c r="F316" s="25"/>
    </row>
    <row r="317" spans="1:6" ht="15" x14ac:dyDescent="0.25">
      <c r="A317" s="16"/>
      <c r="C317" s="17"/>
      <c r="E317" s="27"/>
      <c r="F317" s="25"/>
    </row>
    <row r="318" spans="1:6" ht="15" x14ac:dyDescent="0.25">
      <c r="A318" s="16"/>
      <c r="C318" s="17"/>
      <c r="E318" s="27"/>
      <c r="F318" s="25"/>
    </row>
    <row r="319" spans="1:6" ht="15" x14ac:dyDescent="0.25">
      <c r="A319" s="16"/>
      <c r="C319" s="17"/>
      <c r="E319" s="27"/>
      <c r="F319" s="25"/>
    </row>
    <row r="320" spans="1:6" ht="15" x14ac:dyDescent="0.25">
      <c r="A320" s="16"/>
      <c r="C320" s="17"/>
      <c r="E320" s="27"/>
      <c r="F320" s="25"/>
    </row>
    <row r="321" spans="1:6" ht="15" x14ac:dyDescent="0.25">
      <c r="A321" s="16"/>
      <c r="C321" s="17"/>
      <c r="E321" s="27"/>
      <c r="F321" s="25"/>
    </row>
    <row r="322" spans="1:6" ht="15" x14ac:dyDescent="0.25">
      <c r="A322" s="16"/>
      <c r="C322" s="17"/>
      <c r="E322" s="27"/>
      <c r="F322" s="25"/>
    </row>
    <row r="323" spans="1:6" ht="15" x14ac:dyDescent="0.25">
      <c r="A323" s="16"/>
      <c r="C323" s="17"/>
      <c r="E323" s="27"/>
      <c r="F323" s="25"/>
    </row>
    <row r="324" spans="1:6" ht="15" x14ac:dyDescent="0.25">
      <c r="A324" s="16"/>
      <c r="C324" s="17"/>
      <c r="E324" s="27"/>
      <c r="F324" s="25"/>
    </row>
    <row r="325" spans="1:6" ht="15" x14ac:dyDescent="0.25">
      <c r="A325" s="16"/>
      <c r="C325" s="17"/>
      <c r="E325" s="27"/>
      <c r="F325" s="25"/>
    </row>
    <row r="326" spans="1:6" ht="15" x14ac:dyDescent="0.25">
      <c r="A326" s="16"/>
      <c r="C326" s="17"/>
      <c r="E326" s="27"/>
      <c r="F326" s="25"/>
    </row>
    <row r="327" spans="1:6" ht="15" x14ac:dyDescent="0.25">
      <c r="A327" s="16"/>
      <c r="C327" s="17"/>
      <c r="E327" s="27"/>
      <c r="F327" s="25"/>
    </row>
    <row r="328" spans="1:6" ht="15" x14ac:dyDescent="0.25">
      <c r="A328" s="16"/>
      <c r="C328" s="17"/>
      <c r="E328" s="27"/>
      <c r="F328" s="25"/>
    </row>
    <row r="329" spans="1:6" ht="15" x14ac:dyDescent="0.25">
      <c r="A329" s="16"/>
      <c r="C329" s="17"/>
      <c r="E329" s="27"/>
      <c r="F329" s="25"/>
    </row>
    <row r="330" spans="1:6" ht="15" x14ac:dyDescent="0.25">
      <c r="A330" s="16"/>
      <c r="C330" s="17"/>
      <c r="E330" s="27"/>
      <c r="F330" s="25"/>
    </row>
    <row r="331" spans="1:6" ht="15" x14ac:dyDescent="0.25">
      <c r="A331" s="16"/>
      <c r="C331" s="17"/>
      <c r="E331" s="27"/>
      <c r="F331" s="25"/>
    </row>
    <row r="332" spans="1:6" ht="15" x14ac:dyDescent="0.25">
      <c r="A332" s="16"/>
      <c r="C332" s="17"/>
      <c r="E332" s="27"/>
      <c r="F332" s="25"/>
    </row>
    <row r="333" spans="1:6" ht="15" x14ac:dyDescent="0.25">
      <c r="A333" s="16"/>
      <c r="C333" s="17"/>
      <c r="E333" s="27"/>
      <c r="F333" s="25"/>
    </row>
    <row r="334" spans="1:6" ht="15" x14ac:dyDescent="0.25">
      <c r="A334" s="16"/>
      <c r="C334" s="17"/>
      <c r="E334" s="27"/>
      <c r="F334" s="25"/>
    </row>
    <row r="335" spans="1:6" ht="15" x14ac:dyDescent="0.25">
      <c r="A335" s="16"/>
      <c r="C335" s="17"/>
      <c r="E335" s="27"/>
      <c r="F335" s="25"/>
    </row>
    <row r="336" spans="1:6" ht="15" x14ac:dyDescent="0.25">
      <c r="A336" s="16"/>
      <c r="C336" s="17"/>
      <c r="E336" s="27"/>
      <c r="F336" s="25"/>
    </row>
    <row r="337" spans="1:6" ht="15" x14ac:dyDescent="0.25">
      <c r="A337" s="16"/>
      <c r="C337" s="17"/>
      <c r="E337" s="27"/>
      <c r="F337" s="25"/>
    </row>
    <row r="338" spans="1:6" ht="15" x14ac:dyDescent="0.25">
      <c r="A338" s="16"/>
      <c r="C338" s="17"/>
      <c r="E338" s="27"/>
      <c r="F338" s="25"/>
    </row>
    <row r="339" spans="1:6" ht="15" x14ac:dyDescent="0.25">
      <c r="A339" s="16"/>
      <c r="C339" s="17"/>
      <c r="E339" s="27"/>
      <c r="F339" s="25"/>
    </row>
    <row r="340" spans="1:6" ht="15" x14ac:dyDescent="0.25">
      <c r="A340" s="16"/>
      <c r="C340" s="17"/>
      <c r="E340" s="27"/>
      <c r="F340" s="25"/>
    </row>
    <row r="341" spans="1:6" ht="15" x14ac:dyDescent="0.25">
      <c r="A341" s="16"/>
      <c r="C341" s="17"/>
      <c r="E341" s="27"/>
      <c r="F341" s="25"/>
    </row>
    <row r="342" spans="1:6" ht="15" x14ac:dyDescent="0.25">
      <c r="A342" s="16"/>
      <c r="C342" s="17"/>
      <c r="E342" s="27"/>
      <c r="F342" s="25"/>
    </row>
    <row r="343" spans="1:6" ht="15" x14ac:dyDescent="0.25">
      <c r="A343" s="16"/>
      <c r="C343" s="17"/>
      <c r="E343" s="27"/>
      <c r="F343" s="25"/>
    </row>
    <row r="344" spans="1:6" ht="15" x14ac:dyDescent="0.25">
      <c r="A344" s="16"/>
      <c r="C344" s="17"/>
      <c r="E344" s="27"/>
      <c r="F344" s="25"/>
    </row>
    <row r="345" spans="1:6" ht="15" x14ac:dyDescent="0.25">
      <c r="A345" s="16"/>
      <c r="C345" s="17"/>
      <c r="E345" s="27"/>
      <c r="F345" s="25"/>
    </row>
    <row r="346" spans="1:6" ht="15" x14ac:dyDescent="0.25">
      <c r="A346" s="16"/>
      <c r="C346" s="17"/>
      <c r="E346" s="27"/>
      <c r="F346" s="25"/>
    </row>
    <row r="347" spans="1:6" ht="15" x14ac:dyDescent="0.25">
      <c r="A347" s="16"/>
      <c r="C347" s="17"/>
      <c r="E347" s="27"/>
      <c r="F347" s="25"/>
    </row>
    <row r="348" spans="1:6" ht="15" x14ac:dyDescent="0.25">
      <c r="A348" s="16"/>
      <c r="C348" s="17"/>
      <c r="E348" s="27"/>
      <c r="F348" s="25"/>
    </row>
    <row r="349" spans="1:6" ht="15" x14ac:dyDescent="0.25">
      <c r="A349" s="16"/>
      <c r="C349" s="17"/>
      <c r="E349" s="27"/>
      <c r="F349" s="25"/>
    </row>
    <row r="350" spans="1:6" ht="15" x14ac:dyDescent="0.25">
      <c r="A350" s="16"/>
      <c r="C350" s="17"/>
      <c r="E350" s="27"/>
      <c r="F350" s="25"/>
    </row>
    <row r="351" spans="1:6" ht="15" x14ac:dyDescent="0.25">
      <c r="A351" s="16"/>
      <c r="C351" s="17"/>
      <c r="E351" s="27"/>
      <c r="F351" s="25"/>
    </row>
    <row r="352" spans="1:6" ht="15" x14ac:dyDescent="0.25">
      <c r="A352" s="16"/>
      <c r="C352" s="17"/>
      <c r="E352" s="27"/>
      <c r="F352" s="25"/>
    </row>
    <row r="353" spans="1:6" ht="15" x14ac:dyDescent="0.25">
      <c r="A353" s="16"/>
      <c r="C353" s="17"/>
      <c r="E353" s="27"/>
      <c r="F353" s="25"/>
    </row>
    <row r="354" spans="1:6" ht="15" x14ac:dyDescent="0.25">
      <c r="A354" s="16"/>
      <c r="C354" s="17"/>
      <c r="E354" s="27"/>
      <c r="F354" s="25"/>
    </row>
    <row r="355" spans="1:6" ht="15" x14ac:dyDescent="0.25">
      <c r="A355" s="16"/>
      <c r="C355" s="17"/>
      <c r="E355" s="27"/>
      <c r="F355" s="25"/>
    </row>
    <row r="356" spans="1:6" ht="15" x14ac:dyDescent="0.25">
      <c r="A356" s="16"/>
      <c r="C356" s="17"/>
      <c r="E356" s="27"/>
      <c r="F356" s="25"/>
    </row>
    <row r="357" spans="1:6" ht="15" x14ac:dyDescent="0.25">
      <c r="A357" s="16"/>
      <c r="C357" s="17"/>
      <c r="E357" s="27"/>
      <c r="F357" s="25"/>
    </row>
    <row r="358" spans="1:6" ht="15" x14ac:dyDescent="0.25">
      <c r="A358" s="16"/>
      <c r="C358" s="17"/>
      <c r="E358" s="27"/>
      <c r="F358" s="25"/>
    </row>
    <row r="359" spans="1:6" ht="15" x14ac:dyDescent="0.25">
      <c r="A359" s="16"/>
      <c r="C359" s="17"/>
      <c r="E359" s="27"/>
      <c r="F359" s="25"/>
    </row>
    <row r="360" spans="1:6" ht="15" x14ac:dyDescent="0.25">
      <c r="A360" s="16"/>
      <c r="C360" s="17"/>
      <c r="E360" s="27"/>
      <c r="F360" s="25"/>
    </row>
    <row r="361" spans="1:6" ht="15" x14ac:dyDescent="0.25">
      <c r="A361" s="16"/>
      <c r="C361" s="17"/>
      <c r="E361" s="27"/>
      <c r="F361" s="25"/>
    </row>
    <row r="362" spans="1:6" ht="15" x14ac:dyDescent="0.25">
      <c r="A362" s="16"/>
      <c r="C362" s="17"/>
      <c r="E362" s="27"/>
      <c r="F362" s="25"/>
    </row>
    <row r="363" spans="1:6" ht="15" x14ac:dyDescent="0.25">
      <c r="A363" s="16"/>
      <c r="C363" s="17"/>
      <c r="E363" s="27"/>
      <c r="F363" s="25"/>
    </row>
    <row r="364" spans="1:6" ht="15" x14ac:dyDescent="0.25">
      <c r="A364" s="16"/>
      <c r="C364" s="17"/>
      <c r="E364" s="27"/>
      <c r="F364" s="25"/>
    </row>
    <row r="365" spans="1:6" ht="15" x14ac:dyDescent="0.25">
      <c r="A365" s="16"/>
      <c r="C365" s="17"/>
      <c r="E365" s="27"/>
      <c r="F365" s="25"/>
    </row>
    <row r="366" spans="1:6" ht="15" x14ac:dyDescent="0.25">
      <c r="A366" s="16"/>
      <c r="C366" s="17"/>
      <c r="E366" s="27"/>
      <c r="F366" s="25"/>
    </row>
    <row r="367" spans="1:6" ht="15" x14ac:dyDescent="0.25">
      <c r="A367" s="16"/>
      <c r="C367" s="17"/>
      <c r="E367" s="27"/>
      <c r="F367" s="25"/>
    </row>
    <row r="368" spans="1:6" ht="15" x14ac:dyDescent="0.25">
      <c r="A368" s="16"/>
      <c r="C368" s="17"/>
      <c r="E368" s="27"/>
      <c r="F368" s="25"/>
    </row>
    <row r="369" spans="1:6" ht="15" x14ac:dyDescent="0.25">
      <c r="A369" s="16"/>
      <c r="C369" s="17"/>
      <c r="E369" s="27"/>
      <c r="F369" s="25"/>
    </row>
    <row r="370" spans="1:6" ht="15" x14ac:dyDescent="0.25">
      <c r="A370" s="16"/>
      <c r="C370" s="17"/>
      <c r="E370" s="27"/>
      <c r="F370" s="25"/>
    </row>
    <row r="371" spans="1:6" ht="15" x14ac:dyDescent="0.25">
      <c r="A371" s="16"/>
      <c r="C371" s="17"/>
      <c r="E371" s="27"/>
      <c r="F371" s="25"/>
    </row>
    <row r="372" spans="1:6" ht="15" x14ac:dyDescent="0.25">
      <c r="A372" s="16"/>
      <c r="C372" s="17"/>
      <c r="E372" s="27"/>
      <c r="F372" s="25"/>
    </row>
    <row r="373" spans="1:6" ht="15" x14ac:dyDescent="0.25">
      <c r="A373" s="16"/>
      <c r="C373" s="17"/>
      <c r="E373" s="27"/>
      <c r="F373" s="25"/>
    </row>
    <row r="374" spans="1:6" ht="15" x14ac:dyDescent="0.25">
      <c r="A374" s="16"/>
      <c r="C374" s="17"/>
      <c r="E374" s="27"/>
      <c r="F374" s="25"/>
    </row>
    <row r="375" spans="1:6" ht="15" x14ac:dyDescent="0.25">
      <c r="A375" s="16"/>
      <c r="C375" s="17"/>
      <c r="E375" s="27"/>
      <c r="F375" s="25"/>
    </row>
    <row r="376" spans="1:6" ht="15" x14ac:dyDescent="0.25">
      <c r="A376" s="16"/>
      <c r="C376" s="17"/>
      <c r="E376" s="27"/>
      <c r="F376" s="25"/>
    </row>
    <row r="377" spans="1:6" ht="15" x14ac:dyDescent="0.25">
      <c r="A377" s="16"/>
      <c r="C377" s="17"/>
      <c r="E377" s="27"/>
      <c r="F377" s="25"/>
    </row>
    <row r="378" spans="1:6" ht="15" x14ac:dyDescent="0.25">
      <c r="A378" s="16"/>
      <c r="C378" s="17"/>
      <c r="E378" s="27"/>
      <c r="F378" s="25"/>
    </row>
    <row r="379" spans="1:6" ht="15" x14ac:dyDescent="0.25">
      <c r="A379" s="16"/>
      <c r="C379" s="17"/>
      <c r="E379" s="27"/>
      <c r="F379" s="25"/>
    </row>
    <row r="380" spans="1:6" ht="15" x14ac:dyDescent="0.25">
      <c r="A380" s="16"/>
      <c r="C380" s="17"/>
      <c r="E380" s="27"/>
      <c r="F380" s="25"/>
    </row>
    <row r="381" spans="1:6" ht="15" x14ac:dyDescent="0.25">
      <c r="A381" s="16"/>
      <c r="C381" s="17"/>
      <c r="E381" s="27"/>
      <c r="F381" s="25"/>
    </row>
    <row r="382" spans="1:6" ht="15" x14ac:dyDescent="0.25">
      <c r="A382" s="16"/>
      <c r="C382" s="17"/>
      <c r="E382" s="27"/>
      <c r="F382" s="25"/>
    </row>
    <row r="383" spans="1:6" ht="15" x14ac:dyDescent="0.25">
      <c r="A383" s="16"/>
      <c r="C383" s="17"/>
      <c r="E383" s="27"/>
      <c r="F383" s="25"/>
    </row>
    <row r="384" spans="1:6" ht="15" x14ac:dyDescent="0.25">
      <c r="A384" s="16"/>
      <c r="C384" s="17"/>
      <c r="E384" s="27"/>
      <c r="F384" s="25"/>
    </row>
    <row r="385" spans="1:6" ht="15" x14ac:dyDescent="0.25">
      <c r="A385" s="16"/>
      <c r="C385" s="17"/>
      <c r="E385" s="27"/>
      <c r="F385" s="25"/>
    </row>
    <row r="386" spans="1:6" ht="15" x14ac:dyDescent="0.25">
      <c r="A386" s="16"/>
      <c r="C386" s="17"/>
      <c r="E386" s="27"/>
      <c r="F386" s="25"/>
    </row>
    <row r="387" spans="1:6" ht="15" x14ac:dyDescent="0.25">
      <c r="A387" s="16"/>
      <c r="C387" s="17"/>
      <c r="E387" s="27"/>
      <c r="F387" s="25"/>
    </row>
    <row r="388" spans="1:6" ht="15" x14ac:dyDescent="0.25">
      <c r="A388" s="16"/>
      <c r="C388" s="17"/>
      <c r="E388" s="27"/>
      <c r="F388" s="25"/>
    </row>
    <row r="389" spans="1:6" ht="15" x14ac:dyDescent="0.25">
      <c r="A389" s="16"/>
      <c r="C389" s="17"/>
      <c r="E389" s="27"/>
      <c r="F389" s="25"/>
    </row>
    <row r="390" spans="1:6" ht="15" x14ac:dyDescent="0.25">
      <c r="A390" s="16"/>
      <c r="C390" s="17"/>
      <c r="E390" s="27"/>
      <c r="F390" s="25"/>
    </row>
    <row r="391" spans="1:6" ht="15" x14ac:dyDescent="0.25">
      <c r="A391" s="16"/>
      <c r="C391" s="17"/>
      <c r="E391" s="27"/>
      <c r="F391" s="25"/>
    </row>
    <row r="392" spans="1:6" ht="15" x14ac:dyDescent="0.25">
      <c r="A392" s="16"/>
      <c r="C392" s="17"/>
      <c r="E392" s="27"/>
      <c r="F392" s="25"/>
    </row>
    <row r="393" spans="1:6" ht="15" x14ac:dyDescent="0.25">
      <c r="A393" s="16"/>
      <c r="C393" s="17"/>
      <c r="E393" s="27"/>
      <c r="F393" s="25"/>
    </row>
    <row r="394" spans="1:6" ht="15" x14ac:dyDescent="0.25">
      <c r="A394" s="16"/>
      <c r="C394" s="17"/>
      <c r="E394" s="27"/>
      <c r="F394" s="25"/>
    </row>
    <row r="395" spans="1:6" ht="15" x14ac:dyDescent="0.25">
      <c r="A395" s="16"/>
      <c r="C395" s="17"/>
      <c r="E395" s="27"/>
      <c r="F395" s="25"/>
    </row>
    <row r="396" spans="1:6" ht="15" x14ac:dyDescent="0.25">
      <c r="A396" s="16"/>
      <c r="C396" s="17"/>
      <c r="E396" s="27"/>
      <c r="F396" s="25"/>
    </row>
    <row r="397" spans="1:6" ht="15" x14ac:dyDescent="0.25">
      <c r="A397" s="16"/>
      <c r="C397" s="17"/>
      <c r="E397" s="27"/>
      <c r="F397" s="25"/>
    </row>
    <row r="398" spans="1:6" ht="15" x14ac:dyDescent="0.25">
      <c r="A398" s="16"/>
      <c r="C398" s="17"/>
      <c r="E398" s="27"/>
      <c r="F398" s="25"/>
    </row>
    <row r="399" spans="1:6" ht="15" x14ac:dyDescent="0.25">
      <c r="A399" s="16"/>
      <c r="C399" s="17"/>
      <c r="E399" s="27"/>
      <c r="F399" s="25"/>
    </row>
    <row r="400" spans="1:6" ht="15" x14ac:dyDescent="0.25">
      <c r="A400" s="16"/>
      <c r="C400" s="17"/>
      <c r="E400" s="27"/>
      <c r="F400" s="25"/>
    </row>
    <row r="401" spans="1:6" ht="15" x14ac:dyDescent="0.25">
      <c r="A401" s="16"/>
      <c r="C401" s="17"/>
      <c r="E401" s="27"/>
      <c r="F401" s="25"/>
    </row>
    <row r="402" spans="1:6" ht="15" x14ac:dyDescent="0.25">
      <c r="A402" s="16"/>
      <c r="C402" s="17"/>
      <c r="E402" s="27"/>
      <c r="F402" s="25"/>
    </row>
    <row r="403" spans="1:6" ht="15" x14ac:dyDescent="0.25">
      <c r="A403" s="16"/>
      <c r="C403" s="17"/>
      <c r="E403" s="27"/>
      <c r="F403" s="25"/>
    </row>
    <row r="404" spans="1:6" ht="15" x14ac:dyDescent="0.25">
      <c r="A404" s="16"/>
      <c r="C404" s="17"/>
      <c r="E404" s="27"/>
      <c r="F404" s="25"/>
    </row>
    <row r="405" spans="1:6" ht="15" x14ac:dyDescent="0.25">
      <c r="A405" s="16"/>
      <c r="C405" s="17"/>
      <c r="E405" s="27"/>
      <c r="F405" s="25"/>
    </row>
    <row r="406" spans="1:6" ht="15" x14ac:dyDescent="0.25">
      <c r="A406" s="16"/>
      <c r="C406" s="17"/>
      <c r="E406" s="27"/>
      <c r="F406" s="25"/>
    </row>
    <row r="407" spans="1:6" ht="15" x14ac:dyDescent="0.25">
      <c r="A407" s="16"/>
      <c r="C407" s="17"/>
      <c r="E407" s="27"/>
      <c r="F407" s="25"/>
    </row>
    <row r="408" spans="1:6" ht="15" x14ac:dyDescent="0.25">
      <c r="A408" s="16"/>
      <c r="C408" s="17"/>
      <c r="E408" s="27"/>
      <c r="F408" s="25"/>
    </row>
    <row r="409" spans="1:6" ht="15" x14ac:dyDescent="0.25">
      <c r="A409" s="16"/>
      <c r="C409" s="17"/>
      <c r="E409" s="27"/>
      <c r="F409" s="25"/>
    </row>
    <row r="410" spans="1:6" ht="15" x14ac:dyDescent="0.25">
      <c r="A410" s="16"/>
      <c r="C410" s="17"/>
      <c r="E410" s="27"/>
      <c r="F410" s="25"/>
    </row>
    <row r="411" spans="1:6" ht="15" x14ac:dyDescent="0.25">
      <c r="A411" s="16"/>
      <c r="C411" s="17"/>
      <c r="E411" s="27"/>
      <c r="F411" s="25"/>
    </row>
    <row r="412" spans="1:6" ht="15" x14ac:dyDescent="0.25">
      <c r="A412" s="16"/>
      <c r="C412" s="17"/>
      <c r="E412" s="27"/>
      <c r="F412" s="25"/>
    </row>
    <row r="413" spans="1:6" ht="15" x14ac:dyDescent="0.25">
      <c r="A413" s="16"/>
      <c r="C413" s="17"/>
      <c r="E413" s="27"/>
      <c r="F413" s="25"/>
    </row>
    <row r="414" spans="1:6" ht="15" x14ac:dyDescent="0.25">
      <c r="A414" s="16"/>
      <c r="C414" s="17"/>
      <c r="E414" s="27"/>
      <c r="F414" s="25"/>
    </row>
    <row r="415" spans="1:6" ht="15" x14ac:dyDescent="0.25">
      <c r="A415" s="16"/>
      <c r="C415" s="17"/>
      <c r="E415" s="27"/>
      <c r="F415" s="25"/>
    </row>
    <row r="416" spans="1:6" ht="15" x14ac:dyDescent="0.25">
      <c r="A416" s="16"/>
      <c r="C416" s="17"/>
      <c r="E416" s="27"/>
      <c r="F416" s="25"/>
    </row>
    <row r="417" spans="1:6" ht="15" x14ac:dyDescent="0.25">
      <c r="A417" s="16"/>
      <c r="C417" s="17"/>
      <c r="E417" s="27"/>
      <c r="F417" s="25"/>
    </row>
    <row r="418" spans="1:6" ht="15" x14ac:dyDescent="0.25">
      <c r="A418" s="16"/>
      <c r="C418" s="17"/>
      <c r="E418" s="27"/>
      <c r="F418" s="25"/>
    </row>
    <row r="419" spans="1:6" ht="15" x14ac:dyDescent="0.25">
      <c r="A419" s="16"/>
      <c r="C419" s="17"/>
      <c r="E419" s="27"/>
      <c r="F419" s="25"/>
    </row>
    <row r="420" spans="1:6" ht="15" x14ac:dyDescent="0.25">
      <c r="A420" s="16"/>
      <c r="C420" s="17"/>
      <c r="E420" s="27"/>
      <c r="F420" s="25"/>
    </row>
    <row r="421" spans="1:6" ht="15" x14ac:dyDescent="0.25">
      <c r="A421" s="16"/>
      <c r="C421" s="17"/>
      <c r="E421" s="27"/>
      <c r="F421" s="25"/>
    </row>
    <row r="422" spans="1:6" ht="15" x14ac:dyDescent="0.25">
      <c r="A422" s="16"/>
      <c r="C422" s="17"/>
      <c r="E422" s="27"/>
      <c r="F422" s="25"/>
    </row>
    <row r="423" spans="1:6" ht="15" x14ac:dyDescent="0.25">
      <c r="A423" s="16"/>
      <c r="C423" s="17"/>
      <c r="E423" s="27"/>
      <c r="F423" s="25"/>
    </row>
    <row r="424" spans="1:6" ht="15" x14ac:dyDescent="0.25">
      <c r="A424" s="16"/>
      <c r="C424" s="17"/>
      <c r="E424" s="27"/>
      <c r="F424" s="25"/>
    </row>
    <row r="425" spans="1:6" ht="15" x14ac:dyDescent="0.25">
      <c r="A425" s="16"/>
      <c r="C425" s="17"/>
      <c r="E425" s="27"/>
      <c r="F425" s="25"/>
    </row>
    <row r="426" spans="1:6" ht="15" x14ac:dyDescent="0.25">
      <c r="A426" s="16"/>
      <c r="C426" s="17"/>
      <c r="E426" s="27"/>
      <c r="F426" s="25"/>
    </row>
    <row r="427" spans="1:6" ht="15" x14ac:dyDescent="0.25">
      <c r="A427" s="16"/>
      <c r="C427" s="17"/>
      <c r="E427" s="27"/>
      <c r="F427" s="25"/>
    </row>
    <row r="428" spans="1:6" ht="15" x14ac:dyDescent="0.25">
      <c r="A428" s="16"/>
      <c r="C428" s="17"/>
      <c r="E428" s="27"/>
      <c r="F428" s="25"/>
    </row>
    <row r="429" spans="1:6" ht="15" x14ac:dyDescent="0.25">
      <c r="A429" s="16"/>
      <c r="C429" s="17"/>
      <c r="E429" s="27"/>
      <c r="F429" s="25"/>
    </row>
    <row r="430" spans="1:6" ht="15" x14ac:dyDescent="0.25">
      <c r="A430" s="16"/>
      <c r="C430" s="17"/>
      <c r="E430" s="27"/>
      <c r="F430" s="25"/>
    </row>
    <row r="431" spans="1:6" ht="15" x14ac:dyDescent="0.25">
      <c r="A431" s="16"/>
      <c r="C431" s="17"/>
      <c r="E431" s="27"/>
      <c r="F431" s="25"/>
    </row>
    <row r="432" spans="1:6" ht="15" x14ac:dyDescent="0.25">
      <c r="A432" s="16"/>
      <c r="C432" s="17"/>
      <c r="E432" s="27"/>
      <c r="F432" s="25"/>
    </row>
    <row r="433" spans="1:6" ht="15" x14ac:dyDescent="0.25">
      <c r="A433" s="16"/>
      <c r="C433" s="17"/>
      <c r="E433" s="27"/>
      <c r="F433" s="25"/>
    </row>
    <row r="434" spans="1:6" ht="15" x14ac:dyDescent="0.25">
      <c r="A434" s="16"/>
      <c r="C434" s="17"/>
      <c r="E434" s="27"/>
      <c r="F434" s="25"/>
    </row>
    <row r="435" spans="1:6" ht="15" x14ac:dyDescent="0.25">
      <c r="A435" s="16"/>
      <c r="C435" s="17"/>
      <c r="E435" s="27"/>
      <c r="F435" s="25"/>
    </row>
    <row r="436" spans="1:6" ht="15" x14ac:dyDescent="0.25">
      <c r="A436" s="16"/>
      <c r="C436" s="17"/>
      <c r="E436" s="27"/>
      <c r="F436" s="25"/>
    </row>
    <row r="437" spans="1:6" ht="15" x14ac:dyDescent="0.25">
      <c r="A437" s="16"/>
      <c r="C437" s="17"/>
      <c r="E437" s="27"/>
      <c r="F437" s="25"/>
    </row>
    <row r="438" spans="1:6" ht="15" x14ac:dyDescent="0.25">
      <c r="A438" s="16"/>
      <c r="C438" s="17"/>
      <c r="E438" s="27"/>
      <c r="F438" s="25"/>
    </row>
    <row r="439" spans="1:6" ht="15" x14ac:dyDescent="0.25">
      <c r="A439" s="16"/>
      <c r="C439" s="17"/>
      <c r="E439" s="27"/>
      <c r="F439" s="25"/>
    </row>
    <row r="440" spans="1:6" ht="15" x14ac:dyDescent="0.25">
      <c r="A440" s="16"/>
      <c r="C440" s="17"/>
      <c r="E440" s="27"/>
      <c r="F440" s="25"/>
    </row>
    <row r="441" spans="1:6" ht="15" x14ac:dyDescent="0.25">
      <c r="A441" s="16"/>
      <c r="C441" s="17"/>
      <c r="E441" s="27"/>
      <c r="F441" s="25"/>
    </row>
    <row r="442" spans="1:6" ht="15" x14ac:dyDescent="0.25">
      <c r="A442" s="16"/>
      <c r="C442" s="17"/>
      <c r="E442" s="27"/>
      <c r="F442" s="25"/>
    </row>
    <row r="443" spans="1:6" ht="15" x14ac:dyDescent="0.25">
      <c r="A443" s="16"/>
      <c r="C443" s="17"/>
      <c r="E443" s="27"/>
      <c r="F443" s="25"/>
    </row>
    <row r="444" spans="1:6" ht="15" x14ac:dyDescent="0.25">
      <c r="A444" s="16"/>
      <c r="C444" s="17"/>
      <c r="E444" s="27"/>
      <c r="F444" s="25"/>
    </row>
    <row r="445" spans="1:6" ht="15" x14ac:dyDescent="0.25">
      <c r="A445" s="16"/>
      <c r="C445" s="17"/>
      <c r="E445" s="27"/>
      <c r="F445" s="25"/>
    </row>
    <row r="446" spans="1:6" ht="15" x14ac:dyDescent="0.25">
      <c r="A446" s="16"/>
      <c r="C446" s="17"/>
      <c r="E446" s="27"/>
      <c r="F446" s="25"/>
    </row>
    <row r="447" spans="1:6" ht="15" x14ac:dyDescent="0.25">
      <c r="A447" s="16"/>
      <c r="C447" s="17"/>
      <c r="E447" s="27"/>
      <c r="F447" s="25"/>
    </row>
    <row r="448" spans="1:6" ht="15" x14ac:dyDescent="0.25">
      <c r="A448" s="16"/>
      <c r="C448" s="17"/>
      <c r="E448" s="27"/>
      <c r="F448" s="25"/>
    </row>
    <row r="449" spans="1:6" ht="15" x14ac:dyDescent="0.25">
      <c r="A449" s="16"/>
      <c r="C449" s="17"/>
      <c r="E449" s="27"/>
      <c r="F449" s="25"/>
    </row>
    <row r="450" spans="1:6" ht="15" x14ac:dyDescent="0.25">
      <c r="A450" s="16"/>
      <c r="C450" s="17"/>
      <c r="E450" s="27"/>
      <c r="F450" s="25"/>
    </row>
    <row r="451" spans="1:6" ht="15" x14ac:dyDescent="0.25">
      <c r="A451" s="16"/>
      <c r="C451" s="17"/>
      <c r="E451" s="27"/>
      <c r="F451" s="25"/>
    </row>
    <row r="452" spans="1:6" ht="15" x14ac:dyDescent="0.25">
      <c r="A452" s="16"/>
      <c r="C452" s="17"/>
      <c r="E452" s="27"/>
      <c r="F452" s="25"/>
    </row>
    <row r="453" spans="1:6" ht="15" x14ac:dyDescent="0.25">
      <c r="A453" s="16"/>
      <c r="C453" s="17"/>
      <c r="E453" s="27"/>
      <c r="F453" s="25"/>
    </row>
    <row r="454" spans="1:6" ht="15" x14ac:dyDescent="0.25">
      <c r="A454" s="16"/>
      <c r="C454" s="17"/>
      <c r="E454" s="27"/>
      <c r="F454" s="25"/>
    </row>
    <row r="455" spans="1:6" ht="15" x14ac:dyDescent="0.25">
      <c r="A455" s="16"/>
      <c r="C455" s="17"/>
      <c r="E455" s="27"/>
      <c r="F455" s="25"/>
    </row>
    <row r="456" spans="1:6" ht="15" x14ac:dyDescent="0.25">
      <c r="A456" s="16"/>
      <c r="C456" s="17"/>
      <c r="E456" s="27"/>
      <c r="F456" s="25"/>
    </row>
    <row r="457" spans="1:6" ht="15" x14ac:dyDescent="0.25">
      <c r="A457" s="16"/>
      <c r="C457" s="17"/>
      <c r="E457" s="27"/>
      <c r="F457" s="25"/>
    </row>
    <row r="458" spans="1:6" ht="15" x14ac:dyDescent="0.25">
      <c r="A458" s="16"/>
      <c r="C458" s="17"/>
      <c r="E458" s="27"/>
      <c r="F458" s="25"/>
    </row>
    <row r="459" spans="1:6" ht="15" x14ac:dyDescent="0.25">
      <c r="A459" s="16"/>
      <c r="C459" s="17"/>
      <c r="E459" s="27"/>
      <c r="F459" s="25"/>
    </row>
    <row r="460" spans="1:6" ht="15" x14ac:dyDescent="0.25">
      <c r="A460" s="16"/>
      <c r="C460" s="17"/>
      <c r="E460" s="27"/>
      <c r="F460" s="25"/>
    </row>
    <row r="461" spans="1:6" ht="15" x14ac:dyDescent="0.25">
      <c r="A461" s="16"/>
      <c r="C461" s="17"/>
      <c r="E461" s="27"/>
      <c r="F461" s="25"/>
    </row>
    <row r="462" spans="1:6" ht="15" x14ac:dyDescent="0.25">
      <c r="A462" s="16"/>
      <c r="C462" s="17"/>
      <c r="E462" s="27"/>
      <c r="F462" s="25"/>
    </row>
    <row r="463" spans="1:6" ht="15" x14ac:dyDescent="0.25">
      <c r="A463" s="16"/>
      <c r="C463" s="17"/>
      <c r="E463" s="27"/>
      <c r="F463" s="25"/>
    </row>
    <row r="464" spans="1:6" ht="15" x14ac:dyDescent="0.25">
      <c r="A464" s="16"/>
      <c r="C464" s="17"/>
      <c r="E464" s="27"/>
      <c r="F464" s="25"/>
    </row>
    <row r="465" spans="1:6" ht="15" x14ac:dyDescent="0.25">
      <c r="A465" s="16"/>
      <c r="C465" s="17"/>
      <c r="E465" s="27"/>
      <c r="F465" s="25"/>
    </row>
    <row r="466" spans="1:6" ht="15" x14ac:dyDescent="0.25">
      <c r="A466" s="16"/>
      <c r="C466" s="17"/>
      <c r="E466" s="27"/>
      <c r="F466" s="25"/>
    </row>
    <row r="467" spans="1:6" ht="15" x14ac:dyDescent="0.25">
      <c r="A467" s="16"/>
      <c r="C467" s="17"/>
      <c r="E467" s="27"/>
      <c r="F467" s="25"/>
    </row>
    <row r="468" spans="1:6" ht="15" x14ac:dyDescent="0.25">
      <c r="A468" s="16"/>
      <c r="C468" s="17"/>
      <c r="E468" s="27"/>
      <c r="F468" s="25"/>
    </row>
    <row r="469" spans="1:6" ht="15" x14ac:dyDescent="0.25">
      <c r="A469" s="16"/>
      <c r="C469" s="17"/>
      <c r="E469" s="27"/>
      <c r="F469" s="25"/>
    </row>
    <row r="470" spans="1:6" ht="15" x14ac:dyDescent="0.25">
      <c r="A470" s="16"/>
      <c r="C470" s="17"/>
      <c r="E470" s="27"/>
      <c r="F470" s="25"/>
    </row>
    <row r="471" spans="1:6" ht="15" x14ac:dyDescent="0.25">
      <c r="A471" s="16"/>
      <c r="C471" s="17"/>
      <c r="E471" s="27"/>
      <c r="F471" s="25"/>
    </row>
    <row r="472" spans="1:6" ht="15" x14ac:dyDescent="0.25">
      <c r="A472" s="16"/>
      <c r="C472" s="17"/>
      <c r="E472" s="27"/>
      <c r="F472" s="25"/>
    </row>
    <row r="473" spans="1:6" ht="15" x14ac:dyDescent="0.25">
      <c r="A473" s="16"/>
      <c r="C473" s="17"/>
      <c r="E473" s="27"/>
      <c r="F473" s="25"/>
    </row>
    <row r="474" spans="1:6" ht="15" x14ac:dyDescent="0.25">
      <c r="A474" s="16"/>
      <c r="C474" s="17"/>
      <c r="E474" s="27"/>
      <c r="F474" s="25"/>
    </row>
    <row r="475" spans="1:6" ht="15" x14ac:dyDescent="0.25">
      <c r="A475" s="16"/>
      <c r="C475" s="17"/>
      <c r="E475" s="27"/>
      <c r="F475" s="25"/>
    </row>
    <row r="476" spans="1:6" ht="15" x14ac:dyDescent="0.25">
      <c r="A476" s="16"/>
      <c r="C476" s="17"/>
      <c r="E476" s="27"/>
      <c r="F476" s="25"/>
    </row>
    <row r="477" spans="1:6" ht="15" x14ac:dyDescent="0.25">
      <c r="A477" s="16"/>
      <c r="C477" s="17"/>
      <c r="E477" s="27"/>
      <c r="F477" s="25"/>
    </row>
    <row r="478" spans="1:6" ht="15" x14ac:dyDescent="0.25">
      <c r="A478" s="16"/>
      <c r="C478" s="17"/>
      <c r="E478" s="27"/>
      <c r="F478" s="25"/>
    </row>
    <row r="479" spans="1:6" ht="15" x14ac:dyDescent="0.25">
      <c r="A479" s="16"/>
      <c r="C479" s="17"/>
      <c r="E479" s="27"/>
      <c r="F479" s="25"/>
    </row>
    <row r="480" spans="1:6" ht="15" x14ac:dyDescent="0.25">
      <c r="A480" s="16"/>
      <c r="C480" s="17"/>
      <c r="E480" s="27"/>
      <c r="F480" s="25"/>
    </row>
    <row r="481" spans="1:6" ht="15" x14ac:dyDescent="0.25">
      <c r="A481" s="16"/>
      <c r="C481" s="17"/>
      <c r="E481" s="27"/>
      <c r="F481" s="25"/>
    </row>
    <row r="482" spans="1:6" ht="15" x14ac:dyDescent="0.25">
      <c r="A482" s="16"/>
      <c r="C482" s="17"/>
      <c r="E482" s="27"/>
      <c r="F482" s="25"/>
    </row>
    <row r="483" spans="1:6" ht="15" x14ac:dyDescent="0.25">
      <c r="A483" s="16"/>
      <c r="C483" s="17"/>
      <c r="E483" s="27"/>
      <c r="F483" s="25"/>
    </row>
    <row r="484" spans="1:6" ht="15" x14ac:dyDescent="0.25">
      <c r="A484" s="16"/>
      <c r="C484" s="17"/>
      <c r="E484" s="27"/>
      <c r="F484" s="25"/>
    </row>
    <row r="485" spans="1:6" ht="15" x14ac:dyDescent="0.25">
      <c r="A485" s="16"/>
      <c r="C485" s="17"/>
      <c r="E485" s="27"/>
      <c r="F485" s="25"/>
    </row>
    <row r="486" spans="1:6" ht="15" x14ac:dyDescent="0.25">
      <c r="A486" s="16"/>
      <c r="C486" s="17"/>
      <c r="E486" s="27"/>
      <c r="F486" s="25"/>
    </row>
    <row r="487" spans="1:6" ht="15" x14ac:dyDescent="0.25">
      <c r="A487" s="16"/>
      <c r="C487" s="17"/>
      <c r="E487" s="27"/>
      <c r="F487" s="25"/>
    </row>
    <row r="488" spans="1:6" ht="15" x14ac:dyDescent="0.25">
      <c r="A488" s="16"/>
      <c r="C488" s="17"/>
      <c r="E488" s="27"/>
      <c r="F488" s="25"/>
    </row>
    <row r="489" spans="1:6" ht="15" x14ac:dyDescent="0.25">
      <c r="A489" s="16"/>
      <c r="C489" s="17"/>
      <c r="E489" s="27"/>
      <c r="F489" s="25"/>
    </row>
    <row r="490" spans="1:6" ht="15" x14ac:dyDescent="0.25">
      <c r="A490" s="16"/>
      <c r="C490" s="17"/>
      <c r="E490" s="27"/>
      <c r="F490" s="25"/>
    </row>
    <row r="491" spans="1:6" ht="15" x14ac:dyDescent="0.25">
      <c r="A491" s="16"/>
      <c r="C491" s="17"/>
      <c r="E491" s="27"/>
      <c r="F491" s="25"/>
    </row>
    <row r="492" spans="1:6" ht="15" x14ac:dyDescent="0.25">
      <c r="A492" s="16"/>
      <c r="C492" s="17"/>
      <c r="E492" s="27"/>
      <c r="F492" s="25"/>
    </row>
    <row r="493" spans="1:6" ht="15" x14ac:dyDescent="0.25">
      <c r="A493" s="16"/>
      <c r="C493" s="17"/>
      <c r="E493" s="27"/>
      <c r="F493" s="25"/>
    </row>
    <row r="494" spans="1:6" ht="15" x14ac:dyDescent="0.25">
      <c r="A494" s="16"/>
      <c r="C494" s="17"/>
      <c r="E494" s="27"/>
      <c r="F494" s="25"/>
    </row>
    <row r="495" spans="1:6" ht="15" x14ac:dyDescent="0.25">
      <c r="A495" s="16"/>
      <c r="C495" s="17"/>
      <c r="E495" s="27"/>
      <c r="F495" s="25"/>
    </row>
    <row r="496" spans="1:6" ht="15" x14ac:dyDescent="0.25">
      <c r="A496" s="16"/>
      <c r="C496" s="17"/>
      <c r="E496" s="27"/>
      <c r="F496" s="25"/>
    </row>
    <row r="497" spans="1:6" ht="15" x14ac:dyDescent="0.25">
      <c r="A497" s="16"/>
      <c r="C497" s="17"/>
      <c r="E497" s="27"/>
      <c r="F497" s="25"/>
    </row>
    <row r="498" spans="1:6" ht="15" x14ac:dyDescent="0.25">
      <c r="A498" s="16"/>
      <c r="C498" s="17"/>
      <c r="E498" s="27"/>
      <c r="F498" s="25"/>
    </row>
    <row r="499" spans="1:6" ht="15" x14ac:dyDescent="0.25">
      <c r="A499" s="16"/>
      <c r="C499" s="17"/>
      <c r="E499" s="27"/>
      <c r="F499" s="25"/>
    </row>
    <row r="500" spans="1:6" ht="15" x14ac:dyDescent="0.25">
      <c r="A500" s="16"/>
      <c r="C500" s="17"/>
      <c r="E500" s="27"/>
      <c r="F500" s="25"/>
    </row>
    <row r="501" spans="1:6" ht="15" x14ac:dyDescent="0.25">
      <c r="A501" s="16"/>
      <c r="C501" s="17"/>
      <c r="E501" s="27"/>
      <c r="F501" s="25"/>
    </row>
    <row r="502" spans="1:6" ht="15" x14ac:dyDescent="0.25">
      <c r="A502" s="16"/>
      <c r="C502" s="17"/>
      <c r="E502" s="27"/>
      <c r="F502" s="25"/>
    </row>
    <row r="503" spans="1:6" ht="15" x14ac:dyDescent="0.25">
      <c r="A503" s="16"/>
      <c r="C503" s="17"/>
      <c r="E503" s="27"/>
      <c r="F503" s="25"/>
    </row>
    <row r="504" spans="1:6" ht="15" x14ac:dyDescent="0.25">
      <c r="A504" s="16"/>
      <c r="C504" s="17"/>
      <c r="E504" s="27"/>
      <c r="F504" s="25"/>
    </row>
    <row r="505" spans="1:6" ht="15" x14ac:dyDescent="0.25">
      <c r="A505" s="16"/>
      <c r="C505" s="17"/>
      <c r="E505" s="27"/>
      <c r="F505" s="25"/>
    </row>
    <row r="506" spans="1:6" ht="15" x14ac:dyDescent="0.25">
      <c r="A506" s="16"/>
      <c r="C506" s="17"/>
      <c r="E506" s="27"/>
      <c r="F506" s="25"/>
    </row>
    <row r="507" spans="1:6" ht="15" x14ac:dyDescent="0.25">
      <c r="A507" s="16"/>
      <c r="C507" s="17"/>
      <c r="E507" s="27"/>
      <c r="F507" s="25"/>
    </row>
    <row r="508" spans="1:6" ht="15" x14ac:dyDescent="0.25">
      <c r="A508" s="16"/>
      <c r="C508" s="17"/>
      <c r="E508" s="27"/>
      <c r="F508" s="25"/>
    </row>
    <row r="509" spans="1:6" ht="15" x14ac:dyDescent="0.25">
      <c r="A509" s="16"/>
      <c r="C509" s="17"/>
      <c r="E509" s="27"/>
      <c r="F509" s="25"/>
    </row>
    <row r="510" spans="1:6" ht="15" x14ac:dyDescent="0.25">
      <c r="A510" s="16"/>
      <c r="C510" s="17"/>
      <c r="E510" s="27"/>
      <c r="F510" s="25"/>
    </row>
    <row r="511" spans="1:6" ht="15" x14ac:dyDescent="0.25">
      <c r="A511" s="16"/>
      <c r="C511" s="17"/>
      <c r="E511" s="27"/>
      <c r="F511" s="25"/>
    </row>
    <row r="512" spans="1:6" ht="15" x14ac:dyDescent="0.25">
      <c r="A512" s="16"/>
      <c r="C512" s="17"/>
      <c r="E512" s="27"/>
      <c r="F512" s="25"/>
    </row>
    <row r="513" spans="1:6" ht="15" x14ac:dyDescent="0.25">
      <c r="A513" s="16"/>
      <c r="C513" s="17"/>
      <c r="E513" s="27"/>
      <c r="F513" s="25"/>
    </row>
    <row r="514" spans="1:6" ht="15" x14ac:dyDescent="0.25">
      <c r="A514" s="16"/>
      <c r="C514" s="17"/>
      <c r="E514" s="27"/>
      <c r="F514" s="25"/>
    </row>
    <row r="515" spans="1:6" ht="15" x14ac:dyDescent="0.25">
      <c r="A515" s="16"/>
      <c r="C515" s="17"/>
      <c r="E515" s="27"/>
      <c r="F515" s="25"/>
    </row>
    <row r="516" spans="1:6" ht="15" x14ac:dyDescent="0.25">
      <c r="A516" s="16"/>
      <c r="C516" s="17"/>
      <c r="E516" s="27"/>
      <c r="F516" s="25"/>
    </row>
    <row r="517" spans="1:6" ht="15" x14ac:dyDescent="0.25">
      <c r="A517" s="16"/>
      <c r="C517" s="17"/>
      <c r="E517" s="27"/>
      <c r="F517" s="25"/>
    </row>
    <row r="518" spans="1:6" ht="15" x14ac:dyDescent="0.25">
      <c r="A518" s="16"/>
      <c r="C518" s="17"/>
      <c r="E518" s="27"/>
      <c r="F518" s="25"/>
    </row>
    <row r="519" spans="1:6" ht="15" x14ac:dyDescent="0.25">
      <c r="A519" s="16"/>
      <c r="C519" s="17"/>
      <c r="E519" s="27"/>
      <c r="F519" s="25"/>
    </row>
    <row r="520" spans="1:6" ht="15" x14ac:dyDescent="0.25">
      <c r="A520" s="16"/>
      <c r="C520" s="17"/>
      <c r="E520" s="27"/>
      <c r="F520" s="25"/>
    </row>
    <row r="521" spans="1:6" ht="15" x14ac:dyDescent="0.25">
      <c r="A521" s="16"/>
      <c r="C521" s="17"/>
      <c r="E521" s="27"/>
      <c r="F521" s="25"/>
    </row>
    <row r="522" spans="1:6" ht="15" x14ac:dyDescent="0.25">
      <c r="A522" s="16"/>
      <c r="C522" s="17"/>
      <c r="E522" s="27"/>
      <c r="F522" s="25"/>
    </row>
    <row r="523" spans="1:6" ht="15" x14ac:dyDescent="0.25">
      <c r="A523" s="16"/>
      <c r="C523" s="17"/>
      <c r="E523" s="27"/>
      <c r="F523" s="25"/>
    </row>
    <row r="524" spans="1:6" ht="15" x14ac:dyDescent="0.25">
      <c r="A524" s="16"/>
      <c r="C524" s="17"/>
      <c r="E524" s="27"/>
      <c r="F524" s="25"/>
    </row>
    <row r="525" spans="1:6" ht="15" x14ac:dyDescent="0.25">
      <c r="A525" s="16"/>
      <c r="C525" s="17"/>
      <c r="E525" s="27"/>
      <c r="F525" s="25"/>
    </row>
    <row r="526" spans="1:6" ht="15" x14ac:dyDescent="0.25">
      <c r="A526" s="16"/>
      <c r="C526" s="17"/>
      <c r="E526" s="27"/>
      <c r="F526" s="25"/>
    </row>
    <row r="527" spans="1:6" ht="15" x14ac:dyDescent="0.25">
      <c r="A527" s="16"/>
      <c r="C527" s="17"/>
      <c r="E527" s="27"/>
      <c r="F527" s="25"/>
    </row>
    <row r="528" spans="1:6" ht="15" x14ac:dyDescent="0.25">
      <c r="A528" s="16"/>
      <c r="C528" s="17"/>
      <c r="E528" s="27"/>
      <c r="F528" s="25"/>
    </row>
    <row r="529" spans="1:6" ht="15" x14ac:dyDescent="0.25">
      <c r="A529" s="16"/>
      <c r="C529" s="17"/>
      <c r="E529" s="27"/>
      <c r="F529" s="25"/>
    </row>
    <row r="530" spans="1:6" ht="15" x14ac:dyDescent="0.25">
      <c r="A530" s="16"/>
      <c r="C530" s="17"/>
      <c r="E530" s="27"/>
      <c r="F530" s="25"/>
    </row>
    <row r="531" spans="1:6" ht="15" x14ac:dyDescent="0.25">
      <c r="A531" s="16"/>
      <c r="C531" s="17"/>
      <c r="E531" s="27"/>
      <c r="F531" s="25"/>
    </row>
    <row r="532" spans="1:6" ht="15" x14ac:dyDescent="0.25">
      <c r="A532" s="16"/>
      <c r="C532" s="17"/>
      <c r="E532" s="27"/>
      <c r="F532" s="25"/>
    </row>
    <row r="533" spans="1:6" ht="15" x14ac:dyDescent="0.25">
      <c r="A533" s="16"/>
      <c r="C533" s="17"/>
      <c r="E533" s="27"/>
      <c r="F533" s="25"/>
    </row>
    <row r="534" spans="1:6" ht="15" x14ac:dyDescent="0.25">
      <c r="A534" s="16"/>
      <c r="C534" s="17"/>
      <c r="E534" s="27"/>
      <c r="F534" s="25"/>
    </row>
    <row r="535" spans="1:6" ht="15" x14ac:dyDescent="0.25">
      <c r="A535" s="16"/>
      <c r="C535" s="17"/>
      <c r="E535" s="27"/>
      <c r="F535" s="25"/>
    </row>
    <row r="536" spans="1:6" ht="15" x14ac:dyDescent="0.25">
      <c r="A536" s="16"/>
      <c r="C536" s="17"/>
      <c r="E536" s="27"/>
      <c r="F536" s="25"/>
    </row>
    <row r="537" spans="1:6" ht="15" x14ac:dyDescent="0.25">
      <c r="A537" s="16"/>
      <c r="C537" s="17"/>
      <c r="E537" s="27"/>
      <c r="F537" s="25"/>
    </row>
    <row r="538" spans="1:6" ht="15" x14ac:dyDescent="0.25">
      <c r="A538" s="16"/>
      <c r="C538" s="17"/>
      <c r="E538" s="27"/>
      <c r="F538" s="25"/>
    </row>
    <row r="539" spans="1:6" ht="15" x14ac:dyDescent="0.25">
      <c r="A539" s="16"/>
      <c r="C539" s="17"/>
      <c r="E539" s="27"/>
      <c r="F539" s="25"/>
    </row>
    <row r="540" spans="1:6" ht="15" x14ac:dyDescent="0.25">
      <c r="A540" s="16"/>
      <c r="C540" s="17"/>
      <c r="E540" s="27"/>
      <c r="F540" s="25"/>
    </row>
    <row r="541" spans="1:6" ht="15" x14ac:dyDescent="0.25">
      <c r="A541" s="16"/>
      <c r="C541" s="17"/>
      <c r="E541" s="27"/>
      <c r="F541" s="25"/>
    </row>
    <row r="542" spans="1:6" ht="15" x14ac:dyDescent="0.25">
      <c r="A542" s="16"/>
      <c r="C542" s="17"/>
      <c r="E542" s="27"/>
      <c r="F542" s="25"/>
    </row>
    <row r="543" spans="1:6" ht="15" x14ac:dyDescent="0.25">
      <c r="A543" s="16"/>
      <c r="C543" s="17"/>
      <c r="E543" s="27"/>
      <c r="F543" s="25"/>
    </row>
    <row r="544" spans="1:6" ht="15" x14ac:dyDescent="0.25">
      <c r="A544" s="16"/>
      <c r="C544" s="17"/>
      <c r="E544" s="27"/>
      <c r="F544" s="25"/>
    </row>
    <row r="545" spans="1:6" ht="15" x14ac:dyDescent="0.25">
      <c r="A545" s="16"/>
      <c r="C545" s="17"/>
      <c r="E545" s="27"/>
      <c r="F545" s="25"/>
    </row>
    <row r="546" spans="1:6" ht="15" x14ac:dyDescent="0.25">
      <c r="A546" s="16"/>
      <c r="C546" s="17"/>
      <c r="E546" s="27"/>
      <c r="F546" s="25"/>
    </row>
    <row r="547" spans="1:6" ht="15" x14ac:dyDescent="0.25">
      <c r="A547" s="16"/>
      <c r="C547" s="17"/>
      <c r="E547" s="27"/>
      <c r="F547" s="25"/>
    </row>
    <row r="548" spans="1:6" ht="15" x14ac:dyDescent="0.25">
      <c r="A548" s="16"/>
      <c r="C548" s="17"/>
      <c r="E548" s="27"/>
      <c r="F548" s="25"/>
    </row>
    <row r="549" spans="1:6" ht="15" x14ac:dyDescent="0.25">
      <c r="A549" s="16"/>
      <c r="C549" s="17"/>
      <c r="E549" s="27"/>
      <c r="F549" s="25"/>
    </row>
    <row r="550" spans="1:6" ht="15" x14ac:dyDescent="0.25">
      <c r="A550" s="16"/>
      <c r="C550" s="17"/>
      <c r="E550" s="27"/>
      <c r="F550" s="25"/>
    </row>
    <row r="551" spans="1:6" ht="15" x14ac:dyDescent="0.25">
      <c r="A551" s="16"/>
      <c r="C551" s="17"/>
      <c r="E551" s="27"/>
      <c r="F551" s="25"/>
    </row>
    <row r="552" spans="1:6" ht="15" x14ac:dyDescent="0.25">
      <c r="A552" s="16"/>
      <c r="C552" s="17"/>
      <c r="E552" s="27"/>
      <c r="F552" s="25"/>
    </row>
    <row r="553" spans="1:6" ht="15" x14ac:dyDescent="0.25">
      <c r="A553" s="16"/>
      <c r="C553" s="17"/>
      <c r="E553" s="27"/>
      <c r="F553" s="25"/>
    </row>
    <row r="554" spans="1:6" ht="15" x14ac:dyDescent="0.25">
      <c r="A554" s="16"/>
      <c r="C554" s="17"/>
      <c r="E554" s="27"/>
      <c r="F554" s="25"/>
    </row>
    <row r="555" spans="1:6" ht="15" x14ac:dyDescent="0.25">
      <c r="A555" s="16"/>
      <c r="C555" s="17"/>
      <c r="E555" s="27"/>
      <c r="F555" s="25"/>
    </row>
    <row r="556" spans="1:6" ht="15" x14ac:dyDescent="0.25">
      <c r="A556" s="16"/>
      <c r="C556" s="17"/>
      <c r="E556" s="27"/>
      <c r="F556" s="25"/>
    </row>
    <row r="557" spans="1:6" ht="15" x14ac:dyDescent="0.25">
      <c r="A557" s="16"/>
      <c r="C557" s="17"/>
      <c r="E557" s="27"/>
      <c r="F557" s="25"/>
    </row>
    <row r="558" spans="1:6" ht="15" x14ac:dyDescent="0.25">
      <c r="A558" s="16"/>
      <c r="C558" s="17"/>
      <c r="E558" s="27"/>
      <c r="F558" s="25"/>
    </row>
    <row r="559" spans="1:6" ht="15" x14ac:dyDescent="0.25">
      <c r="A559" s="16"/>
      <c r="C559" s="17"/>
      <c r="E559" s="27"/>
      <c r="F559" s="25"/>
    </row>
    <row r="560" spans="1:6" ht="15" x14ac:dyDescent="0.25">
      <c r="A560" s="16"/>
      <c r="C560" s="17"/>
      <c r="E560" s="27"/>
      <c r="F560" s="25"/>
    </row>
    <row r="561" spans="1:6" ht="15" x14ac:dyDescent="0.25">
      <c r="A561" s="16"/>
      <c r="C561" s="17"/>
      <c r="E561" s="27"/>
      <c r="F561" s="25"/>
    </row>
    <row r="562" spans="1:6" ht="15" x14ac:dyDescent="0.25">
      <c r="A562" s="16"/>
      <c r="C562" s="17"/>
      <c r="E562" s="27"/>
      <c r="F562" s="25"/>
    </row>
    <row r="563" spans="1:6" ht="15" x14ac:dyDescent="0.25">
      <c r="A563" s="16"/>
      <c r="C563" s="17"/>
      <c r="E563" s="27"/>
      <c r="F563" s="25"/>
    </row>
    <row r="564" spans="1:6" ht="15" x14ac:dyDescent="0.25">
      <c r="A564" s="16"/>
      <c r="C564" s="17"/>
      <c r="E564" s="27"/>
      <c r="F564" s="25"/>
    </row>
    <row r="565" spans="1:6" ht="15" x14ac:dyDescent="0.25">
      <c r="A565" s="16"/>
      <c r="C565" s="17"/>
      <c r="E565" s="27"/>
      <c r="F565" s="25"/>
    </row>
    <row r="566" spans="1:6" ht="15" x14ac:dyDescent="0.25">
      <c r="A566" s="16"/>
      <c r="C566" s="17"/>
      <c r="E566" s="27"/>
      <c r="F566" s="25"/>
    </row>
    <row r="567" spans="1:6" ht="15" x14ac:dyDescent="0.25">
      <c r="A567" s="16"/>
      <c r="C567" s="17"/>
      <c r="E567" s="27"/>
      <c r="F567" s="25"/>
    </row>
    <row r="568" spans="1:6" ht="15" x14ac:dyDescent="0.25">
      <c r="A568" s="16"/>
      <c r="C568" s="17"/>
      <c r="E568" s="27"/>
      <c r="F568" s="25"/>
    </row>
    <row r="569" spans="1:6" ht="15" x14ac:dyDescent="0.25">
      <c r="A569" s="16"/>
      <c r="C569" s="17"/>
      <c r="E569" s="27"/>
      <c r="F569" s="25"/>
    </row>
    <row r="570" spans="1:6" ht="15" x14ac:dyDescent="0.25">
      <c r="A570" s="16"/>
      <c r="C570" s="17"/>
      <c r="E570" s="27"/>
      <c r="F570" s="25"/>
    </row>
    <row r="571" spans="1:6" ht="15" x14ac:dyDescent="0.25">
      <c r="A571" s="16"/>
      <c r="C571" s="17"/>
      <c r="E571" s="27"/>
      <c r="F571" s="25"/>
    </row>
    <row r="572" spans="1:6" ht="15" x14ac:dyDescent="0.25">
      <c r="A572" s="16"/>
      <c r="C572" s="17"/>
      <c r="E572" s="27"/>
      <c r="F572" s="25"/>
    </row>
    <row r="573" spans="1:6" ht="15" x14ac:dyDescent="0.25">
      <c r="A573" s="16"/>
      <c r="C573" s="17"/>
      <c r="E573" s="27"/>
      <c r="F573" s="25"/>
    </row>
    <row r="574" spans="1:6" ht="15" x14ac:dyDescent="0.25">
      <c r="A574" s="16"/>
      <c r="C574" s="17"/>
      <c r="E574" s="27"/>
      <c r="F574" s="25"/>
    </row>
    <row r="575" spans="1:6" ht="15" x14ac:dyDescent="0.25">
      <c r="A575" s="16"/>
      <c r="C575" s="17"/>
      <c r="E575" s="27"/>
      <c r="F575" s="25"/>
    </row>
    <row r="576" spans="1:6" ht="15" x14ac:dyDescent="0.25">
      <c r="A576" s="16"/>
      <c r="C576" s="17"/>
      <c r="E576" s="27"/>
      <c r="F576" s="25"/>
    </row>
    <row r="577" spans="1:6" ht="15" x14ac:dyDescent="0.25">
      <c r="A577" s="16"/>
      <c r="C577" s="17"/>
      <c r="E577" s="27"/>
      <c r="F577" s="25"/>
    </row>
    <row r="578" spans="1:6" ht="15" x14ac:dyDescent="0.25">
      <c r="A578" s="16"/>
      <c r="C578" s="17"/>
      <c r="E578" s="27"/>
      <c r="F578" s="25"/>
    </row>
    <row r="579" spans="1:6" ht="15" x14ac:dyDescent="0.25">
      <c r="A579" s="16"/>
      <c r="C579" s="17"/>
      <c r="E579" s="27"/>
      <c r="F579" s="25"/>
    </row>
    <row r="580" spans="1:6" ht="15" x14ac:dyDescent="0.25">
      <c r="A580" s="16"/>
      <c r="C580" s="17"/>
      <c r="E580" s="27"/>
      <c r="F580" s="25"/>
    </row>
    <row r="581" spans="1:6" ht="15" x14ac:dyDescent="0.25">
      <c r="A581" s="16"/>
      <c r="C581" s="17"/>
      <c r="E581" s="27"/>
      <c r="F581" s="25"/>
    </row>
    <row r="582" spans="1:6" ht="15" x14ac:dyDescent="0.25">
      <c r="A582" s="16"/>
      <c r="C582" s="17"/>
      <c r="E582" s="27"/>
      <c r="F582" s="25"/>
    </row>
    <row r="583" spans="1:6" ht="15" x14ac:dyDescent="0.25">
      <c r="A583" s="16"/>
      <c r="C583" s="17"/>
      <c r="E583" s="27"/>
      <c r="F583" s="25"/>
    </row>
    <row r="584" spans="1:6" ht="15" x14ac:dyDescent="0.25">
      <c r="A584" s="16"/>
      <c r="C584" s="17"/>
      <c r="E584" s="27"/>
      <c r="F584" s="25"/>
    </row>
    <row r="585" spans="1:6" ht="15" x14ac:dyDescent="0.25">
      <c r="A585" s="16"/>
      <c r="C585" s="17"/>
      <c r="E585" s="27"/>
      <c r="F585" s="25"/>
    </row>
    <row r="586" spans="1:6" ht="15" x14ac:dyDescent="0.25">
      <c r="A586" s="16"/>
      <c r="C586" s="17"/>
      <c r="E586" s="27"/>
      <c r="F586" s="25"/>
    </row>
    <row r="587" spans="1:6" ht="15" x14ac:dyDescent="0.25">
      <c r="A587" s="16"/>
      <c r="C587" s="17"/>
      <c r="E587" s="27"/>
      <c r="F587" s="25"/>
    </row>
    <row r="588" spans="1:6" ht="15" x14ac:dyDescent="0.25">
      <c r="A588" s="16"/>
      <c r="C588" s="17"/>
      <c r="E588" s="27"/>
      <c r="F588" s="25"/>
    </row>
    <row r="589" spans="1:6" ht="15" x14ac:dyDescent="0.25">
      <c r="A589" s="16"/>
      <c r="C589" s="17"/>
      <c r="E589" s="27"/>
      <c r="F589" s="25"/>
    </row>
    <row r="590" spans="1:6" ht="15" x14ac:dyDescent="0.25">
      <c r="A590" s="16"/>
      <c r="C590" s="17"/>
      <c r="E590" s="27"/>
      <c r="F590" s="25"/>
    </row>
    <row r="591" spans="1:6" ht="15" x14ac:dyDescent="0.25">
      <c r="A591" s="16"/>
      <c r="C591" s="17"/>
      <c r="E591" s="27"/>
      <c r="F591" s="25"/>
    </row>
    <row r="592" spans="1:6" ht="15" x14ac:dyDescent="0.25">
      <c r="A592" s="16"/>
      <c r="C592" s="17"/>
      <c r="E592" s="27"/>
      <c r="F592" s="25"/>
    </row>
    <row r="593" spans="1:6" ht="15" x14ac:dyDescent="0.25">
      <c r="A593" s="16"/>
      <c r="C593" s="17"/>
      <c r="E593" s="27"/>
      <c r="F593" s="25"/>
    </row>
    <row r="594" spans="1:6" ht="15" x14ac:dyDescent="0.25">
      <c r="A594" s="16"/>
      <c r="C594" s="17"/>
      <c r="E594" s="27"/>
      <c r="F594" s="25"/>
    </row>
    <row r="595" spans="1:6" ht="15" x14ac:dyDescent="0.25">
      <c r="A595" s="16"/>
      <c r="C595" s="17"/>
      <c r="E595" s="27"/>
      <c r="F595" s="25"/>
    </row>
    <row r="596" spans="1:6" ht="15" x14ac:dyDescent="0.25">
      <c r="A596" s="16"/>
      <c r="C596" s="17"/>
      <c r="E596" s="27"/>
      <c r="F596" s="25"/>
    </row>
    <row r="597" spans="1:6" ht="15" x14ac:dyDescent="0.25">
      <c r="A597" s="16"/>
      <c r="C597" s="17"/>
      <c r="E597" s="27"/>
      <c r="F597" s="25"/>
    </row>
    <row r="598" spans="1:6" ht="15" x14ac:dyDescent="0.25">
      <c r="A598" s="16"/>
      <c r="C598" s="17"/>
      <c r="E598" s="27"/>
      <c r="F598" s="25"/>
    </row>
    <row r="599" spans="1:6" ht="15" x14ac:dyDescent="0.25">
      <c r="A599" s="16"/>
      <c r="C599" s="17"/>
      <c r="E599" s="27"/>
      <c r="F599" s="25"/>
    </row>
    <row r="600" spans="1:6" ht="15" x14ac:dyDescent="0.25">
      <c r="A600" s="16"/>
      <c r="C600" s="17"/>
      <c r="E600" s="27"/>
      <c r="F600" s="25"/>
    </row>
    <row r="601" spans="1:6" ht="15" x14ac:dyDescent="0.25">
      <c r="A601" s="16"/>
      <c r="C601" s="17"/>
      <c r="E601" s="27"/>
      <c r="F601" s="25"/>
    </row>
    <row r="602" spans="1:6" ht="15" x14ac:dyDescent="0.25">
      <c r="A602" s="16"/>
      <c r="C602" s="17"/>
      <c r="E602" s="27"/>
      <c r="F602" s="25"/>
    </row>
    <row r="603" spans="1:6" ht="15" x14ac:dyDescent="0.25">
      <c r="A603" s="16"/>
      <c r="C603" s="17"/>
      <c r="E603" s="27"/>
      <c r="F603" s="25"/>
    </row>
    <row r="604" spans="1:6" ht="15" x14ac:dyDescent="0.25">
      <c r="A604" s="16"/>
      <c r="C604" s="17"/>
      <c r="E604" s="27"/>
      <c r="F604" s="25"/>
    </row>
    <row r="605" spans="1:6" ht="15" x14ac:dyDescent="0.25">
      <c r="A605" s="16"/>
      <c r="C605" s="17"/>
      <c r="E605" s="27"/>
      <c r="F605" s="25"/>
    </row>
    <row r="606" spans="1:6" ht="15" x14ac:dyDescent="0.25">
      <c r="A606" s="16"/>
      <c r="C606" s="17"/>
      <c r="E606" s="27"/>
      <c r="F606" s="25"/>
    </row>
    <row r="607" spans="1:6" ht="15" x14ac:dyDescent="0.25">
      <c r="A607" s="16"/>
      <c r="C607" s="17"/>
      <c r="E607" s="27"/>
      <c r="F607" s="25"/>
    </row>
    <row r="608" spans="1:6" ht="15" x14ac:dyDescent="0.25">
      <c r="A608" s="16"/>
      <c r="C608" s="17"/>
      <c r="E608" s="27"/>
      <c r="F608" s="25"/>
    </row>
    <row r="609" spans="1:6" ht="15" x14ac:dyDescent="0.25">
      <c r="A609" s="16"/>
      <c r="C609" s="17"/>
      <c r="E609" s="27"/>
      <c r="F609" s="25"/>
    </row>
    <row r="610" spans="1:6" ht="15" x14ac:dyDescent="0.25">
      <c r="A610" s="16"/>
      <c r="C610" s="17"/>
      <c r="E610" s="27"/>
      <c r="F610" s="25"/>
    </row>
    <row r="611" spans="1:6" ht="15" x14ac:dyDescent="0.25">
      <c r="A611" s="16"/>
      <c r="C611" s="17"/>
      <c r="E611" s="27"/>
      <c r="F611" s="25"/>
    </row>
    <row r="612" spans="1:6" ht="15" x14ac:dyDescent="0.25">
      <c r="A612" s="16"/>
      <c r="C612" s="17"/>
      <c r="E612" s="27"/>
      <c r="F612" s="25"/>
    </row>
    <row r="613" spans="1:6" ht="15" x14ac:dyDescent="0.25">
      <c r="A613" s="16"/>
      <c r="C613" s="17"/>
      <c r="E613" s="27"/>
      <c r="F613" s="25"/>
    </row>
    <row r="614" spans="1:6" ht="15" x14ac:dyDescent="0.25">
      <c r="A614" s="16"/>
      <c r="C614" s="17"/>
      <c r="E614" s="27"/>
      <c r="F614" s="25"/>
    </row>
    <row r="615" spans="1:6" ht="15" x14ac:dyDescent="0.25">
      <c r="A615" s="16"/>
      <c r="C615" s="17"/>
      <c r="E615" s="27"/>
      <c r="F615" s="25"/>
    </row>
    <row r="616" spans="1:6" ht="15" x14ac:dyDescent="0.25">
      <c r="A616" s="16"/>
      <c r="C616" s="17"/>
      <c r="E616" s="27"/>
      <c r="F616" s="25"/>
    </row>
    <row r="617" spans="1:6" ht="15" x14ac:dyDescent="0.25">
      <c r="A617" s="16"/>
      <c r="C617" s="17"/>
      <c r="E617" s="27"/>
      <c r="F617" s="25"/>
    </row>
    <row r="618" spans="1:6" ht="15" x14ac:dyDescent="0.25">
      <c r="A618" s="16"/>
      <c r="C618" s="17"/>
      <c r="E618" s="27"/>
      <c r="F618" s="25"/>
    </row>
    <row r="619" spans="1:6" ht="15" x14ac:dyDescent="0.25">
      <c r="A619" s="16"/>
      <c r="C619" s="17"/>
      <c r="E619" s="27"/>
      <c r="F619" s="25"/>
    </row>
    <row r="620" spans="1:6" ht="15" x14ac:dyDescent="0.25">
      <c r="A620" s="16"/>
      <c r="C620" s="17"/>
      <c r="E620" s="27"/>
      <c r="F620" s="25"/>
    </row>
    <row r="621" spans="1:6" ht="15" x14ac:dyDescent="0.25">
      <c r="A621" s="16"/>
      <c r="C621" s="17"/>
      <c r="E621" s="27"/>
      <c r="F621" s="25"/>
    </row>
    <row r="622" spans="1:6" ht="15" x14ac:dyDescent="0.25">
      <c r="A622" s="16"/>
      <c r="C622" s="17"/>
      <c r="E622" s="27"/>
      <c r="F622" s="25"/>
    </row>
    <row r="623" spans="1:6" ht="15" x14ac:dyDescent="0.25">
      <c r="A623" s="16"/>
      <c r="C623" s="17"/>
      <c r="E623" s="27"/>
      <c r="F623" s="25"/>
    </row>
    <row r="624" spans="1:6" ht="15" x14ac:dyDescent="0.25">
      <c r="A624" s="16"/>
      <c r="C624" s="17"/>
      <c r="E624" s="27"/>
      <c r="F624" s="25"/>
    </row>
    <row r="625" spans="1:6" ht="15" x14ac:dyDescent="0.25">
      <c r="A625" s="16"/>
      <c r="C625" s="17"/>
      <c r="E625" s="27"/>
      <c r="F625" s="25"/>
    </row>
    <row r="626" spans="1:6" ht="15" x14ac:dyDescent="0.25">
      <c r="A626" s="16"/>
      <c r="C626" s="17"/>
      <c r="E626" s="27"/>
      <c r="F626" s="25"/>
    </row>
    <row r="627" spans="1:6" ht="15" x14ac:dyDescent="0.25">
      <c r="A627" s="16"/>
      <c r="C627" s="17"/>
      <c r="E627" s="27"/>
      <c r="F627" s="25"/>
    </row>
    <row r="628" spans="1:6" ht="15" x14ac:dyDescent="0.25">
      <c r="A628" s="16"/>
      <c r="C628" s="17"/>
      <c r="E628" s="27"/>
      <c r="F628" s="25"/>
    </row>
    <row r="629" spans="1:6" ht="15" x14ac:dyDescent="0.25">
      <c r="A629" s="16"/>
      <c r="C629" s="17"/>
      <c r="E629" s="27"/>
      <c r="F629" s="25"/>
    </row>
    <row r="630" spans="1:6" ht="15" x14ac:dyDescent="0.25">
      <c r="A630" s="16"/>
      <c r="C630" s="17"/>
      <c r="E630" s="27"/>
      <c r="F630" s="25"/>
    </row>
    <row r="631" spans="1:6" ht="15" x14ac:dyDescent="0.25">
      <c r="A631" s="16"/>
      <c r="C631" s="17"/>
      <c r="E631" s="27"/>
      <c r="F631" s="25"/>
    </row>
    <row r="632" spans="1:6" ht="15" x14ac:dyDescent="0.25">
      <c r="A632" s="16"/>
      <c r="C632" s="17"/>
      <c r="E632" s="27"/>
      <c r="F632" s="25"/>
    </row>
    <row r="633" spans="1:6" ht="15" x14ac:dyDescent="0.25">
      <c r="A633" s="16"/>
      <c r="C633" s="17"/>
      <c r="E633" s="27"/>
      <c r="F633" s="25"/>
    </row>
    <row r="634" spans="1:6" ht="15" x14ac:dyDescent="0.25">
      <c r="A634" s="16"/>
      <c r="C634" s="17"/>
      <c r="E634" s="27"/>
      <c r="F634" s="25"/>
    </row>
    <row r="635" spans="1:6" ht="15" x14ac:dyDescent="0.25">
      <c r="A635" s="16"/>
      <c r="C635" s="17"/>
      <c r="E635" s="27"/>
      <c r="F635" s="25"/>
    </row>
    <row r="636" spans="1:6" ht="15" x14ac:dyDescent="0.25">
      <c r="A636" s="16"/>
      <c r="C636" s="17"/>
      <c r="E636" s="27"/>
      <c r="F636" s="25"/>
    </row>
    <row r="637" spans="1:6" ht="15" x14ac:dyDescent="0.25">
      <c r="A637" s="16"/>
      <c r="C637" s="17"/>
      <c r="E637" s="27"/>
      <c r="F637" s="25"/>
    </row>
    <row r="638" spans="1:6" ht="15" x14ac:dyDescent="0.25">
      <c r="A638" s="16"/>
      <c r="C638" s="17"/>
      <c r="E638" s="27"/>
      <c r="F638" s="25"/>
    </row>
    <row r="639" spans="1:6" ht="15" x14ac:dyDescent="0.25">
      <c r="A639" s="16"/>
      <c r="C639" s="17"/>
      <c r="E639" s="27"/>
      <c r="F639" s="25"/>
    </row>
    <row r="640" spans="1:6" ht="15" x14ac:dyDescent="0.25">
      <c r="A640" s="16"/>
      <c r="C640" s="17"/>
      <c r="E640" s="27"/>
      <c r="F640" s="25"/>
    </row>
    <row r="641" spans="1:6" ht="15" x14ac:dyDescent="0.25">
      <c r="A641" s="16"/>
      <c r="C641" s="17"/>
      <c r="E641" s="27"/>
      <c r="F641" s="25"/>
    </row>
    <row r="642" spans="1:6" ht="15" x14ac:dyDescent="0.25">
      <c r="A642" s="16"/>
      <c r="C642" s="17"/>
      <c r="E642" s="27"/>
      <c r="F642" s="25"/>
    </row>
    <row r="643" spans="1:6" ht="15" x14ac:dyDescent="0.25">
      <c r="A643" s="16"/>
      <c r="C643" s="17"/>
      <c r="E643" s="27"/>
      <c r="F643" s="25"/>
    </row>
    <row r="644" spans="1:6" ht="15" x14ac:dyDescent="0.25">
      <c r="A644" s="16"/>
      <c r="C644" s="17"/>
      <c r="E644" s="27"/>
      <c r="F644" s="25"/>
    </row>
    <row r="645" spans="1:6" ht="15" x14ac:dyDescent="0.25">
      <c r="A645" s="16"/>
      <c r="C645" s="17"/>
      <c r="E645" s="27"/>
      <c r="F645" s="25"/>
    </row>
    <row r="646" spans="1:6" ht="15" x14ac:dyDescent="0.25">
      <c r="A646" s="16"/>
      <c r="C646" s="17"/>
      <c r="E646" s="27"/>
      <c r="F646" s="25"/>
    </row>
    <row r="647" spans="1:6" ht="15" x14ac:dyDescent="0.25">
      <c r="A647" s="16"/>
      <c r="C647" s="17"/>
      <c r="E647" s="27"/>
      <c r="F647" s="25"/>
    </row>
    <row r="648" spans="1:6" ht="15" x14ac:dyDescent="0.25">
      <c r="A648" s="16"/>
      <c r="C648" s="17"/>
      <c r="E648" s="27"/>
      <c r="F648" s="25"/>
    </row>
    <row r="649" spans="1:6" ht="15" x14ac:dyDescent="0.25">
      <c r="A649" s="16"/>
      <c r="C649" s="17"/>
      <c r="E649" s="27"/>
      <c r="F649" s="25"/>
    </row>
    <row r="650" spans="1:6" ht="15" x14ac:dyDescent="0.25">
      <c r="A650" s="16"/>
      <c r="C650" s="17"/>
      <c r="E650" s="27"/>
      <c r="F650" s="25"/>
    </row>
    <row r="651" spans="1:6" ht="15" x14ac:dyDescent="0.25">
      <c r="A651" s="16"/>
      <c r="C651" s="17"/>
      <c r="E651" s="27"/>
      <c r="F651" s="25"/>
    </row>
    <row r="652" spans="1:6" ht="15" x14ac:dyDescent="0.25">
      <c r="A652" s="16"/>
      <c r="C652" s="17"/>
      <c r="E652" s="27"/>
      <c r="F652" s="25"/>
    </row>
    <row r="653" spans="1:6" ht="15" x14ac:dyDescent="0.25">
      <c r="A653" s="16"/>
      <c r="C653" s="17"/>
      <c r="E653" s="27"/>
      <c r="F653" s="25"/>
    </row>
    <row r="654" spans="1:6" ht="15" x14ac:dyDescent="0.25">
      <c r="A654" s="16"/>
      <c r="C654" s="17"/>
      <c r="E654" s="27"/>
      <c r="F654" s="25"/>
    </row>
    <row r="655" spans="1:6" ht="15" x14ac:dyDescent="0.25">
      <c r="A655" s="16"/>
      <c r="C655" s="17"/>
      <c r="E655" s="27"/>
      <c r="F655" s="25"/>
    </row>
    <row r="656" spans="1:6" ht="15" x14ac:dyDescent="0.25">
      <c r="A656" s="16"/>
      <c r="C656" s="17"/>
      <c r="E656" s="27"/>
      <c r="F656" s="25"/>
    </row>
    <row r="657" spans="1:6" ht="15" x14ac:dyDescent="0.25">
      <c r="A657" s="16"/>
      <c r="C657" s="17"/>
      <c r="E657" s="27"/>
      <c r="F657" s="25"/>
    </row>
    <row r="658" spans="1:6" ht="15" x14ac:dyDescent="0.25">
      <c r="A658" s="16"/>
      <c r="C658" s="17"/>
      <c r="E658" s="27"/>
      <c r="F658" s="25"/>
    </row>
    <row r="659" spans="1:6" ht="15" x14ac:dyDescent="0.25">
      <c r="A659" s="16"/>
      <c r="C659" s="17"/>
      <c r="E659" s="27"/>
      <c r="F659" s="25"/>
    </row>
    <row r="660" spans="1:6" ht="15" x14ac:dyDescent="0.25">
      <c r="A660" s="16"/>
      <c r="C660" s="17"/>
      <c r="E660" s="27"/>
      <c r="F660" s="25"/>
    </row>
    <row r="661" spans="1:6" ht="15" x14ac:dyDescent="0.25">
      <c r="A661" s="16"/>
      <c r="C661" s="17"/>
      <c r="E661" s="27"/>
      <c r="F661" s="25"/>
    </row>
    <row r="662" spans="1:6" ht="15" x14ac:dyDescent="0.25">
      <c r="A662" s="16"/>
      <c r="C662" s="17"/>
      <c r="E662" s="27"/>
      <c r="F662" s="25"/>
    </row>
    <row r="663" spans="1:6" ht="15" x14ac:dyDescent="0.25">
      <c r="A663" s="16"/>
      <c r="C663" s="17"/>
      <c r="E663" s="27"/>
      <c r="F663" s="25"/>
    </row>
    <row r="664" spans="1:6" ht="15" x14ac:dyDescent="0.25">
      <c r="A664" s="16"/>
      <c r="C664" s="17"/>
      <c r="E664" s="27"/>
      <c r="F664" s="25"/>
    </row>
    <row r="665" spans="1:6" ht="15" x14ac:dyDescent="0.25">
      <c r="A665" s="16"/>
      <c r="C665" s="17"/>
      <c r="E665" s="27"/>
      <c r="F665" s="25"/>
    </row>
    <row r="666" spans="1:6" ht="15" x14ac:dyDescent="0.25">
      <c r="A666" s="16"/>
      <c r="C666" s="17"/>
      <c r="E666" s="27"/>
      <c r="F666" s="25"/>
    </row>
    <row r="667" spans="1:6" ht="15" x14ac:dyDescent="0.25">
      <c r="A667" s="16"/>
      <c r="C667" s="17"/>
      <c r="E667" s="27"/>
      <c r="F667" s="25"/>
    </row>
    <row r="668" spans="1:6" ht="15" x14ac:dyDescent="0.25">
      <c r="A668" s="16"/>
      <c r="C668" s="17"/>
      <c r="E668" s="27"/>
      <c r="F668" s="25"/>
    </row>
    <row r="669" spans="1:6" ht="15" x14ac:dyDescent="0.25">
      <c r="A669" s="16"/>
      <c r="C669" s="17"/>
      <c r="E669" s="27"/>
      <c r="F669" s="25"/>
    </row>
    <row r="670" spans="1:6" ht="15" x14ac:dyDescent="0.25">
      <c r="A670" s="16"/>
      <c r="C670" s="17"/>
      <c r="E670" s="27"/>
      <c r="F670" s="25"/>
    </row>
    <row r="671" spans="1:6" ht="15" x14ac:dyDescent="0.25">
      <c r="A671" s="16"/>
      <c r="C671" s="17"/>
      <c r="E671" s="27"/>
      <c r="F671" s="25"/>
    </row>
    <row r="672" spans="1:6" ht="15" x14ac:dyDescent="0.25">
      <c r="A672" s="16"/>
      <c r="C672" s="17"/>
      <c r="E672" s="27"/>
      <c r="F672" s="25"/>
    </row>
    <row r="673" spans="1:6" ht="15" x14ac:dyDescent="0.25">
      <c r="A673" s="16"/>
      <c r="C673" s="17"/>
      <c r="E673" s="27"/>
      <c r="F673" s="25"/>
    </row>
    <row r="674" spans="1:6" ht="15" x14ac:dyDescent="0.25">
      <c r="A674" s="16"/>
      <c r="C674" s="17"/>
      <c r="E674" s="27"/>
      <c r="F674" s="25"/>
    </row>
    <row r="675" spans="1:6" ht="15" x14ac:dyDescent="0.25">
      <c r="A675" s="16"/>
      <c r="C675" s="17"/>
      <c r="E675" s="27"/>
      <c r="F675" s="25"/>
    </row>
    <row r="676" spans="1:6" ht="15" x14ac:dyDescent="0.25">
      <c r="A676" s="16"/>
      <c r="C676" s="17"/>
      <c r="E676" s="27"/>
      <c r="F676" s="25"/>
    </row>
    <row r="677" spans="1:6" ht="15" x14ac:dyDescent="0.25">
      <c r="A677" s="16"/>
      <c r="C677" s="17"/>
      <c r="E677" s="27"/>
      <c r="F677" s="25"/>
    </row>
    <row r="678" spans="1:6" ht="15" x14ac:dyDescent="0.25">
      <c r="A678" s="16"/>
      <c r="C678" s="17"/>
      <c r="E678" s="27"/>
      <c r="F678" s="25"/>
    </row>
    <row r="679" spans="1:6" ht="15" x14ac:dyDescent="0.25">
      <c r="A679" s="16"/>
      <c r="C679" s="17"/>
      <c r="E679" s="27"/>
      <c r="F679" s="25"/>
    </row>
    <row r="680" spans="1:6" ht="15" x14ac:dyDescent="0.25">
      <c r="A680" s="16"/>
      <c r="C680" s="17"/>
      <c r="E680" s="27"/>
      <c r="F680" s="25"/>
    </row>
    <row r="681" spans="1:6" ht="15" x14ac:dyDescent="0.25">
      <c r="A681" s="16"/>
      <c r="C681" s="17"/>
      <c r="E681" s="27"/>
      <c r="F681" s="25"/>
    </row>
    <row r="682" spans="1:6" ht="15" x14ac:dyDescent="0.25">
      <c r="A682" s="16"/>
      <c r="C682" s="17"/>
      <c r="E682" s="27"/>
      <c r="F682" s="25"/>
    </row>
    <row r="683" spans="1:6" ht="15" x14ac:dyDescent="0.25">
      <c r="A683" s="16"/>
      <c r="C683" s="17"/>
      <c r="E683" s="27"/>
      <c r="F683" s="25"/>
    </row>
    <row r="684" spans="1:6" ht="15" x14ac:dyDescent="0.25">
      <c r="A684" s="16"/>
      <c r="C684" s="17"/>
      <c r="E684" s="27"/>
      <c r="F684" s="25"/>
    </row>
    <row r="685" spans="1:6" ht="15" x14ac:dyDescent="0.25">
      <c r="A685" s="16"/>
      <c r="C685" s="17"/>
      <c r="E685" s="27"/>
      <c r="F685" s="25"/>
    </row>
    <row r="686" spans="1:6" ht="15" x14ac:dyDescent="0.25">
      <c r="A686" s="16"/>
      <c r="C686" s="17"/>
      <c r="E686" s="27"/>
      <c r="F686" s="25"/>
    </row>
    <row r="687" spans="1:6" ht="15" x14ac:dyDescent="0.25">
      <c r="A687" s="16"/>
      <c r="C687" s="17"/>
      <c r="E687" s="27"/>
      <c r="F687" s="25"/>
    </row>
    <row r="688" spans="1:6" ht="15" x14ac:dyDescent="0.25">
      <c r="A688" s="16"/>
      <c r="C688" s="17"/>
      <c r="E688" s="27"/>
      <c r="F688" s="25"/>
    </row>
    <row r="689" spans="1:6" ht="15" x14ac:dyDescent="0.25">
      <c r="A689" s="16"/>
      <c r="C689" s="17"/>
      <c r="E689" s="27"/>
      <c r="F689" s="25"/>
    </row>
    <row r="690" spans="1:6" ht="15" x14ac:dyDescent="0.25">
      <c r="A690" s="16"/>
      <c r="C690" s="17"/>
      <c r="E690" s="27"/>
      <c r="F690" s="25"/>
    </row>
    <row r="691" spans="1:6" ht="15" x14ac:dyDescent="0.25">
      <c r="A691" s="16"/>
      <c r="C691" s="17"/>
      <c r="E691" s="27"/>
      <c r="F691" s="25"/>
    </row>
    <row r="692" spans="1:6" ht="15" x14ac:dyDescent="0.25">
      <c r="A692" s="16"/>
      <c r="C692" s="17"/>
      <c r="E692" s="27"/>
      <c r="F692" s="25"/>
    </row>
    <row r="693" spans="1:6" ht="15" x14ac:dyDescent="0.25">
      <c r="A693" s="16"/>
      <c r="C693" s="17"/>
      <c r="E693" s="27"/>
      <c r="F693" s="25"/>
    </row>
    <row r="694" spans="1:6" ht="15" x14ac:dyDescent="0.25">
      <c r="A694" s="16"/>
      <c r="C694" s="17"/>
      <c r="E694" s="27"/>
      <c r="F694" s="25"/>
    </row>
    <row r="695" spans="1:6" ht="15" x14ac:dyDescent="0.25">
      <c r="A695" s="16"/>
      <c r="C695" s="17"/>
      <c r="E695" s="27"/>
      <c r="F695" s="25"/>
    </row>
    <row r="696" spans="1:6" ht="15" x14ac:dyDescent="0.25">
      <c r="A696" s="16"/>
      <c r="C696" s="17"/>
      <c r="E696" s="27"/>
      <c r="F696" s="25"/>
    </row>
    <row r="697" spans="1:6" ht="15" x14ac:dyDescent="0.25">
      <c r="A697" s="16"/>
      <c r="C697" s="17"/>
      <c r="E697" s="27"/>
      <c r="F697" s="25"/>
    </row>
    <row r="698" spans="1:6" ht="15" x14ac:dyDescent="0.25">
      <c r="A698" s="16"/>
      <c r="C698" s="17"/>
      <c r="E698" s="27"/>
      <c r="F698" s="25"/>
    </row>
    <row r="699" spans="1:6" ht="15" x14ac:dyDescent="0.25">
      <c r="A699" s="16"/>
      <c r="C699" s="17"/>
      <c r="E699" s="27"/>
      <c r="F699" s="25"/>
    </row>
    <row r="700" spans="1:6" ht="15" x14ac:dyDescent="0.25">
      <c r="A700" s="16"/>
      <c r="C700" s="17"/>
      <c r="E700" s="27"/>
      <c r="F700" s="25"/>
    </row>
    <row r="701" spans="1:6" ht="15" x14ac:dyDescent="0.25">
      <c r="A701" s="16"/>
      <c r="C701" s="17"/>
      <c r="E701" s="27"/>
      <c r="F701" s="25"/>
    </row>
    <row r="702" spans="1:6" ht="15" x14ac:dyDescent="0.25">
      <c r="A702" s="16"/>
      <c r="C702" s="17"/>
      <c r="E702" s="27"/>
      <c r="F702" s="25"/>
    </row>
    <row r="703" spans="1:6" ht="15" x14ac:dyDescent="0.25">
      <c r="A703" s="16"/>
      <c r="C703" s="17"/>
      <c r="E703" s="27"/>
      <c r="F703" s="25"/>
    </row>
    <row r="704" spans="1:6" ht="15" x14ac:dyDescent="0.25">
      <c r="A704" s="16"/>
      <c r="C704" s="17"/>
      <c r="E704" s="27"/>
      <c r="F704" s="25"/>
    </row>
    <row r="705" spans="1:6" ht="15" x14ac:dyDescent="0.25">
      <c r="A705" s="16"/>
      <c r="C705" s="17"/>
      <c r="E705" s="27"/>
      <c r="F705" s="25"/>
    </row>
    <row r="706" spans="1:6" ht="15" x14ac:dyDescent="0.25">
      <c r="A706" s="16"/>
      <c r="C706" s="17"/>
      <c r="E706" s="27"/>
      <c r="F706" s="25"/>
    </row>
    <row r="707" spans="1:6" ht="15" x14ac:dyDescent="0.25">
      <c r="A707" s="16"/>
      <c r="C707" s="17"/>
      <c r="E707" s="27"/>
      <c r="F707" s="25"/>
    </row>
    <row r="708" spans="1:6" ht="15" x14ac:dyDescent="0.25">
      <c r="A708" s="16"/>
      <c r="C708" s="17"/>
      <c r="E708" s="27"/>
      <c r="F708" s="25"/>
    </row>
    <row r="709" spans="1:6" ht="15" x14ac:dyDescent="0.25">
      <c r="A709" s="16"/>
      <c r="C709" s="17"/>
      <c r="E709" s="27"/>
      <c r="F709" s="25"/>
    </row>
    <row r="710" spans="1:6" ht="15" x14ac:dyDescent="0.25">
      <c r="A710" s="16"/>
      <c r="C710" s="17"/>
      <c r="E710" s="27"/>
      <c r="F710" s="25"/>
    </row>
    <row r="711" spans="1:6" ht="15" x14ac:dyDescent="0.25">
      <c r="A711" s="16"/>
      <c r="C711" s="17"/>
      <c r="E711" s="27"/>
      <c r="F711" s="25"/>
    </row>
    <row r="712" spans="1:6" ht="15" x14ac:dyDescent="0.25">
      <c r="A712" s="16"/>
      <c r="C712" s="17"/>
      <c r="E712" s="27"/>
      <c r="F712" s="25"/>
    </row>
    <row r="713" spans="1:6" ht="15" x14ac:dyDescent="0.25">
      <c r="A713" s="16"/>
      <c r="C713" s="17"/>
      <c r="E713" s="27"/>
      <c r="F713" s="25"/>
    </row>
    <row r="714" spans="1:6" ht="15" x14ac:dyDescent="0.25">
      <c r="A714" s="16"/>
      <c r="C714" s="17"/>
      <c r="E714" s="27"/>
      <c r="F714" s="25"/>
    </row>
    <row r="715" spans="1:6" ht="15" x14ac:dyDescent="0.25">
      <c r="A715" s="16"/>
      <c r="C715" s="17"/>
      <c r="E715" s="27"/>
      <c r="F715" s="25"/>
    </row>
    <row r="716" spans="1:6" ht="15" x14ac:dyDescent="0.25">
      <c r="A716" s="16"/>
      <c r="C716" s="17"/>
      <c r="E716" s="27"/>
      <c r="F716" s="25"/>
    </row>
    <row r="717" spans="1:6" ht="15" x14ac:dyDescent="0.25">
      <c r="A717" s="16"/>
      <c r="C717" s="17"/>
      <c r="E717" s="27"/>
      <c r="F717" s="25"/>
    </row>
    <row r="718" spans="1:6" ht="15" x14ac:dyDescent="0.25">
      <c r="A718" s="16"/>
      <c r="C718" s="17"/>
      <c r="E718" s="27"/>
      <c r="F718" s="25"/>
    </row>
    <row r="719" spans="1:6" ht="15" x14ac:dyDescent="0.25">
      <c r="A719" s="16"/>
      <c r="C719" s="17"/>
      <c r="E719" s="27"/>
      <c r="F719" s="25"/>
    </row>
    <row r="720" spans="1:6" ht="15" x14ac:dyDescent="0.25">
      <c r="A720" s="16"/>
      <c r="C720" s="17"/>
      <c r="E720" s="27"/>
      <c r="F720" s="25"/>
    </row>
    <row r="721" spans="1:6" ht="15" x14ac:dyDescent="0.25">
      <c r="A721" s="16"/>
      <c r="C721" s="17"/>
      <c r="E721" s="27"/>
      <c r="F721" s="25"/>
    </row>
    <row r="722" spans="1:6" ht="15" x14ac:dyDescent="0.25">
      <c r="A722" s="16"/>
      <c r="C722" s="17"/>
      <c r="E722" s="27"/>
      <c r="F722" s="25"/>
    </row>
    <row r="723" spans="1:6" ht="15" x14ac:dyDescent="0.25">
      <c r="A723" s="16"/>
      <c r="C723" s="17"/>
      <c r="E723" s="27"/>
      <c r="F723" s="25"/>
    </row>
    <row r="724" spans="1:6" ht="15" x14ac:dyDescent="0.25">
      <c r="A724" s="16"/>
      <c r="C724" s="17"/>
      <c r="E724" s="27"/>
      <c r="F724" s="25"/>
    </row>
    <row r="725" spans="1:6" ht="15" x14ac:dyDescent="0.25">
      <c r="A725" s="16"/>
      <c r="C725" s="17"/>
      <c r="E725" s="27"/>
      <c r="F725" s="25"/>
    </row>
    <row r="726" spans="1:6" ht="15" x14ac:dyDescent="0.25">
      <c r="A726" s="16"/>
      <c r="C726" s="17"/>
      <c r="E726" s="27"/>
      <c r="F726" s="25"/>
    </row>
    <row r="727" spans="1:6" ht="15" x14ac:dyDescent="0.25">
      <c r="A727" s="16"/>
      <c r="C727" s="17"/>
      <c r="E727" s="27"/>
      <c r="F727" s="25"/>
    </row>
    <row r="728" spans="1:6" ht="15" x14ac:dyDescent="0.25">
      <c r="A728" s="16"/>
      <c r="C728" s="17"/>
      <c r="E728" s="27"/>
      <c r="F728" s="25"/>
    </row>
    <row r="729" spans="1:6" ht="15" x14ac:dyDescent="0.25">
      <c r="A729" s="16"/>
      <c r="C729" s="17"/>
      <c r="E729" s="27"/>
      <c r="F729" s="25"/>
    </row>
    <row r="730" spans="1:6" ht="15" x14ac:dyDescent="0.25">
      <c r="A730" s="16"/>
      <c r="C730" s="17"/>
      <c r="E730" s="27"/>
      <c r="F730" s="25"/>
    </row>
    <row r="731" spans="1:6" ht="15" x14ac:dyDescent="0.25">
      <c r="A731" s="16"/>
      <c r="C731" s="17"/>
      <c r="E731" s="27"/>
      <c r="F731" s="25"/>
    </row>
    <row r="732" spans="1:6" ht="15" x14ac:dyDescent="0.25">
      <c r="A732" s="16"/>
      <c r="C732" s="17"/>
      <c r="E732" s="27"/>
      <c r="F732" s="25"/>
    </row>
    <row r="733" spans="1:6" ht="15" x14ac:dyDescent="0.25">
      <c r="A733" s="16"/>
      <c r="C733" s="17"/>
      <c r="E733" s="27"/>
      <c r="F733" s="25"/>
    </row>
    <row r="734" spans="1:6" ht="15" x14ac:dyDescent="0.25">
      <c r="A734" s="16"/>
      <c r="C734" s="17"/>
      <c r="E734" s="27"/>
      <c r="F734" s="25"/>
    </row>
    <row r="735" spans="1:6" ht="15" x14ac:dyDescent="0.25">
      <c r="A735" s="16"/>
      <c r="C735" s="17"/>
      <c r="E735" s="27"/>
      <c r="F735" s="25"/>
    </row>
    <row r="736" spans="1:6" ht="15" x14ac:dyDescent="0.25">
      <c r="A736" s="16"/>
      <c r="C736" s="17"/>
      <c r="E736" s="27"/>
      <c r="F736" s="25"/>
    </row>
    <row r="737" spans="1:6" ht="15" x14ac:dyDescent="0.25">
      <c r="A737" s="16"/>
      <c r="C737" s="17"/>
      <c r="E737" s="27"/>
      <c r="F737" s="25"/>
    </row>
    <row r="738" spans="1:6" ht="15" x14ac:dyDescent="0.25">
      <c r="A738" s="16"/>
      <c r="C738" s="17"/>
      <c r="E738" s="27"/>
      <c r="F738" s="25"/>
    </row>
    <row r="739" spans="1:6" ht="15" x14ac:dyDescent="0.25">
      <c r="A739" s="16"/>
      <c r="C739" s="17"/>
      <c r="E739" s="27"/>
      <c r="F739" s="25"/>
    </row>
    <row r="740" spans="1:6" ht="15" x14ac:dyDescent="0.25">
      <c r="A740" s="16"/>
      <c r="C740" s="17"/>
      <c r="E740" s="27"/>
      <c r="F740" s="25"/>
    </row>
    <row r="741" spans="1:6" ht="15" x14ac:dyDescent="0.25">
      <c r="A741" s="16"/>
      <c r="C741" s="17"/>
      <c r="E741" s="27"/>
      <c r="F741" s="25"/>
    </row>
    <row r="742" spans="1:6" ht="15" x14ac:dyDescent="0.25">
      <c r="A742" s="16"/>
      <c r="C742" s="17"/>
      <c r="E742" s="27"/>
      <c r="F742" s="25"/>
    </row>
    <row r="743" spans="1:6" ht="15" x14ac:dyDescent="0.25">
      <c r="A743" s="16"/>
      <c r="C743" s="17"/>
      <c r="E743" s="27"/>
      <c r="F743" s="25"/>
    </row>
    <row r="744" spans="1:6" ht="15" x14ac:dyDescent="0.25">
      <c r="A744" s="16"/>
      <c r="C744" s="17"/>
      <c r="E744" s="27"/>
      <c r="F744" s="25"/>
    </row>
    <row r="745" spans="1:6" ht="15" x14ac:dyDescent="0.25">
      <c r="A745" s="16"/>
      <c r="C745" s="17"/>
      <c r="E745" s="27"/>
      <c r="F745" s="25"/>
    </row>
    <row r="746" spans="1:6" ht="15" x14ac:dyDescent="0.25">
      <c r="A746" s="16"/>
      <c r="C746" s="17"/>
      <c r="E746" s="27"/>
      <c r="F746" s="25"/>
    </row>
    <row r="747" spans="1:6" ht="15" x14ac:dyDescent="0.25">
      <c r="A747" s="16"/>
      <c r="C747" s="17"/>
      <c r="E747" s="27"/>
      <c r="F747" s="25"/>
    </row>
    <row r="748" spans="1:6" ht="15" x14ac:dyDescent="0.25">
      <c r="A748" s="16"/>
      <c r="C748" s="17"/>
      <c r="E748" s="27"/>
      <c r="F748" s="25"/>
    </row>
    <row r="749" spans="1:6" ht="15" x14ac:dyDescent="0.25">
      <c r="A749" s="16"/>
      <c r="C749" s="17"/>
      <c r="E749" s="27"/>
      <c r="F749" s="25"/>
    </row>
    <row r="750" spans="1:6" ht="15" x14ac:dyDescent="0.25">
      <c r="A750" s="16"/>
      <c r="C750" s="17"/>
      <c r="E750" s="27"/>
      <c r="F750" s="25"/>
    </row>
    <row r="751" spans="1:6" ht="15" x14ac:dyDescent="0.25">
      <c r="A751" s="16"/>
      <c r="C751" s="17"/>
      <c r="E751" s="27"/>
      <c r="F751" s="25"/>
    </row>
    <row r="752" spans="1:6" ht="15" x14ac:dyDescent="0.25">
      <c r="A752" s="16"/>
      <c r="C752" s="17"/>
      <c r="E752" s="27"/>
      <c r="F752" s="25"/>
    </row>
    <row r="753" spans="1:6" ht="15" x14ac:dyDescent="0.25">
      <c r="A753" s="16"/>
      <c r="C753" s="17"/>
      <c r="E753" s="27"/>
      <c r="F753" s="25"/>
    </row>
    <row r="754" spans="1:6" ht="15" x14ac:dyDescent="0.25">
      <c r="A754" s="16"/>
      <c r="C754" s="17"/>
      <c r="E754" s="27"/>
      <c r="F754" s="25"/>
    </row>
    <row r="755" spans="1:6" ht="15" x14ac:dyDescent="0.25">
      <c r="A755" s="16"/>
      <c r="C755" s="17"/>
      <c r="E755" s="27"/>
      <c r="F755" s="25"/>
    </row>
    <row r="756" spans="1:6" ht="15" x14ac:dyDescent="0.25">
      <c r="A756" s="16"/>
      <c r="C756" s="17"/>
      <c r="E756" s="27"/>
      <c r="F756" s="25"/>
    </row>
    <row r="757" spans="1:6" ht="15" x14ac:dyDescent="0.25">
      <c r="A757" s="16"/>
      <c r="C757" s="17"/>
      <c r="E757" s="27"/>
      <c r="F757" s="25"/>
    </row>
    <row r="758" spans="1:6" ht="15" x14ac:dyDescent="0.25">
      <c r="A758" s="16"/>
      <c r="C758" s="17"/>
      <c r="E758" s="27"/>
      <c r="F758" s="25"/>
    </row>
    <row r="759" spans="1:6" ht="15" x14ac:dyDescent="0.25">
      <c r="A759" s="16"/>
      <c r="C759" s="17"/>
      <c r="E759" s="27"/>
      <c r="F759" s="25"/>
    </row>
    <row r="760" spans="1:6" ht="15" x14ac:dyDescent="0.25">
      <c r="A760" s="16"/>
      <c r="C760" s="17"/>
      <c r="E760" s="27"/>
      <c r="F760" s="25"/>
    </row>
    <row r="761" spans="1:6" ht="15" x14ac:dyDescent="0.25">
      <c r="A761" s="16"/>
      <c r="C761" s="17"/>
      <c r="E761" s="27"/>
      <c r="F761" s="25"/>
    </row>
    <row r="762" spans="1:6" ht="15" x14ac:dyDescent="0.25">
      <c r="A762" s="16"/>
      <c r="C762" s="17"/>
      <c r="E762" s="27"/>
      <c r="F762" s="25"/>
    </row>
    <row r="763" spans="1:6" ht="15" x14ac:dyDescent="0.25">
      <c r="A763" s="16"/>
      <c r="C763" s="17"/>
      <c r="E763" s="27"/>
      <c r="F763" s="25"/>
    </row>
    <row r="764" spans="1:6" ht="15" x14ac:dyDescent="0.25">
      <c r="A764" s="16"/>
      <c r="C764" s="17"/>
      <c r="E764" s="27"/>
      <c r="F764" s="25"/>
    </row>
    <row r="765" spans="1:6" ht="15" x14ac:dyDescent="0.25">
      <c r="A765" s="16"/>
      <c r="C765" s="17"/>
      <c r="E765" s="27"/>
      <c r="F765" s="25"/>
    </row>
    <row r="766" spans="1:6" ht="15" x14ac:dyDescent="0.25">
      <c r="A766" s="16"/>
      <c r="C766" s="17"/>
      <c r="E766" s="27"/>
      <c r="F766" s="25"/>
    </row>
    <row r="767" spans="1:6" ht="15" x14ac:dyDescent="0.25">
      <c r="A767" s="16"/>
      <c r="C767" s="17"/>
      <c r="E767" s="27"/>
      <c r="F767" s="25"/>
    </row>
    <row r="768" spans="1:6" ht="15" x14ac:dyDescent="0.25">
      <c r="A768" s="16"/>
      <c r="C768" s="17"/>
      <c r="E768" s="27"/>
      <c r="F768" s="25"/>
    </row>
    <row r="769" spans="1:6" ht="15" x14ac:dyDescent="0.25">
      <c r="A769" s="16"/>
      <c r="C769" s="17"/>
      <c r="E769" s="27"/>
      <c r="F769" s="25"/>
    </row>
    <row r="770" spans="1:6" ht="15" x14ac:dyDescent="0.25">
      <c r="A770" s="16"/>
      <c r="C770" s="17"/>
      <c r="E770" s="27"/>
      <c r="F770" s="25"/>
    </row>
    <row r="771" spans="1:6" ht="15" x14ac:dyDescent="0.25">
      <c r="A771" s="16"/>
      <c r="C771" s="17"/>
      <c r="E771" s="27"/>
      <c r="F771" s="25"/>
    </row>
    <row r="772" spans="1:6" ht="15" x14ac:dyDescent="0.25">
      <c r="A772" s="16"/>
      <c r="C772" s="17"/>
      <c r="E772" s="27"/>
      <c r="F772" s="25"/>
    </row>
    <row r="773" spans="1:6" ht="15" x14ac:dyDescent="0.25">
      <c r="A773" s="16"/>
      <c r="C773" s="17"/>
      <c r="E773" s="27"/>
      <c r="F773" s="25"/>
    </row>
    <row r="774" spans="1:6" ht="15" x14ac:dyDescent="0.25">
      <c r="A774" s="16"/>
      <c r="C774" s="17"/>
      <c r="E774" s="27"/>
      <c r="F774" s="25"/>
    </row>
    <row r="775" spans="1:6" ht="15" x14ac:dyDescent="0.25">
      <c r="A775" s="16"/>
      <c r="C775" s="17"/>
      <c r="E775" s="27"/>
      <c r="F775" s="25"/>
    </row>
    <row r="776" spans="1:6" ht="15" x14ac:dyDescent="0.25">
      <c r="A776" s="16"/>
      <c r="C776" s="17"/>
      <c r="E776" s="27"/>
      <c r="F776" s="25"/>
    </row>
    <row r="777" spans="1:6" ht="15" x14ac:dyDescent="0.25">
      <c r="A777" s="16"/>
      <c r="C777" s="17"/>
      <c r="E777" s="27"/>
      <c r="F777" s="25"/>
    </row>
    <row r="778" spans="1:6" ht="15" x14ac:dyDescent="0.25">
      <c r="A778" s="16"/>
      <c r="C778" s="17"/>
      <c r="E778" s="27"/>
      <c r="F778" s="25"/>
    </row>
    <row r="779" spans="1:6" ht="15" x14ac:dyDescent="0.25">
      <c r="A779" s="16"/>
      <c r="C779" s="17"/>
      <c r="E779" s="27"/>
      <c r="F779" s="25"/>
    </row>
    <row r="780" spans="1:6" ht="15" x14ac:dyDescent="0.25">
      <c r="A780" s="16"/>
      <c r="C780" s="17"/>
      <c r="E780" s="27"/>
      <c r="F780" s="25"/>
    </row>
    <row r="781" spans="1:6" ht="15" x14ac:dyDescent="0.25">
      <c r="A781" s="16"/>
      <c r="C781" s="17"/>
      <c r="E781" s="27"/>
      <c r="F781" s="25"/>
    </row>
    <row r="782" spans="1:6" ht="15" x14ac:dyDescent="0.25">
      <c r="A782" s="16"/>
      <c r="C782" s="17"/>
      <c r="E782" s="27"/>
      <c r="F782" s="25"/>
    </row>
    <row r="783" spans="1:6" ht="15" x14ac:dyDescent="0.25">
      <c r="A783" s="16"/>
      <c r="C783" s="17"/>
      <c r="E783" s="27"/>
      <c r="F783" s="25"/>
    </row>
    <row r="784" spans="1:6" ht="15" x14ac:dyDescent="0.25">
      <c r="A784" s="16"/>
      <c r="C784" s="17"/>
      <c r="E784" s="27"/>
      <c r="F784" s="25"/>
    </row>
    <row r="785" spans="1:6" ht="15" x14ac:dyDescent="0.25">
      <c r="A785" s="16"/>
      <c r="C785" s="17"/>
      <c r="E785" s="27"/>
      <c r="F785" s="25"/>
    </row>
    <row r="786" spans="1:6" ht="15" x14ac:dyDescent="0.25">
      <c r="A786" s="16"/>
      <c r="C786" s="17"/>
      <c r="E786" s="27"/>
      <c r="F786" s="25"/>
    </row>
    <row r="787" spans="1:6" ht="15" x14ac:dyDescent="0.25">
      <c r="A787" s="16"/>
      <c r="C787" s="17"/>
      <c r="E787" s="27"/>
      <c r="F787" s="25"/>
    </row>
    <row r="788" spans="1:6" ht="15" x14ac:dyDescent="0.25">
      <c r="A788" s="16"/>
      <c r="C788" s="17"/>
      <c r="E788" s="27"/>
      <c r="F788" s="25"/>
    </row>
    <row r="789" spans="1:6" ht="15" x14ac:dyDescent="0.25">
      <c r="A789" s="16"/>
      <c r="C789" s="17"/>
      <c r="E789" s="27"/>
      <c r="F789" s="25"/>
    </row>
    <row r="790" spans="1:6" ht="15" x14ac:dyDescent="0.25">
      <c r="A790" s="16"/>
      <c r="C790" s="17"/>
      <c r="E790" s="27"/>
      <c r="F790" s="25"/>
    </row>
    <row r="791" spans="1:6" ht="15" x14ac:dyDescent="0.25">
      <c r="A791" s="16"/>
      <c r="C791" s="17"/>
      <c r="E791" s="27"/>
      <c r="F791" s="25"/>
    </row>
    <row r="792" spans="1:6" ht="15" x14ac:dyDescent="0.25">
      <c r="A792" s="16"/>
      <c r="C792" s="17"/>
      <c r="E792" s="27"/>
      <c r="F792" s="25"/>
    </row>
    <row r="793" spans="1:6" ht="15" x14ac:dyDescent="0.25">
      <c r="A793" s="16"/>
      <c r="C793" s="17"/>
      <c r="E793" s="27"/>
      <c r="F793" s="25"/>
    </row>
    <row r="794" spans="1:6" ht="15" x14ac:dyDescent="0.25">
      <c r="A794" s="16"/>
      <c r="C794" s="17"/>
      <c r="E794" s="27"/>
      <c r="F794" s="25"/>
    </row>
    <row r="795" spans="1:6" ht="15" x14ac:dyDescent="0.25">
      <c r="A795" s="16"/>
      <c r="C795" s="17"/>
      <c r="E795" s="27"/>
      <c r="F795" s="25"/>
    </row>
    <row r="796" spans="1:6" ht="15" x14ac:dyDescent="0.25">
      <c r="A796" s="16"/>
      <c r="C796" s="17"/>
      <c r="E796" s="27"/>
      <c r="F796" s="25"/>
    </row>
    <row r="797" spans="1:6" ht="15" x14ac:dyDescent="0.25">
      <c r="A797" s="16"/>
      <c r="C797" s="17"/>
      <c r="E797" s="27"/>
      <c r="F797" s="25"/>
    </row>
    <row r="798" spans="1:6" ht="15" x14ac:dyDescent="0.25">
      <c r="A798" s="16"/>
      <c r="C798" s="17"/>
      <c r="E798" s="27"/>
      <c r="F798" s="25"/>
    </row>
    <row r="799" spans="1:6" ht="15" x14ac:dyDescent="0.25">
      <c r="A799" s="16"/>
      <c r="C799" s="17"/>
      <c r="E799" s="27"/>
      <c r="F799" s="25"/>
    </row>
    <row r="800" spans="1:6" ht="15" x14ac:dyDescent="0.25">
      <c r="A800" s="16"/>
      <c r="C800" s="17"/>
      <c r="E800" s="27"/>
      <c r="F800" s="25"/>
    </row>
    <row r="801" spans="1:6" ht="15" x14ac:dyDescent="0.25">
      <c r="A801" s="16"/>
      <c r="C801" s="17"/>
      <c r="E801" s="27"/>
      <c r="F801" s="25"/>
    </row>
    <row r="802" spans="1:6" ht="15" x14ac:dyDescent="0.25">
      <c r="A802" s="16"/>
      <c r="C802" s="17"/>
      <c r="E802" s="27"/>
      <c r="F802" s="25"/>
    </row>
    <row r="803" spans="1:6" ht="15" x14ac:dyDescent="0.25">
      <c r="A803" s="16"/>
      <c r="C803" s="17"/>
      <c r="E803" s="27"/>
      <c r="F803" s="25"/>
    </row>
    <row r="804" spans="1:6" ht="15" x14ac:dyDescent="0.25">
      <c r="A804" s="16"/>
      <c r="C804" s="17"/>
      <c r="E804" s="27"/>
      <c r="F804" s="25"/>
    </row>
    <row r="805" spans="1:6" ht="15" x14ac:dyDescent="0.25">
      <c r="A805" s="16"/>
      <c r="C805" s="17"/>
      <c r="E805" s="27"/>
      <c r="F805" s="25"/>
    </row>
    <row r="806" spans="1:6" ht="15" x14ac:dyDescent="0.25">
      <c r="A806" s="16"/>
      <c r="C806" s="17"/>
      <c r="E806" s="27"/>
      <c r="F806" s="25"/>
    </row>
    <row r="807" spans="1:6" ht="15" x14ac:dyDescent="0.25">
      <c r="A807" s="16"/>
      <c r="C807" s="17"/>
      <c r="E807" s="27"/>
      <c r="F807" s="25"/>
    </row>
    <row r="808" spans="1:6" ht="15" x14ac:dyDescent="0.25">
      <c r="A808" s="16"/>
      <c r="C808" s="17"/>
      <c r="E808" s="27"/>
      <c r="F808" s="25"/>
    </row>
    <row r="809" spans="1:6" ht="15" x14ac:dyDescent="0.25">
      <c r="A809" s="16"/>
      <c r="C809" s="17"/>
      <c r="E809" s="27"/>
      <c r="F809" s="25"/>
    </row>
    <row r="810" spans="1:6" ht="15" x14ac:dyDescent="0.25">
      <c r="A810" s="16"/>
      <c r="C810" s="17"/>
      <c r="E810" s="27"/>
      <c r="F810" s="25"/>
    </row>
    <row r="811" spans="1:6" ht="15" x14ac:dyDescent="0.25">
      <c r="A811" s="16"/>
      <c r="C811" s="17"/>
      <c r="E811" s="27"/>
      <c r="F811" s="25"/>
    </row>
    <row r="812" spans="1:6" ht="15" x14ac:dyDescent="0.25">
      <c r="A812" s="16"/>
      <c r="C812" s="17"/>
      <c r="E812" s="27"/>
      <c r="F812" s="25"/>
    </row>
    <row r="813" spans="1:6" ht="15" x14ac:dyDescent="0.25">
      <c r="A813" s="16"/>
      <c r="C813" s="17"/>
      <c r="E813" s="27"/>
      <c r="F813" s="25"/>
    </row>
    <row r="814" spans="1:6" ht="15" x14ac:dyDescent="0.25">
      <c r="A814" s="16"/>
      <c r="C814" s="17"/>
      <c r="E814" s="27"/>
      <c r="F814" s="25"/>
    </row>
    <row r="815" spans="1:6" ht="15" x14ac:dyDescent="0.25">
      <c r="A815" s="16"/>
      <c r="C815" s="17"/>
      <c r="E815" s="27"/>
      <c r="F815" s="25"/>
    </row>
    <row r="816" spans="1:6" ht="15" x14ac:dyDescent="0.25">
      <c r="A816" s="16"/>
      <c r="C816" s="17"/>
      <c r="E816" s="27"/>
      <c r="F816" s="25"/>
    </row>
    <row r="817" spans="1:6" ht="15" x14ac:dyDescent="0.25">
      <c r="A817" s="16"/>
      <c r="C817" s="17"/>
      <c r="E817" s="27"/>
      <c r="F817" s="25"/>
    </row>
    <row r="818" spans="1:6" ht="15" x14ac:dyDescent="0.25">
      <c r="A818" s="16"/>
      <c r="C818" s="17"/>
      <c r="E818" s="27"/>
      <c r="F818" s="25"/>
    </row>
    <row r="819" spans="1:6" ht="15" x14ac:dyDescent="0.25">
      <c r="A819" s="16"/>
      <c r="C819" s="17"/>
      <c r="E819" s="27"/>
      <c r="F819" s="25"/>
    </row>
    <row r="820" spans="1:6" ht="15" x14ac:dyDescent="0.25">
      <c r="A820" s="16"/>
      <c r="C820" s="17"/>
      <c r="E820" s="27"/>
      <c r="F820" s="25"/>
    </row>
    <row r="821" spans="1:6" ht="15" x14ac:dyDescent="0.25">
      <c r="A821" s="16"/>
      <c r="C821" s="17"/>
      <c r="E821" s="27"/>
      <c r="F821" s="25"/>
    </row>
    <row r="822" spans="1:6" ht="15" x14ac:dyDescent="0.25">
      <c r="A822" s="16"/>
      <c r="C822" s="17"/>
      <c r="E822" s="27"/>
      <c r="F822" s="25"/>
    </row>
    <row r="823" spans="1:6" ht="15" x14ac:dyDescent="0.25">
      <c r="A823" s="16"/>
      <c r="C823" s="17"/>
      <c r="E823" s="27"/>
      <c r="F823" s="25"/>
    </row>
    <row r="824" spans="1:6" ht="15" x14ac:dyDescent="0.25">
      <c r="A824" s="16"/>
      <c r="C824" s="17"/>
      <c r="E824" s="27"/>
      <c r="F824" s="25"/>
    </row>
    <row r="825" spans="1:6" ht="15" x14ac:dyDescent="0.25">
      <c r="A825" s="16"/>
      <c r="C825" s="17"/>
      <c r="E825" s="27"/>
      <c r="F825" s="25"/>
    </row>
    <row r="826" spans="1:6" ht="15" x14ac:dyDescent="0.25">
      <c r="A826" s="16"/>
      <c r="C826" s="17"/>
      <c r="E826" s="27"/>
      <c r="F826" s="25"/>
    </row>
    <row r="827" spans="1:6" ht="15" x14ac:dyDescent="0.25">
      <c r="A827" s="16"/>
      <c r="C827" s="17"/>
      <c r="E827" s="27"/>
      <c r="F827" s="25"/>
    </row>
    <row r="828" spans="1:6" ht="15" x14ac:dyDescent="0.25">
      <c r="A828" s="16"/>
      <c r="C828" s="17"/>
      <c r="E828" s="27"/>
      <c r="F828" s="25"/>
    </row>
    <row r="829" spans="1:6" ht="15" x14ac:dyDescent="0.25">
      <c r="A829" s="16"/>
      <c r="C829" s="17"/>
      <c r="E829" s="27"/>
      <c r="F829" s="25"/>
    </row>
    <row r="830" spans="1:6" ht="15" x14ac:dyDescent="0.25">
      <c r="A830" s="16"/>
      <c r="C830" s="17"/>
      <c r="E830" s="27"/>
      <c r="F830" s="25"/>
    </row>
    <row r="831" spans="1:6" ht="15" x14ac:dyDescent="0.25">
      <c r="A831" s="16"/>
      <c r="C831" s="17"/>
      <c r="E831" s="27"/>
      <c r="F831" s="25"/>
    </row>
    <row r="832" spans="1:6" ht="15" x14ac:dyDescent="0.25">
      <c r="A832" s="16"/>
      <c r="C832" s="17"/>
      <c r="E832" s="27"/>
      <c r="F832" s="25"/>
    </row>
    <row r="833" spans="1:6" ht="15" x14ac:dyDescent="0.25">
      <c r="A833" s="16"/>
      <c r="C833" s="17"/>
      <c r="E833" s="27"/>
      <c r="F833" s="25"/>
    </row>
    <row r="834" spans="1:6" ht="15" x14ac:dyDescent="0.25">
      <c r="A834" s="16"/>
      <c r="C834" s="17"/>
      <c r="E834" s="27"/>
      <c r="F834" s="25"/>
    </row>
    <row r="835" spans="1:6" ht="15" x14ac:dyDescent="0.25">
      <c r="A835" s="16"/>
      <c r="C835" s="17"/>
      <c r="E835" s="27"/>
      <c r="F835" s="25"/>
    </row>
    <row r="836" spans="1:6" ht="15" x14ac:dyDescent="0.25">
      <c r="A836" s="16"/>
      <c r="C836" s="17"/>
      <c r="E836" s="27"/>
      <c r="F836" s="25"/>
    </row>
    <row r="837" spans="1:6" ht="15" x14ac:dyDescent="0.25">
      <c r="A837" s="16"/>
      <c r="C837" s="17"/>
      <c r="E837" s="27"/>
      <c r="F837" s="25"/>
    </row>
    <row r="838" spans="1:6" ht="15" x14ac:dyDescent="0.25">
      <c r="A838" s="16"/>
      <c r="C838" s="17"/>
      <c r="E838" s="27"/>
      <c r="F838" s="25"/>
    </row>
    <row r="839" spans="1:6" ht="15" x14ac:dyDescent="0.25">
      <c r="A839" s="16"/>
      <c r="C839" s="17"/>
      <c r="E839" s="27"/>
      <c r="F839" s="25"/>
    </row>
    <row r="840" spans="1:6" ht="15" x14ac:dyDescent="0.25">
      <c r="A840" s="16"/>
      <c r="C840" s="17"/>
      <c r="E840" s="27"/>
      <c r="F840" s="25"/>
    </row>
    <row r="841" spans="1:6" ht="15" x14ac:dyDescent="0.25">
      <c r="A841" s="16"/>
      <c r="C841" s="17"/>
      <c r="E841" s="27"/>
      <c r="F841" s="25"/>
    </row>
    <row r="842" spans="1:6" ht="15" x14ac:dyDescent="0.25">
      <c r="A842" s="16"/>
      <c r="C842" s="17"/>
      <c r="E842" s="27"/>
      <c r="F842" s="25"/>
    </row>
    <row r="843" spans="1:6" ht="15" x14ac:dyDescent="0.25">
      <c r="A843" s="16"/>
      <c r="C843" s="17"/>
      <c r="E843" s="27"/>
      <c r="F843" s="25"/>
    </row>
    <row r="844" spans="1:6" ht="15" x14ac:dyDescent="0.25">
      <c r="A844" s="16"/>
      <c r="C844" s="17"/>
      <c r="E844" s="27"/>
      <c r="F844" s="25"/>
    </row>
    <row r="845" spans="1:6" ht="15" x14ac:dyDescent="0.25">
      <c r="A845" s="16"/>
      <c r="C845" s="17"/>
      <c r="E845" s="27"/>
      <c r="F845" s="25"/>
    </row>
    <row r="846" spans="1:6" ht="15" x14ac:dyDescent="0.25">
      <c r="A846" s="16"/>
      <c r="C846" s="17"/>
      <c r="E846" s="27"/>
      <c r="F846" s="25"/>
    </row>
    <row r="847" spans="1:6" ht="15" x14ac:dyDescent="0.25">
      <c r="A847" s="16"/>
      <c r="C847" s="17"/>
      <c r="E847" s="27"/>
      <c r="F847" s="25"/>
    </row>
    <row r="848" spans="1:6" ht="15" x14ac:dyDescent="0.25">
      <c r="A848" s="16"/>
      <c r="C848" s="17"/>
      <c r="E848" s="27"/>
      <c r="F848" s="25"/>
    </row>
    <row r="849" spans="1:6" ht="15" x14ac:dyDescent="0.25">
      <c r="A849" s="16"/>
      <c r="C849" s="17"/>
      <c r="E849" s="27"/>
      <c r="F849" s="25"/>
    </row>
    <row r="850" spans="1:6" ht="15" x14ac:dyDescent="0.25">
      <c r="A850" s="16"/>
      <c r="C850" s="17"/>
      <c r="E850" s="27"/>
      <c r="F850" s="25"/>
    </row>
    <row r="851" spans="1:6" ht="15" x14ac:dyDescent="0.25">
      <c r="A851" s="16"/>
      <c r="C851" s="17"/>
      <c r="E851" s="27"/>
      <c r="F851" s="25"/>
    </row>
    <row r="852" spans="1:6" ht="15" x14ac:dyDescent="0.25">
      <c r="A852" s="16"/>
      <c r="C852" s="17"/>
      <c r="E852" s="27"/>
      <c r="F852" s="25"/>
    </row>
    <row r="853" spans="1:6" ht="15" x14ac:dyDescent="0.25">
      <c r="A853" s="16"/>
      <c r="C853" s="17"/>
      <c r="E853" s="27"/>
      <c r="F853" s="25"/>
    </row>
    <row r="854" spans="1:6" ht="15" x14ac:dyDescent="0.25">
      <c r="A854" s="16"/>
      <c r="C854" s="17"/>
      <c r="E854" s="27"/>
      <c r="F854" s="25"/>
    </row>
    <row r="855" spans="1:6" ht="15" x14ac:dyDescent="0.25">
      <c r="A855" s="16"/>
      <c r="C855" s="17"/>
      <c r="E855" s="27"/>
      <c r="F855" s="25"/>
    </row>
    <row r="856" spans="1:6" ht="15" x14ac:dyDescent="0.25">
      <c r="A856" s="16"/>
      <c r="C856" s="17"/>
      <c r="E856" s="27"/>
      <c r="F856" s="25"/>
    </row>
    <row r="857" spans="1:6" ht="15" x14ac:dyDescent="0.25">
      <c r="A857" s="16"/>
      <c r="C857" s="17"/>
      <c r="E857" s="27"/>
      <c r="F857" s="25"/>
    </row>
    <row r="858" spans="1:6" ht="15" x14ac:dyDescent="0.25">
      <c r="A858" s="16"/>
      <c r="C858" s="17"/>
      <c r="E858" s="27"/>
      <c r="F858" s="25"/>
    </row>
    <row r="859" spans="1:6" ht="15" x14ac:dyDescent="0.25">
      <c r="A859" s="16"/>
      <c r="C859" s="17"/>
      <c r="E859" s="27"/>
      <c r="F859" s="25"/>
    </row>
    <row r="860" spans="1:6" ht="15" x14ac:dyDescent="0.25">
      <c r="A860" s="16"/>
      <c r="C860" s="17"/>
      <c r="E860" s="27"/>
      <c r="F860" s="25"/>
    </row>
    <row r="861" spans="1:6" ht="15" x14ac:dyDescent="0.25">
      <c r="A861" s="16"/>
      <c r="C861" s="17"/>
      <c r="E861" s="27"/>
      <c r="F861" s="25"/>
    </row>
    <row r="862" spans="1:6" ht="15" x14ac:dyDescent="0.25">
      <c r="A862" s="16"/>
      <c r="C862" s="17"/>
      <c r="E862" s="27"/>
      <c r="F862" s="25"/>
    </row>
    <row r="863" spans="1:6" ht="15" x14ac:dyDescent="0.25">
      <c r="A863" s="16"/>
      <c r="C863" s="17"/>
      <c r="E863" s="27"/>
      <c r="F863" s="25"/>
    </row>
    <row r="864" spans="1:6" ht="15" x14ac:dyDescent="0.25">
      <c r="A864" s="16"/>
      <c r="C864" s="17"/>
      <c r="E864" s="27"/>
      <c r="F864" s="25"/>
    </row>
    <row r="865" spans="1:6" ht="15" x14ac:dyDescent="0.25">
      <c r="A865" s="16"/>
      <c r="C865" s="17"/>
      <c r="E865" s="27"/>
      <c r="F865" s="25"/>
    </row>
    <row r="866" spans="1:6" ht="15" x14ac:dyDescent="0.25">
      <c r="A866" s="16"/>
      <c r="C866" s="17"/>
      <c r="E866" s="27"/>
      <c r="F866" s="25"/>
    </row>
    <row r="867" spans="1:6" ht="15" x14ac:dyDescent="0.25">
      <c r="A867" s="16"/>
      <c r="C867" s="17"/>
      <c r="E867" s="27"/>
      <c r="F867" s="25"/>
    </row>
    <row r="868" spans="1:6" ht="15" x14ac:dyDescent="0.25">
      <c r="A868" s="16"/>
      <c r="C868" s="17"/>
      <c r="E868" s="27"/>
      <c r="F868" s="25"/>
    </row>
    <row r="869" spans="1:6" ht="15" x14ac:dyDescent="0.25">
      <c r="A869" s="16"/>
      <c r="C869" s="17"/>
      <c r="E869" s="27"/>
      <c r="F869" s="25"/>
    </row>
    <row r="870" spans="1:6" ht="15" x14ac:dyDescent="0.25">
      <c r="A870" s="16"/>
      <c r="C870" s="17"/>
      <c r="E870" s="27"/>
      <c r="F870" s="25"/>
    </row>
    <row r="871" spans="1:6" ht="15" x14ac:dyDescent="0.25">
      <c r="A871" s="16"/>
      <c r="C871" s="17"/>
      <c r="E871" s="27"/>
      <c r="F871" s="25"/>
    </row>
    <row r="872" spans="1:6" ht="15" x14ac:dyDescent="0.25">
      <c r="A872" s="16"/>
      <c r="C872" s="17"/>
      <c r="E872" s="27"/>
      <c r="F872" s="25"/>
    </row>
    <row r="873" spans="1:6" ht="15" x14ac:dyDescent="0.25">
      <c r="A873" s="16"/>
      <c r="C873" s="17"/>
      <c r="E873" s="27"/>
      <c r="F873" s="25"/>
    </row>
    <row r="874" spans="1:6" ht="15" x14ac:dyDescent="0.25">
      <c r="A874" s="16"/>
      <c r="C874" s="17"/>
      <c r="E874" s="27"/>
      <c r="F874" s="25"/>
    </row>
    <row r="875" spans="1:6" ht="15" x14ac:dyDescent="0.25">
      <c r="A875" s="16"/>
      <c r="C875" s="17"/>
      <c r="E875" s="27"/>
      <c r="F875" s="25"/>
    </row>
    <row r="876" spans="1:6" ht="15" x14ac:dyDescent="0.25">
      <c r="A876" s="16"/>
      <c r="C876" s="17"/>
      <c r="E876" s="27"/>
      <c r="F876" s="25"/>
    </row>
    <row r="877" spans="1:6" ht="15" x14ac:dyDescent="0.25">
      <c r="A877" s="16"/>
      <c r="C877" s="17"/>
      <c r="E877" s="27"/>
      <c r="F877" s="25"/>
    </row>
    <row r="878" spans="1:6" ht="15" x14ac:dyDescent="0.25">
      <c r="A878" s="16"/>
      <c r="C878" s="17"/>
      <c r="E878" s="27"/>
      <c r="F878" s="25"/>
    </row>
    <row r="879" spans="1:6" ht="15" x14ac:dyDescent="0.25">
      <c r="A879" s="16"/>
      <c r="C879" s="17"/>
      <c r="E879" s="27"/>
      <c r="F879" s="25"/>
    </row>
    <row r="880" spans="1:6" ht="15" x14ac:dyDescent="0.25">
      <c r="A880" s="16"/>
      <c r="C880" s="17"/>
      <c r="E880" s="27"/>
      <c r="F880" s="25"/>
    </row>
    <row r="881" spans="1:6" ht="15" x14ac:dyDescent="0.25">
      <c r="A881" s="16"/>
      <c r="C881" s="17"/>
      <c r="E881" s="27"/>
      <c r="F881" s="25"/>
    </row>
    <row r="882" spans="1:6" ht="15" x14ac:dyDescent="0.25">
      <c r="A882" s="16"/>
      <c r="C882" s="17"/>
      <c r="E882" s="27"/>
      <c r="F882" s="25"/>
    </row>
    <row r="883" spans="1:6" ht="15" x14ac:dyDescent="0.25">
      <c r="A883" s="16"/>
      <c r="C883" s="17"/>
      <c r="E883" s="27"/>
      <c r="F883" s="25"/>
    </row>
    <row r="884" spans="1:6" ht="15" x14ac:dyDescent="0.25">
      <c r="A884" s="16"/>
      <c r="C884" s="17"/>
      <c r="E884" s="27"/>
      <c r="F884" s="25"/>
    </row>
    <row r="885" spans="1:6" ht="15" x14ac:dyDescent="0.25">
      <c r="A885" s="16"/>
      <c r="C885" s="17"/>
      <c r="E885" s="27"/>
      <c r="F885" s="25"/>
    </row>
    <row r="886" spans="1:6" ht="15" x14ac:dyDescent="0.25">
      <c r="A886" s="16"/>
      <c r="C886" s="17"/>
      <c r="E886" s="27"/>
      <c r="F886" s="25"/>
    </row>
    <row r="887" spans="1:6" ht="15" x14ac:dyDescent="0.25">
      <c r="A887" s="16"/>
      <c r="C887" s="17"/>
      <c r="E887" s="27"/>
      <c r="F887" s="25"/>
    </row>
    <row r="888" spans="1:6" ht="15" x14ac:dyDescent="0.25">
      <c r="A888" s="16"/>
      <c r="C888" s="17"/>
      <c r="E888" s="27"/>
      <c r="F888" s="25"/>
    </row>
    <row r="889" spans="1:6" ht="15" x14ac:dyDescent="0.25">
      <c r="A889" s="16"/>
      <c r="C889" s="17"/>
      <c r="E889" s="27"/>
      <c r="F889" s="25"/>
    </row>
    <row r="890" spans="1:6" ht="15" x14ac:dyDescent="0.25">
      <c r="A890" s="16"/>
      <c r="C890" s="17"/>
      <c r="E890" s="27"/>
      <c r="F890" s="25"/>
    </row>
    <row r="891" spans="1:6" ht="15" x14ac:dyDescent="0.25">
      <c r="A891" s="16"/>
      <c r="C891" s="17"/>
      <c r="E891" s="27"/>
      <c r="F891" s="25"/>
    </row>
    <row r="892" spans="1:6" ht="15" x14ac:dyDescent="0.25">
      <c r="A892" s="16"/>
      <c r="C892" s="17"/>
      <c r="E892" s="27"/>
      <c r="F892" s="25"/>
    </row>
    <row r="893" spans="1:6" ht="15" x14ac:dyDescent="0.25">
      <c r="A893" s="16"/>
      <c r="C893" s="17"/>
      <c r="E893" s="27"/>
      <c r="F893" s="25"/>
    </row>
    <row r="894" spans="1:6" ht="15" x14ac:dyDescent="0.25">
      <c r="A894" s="16"/>
      <c r="C894" s="17"/>
      <c r="E894" s="27"/>
      <c r="F894" s="25"/>
    </row>
    <row r="895" spans="1:6" ht="15" x14ac:dyDescent="0.25">
      <c r="A895" s="16"/>
      <c r="C895" s="17"/>
      <c r="E895" s="27"/>
      <c r="F895" s="25"/>
    </row>
    <row r="896" spans="1:6" ht="15" x14ac:dyDescent="0.25">
      <c r="A896" s="16"/>
      <c r="C896" s="17"/>
      <c r="E896" s="27"/>
      <c r="F896" s="25"/>
    </row>
    <row r="897" spans="1:6" ht="15" x14ac:dyDescent="0.25">
      <c r="A897" s="16"/>
      <c r="C897" s="17"/>
      <c r="E897" s="27"/>
      <c r="F897" s="25"/>
    </row>
    <row r="898" spans="1:6" ht="15" x14ac:dyDescent="0.25">
      <c r="A898" s="16"/>
      <c r="C898" s="17"/>
      <c r="E898" s="27"/>
      <c r="F898" s="25"/>
    </row>
    <row r="899" spans="1:6" ht="15" x14ac:dyDescent="0.25">
      <c r="A899" s="16"/>
      <c r="C899" s="17"/>
      <c r="E899" s="27"/>
      <c r="F899" s="25"/>
    </row>
    <row r="900" spans="1:6" ht="15" x14ac:dyDescent="0.25">
      <c r="A900" s="16"/>
      <c r="C900" s="17"/>
      <c r="E900" s="27"/>
      <c r="F900" s="25"/>
    </row>
    <row r="901" spans="1:6" ht="15" x14ac:dyDescent="0.25">
      <c r="A901" s="16"/>
      <c r="C901" s="17"/>
      <c r="E901" s="27"/>
      <c r="F901" s="25"/>
    </row>
    <row r="902" spans="1:6" ht="15" x14ac:dyDescent="0.25">
      <c r="A902" s="16"/>
      <c r="C902" s="17"/>
      <c r="E902" s="27"/>
      <c r="F902" s="25"/>
    </row>
    <row r="903" spans="1:6" ht="15" x14ac:dyDescent="0.25">
      <c r="A903" s="16"/>
      <c r="C903" s="17"/>
      <c r="E903" s="27"/>
      <c r="F903" s="25"/>
    </row>
    <row r="904" spans="1:6" ht="15" x14ac:dyDescent="0.25">
      <c r="A904" s="16"/>
      <c r="C904" s="17"/>
      <c r="E904" s="27"/>
      <c r="F904" s="25"/>
    </row>
    <row r="905" spans="1:6" ht="15" x14ac:dyDescent="0.25">
      <c r="A905" s="16"/>
      <c r="C905" s="17"/>
      <c r="E905" s="27"/>
      <c r="F905" s="25"/>
    </row>
    <row r="906" spans="1:6" ht="15" x14ac:dyDescent="0.25">
      <c r="A906" s="16"/>
      <c r="C906" s="17"/>
      <c r="E906" s="27"/>
      <c r="F906" s="25"/>
    </row>
    <row r="907" spans="1:6" ht="15" x14ac:dyDescent="0.25">
      <c r="A907" s="16"/>
      <c r="C907" s="17"/>
      <c r="E907" s="27"/>
      <c r="F907" s="25"/>
    </row>
    <row r="908" spans="1:6" ht="15" x14ac:dyDescent="0.25">
      <c r="A908" s="16"/>
      <c r="C908" s="17"/>
      <c r="E908" s="27"/>
      <c r="F908" s="25"/>
    </row>
    <row r="909" spans="1:6" ht="15" x14ac:dyDescent="0.25">
      <c r="A909" s="16"/>
      <c r="C909" s="17"/>
      <c r="E909" s="27"/>
      <c r="F909" s="25"/>
    </row>
    <row r="910" spans="1:6" ht="15" x14ac:dyDescent="0.25">
      <c r="A910" s="16"/>
      <c r="C910" s="17"/>
      <c r="E910" s="27"/>
      <c r="F910" s="25"/>
    </row>
    <row r="911" spans="1:6" ht="15" x14ac:dyDescent="0.25">
      <c r="A911" s="16"/>
      <c r="C911" s="17"/>
      <c r="E911" s="27"/>
      <c r="F911" s="25"/>
    </row>
    <row r="912" spans="1:6" ht="15" x14ac:dyDescent="0.25">
      <c r="A912" s="16"/>
      <c r="C912" s="17"/>
      <c r="E912" s="27"/>
      <c r="F912" s="25"/>
    </row>
    <row r="913" spans="1:6" ht="15" x14ac:dyDescent="0.25">
      <c r="A913" s="16"/>
      <c r="C913" s="17"/>
      <c r="E913" s="27"/>
      <c r="F913" s="25"/>
    </row>
    <row r="914" spans="1:6" ht="15" x14ac:dyDescent="0.25">
      <c r="A914" s="16"/>
      <c r="C914" s="17"/>
      <c r="E914" s="27"/>
      <c r="F914" s="25"/>
    </row>
    <row r="915" spans="1:6" ht="15" x14ac:dyDescent="0.25">
      <c r="A915" s="16"/>
      <c r="C915" s="17"/>
      <c r="E915" s="27"/>
      <c r="F915" s="25"/>
    </row>
    <row r="916" spans="1:6" ht="15" x14ac:dyDescent="0.25">
      <c r="A916" s="16"/>
      <c r="C916" s="17"/>
      <c r="E916" s="27"/>
      <c r="F916" s="25"/>
    </row>
    <row r="917" spans="1:6" ht="15" x14ac:dyDescent="0.25">
      <c r="A917" s="16"/>
      <c r="C917" s="17"/>
      <c r="E917" s="27"/>
      <c r="F917" s="25"/>
    </row>
    <row r="918" spans="1:6" ht="15" x14ac:dyDescent="0.25">
      <c r="A918" s="16"/>
      <c r="C918" s="17"/>
      <c r="E918" s="27"/>
      <c r="F918" s="25"/>
    </row>
    <row r="919" spans="1:6" ht="15" x14ac:dyDescent="0.25">
      <c r="A919" s="16"/>
      <c r="C919" s="17"/>
      <c r="E919" s="27"/>
      <c r="F919" s="25"/>
    </row>
    <row r="920" spans="1:6" ht="15" x14ac:dyDescent="0.25">
      <c r="A920" s="16"/>
      <c r="C920" s="17"/>
      <c r="E920" s="27"/>
      <c r="F920" s="25"/>
    </row>
    <row r="921" spans="1:6" ht="15" x14ac:dyDescent="0.25">
      <c r="A921" s="16"/>
      <c r="C921" s="17"/>
      <c r="E921" s="27"/>
      <c r="F921" s="25"/>
    </row>
    <row r="922" spans="1:6" ht="15" x14ac:dyDescent="0.25">
      <c r="A922" s="16"/>
      <c r="C922" s="17"/>
      <c r="E922" s="27"/>
      <c r="F922" s="25"/>
    </row>
    <row r="923" spans="1:6" ht="15" x14ac:dyDescent="0.25">
      <c r="A923" s="16"/>
      <c r="C923" s="17"/>
      <c r="E923" s="27"/>
      <c r="F923" s="25"/>
    </row>
    <row r="924" spans="1:6" ht="15" x14ac:dyDescent="0.25">
      <c r="A924" s="16"/>
      <c r="C924" s="17"/>
      <c r="E924" s="27"/>
      <c r="F924" s="25"/>
    </row>
    <row r="925" spans="1:6" ht="15" x14ac:dyDescent="0.25">
      <c r="A925" s="16"/>
      <c r="C925" s="17"/>
      <c r="E925" s="27"/>
      <c r="F925" s="25"/>
    </row>
    <row r="926" spans="1:6" ht="15" x14ac:dyDescent="0.25">
      <c r="A926" s="16"/>
      <c r="C926" s="17"/>
      <c r="E926" s="27"/>
      <c r="F926" s="25"/>
    </row>
    <row r="927" spans="1:6" ht="15" x14ac:dyDescent="0.25">
      <c r="A927" s="16"/>
      <c r="C927" s="17"/>
      <c r="E927" s="27"/>
      <c r="F927" s="25"/>
    </row>
    <row r="928" spans="1:6" ht="15" x14ac:dyDescent="0.25">
      <c r="A928" s="16"/>
      <c r="C928" s="17"/>
      <c r="E928" s="27"/>
      <c r="F928" s="25"/>
    </row>
    <row r="929" spans="1:6" ht="15" x14ac:dyDescent="0.25">
      <c r="A929" s="16"/>
      <c r="C929" s="17"/>
      <c r="E929" s="27"/>
      <c r="F929" s="25"/>
    </row>
    <row r="930" spans="1:6" ht="15" x14ac:dyDescent="0.25">
      <c r="A930" s="16"/>
      <c r="C930" s="17"/>
      <c r="E930" s="27"/>
      <c r="F930" s="25"/>
    </row>
    <row r="931" spans="1:6" ht="15" x14ac:dyDescent="0.25">
      <c r="A931" s="16"/>
      <c r="C931" s="17"/>
      <c r="E931" s="27"/>
      <c r="F931" s="25"/>
    </row>
    <row r="932" spans="1:6" ht="15" x14ac:dyDescent="0.25">
      <c r="A932" s="16"/>
      <c r="C932" s="17"/>
      <c r="E932" s="27"/>
      <c r="F932" s="25"/>
    </row>
    <row r="933" spans="1:6" ht="15" x14ac:dyDescent="0.25">
      <c r="A933" s="16"/>
      <c r="C933" s="17"/>
      <c r="E933" s="27"/>
      <c r="F933" s="25"/>
    </row>
    <row r="934" spans="1:6" ht="15" x14ac:dyDescent="0.25">
      <c r="A934" s="16"/>
      <c r="C934" s="17"/>
      <c r="E934" s="27"/>
      <c r="F934" s="25"/>
    </row>
    <row r="935" spans="1:6" ht="15" x14ac:dyDescent="0.25">
      <c r="A935" s="16"/>
      <c r="C935" s="17"/>
      <c r="E935" s="27"/>
      <c r="F935" s="25"/>
    </row>
    <row r="936" spans="1:6" ht="15" x14ac:dyDescent="0.25">
      <c r="A936" s="16"/>
      <c r="C936" s="17"/>
      <c r="E936" s="27"/>
      <c r="F936" s="25"/>
    </row>
    <row r="937" spans="1:6" ht="15" x14ac:dyDescent="0.25">
      <c r="A937" s="16"/>
      <c r="C937" s="17"/>
      <c r="E937" s="27"/>
      <c r="F937" s="25"/>
    </row>
    <row r="938" spans="1:6" ht="15" x14ac:dyDescent="0.25">
      <c r="A938" s="16"/>
      <c r="C938" s="17"/>
      <c r="E938" s="27"/>
      <c r="F938" s="25"/>
    </row>
    <row r="939" spans="1:6" ht="15" x14ac:dyDescent="0.25">
      <c r="A939" s="16"/>
      <c r="C939" s="17"/>
      <c r="E939" s="27"/>
      <c r="F939" s="25"/>
    </row>
    <row r="940" spans="1:6" ht="15" x14ac:dyDescent="0.25">
      <c r="A940" s="16"/>
      <c r="C940" s="17"/>
      <c r="E940" s="27"/>
      <c r="F940" s="25"/>
    </row>
    <row r="941" spans="1:6" ht="15" x14ac:dyDescent="0.25">
      <c r="A941" s="16"/>
      <c r="C941" s="17"/>
      <c r="E941" s="27"/>
      <c r="F941" s="25"/>
    </row>
    <row r="942" spans="1:6" ht="15" x14ac:dyDescent="0.25">
      <c r="A942" s="16"/>
      <c r="C942" s="17"/>
      <c r="E942" s="27"/>
      <c r="F942" s="25"/>
    </row>
    <row r="943" spans="1:6" ht="15" x14ac:dyDescent="0.25">
      <c r="A943" s="16"/>
      <c r="C943" s="17"/>
      <c r="E943" s="27"/>
      <c r="F943" s="25"/>
    </row>
    <row r="944" spans="1:6" ht="15" x14ac:dyDescent="0.25">
      <c r="A944" s="16"/>
      <c r="C944" s="17"/>
      <c r="E944" s="27"/>
      <c r="F944" s="25"/>
    </row>
    <row r="945" spans="1:6" ht="15" x14ac:dyDescent="0.25">
      <c r="A945" s="16"/>
      <c r="C945" s="17"/>
      <c r="E945" s="27"/>
      <c r="F945" s="25"/>
    </row>
    <row r="946" spans="1:6" ht="15" x14ac:dyDescent="0.25">
      <c r="A946" s="16"/>
      <c r="C946" s="17"/>
      <c r="E946" s="27"/>
      <c r="F946" s="25"/>
    </row>
    <row r="947" spans="1:6" ht="15" x14ac:dyDescent="0.25">
      <c r="A947" s="16"/>
      <c r="C947" s="17"/>
      <c r="E947" s="27"/>
      <c r="F947" s="25"/>
    </row>
    <row r="948" spans="1:6" ht="15" x14ac:dyDescent="0.25">
      <c r="A948" s="16"/>
      <c r="C948" s="17"/>
      <c r="E948" s="27"/>
      <c r="F948" s="25"/>
    </row>
    <row r="949" spans="1:6" ht="15" x14ac:dyDescent="0.25">
      <c r="A949" s="16"/>
      <c r="C949" s="17"/>
      <c r="E949" s="27"/>
      <c r="F949" s="25"/>
    </row>
    <row r="950" spans="1:6" ht="15" x14ac:dyDescent="0.25">
      <c r="A950" s="16"/>
      <c r="C950" s="17"/>
      <c r="E950" s="27"/>
      <c r="F950" s="25"/>
    </row>
    <row r="951" spans="1:6" ht="15" x14ac:dyDescent="0.25">
      <c r="A951" s="16"/>
      <c r="C951" s="17"/>
      <c r="E951" s="27"/>
      <c r="F951" s="25"/>
    </row>
    <row r="952" spans="1:6" ht="15" x14ac:dyDescent="0.25">
      <c r="A952" s="16"/>
      <c r="C952" s="17"/>
      <c r="E952" s="27"/>
      <c r="F952" s="25"/>
    </row>
    <row r="953" spans="1:6" ht="15" x14ac:dyDescent="0.25">
      <c r="A953" s="16"/>
      <c r="C953" s="17"/>
      <c r="E953" s="27"/>
      <c r="F953" s="25"/>
    </row>
    <row r="954" spans="1:6" ht="15" x14ac:dyDescent="0.25">
      <c r="A954" s="16"/>
      <c r="C954" s="17"/>
      <c r="E954" s="27"/>
      <c r="F954" s="25"/>
    </row>
    <row r="955" spans="1:6" ht="15" x14ac:dyDescent="0.25">
      <c r="A955" s="16"/>
      <c r="C955" s="17"/>
      <c r="E955" s="27"/>
      <c r="F955" s="25"/>
    </row>
    <row r="956" spans="1:6" ht="15" x14ac:dyDescent="0.25">
      <c r="A956" s="16"/>
      <c r="C956" s="17"/>
      <c r="E956" s="27"/>
      <c r="F956" s="25"/>
    </row>
    <row r="957" spans="1:6" ht="15" x14ac:dyDescent="0.25">
      <c r="A957" s="16"/>
      <c r="C957" s="17"/>
      <c r="E957" s="27"/>
      <c r="F957" s="25"/>
    </row>
    <row r="958" spans="1:6" ht="15" x14ac:dyDescent="0.25">
      <c r="A958" s="16"/>
      <c r="C958" s="17"/>
      <c r="E958" s="27"/>
      <c r="F958" s="25"/>
    </row>
    <row r="959" spans="1:6" ht="15" x14ac:dyDescent="0.25">
      <c r="A959" s="16"/>
      <c r="C959" s="17"/>
      <c r="E959" s="27"/>
      <c r="F959" s="25"/>
    </row>
    <row r="960" spans="1:6" ht="15" x14ac:dyDescent="0.25">
      <c r="A960" s="16"/>
      <c r="C960" s="17"/>
      <c r="E960" s="27"/>
      <c r="F960" s="25"/>
    </row>
    <row r="961" spans="1:6" ht="15" x14ac:dyDescent="0.25">
      <c r="A961" s="16"/>
      <c r="C961" s="17"/>
      <c r="E961" s="27"/>
      <c r="F961" s="25"/>
    </row>
    <row r="962" spans="1:6" ht="15" x14ac:dyDescent="0.25">
      <c r="A962" s="16"/>
      <c r="C962" s="17"/>
      <c r="E962" s="27"/>
      <c r="F962" s="25"/>
    </row>
    <row r="963" spans="1:6" ht="15" x14ac:dyDescent="0.25">
      <c r="A963" s="16"/>
      <c r="C963" s="17"/>
      <c r="E963" s="27"/>
      <c r="F963" s="25"/>
    </row>
    <row r="964" spans="1:6" ht="15" x14ac:dyDescent="0.25">
      <c r="A964" s="16"/>
      <c r="C964" s="17"/>
      <c r="E964" s="27"/>
      <c r="F964" s="25"/>
    </row>
    <row r="965" spans="1:6" ht="15" x14ac:dyDescent="0.25">
      <c r="A965" s="16"/>
      <c r="C965" s="17"/>
      <c r="E965" s="27"/>
      <c r="F965" s="25"/>
    </row>
    <row r="966" spans="1:6" ht="15" x14ac:dyDescent="0.25">
      <c r="A966" s="16"/>
      <c r="C966" s="17"/>
      <c r="E966" s="27"/>
      <c r="F966" s="25"/>
    </row>
    <row r="967" spans="1:6" ht="15" x14ac:dyDescent="0.25">
      <c r="A967" s="16"/>
      <c r="C967" s="17"/>
      <c r="E967" s="27"/>
      <c r="F967" s="25"/>
    </row>
    <row r="968" spans="1:6" ht="15" x14ac:dyDescent="0.25">
      <c r="A968" s="16"/>
      <c r="C968" s="17"/>
      <c r="E968" s="27"/>
      <c r="F968" s="25"/>
    </row>
    <row r="969" spans="1:6" ht="15" x14ac:dyDescent="0.25">
      <c r="A969" s="16"/>
      <c r="C969" s="17"/>
      <c r="E969" s="27"/>
      <c r="F969" s="25"/>
    </row>
    <row r="970" spans="1:6" ht="15" x14ac:dyDescent="0.25">
      <c r="A970" s="16"/>
      <c r="C970" s="17"/>
      <c r="E970" s="27"/>
      <c r="F970" s="25"/>
    </row>
    <row r="971" spans="1:6" ht="15" x14ac:dyDescent="0.25">
      <c r="A971" s="16"/>
      <c r="C971" s="17"/>
      <c r="E971" s="27"/>
      <c r="F971" s="25"/>
    </row>
    <row r="972" spans="1:6" ht="15" x14ac:dyDescent="0.25">
      <c r="A972" s="16"/>
      <c r="C972" s="17"/>
      <c r="E972" s="27"/>
      <c r="F972" s="25"/>
    </row>
    <row r="973" spans="1:6" ht="15" x14ac:dyDescent="0.25">
      <c r="A973" s="16"/>
      <c r="C973" s="17"/>
      <c r="E973" s="27"/>
      <c r="F973" s="25"/>
    </row>
    <row r="974" spans="1:6" ht="15" x14ac:dyDescent="0.25">
      <c r="A974" s="16"/>
      <c r="C974" s="17"/>
      <c r="E974" s="27"/>
      <c r="F974" s="25"/>
    </row>
    <row r="975" spans="1:6" ht="15" x14ac:dyDescent="0.25">
      <c r="A975" s="16"/>
      <c r="C975" s="17"/>
      <c r="E975" s="27"/>
      <c r="F975" s="25"/>
    </row>
    <row r="976" spans="1:6" ht="15" x14ac:dyDescent="0.25">
      <c r="A976" s="16"/>
      <c r="C976" s="17"/>
      <c r="E976" s="27"/>
      <c r="F976" s="25"/>
    </row>
    <row r="977" spans="1:6" ht="15" x14ac:dyDescent="0.25">
      <c r="A977" s="16"/>
      <c r="C977" s="17"/>
      <c r="E977" s="27"/>
      <c r="F977" s="25"/>
    </row>
    <row r="978" spans="1:6" ht="15" x14ac:dyDescent="0.25">
      <c r="A978" s="16"/>
      <c r="C978" s="17"/>
      <c r="E978" s="27"/>
      <c r="F978" s="25"/>
    </row>
    <row r="979" spans="1:6" ht="15" x14ac:dyDescent="0.25">
      <c r="A979" s="16"/>
      <c r="C979" s="17"/>
      <c r="E979" s="27"/>
      <c r="F979" s="25"/>
    </row>
    <row r="980" spans="1:6" ht="15" x14ac:dyDescent="0.25">
      <c r="A980" s="16"/>
      <c r="C980" s="17"/>
      <c r="E980" s="27"/>
      <c r="F980" s="25"/>
    </row>
    <row r="981" spans="1:6" ht="15" x14ac:dyDescent="0.25">
      <c r="A981" s="16"/>
      <c r="C981" s="17"/>
      <c r="E981" s="27"/>
      <c r="F981" s="25"/>
    </row>
    <row r="982" spans="1:6" ht="15" x14ac:dyDescent="0.25">
      <c r="A982" s="16"/>
      <c r="C982" s="17"/>
      <c r="E982" s="27"/>
      <c r="F982" s="25"/>
    </row>
    <row r="983" spans="1:6" ht="15" x14ac:dyDescent="0.25">
      <c r="A983" s="16"/>
      <c r="C983" s="17"/>
      <c r="E983" s="27"/>
      <c r="F983" s="25"/>
    </row>
    <row r="984" spans="1:6" ht="15" x14ac:dyDescent="0.25">
      <c r="A984" s="16"/>
      <c r="C984" s="17"/>
      <c r="E984" s="27"/>
      <c r="F984" s="25"/>
    </row>
    <row r="985" spans="1:6" ht="15" x14ac:dyDescent="0.25">
      <c r="A985" s="16"/>
      <c r="C985" s="17"/>
      <c r="E985" s="27"/>
      <c r="F985" s="25"/>
    </row>
    <row r="986" spans="1:6" ht="15" x14ac:dyDescent="0.25">
      <c r="A986" s="16"/>
      <c r="C986" s="17"/>
      <c r="E986" s="27"/>
      <c r="F986" s="25"/>
    </row>
    <row r="987" spans="1:6" ht="15" x14ac:dyDescent="0.25">
      <c r="A987" s="16"/>
      <c r="C987" s="17"/>
      <c r="E987" s="27"/>
      <c r="F987" s="25"/>
    </row>
    <row r="988" spans="1:6" ht="15" x14ac:dyDescent="0.25">
      <c r="A988" s="16"/>
      <c r="C988" s="17"/>
      <c r="E988" s="27"/>
      <c r="F988" s="25"/>
    </row>
    <row r="989" spans="1:6" ht="15" x14ac:dyDescent="0.25">
      <c r="A989" s="16"/>
      <c r="C989" s="17"/>
      <c r="E989" s="27"/>
      <c r="F989" s="25"/>
    </row>
    <row r="990" spans="1:6" ht="15" x14ac:dyDescent="0.25">
      <c r="A990" s="16"/>
      <c r="C990" s="17"/>
      <c r="E990" s="27"/>
      <c r="F990" s="25"/>
    </row>
    <row r="991" spans="1:6" ht="15" x14ac:dyDescent="0.25">
      <c r="A991" s="16"/>
      <c r="C991" s="17"/>
      <c r="E991" s="27"/>
      <c r="F991" s="25"/>
    </row>
    <row r="992" spans="1:6" ht="15" x14ac:dyDescent="0.25">
      <c r="A992" s="16"/>
      <c r="C992" s="17"/>
      <c r="E992" s="27"/>
      <c r="F992" s="25"/>
    </row>
    <row r="993" spans="1:6" ht="15" x14ac:dyDescent="0.25">
      <c r="A993" s="16"/>
      <c r="C993" s="17"/>
      <c r="E993" s="27"/>
      <c r="F993" s="25"/>
    </row>
    <row r="994" spans="1:6" ht="15" x14ac:dyDescent="0.25">
      <c r="A994" s="16"/>
      <c r="C994" s="17"/>
      <c r="E994" s="27"/>
      <c r="F994" s="25"/>
    </row>
    <row r="995" spans="1:6" ht="15" x14ac:dyDescent="0.25">
      <c r="A995" s="16"/>
      <c r="C995" s="17"/>
      <c r="E995" s="27"/>
      <c r="F995" s="25"/>
    </row>
    <row r="996" spans="1:6" ht="15" x14ac:dyDescent="0.25">
      <c r="A996" s="16"/>
      <c r="C996" s="17"/>
      <c r="E996" s="27"/>
      <c r="F996" s="25"/>
    </row>
    <row r="997" spans="1:6" ht="15" x14ac:dyDescent="0.25">
      <c r="A997" s="16"/>
      <c r="C997" s="17"/>
      <c r="E997" s="27"/>
      <c r="F997" s="25"/>
    </row>
    <row r="998" spans="1:6" ht="15" x14ac:dyDescent="0.25">
      <c r="A998" s="16"/>
      <c r="C998" s="17"/>
      <c r="E998" s="27"/>
      <c r="F998" s="25"/>
    </row>
    <row r="999" spans="1:6" ht="15" x14ac:dyDescent="0.25">
      <c r="A999" s="16"/>
      <c r="C999" s="17"/>
      <c r="E999" s="27"/>
      <c r="F999" s="25"/>
    </row>
    <row r="1000" spans="1:6" ht="15.75" customHeight="1" x14ac:dyDescent="0.25">
      <c r="E1000" s="27"/>
      <c r="F1000" s="25"/>
    </row>
  </sheetData>
  <mergeCells count="6">
    <mergeCell ref="G25:N25"/>
    <mergeCell ref="G5:N5"/>
    <mergeCell ref="G9:N9"/>
    <mergeCell ref="G13:N13"/>
    <mergeCell ref="G17:N17"/>
    <mergeCell ref="G21:N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389C-5B8B-45BB-B84C-7FBBDF141F00}">
  <dimension ref="A1:N98"/>
  <sheetViews>
    <sheetView workbookViewId="0">
      <selection activeCell="N2" sqref="N2"/>
    </sheetView>
  </sheetViews>
  <sheetFormatPr baseColWidth="10" defaultRowHeight="12.75" x14ac:dyDescent="0.2"/>
  <cols>
    <col min="1" max="1" width="11.42578125" style="44"/>
    <col min="4" max="4" width="15.5703125" customWidth="1"/>
    <col min="5" max="5" width="15" customWidth="1"/>
    <col min="6" max="6" width="13" customWidth="1"/>
    <col min="7" max="7" width="14.140625" customWidth="1"/>
    <col min="8" max="8" width="13" customWidth="1"/>
    <col min="10" max="10" width="13.7109375" customWidth="1"/>
  </cols>
  <sheetData>
    <row r="1" spans="1:14" ht="38.25" x14ac:dyDescent="0.2">
      <c r="A1" s="48" t="s">
        <v>0</v>
      </c>
      <c r="B1" s="56" t="s">
        <v>53</v>
      </c>
      <c r="C1" s="60" t="s">
        <v>54</v>
      </c>
      <c r="D1" s="50" t="s">
        <v>36</v>
      </c>
      <c r="E1" s="50" t="s">
        <v>37</v>
      </c>
      <c r="F1" s="50" t="s">
        <v>38</v>
      </c>
      <c r="G1" s="50" t="s">
        <v>39</v>
      </c>
      <c r="H1" s="50" t="s">
        <v>40</v>
      </c>
      <c r="I1" s="50" t="s">
        <v>41</v>
      </c>
      <c r="J1" s="49" t="s">
        <v>42</v>
      </c>
      <c r="K1" s="49" t="s">
        <v>43</v>
      </c>
      <c r="L1" s="49" t="s">
        <v>44</v>
      </c>
      <c r="M1" s="49" t="s">
        <v>45</v>
      </c>
      <c r="N1" s="60" t="s">
        <v>55</v>
      </c>
    </row>
    <row r="2" spans="1:14" ht="15" x14ac:dyDescent="0.25">
      <c r="A2" s="57" t="s">
        <v>46</v>
      </c>
      <c r="B2" s="52">
        <f>AVERAGE(B3:B98)</f>
        <v>28455544.302083332</v>
      </c>
      <c r="C2" s="52">
        <f>AVERAGE(C3:C98)</f>
        <v>7113886075.520833</v>
      </c>
      <c r="D2" s="52">
        <f>AVERAGE(D3:D98)</f>
        <v>26254613.677083332</v>
      </c>
      <c r="E2" s="53">
        <f>AVERAGE(E3:E98)</f>
        <v>92.247128479610083</v>
      </c>
      <c r="F2" s="52">
        <f>AVERAGE(F3:F98)</f>
        <v>5899225560.875</v>
      </c>
      <c r="G2" s="53">
        <f>AVERAGE(G3:G98)</f>
        <v>82.858080500373674</v>
      </c>
      <c r="H2" s="53">
        <f>AVERAGE(H3:H98)</f>
        <v>24837782.895833332</v>
      </c>
      <c r="I2" s="53">
        <f>AVERAGE(I3:I98)</f>
        <v>94.579406062861935</v>
      </c>
      <c r="J2" s="53">
        <f t="shared" ref="J2:N2" si="0">AVERAGE(J3:J98)</f>
        <v>23025320.708333332</v>
      </c>
      <c r="K2" s="53">
        <f t="shared" si="0"/>
        <v>87.639590611861706</v>
      </c>
      <c r="L2" s="53">
        <f t="shared" si="0"/>
        <v>706669.61458333337</v>
      </c>
      <c r="M2" s="53">
        <f t="shared" si="0"/>
        <v>2.6946409375410756</v>
      </c>
      <c r="N2" s="53">
        <f t="shared" si="0"/>
        <v>90.334231549402773</v>
      </c>
    </row>
    <row r="3" spans="1:14" x14ac:dyDescent="0.2">
      <c r="A3" s="58">
        <v>62194</v>
      </c>
      <c r="B3" s="54">
        <v>28536779</v>
      </c>
      <c r="C3" s="54">
        <v>7134194750</v>
      </c>
      <c r="D3" s="54">
        <v>26305526</v>
      </c>
      <c r="E3" s="55">
        <f>D3/(B3/100)</f>
        <v>92.181132285462212</v>
      </c>
      <c r="F3" s="54">
        <v>5932889573</v>
      </c>
      <c r="G3" s="55">
        <f t="shared" ref="G3:G66" si="1">F3/(C3/100)</f>
        <v>83.161306649219242</v>
      </c>
      <c r="H3" s="51">
        <v>24513475.5</v>
      </c>
      <c r="I3" s="55">
        <f>H3/(D3/100)</f>
        <v>93.187551163204262</v>
      </c>
      <c r="J3" s="51">
        <v>22565578</v>
      </c>
      <c r="K3" s="55">
        <f>J3/(D3/100)</f>
        <v>85.782652663930762</v>
      </c>
      <c r="L3" s="51">
        <v>771389</v>
      </c>
      <c r="M3" s="55">
        <f>L3/(D3/100)</f>
        <v>2.932421879722154</v>
      </c>
      <c r="N3" s="31">
        <f>K3+M3</f>
        <v>88.715074543652918</v>
      </c>
    </row>
    <row r="4" spans="1:14" x14ac:dyDescent="0.2">
      <c r="A4" s="58">
        <v>62195</v>
      </c>
      <c r="B4" s="54">
        <v>31630948</v>
      </c>
      <c r="C4" s="54">
        <v>7907737000</v>
      </c>
      <c r="D4" s="54">
        <v>29156096</v>
      </c>
      <c r="E4" s="55">
        <f t="shared" ref="E4:E67" si="2">D4/(B4/100)</f>
        <v>92.175852585891519</v>
      </c>
      <c r="F4" s="54">
        <v>6559284359</v>
      </c>
      <c r="G4" s="55">
        <f t="shared" si="1"/>
        <v>82.947679709125381</v>
      </c>
      <c r="H4" s="51">
        <v>27520735</v>
      </c>
      <c r="I4" s="55">
        <f t="shared" ref="I4:I67" si="3">H4/(D4/100)</f>
        <v>94.391015175694292</v>
      </c>
      <c r="J4" s="51">
        <v>25486971</v>
      </c>
      <c r="K4" s="55">
        <f>J4/(D4/100)</f>
        <v>87.415581976407253</v>
      </c>
      <c r="L4" s="51">
        <v>788898</v>
      </c>
      <c r="M4" s="55">
        <f t="shared" ref="M4:M67" si="4">L4/(D4/100)</f>
        <v>2.7057737771202288</v>
      </c>
      <c r="N4" s="31">
        <f t="shared" ref="N4:N67" si="5">K4+M4</f>
        <v>90.121355753527482</v>
      </c>
    </row>
    <row r="5" spans="1:14" x14ac:dyDescent="0.2">
      <c r="A5" s="58">
        <v>62196</v>
      </c>
      <c r="B5" s="54">
        <v>25749063</v>
      </c>
      <c r="C5" s="54">
        <v>6437265750</v>
      </c>
      <c r="D5" s="54">
        <v>23770977</v>
      </c>
      <c r="E5" s="55">
        <f t="shared" si="2"/>
        <v>92.317833079984311</v>
      </c>
      <c r="F5" s="54">
        <v>5361593940</v>
      </c>
      <c r="G5" s="55">
        <f t="shared" si="1"/>
        <v>83.289926938312277</v>
      </c>
      <c r="H5" s="51">
        <v>22330049</v>
      </c>
      <c r="I5" s="55">
        <f t="shared" si="3"/>
        <v>93.938288695496198</v>
      </c>
      <c r="J5" s="51">
        <v>20624476</v>
      </c>
      <c r="K5" s="55">
        <f t="shared" ref="K5:K68" si="6">J5/(D5/100)</f>
        <v>86.763265977666805</v>
      </c>
      <c r="L5" s="51">
        <v>645698</v>
      </c>
      <c r="M5" s="55">
        <f t="shared" si="4"/>
        <v>2.7163292446919622</v>
      </c>
      <c r="N5" s="31">
        <f t="shared" si="5"/>
        <v>89.479595222358768</v>
      </c>
    </row>
    <row r="6" spans="1:14" x14ac:dyDescent="0.2">
      <c r="A6" s="59" t="s">
        <v>47</v>
      </c>
      <c r="B6" s="54">
        <v>29756885</v>
      </c>
      <c r="C6" s="54">
        <v>7439221250</v>
      </c>
      <c r="D6" s="54">
        <v>27197569</v>
      </c>
      <c r="E6" s="55">
        <f t="shared" si="2"/>
        <v>91.39924760269767</v>
      </c>
      <c r="F6" s="54">
        <v>6113713571</v>
      </c>
      <c r="G6" s="55">
        <f t="shared" si="1"/>
        <v>82.182171568025353</v>
      </c>
      <c r="H6" s="51">
        <v>25662932</v>
      </c>
      <c r="I6" s="55">
        <f t="shared" si="3"/>
        <v>94.357447902788664</v>
      </c>
      <c r="J6" s="51">
        <v>23783585</v>
      </c>
      <c r="K6" s="55">
        <f t="shared" si="6"/>
        <v>87.447466352599378</v>
      </c>
      <c r="L6" s="51">
        <v>730920</v>
      </c>
      <c r="M6" s="55">
        <f t="shared" si="4"/>
        <v>2.6874460728457019</v>
      </c>
      <c r="N6" s="31">
        <f t="shared" si="5"/>
        <v>90.13491242544508</v>
      </c>
    </row>
    <row r="7" spans="1:14" x14ac:dyDescent="0.2">
      <c r="A7" s="58">
        <v>62198</v>
      </c>
      <c r="B7" s="54">
        <v>31880748</v>
      </c>
      <c r="C7" s="54">
        <v>7970187000</v>
      </c>
      <c r="D7" s="54">
        <v>29668984</v>
      </c>
      <c r="E7" s="55">
        <f t="shared" si="2"/>
        <v>93.062383605303111</v>
      </c>
      <c r="F7" s="54">
        <v>6623756118</v>
      </c>
      <c r="G7" s="55">
        <f t="shared" si="1"/>
        <v>83.106658827452861</v>
      </c>
      <c r="H7" s="51">
        <v>28140817.5</v>
      </c>
      <c r="I7" s="55">
        <f t="shared" si="3"/>
        <v>94.849279301239292</v>
      </c>
      <c r="J7" s="51">
        <v>26069222</v>
      </c>
      <c r="K7" s="55">
        <f t="shared" si="6"/>
        <v>87.866918530139074</v>
      </c>
      <c r="L7" s="51">
        <v>1071954</v>
      </c>
      <c r="M7" s="55">
        <f t="shared" si="4"/>
        <v>3.613045866349855</v>
      </c>
      <c r="N7" s="31">
        <f t="shared" si="5"/>
        <v>91.479964396488924</v>
      </c>
    </row>
    <row r="8" spans="1:14" x14ac:dyDescent="0.2">
      <c r="A8" s="58">
        <v>62199</v>
      </c>
      <c r="B8" s="54">
        <v>25763145</v>
      </c>
      <c r="C8" s="54">
        <v>6440786250</v>
      </c>
      <c r="D8" s="54">
        <v>23370801</v>
      </c>
      <c r="E8" s="55">
        <f t="shared" si="2"/>
        <v>90.714084014199344</v>
      </c>
      <c r="F8" s="54">
        <v>5242523940</v>
      </c>
      <c r="G8" s="55">
        <f t="shared" si="1"/>
        <v>81.395713760878181</v>
      </c>
      <c r="H8" s="51">
        <v>22090211</v>
      </c>
      <c r="I8" s="55">
        <f t="shared" si="3"/>
        <v>94.520555799520949</v>
      </c>
      <c r="J8" s="51">
        <v>20413855</v>
      </c>
      <c r="K8" s="55">
        <f t="shared" si="6"/>
        <v>87.347690821551211</v>
      </c>
      <c r="L8" s="51">
        <v>638874</v>
      </c>
      <c r="M8" s="55">
        <f t="shared" si="4"/>
        <v>2.7336418636229025</v>
      </c>
      <c r="N8" s="31">
        <f t="shared" si="5"/>
        <v>90.081332685174118</v>
      </c>
    </row>
    <row r="9" spans="1:14" x14ac:dyDescent="0.2">
      <c r="A9" s="58">
        <v>62200</v>
      </c>
      <c r="B9" s="54">
        <v>23946990</v>
      </c>
      <c r="C9" s="54">
        <v>5986747500</v>
      </c>
      <c r="D9" s="54">
        <v>21868262</v>
      </c>
      <c r="E9" s="55">
        <f t="shared" si="2"/>
        <v>91.319460191030274</v>
      </c>
      <c r="F9" s="54">
        <v>4878219941</v>
      </c>
      <c r="G9" s="55">
        <f t="shared" si="1"/>
        <v>81.483642679100797</v>
      </c>
      <c r="H9" s="51">
        <v>20633272.5</v>
      </c>
      <c r="I9" s="55">
        <f t="shared" si="3"/>
        <v>94.352594184210886</v>
      </c>
      <c r="J9" s="51">
        <v>19090772</v>
      </c>
      <c r="K9" s="55">
        <f t="shared" si="6"/>
        <v>87.298990655956104</v>
      </c>
      <c r="L9" s="51">
        <v>605929</v>
      </c>
      <c r="M9" s="55">
        <f t="shared" si="4"/>
        <v>2.7708146170921126</v>
      </c>
      <c r="N9" s="31">
        <f t="shared" si="5"/>
        <v>90.069805273048217</v>
      </c>
    </row>
    <row r="10" spans="1:14" x14ac:dyDescent="0.2">
      <c r="A10" s="59" t="s">
        <v>48</v>
      </c>
      <c r="B10" s="54">
        <v>31769251</v>
      </c>
      <c r="C10" s="54">
        <v>7942312750</v>
      </c>
      <c r="D10" s="54">
        <v>28784308</v>
      </c>
      <c r="E10" s="55">
        <f t="shared" si="2"/>
        <v>90.604301624863609</v>
      </c>
      <c r="F10" s="54">
        <v>6395008642</v>
      </c>
      <c r="G10" s="55">
        <f t="shared" si="1"/>
        <v>80.518217341667892</v>
      </c>
      <c r="H10" s="51">
        <v>27196217.5</v>
      </c>
      <c r="I10" s="55">
        <f t="shared" si="3"/>
        <v>94.482790762244477</v>
      </c>
      <c r="J10" s="51">
        <v>25125867</v>
      </c>
      <c r="K10" s="55">
        <f t="shared" si="6"/>
        <v>87.290154760711971</v>
      </c>
      <c r="L10" s="51">
        <v>879708</v>
      </c>
      <c r="M10" s="55">
        <f t="shared" si="4"/>
        <v>3.0562068749403317</v>
      </c>
      <c r="N10" s="31">
        <f t="shared" si="5"/>
        <v>90.3463616356523</v>
      </c>
    </row>
    <row r="11" spans="1:14" x14ac:dyDescent="0.2">
      <c r="A11" s="58">
        <v>62202</v>
      </c>
      <c r="B11" s="54">
        <v>25338543</v>
      </c>
      <c r="C11" s="54">
        <v>6334635750</v>
      </c>
      <c r="D11" s="54">
        <v>23079707</v>
      </c>
      <c r="E11" s="55">
        <f t="shared" si="2"/>
        <v>91.085375350903163</v>
      </c>
      <c r="F11" s="54">
        <v>5058920821</v>
      </c>
      <c r="G11" s="55">
        <f t="shared" si="1"/>
        <v>79.861274122983318</v>
      </c>
      <c r="H11" s="51">
        <v>21682374</v>
      </c>
      <c r="I11" s="55">
        <f t="shared" si="3"/>
        <v>93.945620713469197</v>
      </c>
      <c r="J11" s="51">
        <v>19608802</v>
      </c>
      <c r="K11" s="55">
        <f t="shared" si="6"/>
        <v>84.96122589424553</v>
      </c>
      <c r="L11" s="51">
        <v>762931</v>
      </c>
      <c r="M11" s="55">
        <f t="shared" si="4"/>
        <v>3.3056355524790675</v>
      </c>
      <c r="N11" s="31">
        <f t="shared" si="5"/>
        <v>88.26686144672459</v>
      </c>
    </row>
    <row r="12" spans="1:14" x14ac:dyDescent="0.2">
      <c r="A12" s="58">
        <v>62203</v>
      </c>
      <c r="B12" s="54">
        <v>34508637</v>
      </c>
      <c r="C12" s="54">
        <v>8627159250</v>
      </c>
      <c r="D12" s="54">
        <v>31565765</v>
      </c>
      <c r="E12" s="55">
        <f t="shared" si="2"/>
        <v>91.472071180325088</v>
      </c>
      <c r="F12" s="54">
        <v>6889483790</v>
      </c>
      <c r="G12" s="55">
        <f t="shared" si="1"/>
        <v>79.858080630654868</v>
      </c>
      <c r="H12" s="51">
        <v>29795782</v>
      </c>
      <c r="I12" s="55">
        <f t="shared" si="3"/>
        <v>94.392713118151889</v>
      </c>
      <c r="J12" s="51">
        <v>26847719</v>
      </c>
      <c r="K12" s="55">
        <f t="shared" si="6"/>
        <v>85.053281616966984</v>
      </c>
      <c r="L12" s="51">
        <v>932399</v>
      </c>
      <c r="M12" s="55">
        <f t="shared" si="4"/>
        <v>2.9538298850035787</v>
      </c>
      <c r="N12" s="31">
        <f t="shared" si="5"/>
        <v>88.00711150197057</v>
      </c>
    </row>
    <row r="13" spans="1:14" x14ac:dyDescent="0.2">
      <c r="A13" s="58">
        <v>62204</v>
      </c>
      <c r="B13" s="54">
        <v>25598351</v>
      </c>
      <c r="C13" s="54">
        <v>6399587750</v>
      </c>
      <c r="D13" s="54">
        <v>23430233</v>
      </c>
      <c r="E13" s="55">
        <f t="shared" si="2"/>
        <v>91.53024349107487</v>
      </c>
      <c r="F13" s="54">
        <v>5138001197</v>
      </c>
      <c r="G13" s="55">
        <f t="shared" si="1"/>
        <v>80.286440278907023</v>
      </c>
      <c r="H13" s="51">
        <v>22042867.5</v>
      </c>
      <c r="I13" s="55">
        <f t="shared" si="3"/>
        <v>94.078737928043651</v>
      </c>
      <c r="J13" s="51">
        <v>19965863</v>
      </c>
      <c r="K13" s="55">
        <f t="shared" si="6"/>
        <v>85.214103504647184</v>
      </c>
      <c r="L13" s="51">
        <v>779840</v>
      </c>
      <c r="M13" s="55">
        <f t="shared" si="4"/>
        <v>3.3283493168847276</v>
      </c>
      <c r="N13" s="31">
        <f t="shared" si="5"/>
        <v>88.54245282153191</v>
      </c>
    </row>
    <row r="14" spans="1:14" x14ac:dyDescent="0.2">
      <c r="A14" s="59" t="s">
        <v>49</v>
      </c>
      <c r="B14" s="54">
        <v>21564790</v>
      </c>
      <c r="C14" s="54">
        <v>5391197500</v>
      </c>
      <c r="D14" s="54">
        <v>19621173</v>
      </c>
      <c r="E14" s="55">
        <f t="shared" si="2"/>
        <v>90.98708125606602</v>
      </c>
      <c r="F14" s="54">
        <v>4291657783</v>
      </c>
      <c r="G14" s="55">
        <f t="shared" si="1"/>
        <v>79.604907499678873</v>
      </c>
      <c r="H14" s="51">
        <v>18391864.5</v>
      </c>
      <c r="I14" s="55">
        <f t="shared" si="3"/>
        <v>93.734785886654166</v>
      </c>
      <c r="J14" s="51">
        <v>16600681</v>
      </c>
      <c r="K14" s="55">
        <f t="shared" si="6"/>
        <v>84.605956025157099</v>
      </c>
      <c r="L14" s="51">
        <v>613154</v>
      </c>
      <c r="M14" s="55">
        <f t="shared" si="4"/>
        <v>3.12496097965193</v>
      </c>
      <c r="N14" s="31">
        <f t="shared" si="5"/>
        <v>87.730917004809029</v>
      </c>
    </row>
    <row r="15" spans="1:14" x14ac:dyDescent="0.2">
      <c r="A15" s="58">
        <v>62206</v>
      </c>
      <c r="B15" s="54">
        <v>25640674</v>
      </c>
      <c r="C15" s="54">
        <v>6410168500</v>
      </c>
      <c r="D15" s="54">
        <v>23273924</v>
      </c>
      <c r="E15" s="55">
        <f t="shared" si="2"/>
        <v>90.769548413586946</v>
      </c>
      <c r="F15" s="54">
        <v>5076943797</v>
      </c>
      <c r="G15" s="55">
        <f t="shared" si="1"/>
        <v>79.201409401328533</v>
      </c>
      <c r="H15" s="51">
        <v>21824646</v>
      </c>
      <c r="I15" s="55">
        <f t="shared" si="3"/>
        <v>93.772953800141309</v>
      </c>
      <c r="J15" s="51">
        <v>19624392</v>
      </c>
      <c r="K15" s="55">
        <f t="shared" si="6"/>
        <v>84.319223522427933</v>
      </c>
      <c r="L15" s="51">
        <v>715922</v>
      </c>
      <c r="M15" s="55">
        <f t="shared" si="4"/>
        <v>3.0760691665058286</v>
      </c>
      <c r="N15" s="31">
        <f t="shared" si="5"/>
        <v>87.395292688933765</v>
      </c>
    </row>
    <row r="16" spans="1:14" x14ac:dyDescent="0.2">
      <c r="A16" s="58">
        <v>62207</v>
      </c>
      <c r="B16" s="54">
        <v>24359490</v>
      </c>
      <c r="C16" s="54">
        <v>6089872500</v>
      </c>
      <c r="D16" s="54">
        <v>22223536</v>
      </c>
      <c r="E16" s="55">
        <f t="shared" si="2"/>
        <v>91.231532351457275</v>
      </c>
      <c r="F16" s="54">
        <v>4840553269</v>
      </c>
      <c r="G16" s="55">
        <f t="shared" si="1"/>
        <v>79.485297417967288</v>
      </c>
      <c r="H16" s="51">
        <v>20772247</v>
      </c>
      <c r="I16" s="55">
        <f t="shared" si="3"/>
        <v>93.469585578100634</v>
      </c>
      <c r="J16" s="51">
        <v>18578631</v>
      </c>
      <c r="K16" s="55">
        <f t="shared" si="6"/>
        <v>83.59889713320149</v>
      </c>
      <c r="L16" s="51">
        <v>677438</v>
      </c>
      <c r="M16" s="55">
        <f t="shared" si="4"/>
        <v>3.0482907850487879</v>
      </c>
      <c r="N16" s="31">
        <f t="shared" si="5"/>
        <v>86.647187918250282</v>
      </c>
    </row>
    <row r="17" spans="1:14" x14ac:dyDescent="0.2">
      <c r="A17" s="58">
        <v>62208</v>
      </c>
      <c r="B17" s="54">
        <v>22764617</v>
      </c>
      <c r="C17" s="54">
        <v>5691154250</v>
      </c>
      <c r="D17" s="54">
        <v>20257798</v>
      </c>
      <c r="E17" s="55">
        <f t="shared" si="2"/>
        <v>88.98809059691186</v>
      </c>
      <c r="F17" s="54">
        <v>4354415423</v>
      </c>
      <c r="G17" s="55">
        <f t="shared" si="1"/>
        <v>76.511990919943869</v>
      </c>
      <c r="H17" s="51">
        <v>18805519</v>
      </c>
      <c r="I17" s="55">
        <f t="shared" si="3"/>
        <v>92.831012531569314</v>
      </c>
      <c r="J17" s="51">
        <v>16589207</v>
      </c>
      <c r="K17" s="55">
        <f t="shared" si="6"/>
        <v>81.890474966726387</v>
      </c>
      <c r="L17" s="51">
        <v>568993</v>
      </c>
      <c r="M17" s="55">
        <f t="shared" si="4"/>
        <v>2.8087603598377275</v>
      </c>
      <c r="N17" s="31">
        <f t="shared" si="5"/>
        <v>84.699235326564121</v>
      </c>
    </row>
    <row r="18" spans="1:14" x14ac:dyDescent="0.2">
      <c r="A18" s="59" t="s">
        <v>50</v>
      </c>
      <c r="B18" s="54">
        <v>29295749</v>
      </c>
      <c r="C18" s="54">
        <v>7323937250</v>
      </c>
      <c r="D18" s="54">
        <v>26574407</v>
      </c>
      <c r="E18" s="55">
        <f t="shared" si="2"/>
        <v>90.710795617480201</v>
      </c>
      <c r="F18" s="54">
        <v>5770683079</v>
      </c>
      <c r="G18" s="55">
        <f t="shared" si="1"/>
        <v>78.792087944226992</v>
      </c>
      <c r="H18" s="51">
        <v>24994248</v>
      </c>
      <c r="I18" s="55">
        <f t="shared" si="3"/>
        <v>94.053831568094822</v>
      </c>
      <c r="J18" s="51">
        <v>22479802</v>
      </c>
      <c r="K18" s="55">
        <f t="shared" si="6"/>
        <v>84.591923349409072</v>
      </c>
      <c r="L18" s="51">
        <v>774780</v>
      </c>
      <c r="M18" s="55">
        <f t="shared" si="4"/>
        <v>2.9155119058724432</v>
      </c>
      <c r="N18" s="31">
        <f t="shared" si="5"/>
        <v>87.507435255281521</v>
      </c>
    </row>
    <row r="19" spans="1:14" x14ac:dyDescent="0.2">
      <c r="A19" s="58">
        <v>62210</v>
      </c>
      <c r="B19" s="54">
        <v>21819506</v>
      </c>
      <c r="C19" s="54">
        <v>5454876500</v>
      </c>
      <c r="D19" s="54">
        <v>20101752</v>
      </c>
      <c r="E19" s="55">
        <f t="shared" si="2"/>
        <v>92.127438632203678</v>
      </c>
      <c r="F19" s="54">
        <v>4404644873</v>
      </c>
      <c r="G19" s="55">
        <f t="shared" si="1"/>
        <v>80.746922006391898</v>
      </c>
      <c r="H19" s="51">
        <v>18941798</v>
      </c>
      <c r="I19" s="55">
        <f t="shared" si="3"/>
        <v>94.229587550378696</v>
      </c>
      <c r="J19" s="51">
        <v>17503757</v>
      </c>
      <c r="K19" s="55">
        <f t="shared" si="6"/>
        <v>87.075778270471162</v>
      </c>
      <c r="L19" s="51">
        <v>547872</v>
      </c>
      <c r="M19" s="55">
        <f t="shared" si="4"/>
        <v>2.7254937778557813</v>
      </c>
      <c r="N19" s="31">
        <f t="shared" si="5"/>
        <v>89.801272048326936</v>
      </c>
    </row>
    <row r="20" spans="1:14" x14ac:dyDescent="0.2">
      <c r="A20" s="58">
        <v>62211</v>
      </c>
      <c r="B20" s="54">
        <v>26219019</v>
      </c>
      <c r="C20" s="54">
        <v>6554754750</v>
      </c>
      <c r="D20" s="54">
        <v>24132368</v>
      </c>
      <c r="E20" s="55">
        <f t="shared" si="2"/>
        <v>92.041460437554889</v>
      </c>
      <c r="F20" s="54">
        <v>5263185641</v>
      </c>
      <c r="G20" s="55">
        <f t="shared" si="1"/>
        <v>80.295691322394632</v>
      </c>
      <c r="H20" s="51">
        <v>22852837</v>
      </c>
      <c r="I20" s="55">
        <f t="shared" si="3"/>
        <v>94.697863881406093</v>
      </c>
      <c r="J20" s="51">
        <v>21104781</v>
      </c>
      <c r="K20" s="55">
        <f t="shared" si="6"/>
        <v>87.4542481699268</v>
      </c>
      <c r="L20" s="51">
        <v>671511</v>
      </c>
      <c r="M20" s="55">
        <f t="shared" si="4"/>
        <v>2.7826154482643397</v>
      </c>
      <c r="N20" s="31">
        <f t="shared" si="5"/>
        <v>90.236863618191137</v>
      </c>
    </row>
    <row r="21" spans="1:14" x14ac:dyDescent="0.2">
      <c r="A21" s="58">
        <v>62212</v>
      </c>
      <c r="B21" s="54">
        <v>16849167</v>
      </c>
      <c r="C21" s="54">
        <v>4212291750</v>
      </c>
      <c r="D21" s="54">
        <v>15516734</v>
      </c>
      <c r="E21" s="55">
        <f t="shared" si="2"/>
        <v>92.091994814936541</v>
      </c>
      <c r="F21" s="54">
        <v>3398053345</v>
      </c>
      <c r="G21" s="55">
        <f t="shared" si="1"/>
        <v>80.669942793017597</v>
      </c>
      <c r="H21" s="51">
        <v>14445438.5</v>
      </c>
      <c r="I21" s="55">
        <f t="shared" si="3"/>
        <v>93.095869916955465</v>
      </c>
      <c r="J21" s="51">
        <v>13241715</v>
      </c>
      <c r="K21" s="55">
        <f t="shared" si="6"/>
        <v>85.338287039012201</v>
      </c>
      <c r="L21" s="51">
        <v>522409</v>
      </c>
      <c r="M21" s="55">
        <f t="shared" si="4"/>
        <v>3.3667458628858369</v>
      </c>
      <c r="N21" s="31">
        <f t="shared" si="5"/>
        <v>88.705032901898036</v>
      </c>
    </row>
    <row r="22" spans="1:14" x14ac:dyDescent="0.2">
      <c r="A22" s="59" t="s">
        <v>51</v>
      </c>
      <c r="B22" s="54">
        <v>23118536</v>
      </c>
      <c r="C22" s="54">
        <v>5779634000</v>
      </c>
      <c r="D22" s="54">
        <v>21120236</v>
      </c>
      <c r="E22" s="55">
        <f t="shared" si="2"/>
        <v>91.356286574547809</v>
      </c>
      <c r="F22" s="54">
        <v>4612023442</v>
      </c>
      <c r="G22" s="55">
        <f t="shared" si="1"/>
        <v>79.797846057380099</v>
      </c>
      <c r="H22" s="51">
        <v>19886010.5</v>
      </c>
      <c r="I22" s="55">
        <f t="shared" si="3"/>
        <v>94.1561945614623</v>
      </c>
      <c r="J22" s="51">
        <v>18391173</v>
      </c>
      <c r="K22" s="55">
        <f t="shared" si="6"/>
        <v>87.07844457798673</v>
      </c>
      <c r="L22" s="51">
        <v>555598</v>
      </c>
      <c r="M22" s="55">
        <f t="shared" si="4"/>
        <v>2.6306429530427597</v>
      </c>
      <c r="N22" s="31">
        <f t="shared" si="5"/>
        <v>89.709087531029496</v>
      </c>
    </row>
    <row r="23" spans="1:14" x14ac:dyDescent="0.2">
      <c r="A23" s="58">
        <v>62214</v>
      </c>
      <c r="B23" s="54">
        <v>26548287</v>
      </c>
      <c r="C23" s="54">
        <v>6637071750</v>
      </c>
      <c r="D23" s="54">
        <v>24458427</v>
      </c>
      <c r="E23" s="55">
        <f t="shared" si="2"/>
        <v>92.128079676101137</v>
      </c>
      <c r="F23" s="54">
        <v>5307451803</v>
      </c>
      <c r="G23" s="55">
        <f t="shared" si="1"/>
        <v>79.966768522579258</v>
      </c>
      <c r="H23" s="51">
        <v>23065750</v>
      </c>
      <c r="I23" s="55">
        <f t="shared" si="3"/>
        <v>94.305942078777193</v>
      </c>
      <c r="J23" s="51">
        <v>21054184</v>
      </c>
      <c r="K23" s="55">
        <f t="shared" si="6"/>
        <v>86.081512928039075</v>
      </c>
      <c r="L23" s="51">
        <v>803689</v>
      </c>
      <c r="M23" s="55">
        <f t="shared" si="4"/>
        <v>3.2859390344276842</v>
      </c>
      <c r="N23" s="31">
        <f t="shared" si="5"/>
        <v>89.36745196246676</v>
      </c>
    </row>
    <row r="24" spans="1:14" x14ac:dyDescent="0.2">
      <c r="A24" s="58">
        <v>62215</v>
      </c>
      <c r="B24" s="54">
        <v>26981144</v>
      </c>
      <c r="C24" s="54">
        <v>6745286000</v>
      </c>
      <c r="D24" s="54">
        <v>24858871</v>
      </c>
      <c r="E24" s="55">
        <f t="shared" si="2"/>
        <v>92.134236413400416</v>
      </c>
      <c r="F24" s="54">
        <v>5424850791</v>
      </c>
      <c r="G24" s="55">
        <f t="shared" si="1"/>
        <v>80.424325832885373</v>
      </c>
      <c r="H24" s="51">
        <v>23524906</v>
      </c>
      <c r="I24" s="55">
        <f t="shared" si="3"/>
        <v>94.633847208909856</v>
      </c>
      <c r="J24" s="51">
        <v>21689878</v>
      </c>
      <c r="K24" s="55">
        <f t="shared" si="6"/>
        <v>87.252063860824578</v>
      </c>
      <c r="L24" s="51">
        <v>687331</v>
      </c>
      <c r="M24" s="55">
        <f t="shared" si="4"/>
        <v>2.764932486274216</v>
      </c>
      <c r="N24" s="31">
        <f t="shared" si="5"/>
        <v>90.016996347098797</v>
      </c>
    </row>
    <row r="25" spans="1:14" x14ac:dyDescent="0.2">
      <c r="A25" s="58">
        <v>62216</v>
      </c>
      <c r="B25" s="54">
        <v>27279556</v>
      </c>
      <c r="C25" s="54">
        <v>6819889000</v>
      </c>
      <c r="D25" s="54">
        <v>25053985</v>
      </c>
      <c r="E25" s="55">
        <f t="shared" si="2"/>
        <v>91.841615750637587</v>
      </c>
      <c r="F25" s="54">
        <v>5439927277</v>
      </c>
      <c r="G25" s="55">
        <f t="shared" si="1"/>
        <v>79.765627813003988</v>
      </c>
      <c r="H25" s="51">
        <v>23531248.5</v>
      </c>
      <c r="I25" s="55">
        <f t="shared" si="3"/>
        <v>93.922178447859693</v>
      </c>
      <c r="J25" s="51">
        <v>21631751</v>
      </c>
      <c r="K25" s="55">
        <f t="shared" si="6"/>
        <v>86.340560194316396</v>
      </c>
      <c r="L25" s="51">
        <v>662805</v>
      </c>
      <c r="M25" s="55">
        <f t="shared" si="4"/>
        <v>2.6455072915546167</v>
      </c>
      <c r="N25" s="31">
        <f t="shared" si="5"/>
        <v>88.986067485871018</v>
      </c>
    </row>
    <row r="26" spans="1:14" x14ac:dyDescent="0.2">
      <c r="A26" s="59" t="s">
        <v>52</v>
      </c>
      <c r="B26" s="54">
        <v>26035105</v>
      </c>
      <c r="C26" s="54">
        <v>6508776250</v>
      </c>
      <c r="D26" s="54">
        <v>23629264</v>
      </c>
      <c r="E26" s="55">
        <f t="shared" si="2"/>
        <v>90.759242184734802</v>
      </c>
      <c r="F26" s="54">
        <v>5088692813</v>
      </c>
      <c r="G26" s="55">
        <f t="shared" si="1"/>
        <v>78.182020975141057</v>
      </c>
      <c r="H26" s="51">
        <v>22080091</v>
      </c>
      <c r="I26" s="55">
        <f t="shared" si="3"/>
        <v>93.443837268905199</v>
      </c>
      <c r="J26" s="51">
        <v>20192446</v>
      </c>
      <c r="K26" s="55">
        <f t="shared" si="6"/>
        <v>85.455247357683248</v>
      </c>
      <c r="L26" s="51">
        <v>674159</v>
      </c>
      <c r="M26" s="55">
        <f t="shared" si="4"/>
        <v>2.8530681277250105</v>
      </c>
      <c r="N26" s="31">
        <f t="shared" si="5"/>
        <v>88.308315485408258</v>
      </c>
    </row>
    <row r="27" spans="1:14" x14ac:dyDescent="0.2">
      <c r="A27" s="58">
        <v>62218</v>
      </c>
      <c r="B27" s="54">
        <v>28861550</v>
      </c>
      <c r="C27" s="54">
        <v>7215387500</v>
      </c>
      <c r="D27" s="54">
        <v>27098567</v>
      </c>
      <c r="E27" s="55">
        <f t="shared" si="2"/>
        <v>93.891585864238067</v>
      </c>
      <c r="F27" s="54">
        <v>6159225120</v>
      </c>
      <c r="G27" s="55">
        <f t="shared" si="1"/>
        <v>85.362360926561465</v>
      </c>
      <c r="H27" s="51">
        <v>25645926.5</v>
      </c>
      <c r="I27" s="55">
        <f t="shared" si="3"/>
        <v>94.639419494027123</v>
      </c>
      <c r="J27" s="51">
        <v>23972402</v>
      </c>
      <c r="K27" s="55">
        <f t="shared" si="6"/>
        <v>88.4637257756102</v>
      </c>
      <c r="L27" s="51">
        <v>634980</v>
      </c>
      <c r="M27" s="55">
        <f t="shared" si="4"/>
        <v>2.3432235365065615</v>
      </c>
      <c r="N27" s="31">
        <f t="shared" si="5"/>
        <v>90.806949312116757</v>
      </c>
    </row>
    <row r="28" spans="1:14" x14ac:dyDescent="0.2">
      <c r="A28" s="58">
        <v>62219</v>
      </c>
      <c r="B28" s="54">
        <v>31217353</v>
      </c>
      <c r="C28" s="54">
        <v>7804338250</v>
      </c>
      <c r="D28" s="54">
        <v>29368193</v>
      </c>
      <c r="E28" s="55">
        <f t="shared" si="2"/>
        <v>94.076499695537919</v>
      </c>
      <c r="F28" s="54">
        <v>6672495950</v>
      </c>
      <c r="G28" s="55">
        <f t="shared" si="1"/>
        <v>85.497267497343543</v>
      </c>
      <c r="H28" s="51">
        <v>27841686</v>
      </c>
      <c r="I28" s="55">
        <f t="shared" si="3"/>
        <v>94.802175945928994</v>
      </c>
      <c r="J28" s="51">
        <v>26041376</v>
      </c>
      <c r="K28" s="55">
        <f t="shared" si="6"/>
        <v>88.672040530379249</v>
      </c>
      <c r="L28" s="51">
        <v>710200</v>
      </c>
      <c r="M28" s="55">
        <f t="shared" si="4"/>
        <v>2.4182625059703198</v>
      </c>
      <c r="N28" s="31">
        <f t="shared" si="5"/>
        <v>91.090303036349567</v>
      </c>
    </row>
    <row r="29" spans="1:14" x14ac:dyDescent="0.2">
      <c r="A29" s="58">
        <v>62220</v>
      </c>
      <c r="B29" s="54">
        <v>35218418</v>
      </c>
      <c r="C29" s="54">
        <v>8804604500</v>
      </c>
      <c r="D29" s="54">
        <v>32992253</v>
      </c>
      <c r="E29" s="55">
        <f t="shared" si="2"/>
        <v>93.678975018128298</v>
      </c>
      <c r="F29" s="54">
        <v>7497129525</v>
      </c>
      <c r="G29" s="55">
        <f t="shared" si="1"/>
        <v>85.150099871039075</v>
      </c>
      <c r="H29" s="51">
        <v>31105807.5</v>
      </c>
      <c r="I29" s="55">
        <f t="shared" si="3"/>
        <v>94.282156177694191</v>
      </c>
      <c r="J29" s="51">
        <v>28975993</v>
      </c>
      <c r="K29" s="55">
        <f t="shared" si="6"/>
        <v>87.826657367109775</v>
      </c>
      <c r="L29" s="51">
        <v>829427</v>
      </c>
      <c r="M29" s="55">
        <f t="shared" si="4"/>
        <v>2.5140053333126415</v>
      </c>
      <c r="N29" s="31">
        <f t="shared" si="5"/>
        <v>90.340662700422413</v>
      </c>
    </row>
    <row r="30" spans="1:14" x14ac:dyDescent="0.2">
      <c r="A30" s="58">
        <v>62221</v>
      </c>
      <c r="B30" s="54">
        <v>27032108</v>
      </c>
      <c r="C30" s="54">
        <v>6758027000</v>
      </c>
      <c r="D30" s="54">
        <v>25174582</v>
      </c>
      <c r="E30" s="55">
        <f t="shared" si="2"/>
        <v>93.128445624736329</v>
      </c>
      <c r="F30" s="54">
        <v>5721744764</v>
      </c>
      <c r="G30" s="55">
        <f t="shared" si="1"/>
        <v>84.665905655600369</v>
      </c>
      <c r="H30" s="51">
        <v>23698005.5</v>
      </c>
      <c r="I30" s="55">
        <f t="shared" si="3"/>
        <v>94.134653357898856</v>
      </c>
      <c r="J30" s="51">
        <v>21943137</v>
      </c>
      <c r="K30" s="55">
        <f t="shared" si="6"/>
        <v>87.163858371114159</v>
      </c>
      <c r="L30" s="51">
        <v>725052</v>
      </c>
      <c r="M30" s="55">
        <f t="shared" si="4"/>
        <v>2.8800954867890161</v>
      </c>
      <c r="N30" s="31">
        <f t="shared" si="5"/>
        <v>90.043953857903176</v>
      </c>
    </row>
    <row r="31" spans="1:14" x14ac:dyDescent="0.2">
      <c r="A31" s="58">
        <v>62222</v>
      </c>
      <c r="B31" s="54">
        <v>22968554</v>
      </c>
      <c r="C31" s="54">
        <v>5742138500</v>
      </c>
      <c r="D31" s="54">
        <v>21339216</v>
      </c>
      <c r="E31" s="55">
        <f t="shared" si="2"/>
        <v>92.906223003851267</v>
      </c>
      <c r="F31" s="54">
        <v>4830495858</v>
      </c>
      <c r="G31" s="55">
        <f t="shared" si="1"/>
        <v>84.123638919541904</v>
      </c>
      <c r="H31" s="51">
        <v>20169368.5</v>
      </c>
      <c r="I31" s="55">
        <f t="shared" si="3"/>
        <v>94.517851546186137</v>
      </c>
      <c r="J31" s="51">
        <v>18798164</v>
      </c>
      <c r="K31" s="55">
        <f t="shared" si="6"/>
        <v>88.092102352776223</v>
      </c>
      <c r="L31" s="51">
        <v>523535</v>
      </c>
      <c r="M31" s="55">
        <f t="shared" si="4"/>
        <v>2.4533937891626385</v>
      </c>
      <c r="N31" s="31">
        <f t="shared" si="5"/>
        <v>90.545496141938855</v>
      </c>
    </row>
    <row r="32" spans="1:14" x14ac:dyDescent="0.2">
      <c r="A32" s="58">
        <v>62223</v>
      </c>
      <c r="B32" s="54">
        <v>27131282</v>
      </c>
      <c r="C32" s="54">
        <v>6782820500</v>
      </c>
      <c r="D32" s="54">
        <v>25444494</v>
      </c>
      <c r="E32" s="55">
        <f t="shared" si="2"/>
        <v>93.782866581829779</v>
      </c>
      <c r="F32" s="54">
        <v>5771867089</v>
      </c>
      <c r="G32" s="55">
        <f t="shared" si="1"/>
        <v>85.095383093213215</v>
      </c>
      <c r="H32" s="51">
        <v>23996877.5</v>
      </c>
      <c r="I32" s="55">
        <f t="shared" si="3"/>
        <v>94.310688591409985</v>
      </c>
      <c r="J32" s="51">
        <v>22154411</v>
      </c>
      <c r="K32" s="55">
        <f t="shared" si="6"/>
        <v>87.069567978046649</v>
      </c>
      <c r="L32" s="51">
        <v>844943</v>
      </c>
      <c r="M32" s="55">
        <f t="shared" si="4"/>
        <v>3.3207302137743433</v>
      </c>
      <c r="N32" s="31">
        <f t="shared" si="5"/>
        <v>90.390298191820989</v>
      </c>
    </row>
    <row r="33" spans="1:14" x14ac:dyDescent="0.2">
      <c r="A33" s="58">
        <v>62224</v>
      </c>
      <c r="B33" s="54">
        <v>26665363</v>
      </c>
      <c r="C33" s="54">
        <v>6666340750</v>
      </c>
      <c r="D33" s="54">
        <v>24693421</v>
      </c>
      <c r="E33" s="55">
        <f t="shared" si="2"/>
        <v>92.604855969896221</v>
      </c>
      <c r="F33" s="54">
        <v>5546281714</v>
      </c>
      <c r="G33" s="55">
        <f t="shared" si="1"/>
        <v>83.198293066552296</v>
      </c>
      <c r="H33" s="51">
        <v>23121998.5</v>
      </c>
      <c r="I33" s="55">
        <f t="shared" si="3"/>
        <v>93.636270567775924</v>
      </c>
      <c r="J33" s="51">
        <v>21364692</v>
      </c>
      <c r="K33" s="55">
        <f t="shared" si="6"/>
        <v>86.519773829636648</v>
      </c>
      <c r="L33" s="51">
        <v>757028</v>
      </c>
      <c r="M33" s="55">
        <f t="shared" si="4"/>
        <v>3.0657072586256882</v>
      </c>
      <c r="N33" s="31">
        <f t="shared" si="5"/>
        <v>89.585481088262341</v>
      </c>
    </row>
    <row r="34" spans="1:14" x14ac:dyDescent="0.2">
      <c r="A34" s="58">
        <v>62225</v>
      </c>
      <c r="B34" s="54">
        <v>33264985</v>
      </c>
      <c r="C34" s="54">
        <v>8316246250</v>
      </c>
      <c r="D34" s="54">
        <v>30824416</v>
      </c>
      <c r="E34" s="55">
        <f t="shared" si="2"/>
        <v>92.663249359649498</v>
      </c>
      <c r="F34" s="54">
        <v>6945280400</v>
      </c>
      <c r="G34" s="55">
        <f t="shared" si="1"/>
        <v>83.514607326592809</v>
      </c>
      <c r="H34" s="51">
        <v>29184541</v>
      </c>
      <c r="I34" s="55">
        <f t="shared" si="3"/>
        <v>94.679947869896395</v>
      </c>
      <c r="J34" s="51">
        <v>26981967</v>
      </c>
      <c r="K34" s="55">
        <f t="shared" si="6"/>
        <v>87.53439805639789</v>
      </c>
      <c r="L34" s="51">
        <v>979062</v>
      </c>
      <c r="M34" s="55">
        <f t="shared" si="4"/>
        <v>3.1762548234490477</v>
      </c>
      <c r="N34" s="31">
        <f t="shared" si="5"/>
        <v>90.710652879846933</v>
      </c>
    </row>
    <row r="35" spans="1:14" x14ac:dyDescent="0.2">
      <c r="A35" s="58">
        <v>62226</v>
      </c>
      <c r="B35" s="54">
        <v>26866872</v>
      </c>
      <c r="C35" s="54">
        <v>6716718000</v>
      </c>
      <c r="D35" s="54">
        <v>24605761</v>
      </c>
      <c r="E35" s="55">
        <f t="shared" si="2"/>
        <v>91.584018414946115</v>
      </c>
      <c r="F35" s="54">
        <v>5519265642</v>
      </c>
      <c r="G35" s="55">
        <f t="shared" si="1"/>
        <v>82.17206144429467</v>
      </c>
      <c r="H35" s="51">
        <v>23309437</v>
      </c>
      <c r="I35" s="55">
        <f t="shared" si="3"/>
        <v>94.731624029023124</v>
      </c>
      <c r="J35" s="51">
        <v>21613728</v>
      </c>
      <c r="K35" s="55">
        <f t="shared" si="6"/>
        <v>87.840111915254326</v>
      </c>
      <c r="L35" s="51">
        <v>652676</v>
      </c>
      <c r="M35" s="55">
        <f t="shared" si="4"/>
        <v>2.6525332827543924</v>
      </c>
      <c r="N35" s="31">
        <f t="shared" si="5"/>
        <v>90.492645198008717</v>
      </c>
    </row>
    <row r="36" spans="1:14" x14ac:dyDescent="0.2">
      <c r="A36" s="58">
        <v>62227</v>
      </c>
      <c r="B36" s="54">
        <v>28447352</v>
      </c>
      <c r="C36" s="54">
        <v>7111838000</v>
      </c>
      <c r="D36" s="54">
        <v>26251079</v>
      </c>
      <c r="E36" s="55">
        <f t="shared" si="2"/>
        <v>92.279516912505599</v>
      </c>
      <c r="F36" s="54">
        <v>5870339570</v>
      </c>
      <c r="G36" s="55">
        <f t="shared" si="1"/>
        <v>82.543212739097825</v>
      </c>
      <c r="H36" s="51">
        <v>24836496.5</v>
      </c>
      <c r="I36" s="55">
        <f t="shared" si="3"/>
        <v>94.611335785473813</v>
      </c>
      <c r="J36" s="51">
        <v>22963832</v>
      </c>
      <c r="K36" s="55">
        <f t="shared" si="6"/>
        <v>87.477669013148002</v>
      </c>
      <c r="L36" s="51">
        <v>725889</v>
      </c>
      <c r="M36" s="55">
        <f t="shared" si="4"/>
        <v>2.7651777665977084</v>
      </c>
      <c r="N36" s="31">
        <f t="shared" si="5"/>
        <v>90.242846779745705</v>
      </c>
    </row>
    <row r="37" spans="1:14" x14ac:dyDescent="0.2">
      <c r="A37" s="58">
        <v>62228</v>
      </c>
      <c r="B37" s="54">
        <v>22902234</v>
      </c>
      <c r="C37" s="54">
        <v>5725558500</v>
      </c>
      <c r="D37" s="54">
        <v>21096734</v>
      </c>
      <c r="E37" s="55">
        <f t="shared" si="2"/>
        <v>92.116489596604424</v>
      </c>
      <c r="F37" s="54">
        <v>4735293793</v>
      </c>
      <c r="G37" s="55">
        <f t="shared" si="1"/>
        <v>82.704487134311876</v>
      </c>
      <c r="H37" s="51">
        <v>20057251.5</v>
      </c>
      <c r="I37" s="55">
        <f t="shared" si="3"/>
        <v>95.072779985755147</v>
      </c>
      <c r="J37" s="51">
        <v>18630626</v>
      </c>
      <c r="K37" s="55">
        <f t="shared" si="6"/>
        <v>88.310474976837654</v>
      </c>
      <c r="L37" s="51">
        <v>544876</v>
      </c>
      <c r="M37" s="55">
        <f t="shared" si="4"/>
        <v>2.5827504864023028</v>
      </c>
      <c r="N37" s="31">
        <f t="shared" si="5"/>
        <v>90.893225463239958</v>
      </c>
    </row>
    <row r="38" spans="1:14" x14ac:dyDescent="0.2">
      <c r="A38" s="58">
        <v>62229</v>
      </c>
      <c r="B38" s="54">
        <v>28100504</v>
      </c>
      <c r="C38" s="54">
        <v>7025126000</v>
      </c>
      <c r="D38" s="54">
        <v>25845346</v>
      </c>
      <c r="E38" s="55">
        <f t="shared" si="2"/>
        <v>91.974670632242052</v>
      </c>
      <c r="F38" s="54">
        <v>5797327741</v>
      </c>
      <c r="G38" s="55">
        <f t="shared" si="1"/>
        <v>82.522758182557865</v>
      </c>
      <c r="H38" s="51">
        <v>24549244</v>
      </c>
      <c r="I38" s="55">
        <f t="shared" si="3"/>
        <v>94.985162899347529</v>
      </c>
      <c r="J38" s="51">
        <v>22827016</v>
      </c>
      <c r="K38" s="55">
        <f t="shared" si="6"/>
        <v>88.321572479625544</v>
      </c>
      <c r="L38" s="51">
        <v>679364</v>
      </c>
      <c r="M38" s="55">
        <f t="shared" si="4"/>
        <v>2.6285738252449784</v>
      </c>
      <c r="N38" s="31">
        <f t="shared" si="5"/>
        <v>90.950146304870529</v>
      </c>
    </row>
    <row r="39" spans="1:14" x14ac:dyDescent="0.2">
      <c r="A39" s="58">
        <v>62230</v>
      </c>
      <c r="B39" s="54">
        <v>28679204</v>
      </c>
      <c r="C39" s="54">
        <v>7169801000</v>
      </c>
      <c r="D39" s="54">
        <v>26423842</v>
      </c>
      <c r="E39" s="55">
        <f t="shared" si="2"/>
        <v>92.135897495620881</v>
      </c>
      <c r="F39" s="54">
        <v>5908908438</v>
      </c>
      <c r="G39" s="55">
        <f t="shared" si="1"/>
        <v>82.4138415836088</v>
      </c>
      <c r="H39" s="51">
        <v>25179893</v>
      </c>
      <c r="I39" s="55">
        <f t="shared" si="3"/>
        <v>95.292323500874701</v>
      </c>
      <c r="J39" s="51">
        <v>23455378</v>
      </c>
      <c r="K39" s="55">
        <f t="shared" si="6"/>
        <v>88.765963708078488</v>
      </c>
      <c r="L39" s="51">
        <v>700192</v>
      </c>
      <c r="M39" s="55">
        <f t="shared" si="4"/>
        <v>2.6498493292534828</v>
      </c>
      <c r="N39" s="31">
        <f t="shared" si="5"/>
        <v>91.415813037331972</v>
      </c>
    </row>
    <row r="40" spans="1:14" x14ac:dyDescent="0.2">
      <c r="A40" s="58">
        <v>62231</v>
      </c>
      <c r="B40" s="54">
        <v>29914944</v>
      </c>
      <c r="C40" s="54">
        <v>7478736000</v>
      </c>
      <c r="D40" s="54">
        <v>27309198</v>
      </c>
      <c r="E40" s="55">
        <f t="shared" si="2"/>
        <v>91.28948394488053</v>
      </c>
      <c r="F40" s="54">
        <v>6108051272</v>
      </c>
      <c r="G40" s="55">
        <f t="shared" si="1"/>
        <v>81.672240763679852</v>
      </c>
      <c r="H40" s="51">
        <v>25861937.5</v>
      </c>
      <c r="I40" s="55">
        <f t="shared" si="3"/>
        <v>94.700465022810263</v>
      </c>
      <c r="J40" s="51">
        <v>23945199</v>
      </c>
      <c r="K40" s="55">
        <f t="shared" si="6"/>
        <v>87.681809623263206</v>
      </c>
      <c r="L40" s="51">
        <v>690143</v>
      </c>
      <c r="M40" s="55">
        <f t="shared" si="4"/>
        <v>2.5271448835663355</v>
      </c>
      <c r="N40" s="31">
        <f t="shared" si="5"/>
        <v>90.208954506829542</v>
      </c>
    </row>
    <row r="41" spans="1:14" x14ac:dyDescent="0.2">
      <c r="A41" s="58">
        <v>62232</v>
      </c>
      <c r="B41" s="54">
        <v>29054140</v>
      </c>
      <c r="C41" s="54">
        <v>7263535000</v>
      </c>
      <c r="D41" s="54">
        <v>26350446</v>
      </c>
      <c r="E41" s="55">
        <f t="shared" si="2"/>
        <v>90.69429003921644</v>
      </c>
      <c r="F41" s="54">
        <v>5860361297</v>
      </c>
      <c r="G41" s="55">
        <f t="shared" si="1"/>
        <v>80.681944769316871</v>
      </c>
      <c r="H41" s="51">
        <v>25022314.5</v>
      </c>
      <c r="I41" s="55">
        <f t="shared" si="3"/>
        <v>94.959738062877562</v>
      </c>
      <c r="J41" s="51">
        <v>23104495</v>
      </c>
      <c r="K41" s="55">
        <f t="shared" si="6"/>
        <v>87.681608880547969</v>
      </c>
      <c r="L41" s="51">
        <v>791199</v>
      </c>
      <c r="M41" s="55">
        <f t="shared" si="4"/>
        <v>3.0026019293942876</v>
      </c>
      <c r="N41" s="31">
        <f t="shared" si="5"/>
        <v>90.684210809942257</v>
      </c>
    </row>
    <row r="42" spans="1:14" x14ac:dyDescent="0.2">
      <c r="A42" s="58">
        <v>62233</v>
      </c>
      <c r="B42" s="54">
        <v>39625837</v>
      </c>
      <c r="C42" s="54">
        <v>9906459250</v>
      </c>
      <c r="D42" s="54">
        <v>36743585</v>
      </c>
      <c r="E42" s="55">
        <f t="shared" si="2"/>
        <v>92.726331559886049</v>
      </c>
      <c r="F42" s="54">
        <v>8214194046</v>
      </c>
      <c r="G42" s="55">
        <f t="shared" si="1"/>
        <v>82.917557511782022</v>
      </c>
      <c r="H42" s="51">
        <v>34993968.5</v>
      </c>
      <c r="I42" s="55">
        <f t="shared" si="3"/>
        <v>95.238307584847817</v>
      </c>
      <c r="J42" s="51">
        <v>32309207</v>
      </c>
      <c r="K42" s="55">
        <f t="shared" si="6"/>
        <v>87.931558665274508</v>
      </c>
      <c r="L42" s="51">
        <v>1129841</v>
      </c>
      <c r="M42" s="55">
        <f t="shared" si="4"/>
        <v>3.0749340327025796</v>
      </c>
      <c r="N42" s="31">
        <f t="shared" si="5"/>
        <v>91.006492697977095</v>
      </c>
    </row>
    <row r="43" spans="1:14" x14ac:dyDescent="0.2">
      <c r="A43" s="58">
        <v>62235</v>
      </c>
      <c r="B43" s="54">
        <v>31507811</v>
      </c>
      <c r="C43" s="54">
        <v>7876952750</v>
      </c>
      <c r="D43" s="54">
        <v>29415369</v>
      </c>
      <c r="E43" s="55">
        <f t="shared" si="2"/>
        <v>93.358973747811305</v>
      </c>
      <c r="F43" s="54">
        <v>6665763219</v>
      </c>
      <c r="G43" s="55">
        <f t="shared" si="1"/>
        <v>84.623628331400113</v>
      </c>
      <c r="H43" s="51">
        <v>27874954</v>
      </c>
      <c r="I43" s="55">
        <f t="shared" si="3"/>
        <v>94.763230745125114</v>
      </c>
      <c r="J43" s="51">
        <v>25932597</v>
      </c>
      <c r="K43" s="55">
        <f t="shared" si="6"/>
        <v>88.160026141436475</v>
      </c>
      <c r="L43" s="51">
        <v>887066</v>
      </c>
      <c r="M43" s="55">
        <f t="shared" si="4"/>
        <v>3.0156548435615407</v>
      </c>
      <c r="N43" s="31">
        <f t="shared" si="5"/>
        <v>91.17568098499801</v>
      </c>
    </row>
    <row r="44" spans="1:14" x14ac:dyDescent="0.2">
      <c r="A44" s="58">
        <v>62236</v>
      </c>
      <c r="B44" s="54">
        <v>38433715</v>
      </c>
      <c r="C44" s="54">
        <v>9608428750</v>
      </c>
      <c r="D44" s="54">
        <v>35447717</v>
      </c>
      <c r="E44" s="55">
        <f t="shared" si="2"/>
        <v>92.230784872084314</v>
      </c>
      <c r="F44" s="54">
        <v>7989869827</v>
      </c>
      <c r="G44" s="55">
        <f t="shared" si="1"/>
        <v>83.154801215547337</v>
      </c>
      <c r="H44" s="51">
        <v>33600652.5</v>
      </c>
      <c r="I44" s="55">
        <f t="shared" si="3"/>
        <v>94.789327335241367</v>
      </c>
      <c r="J44" s="51">
        <v>31391449</v>
      </c>
      <c r="K44" s="55">
        <f t="shared" si="6"/>
        <v>88.557040217850982</v>
      </c>
      <c r="L44" s="51">
        <v>836795</v>
      </c>
      <c r="M44" s="55">
        <f t="shared" si="4"/>
        <v>2.3606456799460456</v>
      </c>
      <c r="N44" s="31">
        <f t="shared" si="5"/>
        <v>90.917685897797028</v>
      </c>
    </row>
    <row r="45" spans="1:14" x14ac:dyDescent="0.2">
      <c r="A45" s="58">
        <v>62237</v>
      </c>
      <c r="B45" s="54">
        <v>24395832</v>
      </c>
      <c r="C45" s="54">
        <v>6098958000</v>
      </c>
      <c r="D45" s="54">
        <v>22724197</v>
      </c>
      <c r="E45" s="55">
        <f t="shared" si="2"/>
        <v>93.14786640603198</v>
      </c>
      <c r="F45" s="54">
        <v>5145507427</v>
      </c>
      <c r="G45" s="55">
        <f t="shared" si="1"/>
        <v>84.366992312457313</v>
      </c>
      <c r="H45" s="51">
        <v>21464162</v>
      </c>
      <c r="I45" s="55">
        <f t="shared" si="3"/>
        <v>94.455095596997339</v>
      </c>
      <c r="J45" s="51">
        <v>20046078</v>
      </c>
      <c r="K45" s="55">
        <f t="shared" si="6"/>
        <v>88.214681469272605</v>
      </c>
      <c r="L45" s="51">
        <v>545972</v>
      </c>
      <c r="M45" s="55">
        <f t="shared" si="4"/>
        <v>2.4026019489269523</v>
      </c>
      <c r="N45" s="31">
        <f t="shared" si="5"/>
        <v>90.617283418199563</v>
      </c>
    </row>
    <row r="46" spans="1:14" x14ac:dyDescent="0.2">
      <c r="A46" s="58">
        <v>62238</v>
      </c>
      <c r="B46" s="54">
        <v>24745545</v>
      </c>
      <c r="C46" s="54">
        <v>6186386250</v>
      </c>
      <c r="D46" s="54">
        <v>22968804</v>
      </c>
      <c r="E46" s="55">
        <f t="shared" si="2"/>
        <v>92.819956076942333</v>
      </c>
      <c r="F46" s="54">
        <v>5206310338</v>
      </c>
      <c r="G46" s="55">
        <f t="shared" si="1"/>
        <v>84.157537657788509</v>
      </c>
      <c r="H46" s="51">
        <v>21800208</v>
      </c>
      <c r="I46" s="55">
        <f t="shared" si="3"/>
        <v>94.912247063451801</v>
      </c>
      <c r="J46" s="51">
        <v>20370854</v>
      </c>
      <c r="K46" s="55">
        <f t="shared" si="6"/>
        <v>88.68922387077707</v>
      </c>
      <c r="L46" s="51">
        <v>511128</v>
      </c>
      <c r="M46" s="55">
        <f t="shared" si="4"/>
        <v>2.2253139519149538</v>
      </c>
      <c r="N46" s="31">
        <f t="shared" si="5"/>
        <v>90.914537822692026</v>
      </c>
    </row>
    <row r="47" spans="1:14" x14ac:dyDescent="0.2">
      <c r="A47" s="58">
        <v>62239</v>
      </c>
      <c r="B47" s="54">
        <v>19432928</v>
      </c>
      <c r="C47" s="54">
        <v>4858232000</v>
      </c>
      <c r="D47" s="54">
        <v>17882698</v>
      </c>
      <c r="E47" s="55">
        <f t="shared" si="2"/>
        <v>92.022663800329013</v>
      </c>
      <c r="F47" s="54">
        <v>4016715970</v>
      </c>
      <c r="G47" s="55">
        <f t="shared" si="1"/>
        <v>82.678554050115352</v>
      </c>
      <c r="H47" s="51">
        <v>16956569.5</v>
      </c>
      <c r="I47" s="55">
        <f t="shared" si="3"/>
        <v>94.821091873273261</v>
      </c>
      <c r="J47" s="51">
        <v>15818180</v>
      </c>
      <c r="K47" s="55">
        <f t="shared" si="6"/>
        <v>88.455220794982949</v>
      </c>
      <c r="L47" s="51">
        <v>420513</v>
      </c>
      <c r="M47" s="55">
        <f t="shared" si="4"/>
        <v>2.3515075857121781</v>
      </c>
      <c r="N47" s="31">
        <f t="shared" si="5"/>
        <v>90.806728380695134</v>
      </c>
    </row>
    <row r="48" spans="1:14" x14ac:dyDescent="0.2">
      <c r="A48" s="58">
        <v>62240</v>
      </c>
      <c r="B48" s="54">
        <v>34570801</v>
      </c>
      <c r="C48" s="54">
        <v>8642700250</v>
      </c>
      <c r="D48" s="54">
        <v>32105279</v>
      </c>
      <c r="E48" s="55">
        <f t="shared" si="2"/>
        <v>92.868195330504491</v>
      </c>
      <c r="F48" s="54">
        <v>7253675314</v>
      </c>
      <c r="G48" s="55">
        <f t="shared" si="1"/>
        <v>83.928345357112207</v>
      </c>
      <c r="H48" s="51">
        <v>30522443.5</v>
      </c>
      <c r="I48" s="55">
        <f t="shared" si="3"/>
        <v>95.069859072085933</v>
      </c>
      <c r="J48" s="51">
        <v>28470109</v>
      </c>
      <c r="K48" s="55">
        <f t="shared" si="6"/>
        <v>88.677344931342915</v>
      </c>
      <c r="L48" s="51">
        <v>877887</v>
      </c>
      <c r="M48" s="55">
        <f t="shared" si="4"/>
        <v>2.734400781877647</v>
      </c>
      <c r="N48" s="31">
        <f t="shared" si="5"/>
        <v>91.411745713220569</v>
      </c>
    </row>
    <row r="49" spans="1:14" x14ac:dyDescent="0.2">
      <c r="A49" s="58">
        <v>62241</v>
      </c>
      <c r="B49" s="54">
        <v>30617574</v>
      </c>
      <c r="C49" s="54">
        <v>7654393500</v>
      </c>
      <c r="D49" s="54">
        <v>27840827</v>
      </c>
      <c r="E49" s="55">
        <f t="shared" si="2"/>
        <v>90.930871923425414</v>
      </c>
      <c r="F49" s="54">
        <v>6238926594</v>
      </c>
      <c r="G49" s="55">
        <f t="shared" si="1"/>
        <v>81.507784960362955</v>
      </c>
      <c r="H49" s="51">
        <v>26322561.5</v>
      </c>
      <c r="I49" s="55">
        <f t="shared" si="3"/>
        <v>94.546622124407435</v>
      </c>
      <c r="J49" s="51">
        <v>24426139</v>
      </c>
      <c r="K49" s="55">
        <f t="shared" si="6"/>
        <v>87.73496203974112</v>
      </c>
      <c r="L49" s="51">
        <v>750793</v>
      </c>
      <c r="M49" s="55">
        <f t="shared" si="4"/>
        <v>2.6967338290633389</v>
      </c>
      <c r="N49" s="31">
        <f t="shared" si="5"/>
        <v>90.431695868804454</v>
      </c>
    </row>
    <row r="50" spans="1:14" x14ac:dyDescent="0.2">
      <c r="A50" s="58">
        <v>62242</v>
      </c>
      <c r="B50" s="54">
        <v>30590522</v>
      </c>
      <c r="C50" s="54">
        <v>7647630500</v>
      </c>
      <c r="D50" s="54">
        <v>28332290</v>
      </c>
      <c r="E50" s="55">
        <f t="shared" si="2"/>
        <v>92.617870332516731</v>
      </c>
      <c r="F50" s="54">
        <v>6376857110</v>
      </c>
      <c r="G50" s="55">
        <f t="shared" si="1"/>
        <v>83.383436346722036</v>
      </c>
      <c r="H50" s="51">
        <v>26903871</v>
      </c>
      <c r="I50" s="55">
        <f t="shared" si="3"/>
        <v>94.958335524590481</v>
      </c>
      <c r="J50" s="51">
        <v>25072103</v>
      </c>
      <c r="K50" s="55">
        <f t="shared" si="6"/>
        <v>88.493033919954925</v>
      </c>
      <c r="L50" s="51">
        <v>757685</v>
      </c>
      <c r="M50" s="55">
        <f t="shared" si="4"/>
        <v>2.6742808293999532</v>
      </c>
      <c r="N50" s="31">
        <f t="shared" si="5"/>
        <v>91.167314749354873</v>
      </c>
    </row>
    <row r="51" spans="1:14" x14ac:dyDescent="0.2">
      <c r="A51" s="58">
        <v>62243</v>
      </c>
      <c r="B51" s="54">
        <v>21091183</v>
      </c>
      <c r="C51" s="54">
        <v>5272795750</v>
      </c>
      <c r="D51" s="54">
        <v>19523851</v>
      </c>
      <c r="E51" s="55">
        <f t="shared" si="2"/>
        <v>92.568780992512373</v>
      </c>
      <c r="F51" s="54">
        <v>4414768253</v>
      </c>
      <c r="G51" s="55">
        <f t="shared" si="1"/>
        <v>83.727276047057202</v>
      </c>
      <c r="H51" s="51">
        <v>18555338.5</v>
      </c>
      <c r="I51" s="55">
        <f t="shared" si="3"/>
        <v>95.039336757896791</v>
      </c>
      <c r="J51" s="51">
        <v>17336529</v>
      </c>
      <c r="K51" s="55">
        <f t="shared" si="6"/>
        <v>88.796667214885005</v>
      </c>
      <c r="L51" s="51">
        <v>496951</v>
      </c>
      <c r="M51" s="55">
        <f t="shared" si="4"/>
        <v>2.5453533731639317</v>
      </c>
      <c r="N51" s="31">
        <f t="shared" si="5"/>
        <v>91.342020588048939</v>
      </c>
    </row>
    <row r="52" spans="1:14" x14ac:dyDescent="0.2">
      <c r="A52" s="58">
        <v>62244</v>
      </c>
      <c r="B52" s="54">
        <v>32803021</v>
      </c>
      <c r="C52" s="54">
        <v>8200755250</v>
      </c>
      <c r="D52" s="54">
        <v>30523736</v>
      </c>
      <c r="E52" s="55">
        <f t="shared" si="2"/>
        <v>93.051600338883418</v>
      </c>
      <c r="F52" s="54">
        <v>6878565339</v>
      </c>
      <c r="G52" s="55">
        <f t="shared" si="1"/>
        <v>83.877217759913023</v>
      </c>
      <c r="H52" s="51">
        <v>29117976.5</v>
      </c>
      <c r="I52" s="55">
        <f t="shared" si="3"/>
        <v>95.394536566559225</v>
      </c>
      <c r="J52" s="51">
        <v>27267853</v>
      </c>
      <c r="K52" s="55">
        <f t="shared" si="6"/>
        <v>89.333274930696561</v>
      </c>
      <c r="L52" s="51">
        <v>850606</v>
      </c>
      <c r="M52" s="55">
        <f t="shared" si="4"/>
        <v>2.7867034363028171</v>
      </c>
      <c r="N52" s="31">
        <f t="shared" si="5"/>
        <v>92.119978366999376</v>
      </c>
    </row>
    <row r="53" spans="1:14" x14ac:dyDescent="0.2">
      <c r="A53" s="58">
        <v>62245</v>
      </c>
      <c r="B53" s="54">
        <v>25283459</v>
      </c>
      <c r="C53" s="54">
        <v>6320864750</v>
      </c>
      <c r="D53" s="54">
        <v>23331973</v>
      </c>
      <c r="E53" s="55">
        <f t="shared" si="2"/>
        <v>92.281570334185687</v>
      </c>
      <c r="F53" s="54">
        <v>5274062876</v>
      </c>
      <c r="G53" s="55">
        <f t="shared" si="1"/>
        <v>83.438945217108156</v>
      </c>
      <c r="H53" s="51">
        <v>22043207</v>
      </c>
      <c r="I53" s="55">
        <f t="shared" si="3"/>
        <v>94.476395116692444</v>
      </c>
      <c r="J53" s="51">
        <v>20517639</v>
      </c>
      <c r="K53" s="55">
        <f t="shared" si="6"/>
        <v>87.93786534897842</v>
      </c>
      <c r="L53" s="51">
        <v>609806</v>
      </c>
      <c r="M53" s="55">
        <f t="shared" si="4"/>
        <v>2.6136066589825044</v>
      </c>
      <c r="N53" s="31">
        <f t="shared" si="5"/>
        <v>90.551472007960925</v>
      </c>
    </row>
    <row r="54" spans="1:14" x14ac:dyDescent="0.2">
      <c r="A54" s="58">
        <v>62246</v>
      </c>
      <c r="B54" s="54">
        <v>31244722</v>
      </c>
      <c r="C54" s="54">
        <v>7811180500</v>
      </c>
      <c r="D54" s="54">
        <v>28786969</v>
      </c>
      <c r="E54" s="55">
        <f t="shared" si="2"/>
        <v>92.133861840729466</v>
      </c>
      <c r="F54" s="54">
        <v>6509450822</v>
      </c>
      <c r="G54" s="55">
        <f t="shared" si="1"/>
        <v>83.335045477440957</v>
      </c>
      <c r="H54" s="51">
        <v>27244888.5</v>
      </c>
      <c r="I54" s="55">
        <f t="shared" si="3"/>
        <v>94.64313002178173</v>
      </c>
      <c r="J54" s="51">
        <v>25413684</v>
      </c>
      <c r="K54" s="55">
        <f t="shared" si="6"/>
        <v>88.281902829019614</v>
      </c>
      <c r="L54" s="51">
        <v>684887</v>
      </c>
      <c r="M54" s="55">
        <f t="shared" si="4"/>
        <v>2.3791563467484194</v>
      </c>
      <c r="N54" s="31">
        <f t="shared" si="5"/>
        <v>90.661059175768031</v>
      </c>
    </row>
    <row r="55" spans="1:14" x14ac:dyDescent="0.2">
      <c r="A55" s="58">
        <v>62247</v>
      </c>
      <c r="B55" s="54">
        <v>30041144</v>
      </c>
      <c r="C55" s="54">
        <v>7510286000</v>
      </c>
      <c r="D55" s="54">
        <v>27807366</v>
      </c>
      <c r="E55" s="55">
        <f t="shared" si="2"/>
        <v>92.564271187541991</v>
      </c>
      <c r="F55" s="54">
        <v>6281388745</v>
      </c>
      <c r="G55" s="55">
        <f t="shared" si="1"/>
        <v>83.637144377724098</v>
      </c>
      <c r="H55" s="51">
        <v>26432229.5</v>
      </c>
      <c r="I55" s="55">
        <f t="shared" si="3"/>
        <v>95.05477613377694</v>
      </c>
      <c r="J55" s="51">
        <v>24757526</v>
      </c>
      <c r="K55" s="55">
        <f t="shared" si="6"/>
        <v>89.032258574940187</v>
      </c>
      <c r="L55" s="51">
        <v>680663</v>
      </c>
      <c r="M55" s="55">
        <f t="shared" si="4"/>
        <v>2.447779484040308</v>
      </c>
      <c r="N55" s="31">
        <f t="shared" si="5"/>
        <v>91.480038058980497</v>
      </c>
    </row>
    <row r="56" spans="1:14" x14ac:dyDescent="0.2">
      <c r="A56" s="58">
        <v>62248</v>
      </c>
      <c r="B56" s="54">
        <v>29458321</v>
      </c>
      <c r="C56" s="54">
        <v>7364580250</v>
      </c>
      <c r="D56" s="54">
        <v>26641291</v>
      </c>
      <c r="E56" s="55">
        <f t="shared" si="2"/>
        <v>90.437235034542525</v>
      </c>
      <c r="F56" s="54">
        <v>5943432119</v>
      </c>
      <c r="G56" s="55">
        <f t="shared" si="1"/>
        <v>80.702931019048918</v>
      </c>
      <c r="H56" s="51">
        <v>25241950</v>
      </c>
      <c r="I56" s="55">
        <f t="shared" si="3"/>
        <v>94.747473010973835</v>
      </c>
      <c r="J56" s="51">
        <v>23549443</v>
      </c>
      <c r="K56" s="55">
        <f t="shared" si="6"/>
        <v>88.394526376368177</v>
      </c>
      <c r="L56" s="51">
        <v>634683</v>
      </c>
      <c r="M56" s="55">
        <f t="shared" si="4"/>
        <v>2.382328243777676</v>
      </c>
      <c r="N56" s="31">
        <f t="shared" si="5"/>
        <v>90.776854620145855</v>
      </c>
    </row>
    <row r="57" spans="1:14" x14ac:dyDescent="0.2">
      <c r="A57" s="58">
        <v>62249</v>
      </c>
      <c r="B57" s="54">
        <v>31217825</v>
      </c>
      <c r="C57" s="54">
        <v>7804456250</v>
      </c>
      <c r="D57" s="54">
        <v>28806702</v>
      </c>
      <c r="E57" s="55">
        <f t="shared" si="2"/>
        <v>92.276454237282707</v>
      </c>
      <c r="F57" s="54">
        <v>6481679379</v>
      </c>
      <c r="G57" s="55">
        <f t="shared" si="1"/>
        <v>83.051005366325171</v>
      </c>
      <c r="H57" s="51">
        <v>27465553.5</v>
      </c>
      <c r="I57" s="55">
        <f t="shared" si="3"/>
        <v>95.344317791047374</v>
      </c>
      <c r="J57" s="51">
        <v>25695868</v>
      </c>
      <c r="K57" s="55">
        <f t="shared" si="6"/>
        <v>89.20100607143435</v>
      </c>
      <c r="L57" s="51">
        <v>782655</v>
      </c>
      <c r="M57" s="55">
        <f t="shared" si="4"/>
        <v>2.7169198334470912</v>
      </c>
      <c r="N57" s="31">
        <f t="shared" si="5"/>
        <v>91.917925904881443</v>
      </c>
    </row>
    <row r="58" spans="1:14" x14ac:dyDescent="0.2">
      <c r="A58" s="58">
        <v>62250</v>
      </c>
      <c r="B58" s="54">
        <v>36941750</v>
      </c>
      <c r="C58" s="54">
        <v>9235437500</v>
      </c>
      <c r="D58" s="54">
        <v>34216339</v>
      </c>
      <c r="E58" s="55">
        <f t="shared" si="2"/>
        <v>92.622409604309482</v>
      </c>
      <c r="F58" s="54">
        <v>7728656500</v>
      </c>
      <c r="G58" s="55">
        <f t="shared" si="1"/>
        <v>83.684790244100512</v>
      </c>
      <c r="H58" s="51">
        <v>32468937.5</v>
      </c>
      <c r="I58" s="55">
        <f t="shared" si="3"/>
        <v>94.893078713067453</v>
      </c>
      <c r="J58" s="51">
        <v>30326847</v>
      </c>
      <c r="K58" s="55">
        <f t="shared" si="6"/>
        <v>88.632647110493025</v>
      </c>
      <c r="L58" s="51">
        <v>885949</v>
      </c>
      <c r="M58" s="55">
        <f t="shared" si="4"/>
        <v>2.5892571382344558</v>
      </c>
      <c r="N58" s="31">
        <f t="shared" si="5"/>
        <v>91.221904248727483</v>
      </c>
    </row>
    <row r="59" spans="1:14" x14ac:dyDescent="0.2">
      <c r="A59" s="58">
        <v>62251</v>
      </c>
      <c r="B59" s="54">
        <v>34001819</v>
      </c>
      <c r="C59" s="54">
        <v>8500454750</v>
      </c>
      <c r="D59" s="54">
        <v>31476617</v>
      </c>
      <c r="E59" s="55">
        <f t="shared" si="2"/>
        <v>92.573332620822427</v>
      </c>
      <c r="F59" s="54">
        <v>7127433566</v>
      </c>
      <c r="G59" s="55">
        <f t="shared" si="1"/>
        <v>83.847673749454401</v>
      </c>
      <c r="H59" s="51">
        <v>29901577.5</v>
      </c>
      <c r="I59" s="55">
        <f t="shared" si="3"/>
        <v>94.996160165496818</v>
      </c>
      <c r="J59" s="51">
        <v>27958693</v>
      </c>
      <c r="K59" s="55">
        <f t="shared" si="6"/>
        <v>88.823690932224395</v>
      </c>
      <c r="L59" s="51">
        <v>805165</v>
      </c>
      <c r="M59" s="55">
        <f t="shared" si="4"/>
        <v>2.5579781969580786</v>
      </c>
      <c r="N59" s="31">
        <f t="shared" si="5"/>
        <v>91.38166912918247</v>
      </c>
    </row>
    <row r="60" spans="1:14" x14ac:dyDescent="0.2">
      <c r="A60" s="58">
        <v>62252</v>
      </c>
      <c r="B60" s="54">
        <v>32217841</v>
      </c>
      <c r="C60" s="54">
        <v>8054460250</v>
      </c>
      <c r="D60" s="54">
        <v>29907261</v>
      </c>
      <c r="E60" s="55">
        <f t="shared" si="2"/>
        <v>92.828259348601293</v>
      </c>
      <c r="F60" s="54">
        <v>6746292069</v>
      </c>
      <c r="G60" s="55">
        <f t="shared" si="1"/>
        <v>83.758462511501008</v>
      </c>
      <c r="H60" s="51">
        <v>28408524</v>
      </c>
      <c r="I60" s="55">
        <f t="shared" si="3"/>
        <v>94.988718625888211</v>
      </c>
      <c r="J60" s="51">
        <v>26294733</v>
      </c>
      <c r="K60" s="55">
        <f t="shared" si="6"/>
        <v>87.920899877792223</v>
      </c>
      <c r="L60" s="51">
        <v>963934</v>
      </c>
      <c r="M60" s="55">
        <f t="shared" si="4"/>
        <v>3.2230768307402005</v>
      </c>
      <c r="N60" s="31">
        <f t="shared" si="5"/>
        <v>91.143976708532421</v>
      </c>
    </row>
    <row r="61" spans="1:14" x14ac:dyDescent="0.2">
      <c r="A61" s="58">
        <v>62253</v>
      </c>
      <c r="B61" s="54">
        <v>25208945</v>
      </c>
      <c r="C61" s="54">
        <v>6302236250</v>
      </c>
      <c r="D61" s="54">
        <v>23303097</v>
      </c>
      <c r="E61" s="55">
        <f t="shared" si="2"/>
        <v>92.439794683990144</v>
      </c>
      <c r="F61" s="54">
        <v>5274311257</v>
      </c>
      <c r="G61" s="55">
        <f t="shared" si="1"/>
        <v>83.689519843055706</v>
      </c>
      <c r="H61" s="51">
        <v>22055377.5</v>
      </c>
      <c r="I61" s="55">
        <f t="shared" si="3"/>
        <v>94.645692372992315</v>
      </c>
      <c r="J61" s="51">
        <v>20466674</v>
      </c>
      <c r="K61" s="55">
        <f t="shared" si="6"/>
        <v>87.828128595954439</v>
      </c>
      <c r="L61" s="51">
        <v>662853</v>
      </c>
      <c r="M61" s="55">
        <f t="shared" si="4"/>
        <v>2.8444845764492164</v>
      </c>
      <c r="N61" s="31">
        <f t="shared" si="5"/>
        <v>90.672613172403658</v>
      </c>
    </row>
    <row r="62" spans="1:14" x14ac:dyDescent="0.2">
      <c r="A62" s="58">
        <v>62254</v>
      </c>
      <c r="B62" s="54">
        <v>24604275</v>
      </c>
      <c r="C62" s="54">
        <v>6151068750</v>
      </c>
      <c r="D62" s="54">
        <v>22780330</v>
      </c>
      <c r="E62" s="55">
        <f t="shared" si="2"/>
        <v>92.586877686906035</v>
      </c>
      <c r="F62" s="54">
        <v>5157259288</v>
      </c>
      <c r="G62" s="55">
        <f t="shared" si="1"/>
        <v>83.843304271310572</v>
      </c>
      <c r="H62" s="51">
        <v>21525708.5</v>
      </c>
      <c r="I62" s="55">
        <f t="shared" si="3"/>
        <v>94.492522715869356</v>
      </c>
      <c r="J62" s="51">
        <v>20006535</v>
      </c>
      <c r="K62" s="55">
        <f t="shared" si="6"/>
        <v>87.82372775109053</v>
      </c>
      <c r="L62" s="51">
        <v>597370</v>
      </c>
      <c r="M62" s="55">
        <f t="shared" si="4"/>
        <v>2.622306173791161</v>
      </c>
      <c r="N62" s="31">
        <f t="shared" si="5"/>
        <v>90.446033924881689</v>
      </c>
    </row>
    <row r="63" spans="1:14" x14ac:dyDescent="0.2">
      <c r="A63" s="58">
        <v>62255</v>
      </c>
      <c r="B63" s="54">
        <v>38435730</v>
      </c>
      <c r="C63" s="54">
        <v>9608932500</v>
      </c>
      <c r="D63" s="54">
        <v>35435639</v>
      </c>
      <c r="E63" s="55">
        <f t="shared" si="2"/>
        <v>92.194525770682645</v>
      </c>
      <c r="F63" s="54">
        <v>7985783912</v>
      </c>
      <c r="G63" s="55">
        <f t="shared" si="1"/>
        <v>83.107919761118112</v>
      </c>
      <c r="H63" s="51">
        <v>33452221.5</v>
      </c>
      <c r="I63" s="55">
        <f t="shared" si="3"/>
        <v>94.402760734750686</v>
      </c>
      <c r="J63" s="51">
        <v>31145950</v>
      </c>
      <c r="K63" s="55">
        <f t="shared" si="6"/>
        <v>87.894421771256887</v>
      </c>
      <c r="L63" s="51">
        <v>847187</v>
      </c>
      <c r="M63" s="55">
        <f t="shared" si="4"/>
        <v>2.3907766980016927</v>
      </c>
      <c r="N63" s="31">
        <f t="shared" si="5"/>
        <v>90.285198469258575</v>
      </c>
    </row>
    <row r="64" spans="1:14" x14ac:dyDescent="0.2">
      <c r="A64" s="58">
        <v>62256</v>
      </c>
      <c r="B64" s="54">
        <v>23727059</v>
      </c>
      <c r="C64" s="54">
        <v>5931764750</v>
      </c>
      <c r="D64" s="54">
        <v>21832257</v>
      </c>
      <c r="E64" s="55">
        <f t="shared" si="2"/>
        <v>92.014172510802965</v>
      </c>
      <c r="F64" s="54">
        <v>4939982880</v>
      </c>
      <c r="G64" s="55">
        <f t="shared" si="1"/>
        <v>83.280155033120622</v>
      </c>
      <c r="H64" s="51">
        <v>20643053.5</v>
      </c>
      <c r="I64" s="55">
        <f t="shared" si="3"/>
        <v>94.552997887483642</v>
      </c>
      <c r="J64" s="51">
        <v>19191283</v>
      </c>
      <c r="K64" s="55">
        <f t="shared" si="6"/>
        <v>87.9033395402042</v>
      </c>
      <c r="L64" s="51">
        <v>524612</v>
      </c>
      <c r="M64" s="55">
        <f t="shared" si="4"/>
        <v>2.4029215119627807</v>
      </c>
      <c r="N64" s="31">
        <f t="shared" si="5"/>
        <v>90.306261052166974</v>
      </c>
    </row>
    <row r="65" spans="1:14" x14ac:dyDescent="0.2">
      <c r="A65" s="58">
        <v>62257</v>
      </c>
      <c r="B65" s="54">
        <v>28429952</v>
      </c>
      <c r="C65" s="54">
        <v>7107488000</v>
      </c>
      <c r="D65" s="54">
        <v>26265491</v>
      </c>
      <c r="E65" s="55">
        <f t="shared" si="2"/>
        <v>92.386687814316389</v>
      </c>
      <c r="F65" s="54">
        <v>5913625430</v>
      </c>
      <c r="G65" s="55">
        <f t="shared" si="1"/>
        <v>83.202749410199502</v>
      </c>
      <c r="H65" s="51">
        <v>24773500.5</v>
      </c>
      <c r="I65" s="55">
        <f t="shared" si="3"/>
        <v>94.319578872521376</v>
      </c>
      <c r="J65" s="51">
        <v>23013923</v>
      </c>
      <c r="K65" s="55">
        <f t="shared" si="6"/>
        <v>87.620379912182116</v>
      </c>
      <c r="L65" s="51">
        <v>645724</v>
      </c>
      <c r="M65" s="55">
        <f t="shared" si="4"/>
        <v>2.4584501390055875</v>
      </c>
      <c r="N65" s="31">
        <f t="shared" si="5"/>
        <v>90.078830051187708</v>
      </c>
    </row>
    <row r="66" spans="1:14" x14ac:dyDescent="0.2">
      <c r="A66" s="58">
        <v>62258</v>
      </c>
      <c r="B66" s="54">
        <v>29815693</v>
      </c>
      <c r="C66" s="54">
        <v>7453923250</v>
      </c>
      <c r="D66" s="54">
        <v>27409333</v>
      </c>
      <c r="E66" s="55">
        <f t="shared" si="2"/>
        <v>91.9292166041554</v>
      </c>
      <c r="F66" s="54">
        <v>6187546525</v>
      </c>
      <c r="G66" s="55">
        <f t="shared" si="1"/>
        <v>83.010601497674401</v>
      </c>
      <c r="H66" s="51">
        <v>26051981.5</v>
      </c>
      <c r="I66" s="55">
        <f t="shared" si="3"/>
        <v>95.047849212529172</v>
      </c>
      <c r="J66" s="51">
        <v>24138652</v>
      </c>
      <c r="K66" s="55">
        <f t="shared" si="6"/>
        <v>88.067272560043691</v>
      </c>
      <c r="L66" s="51">
        <v>765542</v>
      </c>
      <c r="M66" s="55">
        <f t="shared" si="4"/>
        <v>2.7929975530597551</v>
      </c>
      <c r="N66" s="31">
        <f t="shared" si="5"/>
        <v>90.860270113103439</v>
      </c>
    </row>
    <row r="67" spans="1:14" x14ac:dyDescent="0.2">
      <c r="A67" s="58">
        <v>62260</v>
      </c>
      <c r="B67" s="54">
        <v>22963387</v>
      </c>
      <c r="C67" s="54">
        <v>5740846750</v>
      </c>
      <c r="D67" s="54">
        <v>21294044</v>
      </c>
      <c r="E67" s="55">
        <f t="shared" si="2"/>
        <v>92.730414724970672</v>
      </c>
      <c r="F67" s="54">
        <v>4835162169</v>
      </c>
      <c r="G67" s="55">
        <f t="shared" ref="G67:G98" si="7">F67/(C67/100)</f>
        <v>84.223850236030074</v>
      </c>
      <c r="H67" s="51">
        <v>20257062.5</v>
      </c>
      <c r="I67" s="55">
        <f t="shared" si="3"/>
        <v>95.130180533110575</v>
      </c>
      <c r="J67" s="51">
        <v>18905337</v>
      </c>
      <c r="K67" s="55">
        <f t="shared" si="6"/>
        <v>88.782276396160356</v>
      </c>
      <c r="L67" s="51">
        <v>504759</v>
      </c>
      <c r="M67" s="55">
        <f t="shared" si="4"/>
        <v>2.3704233916300725</v>
      </c>
      <c r="N67" s="31">
        <f t="shared" si="5"/>
        <v>91.152699787790425</v>
      </c>
    </row>
    <row r="68" spans="1:14" x14ac:dyDescent="0.2">
      <c r="A68" s="58">
        <v>62261</v>
      </c>
      <c r="B68" s="54">
        <v>26056767</v>
      </c>
      <c r="C68" s="54">
        <v>6514191750</v>
      </c>
      <c r="D68" s="54">
        <v>24050909</v>
      </c>
      <c r="E68" s="55">
        <f t="shared" ref="E68:E98" si="8">D68/(B68/100)</f>
        <v>92.301969004827029</v>
      </c>
      <c r="F68" s="54">
        <v>5403171050</v>
      </c>
      <c r="G68" s="55">
        <f t="shared" si="7"/>
        <v>82.944611662682476</v>
      </c>
      <c r="H68" s="51">
        <v>22858779.5</v>
      </c>
      <c r="I68" s="55">
        <f t="shared" ref="I68:I98" si="9">H68/(D68/100)</f>
        <v>95.043307926532009</v>
      </c>
      <c r="J68" s="51">
        <v>21126281</v>
      </c>
      <c r="K68" s="55">
        <f t="shared" si="6"/>
        <v>87.839844223767173</v>
      </c>
      <c r="L68" s="51">
        <v>785896</v>
      </c>
      <c r="M68" s="55">
        <f t="shared" ref="M68:M98" si="10">L68/(D68/100)</f>
        <v>3.267635331371467</v>
      </c>
      <c r="N68" s="31">
        <f t="shared" ref="N68:N98" si="11">K68+M68</f>
        <v>91.107479555138639</v>
      </c>
    </row>
    <row r="69" spans="1:14" x14ac:dyDescent="0.2">
      <c r="A69" s="58">
        <v>62262</v>
      </c>
      <c r="B69" s="54">
        <v>30330739</v>
      </c>
      <c r="C69" s="54">
        <v>7582684750</v>
      </c>
      <c r="D69" s="54">
        <v>28122593</v>
      </c>
      <c r="E69" s="55">
        <f t="shared" si="8"/>
        <v>92.719775142966341</v>
      </c>
      <c r="F69" s="54">
        <v>6390161736</v>
      </c>
      <c r="G69" s="55">
        <f t="shared" si="7"/>
        <v>84.273076709406922</v>
      </c>
      <c r="H69" s="51">
        <v>26766328.5</v>
      </c>
      <c r="I69" s="55">
        <f t="shared" si="9"/>
        <v>95.177313485993281</v>
      </c>
      <c r="J69" s="51">
        <v>24986332</v>
      </c>
      <c r="K69" s="55">
        <f t="shared" ref="K69:K98" si="12">J69/(D69/100)</f>
        <v>88.847895355879885</v>
      </c>
      <c r="L69" s="51">
        <v>735804</v>
      </c>
      <c r="M69" s="55">
        <f t="shared" si="10"/>
        <v>2.6164159186885789</v>
      </c>
      <c r="N69" s="31">
        <f t="shared" si="11"/>
        <v>91.464311274568459</v>
      </c>
    </row>
    <row r="70" spans="1:14" x14ac:dyDescent="0.2">
      <c r="A70" s="58">
        <v>62263</v>
      </c>
      <c r="B70" s="54">
        <v>29341202</v>
      </c>
      <c r="C70" s="54">
        <v>7335300500</v>
      </c>
      <c r="D70" s="54">
        <v>27274362</v>
      </c>
      <c r="E70" s="55">
        <f t="shared" si="8"/>
        <v>92.95584414026392</v>
      </c>
      <c r="F70" s="54">
        <v>6192808016</v>
      </c>
      <c r="G70" s="55">
        <f t="shared" si="7"/>
        <v>84.424735101172743</v>
      </c>
      <c r="H70" s="51">
        <v>25969008</v>
      </c>
      <c r="I70" s="55">
        <f t="shared" si="9"/>
        <v>95.213988873506921</v>
      </c>
      <c r="J70" s="51">
        <v>24163234</v>
      </c>
      <c r="K70" s="55">
        <f t="shared" si="12"/>
        <v>88.593214389396167</v>
      </c>
      <c r="L70" s="51">
        <v>769379</v>
      </c>
      <c r="M70" s="55">
        <f t="shared" si="10"/>
        <v>2.8208872493516073</v>
      </c>
      <c r="N70" s="31">
        <f t="shared" si="11"/>
        <v>91.41410163874778</v>
      </c>
    </row>
    <row r="71" spans="1:14" x14ac:dyDescent="0.2">
      <c r="A71" s="58">
        <v>62264</v>
      </c>
      <c r="B71" s="54">
        <v>25868943</v>
      </c>
      <c r="C71" s="54">
        <v>6467235750</v>
      </c>
      <c r="D71" s="54">
        <v>23892015</v>
      </c>
      <c r="E71" s="55">
        <f t="shared" si="8"/>
        <v>92.357909637050113</v>
      </c>
      <c r="F71" s="54">
        <v>5414451934</v>
      </c>
      <c r="G71" s="55">
        <f t="shared" si="7"/>
        <v>83.721270467061601</v>
      </c>
      <c r="H71" s="51">
        <v>22602193.5</v>
      </c>
      <c r="I71" s="55">
        <f t="shared" si="9"/>
        <v>94.601453665586604</v>
      </c>
      <c r="J71" s="51">
        <v>20978873</v>
      </c>
      <c r="K71" s="55">
        <f t="shared" si="12"/>
        <v>87.80704766843651</v>
      </c>
      <c r="L71" s="51">
        <v>626320</v>
      </c>
      <c r="M71" s="55">
        <f t="shared" si="10"/>
        <v>2.6214616054778133</v>
      </c>
      <c r="N71" s="31">
        <f t="shared" si="11"/>
        <v>90.428509273914329</v>
      </c>
    </row>
    <row r="72" spans="1:14" x14ac:dyDescent="0.2">
      <c r="A72" s="58">
        <v>62265</v>
      </c>
      <c r="B72" s="54">
        <v>37434689</v>
      </c>
      <c r="C72" s="54">
        <v>9358672250</v>
      </c>
      <c r="D72" s="54">
        <v>34945513</v>
      </c>
      <c r="E72" s="55">
        <f t="shared" si="8"/>
        <v>93.350616589869361</v>
      </c>
      <c r="F72" s="54">
        <v>7939858636</v>
      </c>
      <c r="G72" s="55">
        <f t="shared" si="7"/>
        <v>84.839584333130162</v>
      </c>
      <c r="H72" s="51">
        <v>33059991.5</v>
      </c>
      <c r="I72" s="55">
        <f t="shared" si="9"/>
        <v>94.604395992126371</v>
      </c>
      <c r="J72" s="51">
        <v>30812512</v>
      </c>
      <c r="K72" s="55">
        <f t="shared" si="12"/>
        <v>88.173013800083581</v>
      </c>
      <c r="L72" s="51">
        <v>903080</v>
      </c>
      <c r="M72" s="55">
        <f t="shared" si="10"/>
        <v>2.5842516605779977</v>
      </c>
      <c r="N72" s="31">
        <f t="shared" si="11"/>
        <v>90.757265460661586</v>
      </c>
    </row>
    <row r="73" spans="1:14" x14ac:dyDescent="0.2">
      <c r="A73" s="58">
        <v>62266</v>
      </c>
      <c r="B73" s="54">
        <v>24944496</v>
      </c>
      <c r="C73" s="54">
        <v>6236124000</v>
      </c>
      <c r="D73" s="54">
        <v>23061955</v>
      </c>
      <c r="E73" s="55">
        <f t="shared" si="8"/>
        <v>92.453080631494828</v>
      </c>
      <c r="F73" s="54">
        <v>5230589695</v>
      </c>
      <c r="G73" s="55">
        <f t="shared" si="7"/>
        <v>83.875652488629157</v>
      </c>
      <c r="H73" s="51">
        <v>21843218.5</v>
      </c>
      <c r="I73" s="55">
        <f t="shared" si="9"/>
        <v>94.715380807915025</v>
      </c>
      <c r="J73" s="51">
        <v>20273706</v>
      </c>
      <c r="K73" s="55">
        <f t="shared" si="12"/>
        <v>87.909745726240473</v>
      </c>
      <c r="L73" s="51">
        <v>596007</v>
      </c>
      <c r="M73" s="55">
        <f t="shared" si="10"/>
        <v>2.5843732675742364</v>
      </c>
      <c r="N73" s="31">
        <f t="shared" si="11"/>
        <v>90.494118993814709</v>
      </c>
    </row>
    <row r="74" spans="1:14" x14ac:dyDescent="0.2">
      <c r="A74" s="58">
        <v>62267</v>
      </c>
      <c r="B74" s="54">
        <v>38276738</v>
      </c>
      <c r="C74" s="54">
        <v>9569184500</v>
      </c>
      <c r="D74" s="54">
        <v>35391119</v>
      </c>
      <c r="E74" s="55">
        <f t="shared" si="8"/>
        <v>92.461167929200229</v>
      </c>
      <c r="F74" s="54">
        <v>8040059820</v>
      </c>
      <c r="G74" s="55">
        <f t="shared" si="7"/>
        <v>84.020323988945975</v>
      </c>
      <c r="H74" s="51">
        <v>33420939</v>
      </c>
      <c r="I74" s="55">
        <f t="shared" si="9"/>
        <v>94.433123179857631</v>
      </c>
      <c r="J74" s="51">
        <v>31000034</v>
      </c>
      <c r="K74" s="55">
        <f t="shared" si="12"/>
        <v>87.592692392687553</v>
      </c>
      <c r="L74" s="51">
        <v>840420</v>
      </c>
      <c r="M74" s="55">
        <f t="shared" si="10"/>
        <v>2.374663542003292</v>
      </c>
      <c r="N74" s="31">
        <f t="shared" si="11"/>
        <v>89.967355934690843</v>
      </c>
    </row>
    <row r="75" spans="1:14" x14ac:dyDescent="0.2">
      <c r="A75" s="58">
        <v>62268</v>
      </c>
      <c r="B75" s="54">
        <v>32462521</v>
      </c>
      <c r="C75" s="54">
        <v>8115630250</v>
      </c>
      <c r="D75" s="54">
        <v>30270188</v>
      </c>
      <c r="E75" s="55">
        <f t="shared" si="8"/>
        <v>93.246571946769009</v>
      </c>
      <c r="F75" s="54">
        <v>6887136978</v>
      </c>
      <c r="G75" s="55">
        <f t="shared" si="7"/>
        <v>84.86262638690323</v>
      </c>
      <c r="H75" s="51">
        <v>28620134</v>
      </c>
      <c r="I75" s="55">
        <f t="shared" si="9"/>
        <v>94.548913934726798</v>
      </c>
      <c r="J75" s="51">
        <v>26613309</v>
      </c>
      <c r="K75" s="55">
        <f t="shared" si="12"/>
        <v>87.919206183985381</v>
      </c>
      <c r="L75" s="51">
        <v>872764</v>
      </c>
      <c r="M75" s="55">
        <f t="shared" si="10"/>
        <v>2.8832460505365871</v>
      </c>
      <c r="N75" s="31">
        <f t="shared" si="11"/>
        <v>90.802452234521965</v>
      </c>
    </row>
    <row r="76" spans="1:14" x14ac:dyDescent="0.2">
      <c r="A76" s="58">
        <v>62269</v>
      </c>
      <c r="B76" s="54">
        <v>28855811</v>
      </c>
      <c r="C76" s="54">
        <v>7213952750</v>
      </c>
      <c r="D76" s="54">
        <v>26896878</v>
      </c>
      <c r="E76" s="55">
        <f t="shared" si="8"/>
        <v>93.211304995032023</v>
      </c>
      <c r="F76" s="54">
        <v>6125012047</v>
      </c>
      <c r="G76" s="55">
        <f t="shared" si="7"/>
        <v>84.905075750600119</v>
      </c>
      <c r="H76" s="51">
        <v>25402898.5</v>
      </c>
      <c r="I76" s="55">
        <f t="shared" si="9"/>
        <v>94.445528213348766</v>
      </c>
      <c r="J76" s="51">
        <v>23646013</v>
      </c>
      <c r="K76" s="55">
        <f t="shared" si="12"/>
        <v>87.913597258388123</v>
      </c>
      <c r="L76" s="51">
        <v>697150</v>
      </c>
      <c r="M76" s="55">
        <f t="shared" si="10"/>
        <v>2.5919365065343269</v>
      </c>
      <c r="N76" s="31">
        <f t="shared" si="11"/>
        <v>90.505533764922447</v>
      </c>
    </row>
    <row r="77" spans="1:14" x14ac:dyDescent="0.2">
      <c r="A77" s="58">
        <v>62270</v>
      </c>
      <c r="B77" s="54">
        <v>25738214</v>
      </c>
      <c r="C77" s="54">
        <v>6434553500</v>
      </c>
      <c r="D77" s="54">
        <v>24061120</v>
      </c>
      <c r="E77" s="55">
        <f t="shared" si="8"/>
        <v>93.484031176366784</v>
      </c>
      <c r="F77" s="54">
        <v>5481290755</v>
      </c>
      <c r="G77" s="55">
        <f t="shared" si="7"/>
        <v>85.185254190519984</v>
      </c>
      <c r="H77" s="51">
        <v>22875890.5</v>
      </c>
      <c r="I77" s="55">
        <f t="shared" si="9"/>
        <v>95.07408840486228</v>
      </c>
      <c r="J77" s="51">
        <v>21437109</v>
      </c>
      <c r="K77" s="55">
        <f t="shared" si="12"/>
        <v>89.09439377718077</v>
      </c>
      <c r="L77" s="51">
        <v>606256</v>
      </c>
      <c r="M77" s="55">
        <f t="shared" si="10"/>
        <v>2.519649958106688</v>
      </c>
      <c r="N77" s="31">
        <f t="shared" si="11"/>
        <v>91.614043735287453</v>
      </c>
    </row>
    <row r="78" spans="1:14" x14ac:dyDescent="0.2">
      <c r="A78" s="58">
        <v>62271</v>
      </c>
      <c r="B78" s="54">
        <v>30328436</v>
      </c>
      <c r="C78" s="54">
        <v>7582109000</v>
      </c>
      <c r="D78" s="54">
        <v>28251145</v>
      </c>
      <c r="E78" s="55">
        <f t="shared" si="8"/>
        <v>93.150682085947338</v>
      </c>
      <c r="F78" s="54">
        <v>6442362033</v>
      </c>
      <c r="G78" s="55">
        <f t="shared" si="7"/>
        <v>84.967942732028774</v>
      </c>
      <c r="H78" s="51">
        <v>26832999.5</v>
      </c>
      <c r="I78" s="55">
        <f t="shared" si="9"/>
        <v>94.980219385798335</v>
      </c>
      <c r="J78" s="51">
        <v>24892784</v>
      </c>
      <c r="K78" s="55">
        <f t="shared" si="12"/>
        <v>88.112478273004513</v>
      </c>
      <c r="L78" s="51">
        <v>785238</v>
      </c>
      <c r="M78" s="55">
        <f t="shared" si="10"/>
        <v>2.7794908843517669</v>
      </c>
      <c r="N78" s="31">
        <f t="shared" si="11"/>
        <v>90.891969157356286</v>
      </c>
    </row>
    <row r="79" spans="1:14" x14ac:dyDescent="0.2">
      <c r="A79" s="58">
        <v>62272</v>
      </c>
      <c r="B79" s="54">
        <v>23960147</v>
      </c>
      <c r="C79" s="54">
        <v>5990036750</v>
      </c>
      <c r="D79" s="54">
        <v>22341562</v>
      </c>
      <c r="E79" s="55">
        <f t="shared" si="8"/>
        <v>93.244678340245571</v>
      </c>
      <c r="F79" s="54">
        <v>5083697311</v>
      </c>
      <c r="G79" s="55">
        <f t="shared" si="7"/>
        <v>84.869217388357427</v>
      </c>
      <c r="H79" s="51">
        <v>21181746</v>
      </c>
      <c r="I79" s="55">
        <f t="shared" si="9"/>
        <v>94.808706750226335</v>
      </c>
      <c r="J79" s="51">
        <v>19626473</v>
      </c>
      <c r="K79" s="55">
        <f t="shared" si="12"/>
        <v>87.847362686637581</v>
      </c>
      <c r="L79" s="51">
        <v>599867</v>
      </c>
      <c r="M79" s="55">
        <f t="shared" si="10"/>
        <v>2.6849823660494283</v>
      </c>
      <c r="N79" s="31">
        <f t="shared" si="11"/>
        <v>90.532345052687006</v>
      </c>
    </row>
    <row r="80" spans="1:14" x14ac:dyDescent="0.2">
      <c r="A80" s="58">
        <v>62273</v>
      </c>
      <c r="B80" s="54">
        <v>24847768</v>
      </c>
      <c r="C80" s="54">
        <v>6211942000</v>
      </c>
      <c r="D80" s="54">
        <v>23083937</v>
      </c>
      <c r="E80" s="55">
        <f t="shared" si="8"/>
        <v>92.901450947223921</v>
      </c>
      <c r="F80" s="54">
        <v>5250731799</v>
      </c>
      <c r="G80" s="55">
        <f t="shared" si="7"/>
        <v>84.526413784932316</v>
      </c>
      <c r="H80" s="51">
        <v>21965478</v>
      </c>
      <c r="I80" s="55">
        <f t="shared" si="9"/>
        <v>95.154816962115262</v>
      </c>
      <c r="J80" s="51">
        <v>20432610</v>
      </c>
      <c r="K80" s="55">
        <f t="shared" si="12"/>
        <v>88.514407226115722</v>
      </c>
      <c r="L80" s="51">
        <v>575121</v>
      </c>
      <c r="M80" s="55">
        <f t="shared" si="10"/>
        <v>2.4914337619271789</v>
      </c>
      <c r="N80" s="31">
        <f t="shared" si="11"/>
        <v>91.005840988042905</v>
      </c>
    </row>
    <row r="81" spans="1:14" x14ac:dyDescent="0.2">
      <c r="A81" s="58">
        <v>62274</v>
      </c>
      <c r="B81" s="54">
        <v>24136811</v>
      </c>
      <c r="C81" s="54">
        <v>6034202750</v>
      </c>
      <c r="D81" s="54">
        <v>22508564</v>
      </c>
      <c r="E81" s="55">
        <f t="shared" si="8"/>
        <v>93.25409226595842</v>
      </c>
      <c r="F81" s="54">
        <v>5099156437</v>
      </c>
      <c r="G81" s="55">
        <f t="shared" si="7"/>
        <v>84.504227787175367</v>
      </c>
      <c r="H81" s="51">
        <v>21267526.5</v>
      </c>
      <c r="I81" s="55">
        <f t="shared" si="9"/>
        <v>94.486376385450441</v>
      </c>
      <c r="J81" s="51">
        <v>19734444</v>
      </c>
      <c r="K81" s="55">
        <f t="shared" si="12"/>
        <v>87.675268844338532</v>
      </c>
      <c r="L81" s="51">
        <v>541523</v>
      </c>
      <c r="M81" s="55">
        <f t="shared" si="10"/>
        <v>2.4058531677098545</v>
      </c>
      <c r="N81" s="31">
        <f t="shared" si="11"/>
        <v>90.081122012048382</v>
      </c>
    </row>
    <row r="82" spans="1:14" x14ac:dyDescent="0.2">
      <c r="A82" s="58">
        <v>62275</v>
      </c>
      <c r="B82" s="54">
        <v>27887049</v>
      </c>
      <c r="C82" s="54">
        <v>6971762250</v>
      </c>
      <c r="D82" s="54">
        <v>25796915</v>
      </c>
      <c r="E82" s="55">
        <f t="shared" si="8"/>
        <v>92.505001156630087</v>
      </c>
      <c r="F82" s="54">
        <v>5860962640</v>
      </c>
      <c r="G82" s="55">
        <f t="shared" si="7"/>
        <v>84.067161641950719</v>
      </c>
      <c r="H82" s="51">
        <v>24404711.5</v>
      </c>
      <c r="I82" s="55">
        <f t="shared" si="9"/>
        <v>94.603217090105545</v>
      </c>
      <c r="J82" s="51">
        <v>22651811</v>
      </c>
      <c r="K82" s="55">
        <f t="shared" si="12"/>
        <v>87.808216602644151</v>
      </c>
      <c r="L82" s="51">
        <v>623777</v>
      </c>
      <c r="M82" s="55">
        <f t="shared" si="10"/>
        <v>2.4180294426678541</v>
      </c>
      <c r="N82" s="31">
        <f t="shared" si="11"/>
        <v>90.22624604531201</v>
      </c>
    </row>
    <row r="83" spans="1:14" x14ac:dyDescent="0.2">
      <c r="A83" s="58">
        <v>62276</v>
      </c>
      <c r="B83" s="54">
        <v>28894156</v>
      </c>
      <c r="C83" s="54">
        <v>7223539000</v>
      </c>
      <c r="D83" s="54">
        <v>26399624</v>
      </c>
      <c r="E83" s="55">
        <f t="shared" si="8"/>
        <v>91.366655596377342</v>
      </c>
      <c r="F83" s="54">
        <v>5972066496</v>
      </c>
      <c r="G83" s="55">
        <f t="shared" si="7"/>
        <v>82.675077908487793</v>
      </c>
      <c r="H83" s="51">
        <v>24938361.5</v>
      </c>
      <c r="I83" s="55">
        <f t="shared" si="9"/>
        <v>94.464835938572463</v>
      </c>
      <c r="J83" s="51">
        <v>23275254</v>
      </c>
      <c r="K83" s="55">
        <f t="shared" si="12"/>
        <v>88.165096593799973</v>
      </c>
      <c r="L83" s="51">
        <v>618341</v>
      </c>
      <c r="M83" s="55">
        <f t="shared" si="10"/>
        <v>2.3422341166677225</v>
      </c>
      <c r="N83" s="31">
        <f t="shared" si="11"/>
        <v>90.507330710467699</v>
      </c>
    </row>
    <row r="84" spans="1:14" x14ac:dyDescent="0.2">
      <c r="A84" s="58">
        <v>62277</v>
      </c>
      <c r="B84" s="54">
        <v>27525772</v>
      </c>
      <c r="C84" s="54">
        <v>6881443000</v>
      </c>
      <c r="D84" s="54">
        <v>25151928</v>
      </c>
      <c r="E84" s="55">
        <f t="shared" si="8"/>
        <v>91.37592217213745</v>
      </c>
      <c r="F84" s="54">
        <v>5664170444</v>
      </c>
      <c r="G84" s="55">
        <f t="shared" si="7"/>
        <v>82.31079504691094</v>
      </c>
      <c r="H84" s="51">
        <v>23752909</v>
      </c>
      <c r="I84" s="55">
        <f t="shared" si="9"/>
        <v>94.437726602906949</v>
      </c>
      <c r="J84" s="51">
        <v>22138681</v>
      </c>
      <c r="K84" s="55">
        <f t="shared" si="12"/>
        <v>88.01981700965429</v>
      </c>
      <c r="L84" s="51">
        <v>591887</v>
      </c>
      <c r="M84" s="55">
        <f t="shared" si="10"/>
        <v>2.3532470353763735</v>
      </c>
      <c r="N84" s="31">
        <f t="shared" si="11"/>
        <v>90.373064045030659</v>
      </c>
    </row>
    <row r="85" spans="1:14" x14ac:dyDescent="0.2">
      <c r="A85" s="58">
        <v>62278</v>
      </c>
      <c r="B85" s="54">
        <v>34263065</v>
      </c>
      <c r="C85" s="54">
        <v>8565766250</v>
      </c>
      <c r="D85" s="54">
        <v>31688179</v>
      </c>
      <c r="E85" s="55">
        <f t="shared" si="8"/>
        <v>92.484951360889625</v>
      </c>
      <c r="F85" s="54">
        <v>7192690249</v>
      </c>
      <c r="G85" s="55">
        <f t="shared" si="7"/>
        <v>83.970190629472285</v>
      </c>
      <c r="H85" s="51">
        <v>30006042.5</v>
      </c>
      <c r="I85" s="55">
        <f t="shared" si="9"/>
        <v>94.691596194278006</v>
      </c>
      <c r="J85" s="51">
        <v>28008397</v>
      </c>
      <c r="K85" s="55">
        <f t="shared" si="12"/>
        <v>88.387524571860069</v>
      </c>
      <c r="L85" s="51">
        <v>814736</v>
      </c>
      <c r="M85" s="55">
        <f t="shared" si="10"/>
        <v>2.5711038807247335</v>
      </c>
      <c r="N85" s="31">
        <f t="shared" si="11"/>
        <v>90.958628452584804</v>
      </c>
    </row>
    <row r="86" spans="1:14" x14ac:dyDescent="0.2">
      <c r="A86" s="58">
        <v>62279</v>
      </c>
      <c r="B86" s="54">
        <v>28998883</v>
      </c>
      <c r="C86" s="54">
        <v>7249720750</v>
      </c>
      <c r="D86" s="54">
        <v>26591895</v>
      </c>
      <c r="E86" s="55">
        <f t="shared" si="8"/>
        <v>91.6997216754866</v>
      </c>
      <c r="F86" s="54">
        <v>6038052334</v>
      </c>
      <c r="G86" s="55">
        <f t="shared" si="7"/>
        <v>83.286688442447939</v>
      </c>
      <c r="H86" s="51">
        <v>25203658.5</v>
      </c>
      <c r="I86" s="55">
        <f t="shared" si="9"/>
        <v>94.779475099461692</v>
      </c>
      <c r="J86" s="51">
        <v>23679159</v>
      </c>
      <c r="K86" s="55">
        <f t="shared" si="12"/>
        <v>89.046527146711426</v>
      </c>
      <c r="L86" s="51">
        <v>534135</v>
      </c>
      <c r="M86" s="55">
        <f t="shared" si="10"/>
        <v>2.0086383463833624</v>
      </c>
      <c r="N86" s="31">
        <f t="shared" si="11"/>
        <v>91.05516549309479</v>
      </c>
    </row>
    <row r="87" spans="1:14" x14ac:dyDescent="0.2">
      <c r="A87" s="58">
        <v>62280</v>
      </c>
      <c r="B87" s="54">
        <v>30833835</v>
      </c>
      <c r="C87" s="54">
        <v>7708458750</v>
      </c>
      <c r="D87" s="54">
        <v>28280658</v>
      </c>
      <c r="E87" s="55">
        <f t="shared" si="8"/>
        <v>91.719560670931799</v>
      </c>
      <c r="F87" s="54">
        <v>6391380257</v>
      </c>
      <c r="G87" s="55">
        <f t="shared" si="7"/>
        <v>82.913854303235397</v>
      </c>
      <c r="H87" s="51">
        <v>26615604.5</v>
      </c>
      <c r="I87" s="55">
        <f t="shared" si="9"/>
        <v>94.112394768183961</v>
      </c>
      <c r="J87" s="51">
        <v>24800399</v>
      </c>
      <c r="K87" s="55">
        <f t="shared" si="12"/>
        <v>87.693854223618132</v>
      </c>
      <c r="L87" s="51">
        <v>691538</v>
      </c>
      <c r="M87" s="55">
        <f t="shared" si="10"/>
        <v>2.4452684233867541</v>
      </c>
      <c r="N87" s="31">
        <f t="shared" si="11"/>
        <v>90.139122647004882</v>
      </c>
    </row>
    <row r="88" spans="1:14" x14ac:dyDescent="0.2">
      <c r="A88" s="58">
        <v>62281</v>
      </c>
      <c r="B88" s="54">
        <v>28789577</v>
      </c>
      <c r="C88" s="54">
        <v>7197394250</v>
      </c>
      <c r="D88" s="54">
        <v>26548674</v>
      </c>
      <c r="E88" s="55">
        <f t="shared" si="8"/>
        <v>92.216269797920262</v>
      </c>
      <c r="F88" s="54">
        <v>6025224568</v>
      </c>
      <c r="G88" s="55">
        <f t="shared" si="7"/>
        <v>83.713971455711217</v>
      </c>
      <c r="H88" s="51">
        <v>25138143</v>
      </c>
      <c r="I88" s="55">
        <f t="shared" si="9"/>
        <v>94.687000186901997</v>
      </c>
      <c r="J88" s="51">
        <v>23461197</v>
      </c>
      <c r="K88" s="55">
        <f t="shared" si="12"/>
        <v>88.370503927992786</v>
      </c>
      <c r="L88" s="51">
        <v>726718</v>
      </c>
      <c r="M88" s="55">
        <f t="shared" si="10"/>
        <v>2.7373043188522335</v>
      </c>
      <c r="N88" s="31">
        <f t="shared" si="11"/>
        <v>91.107808246845025</v>
      </c>
    </row>
    <row r="89" spans="1:14" x14ac:dyDescent="0.2">
      <c r="A89" s="58">
        <v>62282</v>
      </c>
      <c r="B89" s="54">
        <v>32491132</v>
      </c>
      <c r="C89" s="54">
        <v>8122783000</v>
      </c>
      <c r="D89" s="54">
        <v>29658742</v>
      </c>
      <c r="E89" s="55">
        <f t="shared" si="8"/>
        <v>91.282575196210459</v>
      </c>
      <c r="F89" s="54">
        <v>6706654984</v>
      </c>
      <c r="G89" s="55">
        <f t="shared" si="7"/>
        <v>82.565975035895946</v>
      </c>
      <c r="H89" s="51">
        <v>27959155</v>
      </c>
      <c r="I89" s="55">
        <f t="shared" si="9"/>
        <v>94.269524310909759</v>
      </c>
      <c r="J89" s="51">
        <v>25937838</v>
      </c>
      <c r="K89" s="55">
        <f t="shared" si="12"/>
        <v>87.454275707310856</v>
      </c>
      <c r="L89" s="51">
        <v>775984</v>
      </c>
      <c r="M89" s="55">
        <f t="shared" si="10"/>
        <v>2.6163753000717294</v>
      </c>
      <c r="N89" s="31">
        <f t="shared" si="11"/>
        <v>90.07065100738258</v>
      </c>
    </row>
    <row r="90" spans="1:14" x14ac:dyDescent="0.2">
      <c r="A90" s="58">
        <v>62283</v>
      </c>
      <c r="B90" s="54">
        <v>34741556</v>
      </c>
      <c r="C90" s="54">
        <v>8685389000</v>
      </c>
      <c r="D90" s="54">
        <v>32031341</v>
      </c>
      <c r="E90" s="55">
        <f t="shared" si="8"/>
        <v>92.198924538670639</v>
      </c>
      <c r="F90" s="54">
        <v>7258653174</v>
      </c>
      <c r="G90" s="55">
        <f t="shared" si="7"/>
        <v>83.573149964843253</v>
      </c>
      <c r="H90" s="51">
        <v>30177347.5</v>
      </c>
      <c r="I90" s="55">
        <f t="shared" si="9"/>
        <v>94.211939175446958</v>
      </c>
      <c r="J90" s="51">
        <v>27955069</v>
      </c>
      <c r="K90" s="55">
        <f t="shared" si="12"/>
        <v>87.274113812468869</v>
      </c>
      <c r="L90" s="51">
        <v>901192</v>
      </c>
      <c r="M90" s="55">
        <f t="shared" si="10"/>
        <v>2.8134694704164902</v>
      </c>
      <c r="N90" s="31">
        <f t="shared" si="11"/>
        <v>90.087583282885362</v>
      </c>
    </row>
    <row r="91" spans="1:14" x14ac:dyDescent="0.2">
      <c r="A91" s="58">
        <v>62284</v>
      </c>
      <c r="B91" s="54">
        <v>19157238</v>
      </c>
      <c r="C91" s="54">
        <v>4789309500</v>
      </c>
      <c r="D91" s="54">
        <v>17741527</v>
      </c>
      <c r="E91" s="55">
        <f t="shared" si="8"/>
        <v>92.610046396041014</v>
      </c>
      <c r="F91" s="54">
        <v>4027951015</v>
      </c>
      <c r="G91" s="55">
        <f t="shared" si="7"/>
        <v>84.102959205288357</v>
      </c>
      <c r="H91" s="51">
        <v>16858742.5</v>
      </c>
      <c r="I91" s="55">
        <f t="shared" si="9"/>
        <v>95.024190984237151</v>
      </c>
      <c r="J91" s="51">
        <v>15715797</v>
      </c>
      <c r="K91" s="55">
        <f t="shared" si="12"/>
        <v>88.58198620671152</v>
      </c>
      <c r="L91" s="51">
        <v>408262</v>
      </c>
      <c r="M91" s="55">
        <f t="shared" si="10"/>
        <v>2.3011660721199481</v>
      </c>
      <c r="N91" s="31">
        <f t="shared" si="11"/>
        <v>90.883152278831474</v>
      </c>
    </row>
    <row r="92" spans="1:14" x14ac:dyDescent="0.2">
      <c r="A92" s="58">
        <v>62285</v>
      </c>
      <c r="B92" s="54">
        <v>24178981</v>
      </c>
      <c r="C92" s="54">
        <v>6044745250</v>
      </c>
      <c r="D92" s="54">
        <v>22483268</v>
      </c>
      <c r="E92" s="55">
        <f t="shared" si="8"/>
        <v>92.986830172867911</v>
      </c>
      <c r="F92" s="54">
        <v>5083734876</v>
      </c>
      <c r="G92" s="55">
        <f t="shared" si="7"/>
        <v>84.101722500216198</v>
      </c>
      <c r="H92" s="51">
        <v>21221831.5</v>
      </c>
      <c r="I92" s="55">
        <f t="shared" si="9"/>
        <v>94.389443296232557</v>
      </c>
      <c r="J92" s="51">
        <v>19738799</v>
      </c>
      <c r="K92" s="55">
        <f t="shared" si="12"/>
        <v>87.793282542377739</v>
      </c>
      <c r="L92" s="51">
        <v>596698</v>
      </c>
      <c r="M92" s="55">
        <f t="shared" si="10"/>
        <v>2.6539647172288299</v>
      </c>
      <c r="N92" s="31">
        <f t="shared" si="11"/>
        <v>90.44724725960657</v>
      </c>
    </row>
    <row r="93" spans="1:14" x14ac:dyDescent="0.2">
      <c r="A93" s="58">
        <v>62286</v>
      </c>
      <c r="B93" s="54">
        <v>24697714</v>
      </c>
      <c r="C93" s="54">
        <v>6174428500</v>
      </c>
      <c r="D93" s="54">
        <v>23062670</v>
      </c>
      <c r="E93" s="55">
        <f t="shared" si="8"/>
        <v>93.379775958212164</v>
      </c>
      <c r="F93" s="54">
        <v>5188077021</v>
      </c>
      <c r="G93" s="55">
        <f t="shared" si="7"/>
        <v>84.025218220601303</v>
      </c>
      <c r="H93" s="51">
        <v>21957029</v>
      </c>
      <c r="I93" s="55">
        <f t="shared" si="9"/>
        <v>95.205928021343581</v>
      </c>
      <c r="J93" s="51">
        <v>20599280</v>
      </c>
      <c r="K93" s="55">
        <f t="shared" si="12"/>
        <v>89.318712881032411</v>
      </c>
      <c r="L93" s="51">
        <v>577021</v>
      </c>
      <c r="M93" s="55">
        <f t="shared" si="10"/>
        <v>2.5019696331777714</v>
      </c>
      <c r="N93" s="31">
        <f t="shared" si="11"/>
        <v>91.820682514210176</v>
      </c>
    </row>
    <row r="94" spans="1:14" x14ac:dyDescent="0.2">
      <c r="A94" s="58">
        <v>62287</v>
      </c>
      <c r="B94" s="54">
        <v>28099372</v>
      </c>
      <c r="C94" s="54">
        <v>7024843000</v>
      </c>
      <c r="D94" s="54">
        <v>26307097</v>
      </c>
      <c r="E94" s="55">
        <f t="shared" si="8"/>
        <v>93.621654604949896</v>
      </c>
      <c r="F94" s="54">
        <v>5992616822</v>
      </c>
      <c r="G94" s="55">
        <f t="shared" si="7"/>
        <v>85.306060534021896</v>
      </c>
      <c r="H94" s="51">
        <v>25067718.5</v>
      </c>
      <c r="I94" s="55">
        <f t="shared" si="9"/>
        <v>95.288805526508696</v>
      </c>
      <c r="J94" s="51">
        <v>23440190</v>
      </c>
      <c r="K94" s="55">
        <f t="shared" si="12"/>
        <v>89.102153688793564</v>
      </c>
      <c r="L94" s="51">
        <v>652047</v>
      </c>
      <c r="M94" s="55">
        <f t="shared" si="10"/>
        <v>2.4785973153936371</v>
      </c>
      <c r="N94" s="31">
        <f t="shared" si="11"/>
        <v>91.580751004187206</v>
      </c>
    </row>
    <row r="95" spans="1:14" x14ac:dyDescent="0.2">
      <c r="A95" s="58">
        <v>62288</v>
      </c>
      <c r="B95" s="54">
        <v>28026465</v>
      </c>
      <c r="C95" s="54">
        <v>7006616250</v>
      </c>
      <c r="D95" s="54">
        <v>26127332</v>
      </c>
      <c r="E95" s="55">
        <f t="shared" si="8"/>
        <v>93.22378687429898</v>
      </c>
      <c r="F95" s="54">
        <v>5938199205</v>
      </c>
      <c r="G95" s="55">
        <f t="shared" si="7"/>
        <v>84.751312090197601</v>
      </c>
      <c r="H95" s="51">
        <v>24851232</v>
      </c>
      <c r="I95" s="55">
        <f t="shared" si="9"/>
        <v>95.115842673871171</v>
      </c>
      <c r="J95" s="51">
        <v>23270612</v>
      </c>
      <c r="K95" s="55">
        <f t="shared" si="12"/>
        <v>89.066162591725785</v>
      </c>
      <c r="L95" s="51">
        <v>649264</v>
      </c>
      <c r="M95" s="55">
        <f t="shared" si="10"/>
        <v>2.4849992337526081</v>
      </c>
      <c r="N95" s="31">
        <f t="shared" si="11"/>
        <v>91.551161825478388</v>
      </c>
    </row>
    <row r="96" spans="1:14" x14ac:dyDescent="0.2">
      <c r="A96" s="58">
        <v>62289</v>
      </c>
      <c r="B96" s="54">
        <v>37111781</v>
      </c>
      <c r="C96" s="54">
        <v>9277945250</v>
      </c>
      <c r="D96" s="54">
        <v>34010858</v>
      </c>
      <c r="E96" s="55">
        <f t="shared" si="8"/>
        <v>91.644370287699203</v>
      </c>
      <c r="F96" s="54">
        <v>7699183417</v>
      </c>
      <c r="G96" s="55">
        <f t="shared" si="7"/>
        <v>82.983712552086899</v>
      </c>
      <c r="H96" s="51">
        <v>32269632</v>
      </c>
      <c r="I96" s="55">
        <f t="shared" si="9"/>
        <v>94.880382023881893</v>
      </c>
      <c r="J96" s="51">
        <v>30016993</v>
      </c>
      <c r="K96" s="55">
        <f t="shared" si="12"/>
        <v>88.257088368661556</v>
      </c>
      <c r="L96" s="51">
        <v>782278</v>
      </c>
      <c r="M96" s="55">
        <f t="shared" si="10"/>
        <v>2.3000831087530926</v>
      </c>
      <c r="N96" s="31">
        <f t="shared" si="11"/>
        <v>90.557171477414641</v>
      </c>
    </row>
    <row r="97" spans="1:14" x14ac:dyDescent="0.2">
      <c r="A97" s="58">
        <v>62290</v>
      </c>
      <c r="B97" s="54">
        <v>28921980</v>
      </c>
      <c r="C97" s="54">
        <v>7230495000</v>
      </c>
      <c r="D97" s="54">
        <v>26734434</v>
      </c>
      <c r="E97" s="55">
        <f t="shared" si="8"/>
        <v>92.436389209867372</v>
      </c>
      <c r="F97" s="54">
        <v>6063657855</v>
      </c>
      <c r="G97" s="55">
        <f t="shared" si="7"/>
        <v>83.862278516201172</v>
      </c>
      <c r="H97" s="51">
        <v>25425546</v>
      </c>
      <c r="I97" s="55">
        <f t="shared" si="9"/>
        <v>95.104111798289793</v>
      </c>
      <c r="J97" s="51">
        <v>23640615</v>
      </c>
      <c r="K97" s="55">
        <f t="shared" si="12"/>
        <v>88.427587432746833</v>
      </c>
      <c r="L97" s="51">
        <v>693129</v>
      </c>
      <c r="M97" s="55">
        <f t="shared" si="10"/>
        <v>2.5926451257580392</v>
      </c>
      <c r="N97" s="31">
        <f t="shared" si="11"/>
        <v>91.020232558504873</v>
      </c>
    </row>
    <row r="98" spans="1:14" x14ac:dyDescent="0.2">
      <c r="A98" s="58">
        <v>62291</v>
      </c>
      <c r="B98" s="54">
        <v>33843881</v>
      </c>
      <c r="C98" s="54">
        <v>8460970250</v>
      </c>
      <c r="D98" s="54">
        <v>31034598</v>
      </c>
      <c r="E98" s="55">
        <f t="shared" si="8"/>
        <v>91.699288270160267</v>
      </c>
      <c r="F98" s="54">
        <v>7044121865</v>
      </c>
      <c r="G98" s="55">
        <f t="shared" si="7"/>
        <v>83.254303665705478</v>
      </c>
      <c r="H98" s="51">
        <v>29527761</v>
      </c>
      <c r="I98" s="55">
        <f t="shared" si="9"/>
        <v>95.144654362850133</v>
      </c>
      <c r="J98" s="51">
        <v>27515574</v>
      </c>
      <c r="K98" s="55">
        <f t="shared" si="12"/>
        <v>88.660964772284146</v>
      </c>
      <c r="L98" s="51">
        <v>734658</v>
      </c>
      <c r="M98" s="55">
        <f t="shared" si="10"/>
        <v>2.3672225430469571</v>
      </c>
      <c r="N98" s="31">
        <f t="shared" si="11"/>
        <v>91.02818731533111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sugar analytics</vt:lpstr>
      <vt:lpstr>preprocessing and mapping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Madritsch Silvia</dc:creator>
  <cp:lastModifiedBy>Madritsch Silvia</cp:lastModifiedBy>
  <dcterms:created xsi:type="dcterms:W3CDTF">2020-02-21T09:53:55Z</dcterms:created>
  <dcterms:modified xsi:type="dcterms:W3CDTF">2020-06-09T14:17:08Z</dcterms:modified>
</cp:coreProperties>
</file>