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Hiroki/Dropbox (個人)/01_Dropbox ディスクトップ的な/作成中 Dropbox/2019 SATREPS 総説 for PMB/2021.6 revision 2nd/再投稿2ndアップロード/"/>
    </mc:Choice>
  </mc:AlternateContent>
  <xr:revisionPtr revIDLastSave="0" documentId="13_ncr:1_{10844933-DF14-E748-BA86-9EBE2977ED2B}" xr6:coauthVersionLast="47" xr6:coauthVersionMax="47" xr10:uidLastSave="{00000000-0000-0000-0000-000000000000}"/>
  <bookViews>
    <workbookView xWindow="0" yWindow="460" windowWidth="25600" windowHeight="27260" xr2:uid="{CA964D42-E87B-E648-BD32-487C57BC7057}"/>
  </bookViews>
  <sheets>
    <sheet name="Supplemental Table 1" sheetId="1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28" i="18" l="1"/>
  <c r="W28" i="18"/>
  <c r="L28" i="18"/>
  <c r="K28" i="18"/>
  <c r="F28" i="18"/>
  <c r="E28" i="18"/>
  <c r="X27" i="18"/>
  <c r="W27" i="18"/>
  <c r="L27" i="18"/>
  <c r="K27" i="18"/>
  <c r="F27" i="18"/>
  <c r="E27" i="18"/>
  <c r="X26" i="18"/>
  <c r="W26" i="18"/>
  <c r="L26" i="18"/>
  <c r="K26" i="18"/>
  <c r="F26" i="18"/>
  <c r="E26" i="18"/>
  <c r="X25" i="18"/>
  <c r="W25" i="18"/>
  <c r="L25" i="18"/>
  <c r="K25" i="18"/>
  <c r="F25" i="18"/>
  <c r="E25" i="18"/>
  <c r="R22" i="18"/>
  <c r="Q22" i="18"/>
  <c r="R21" i="18"/>
  <c r="Q21" i="18"/>
  <c r="R20" i="18"/>
  <c r="Q20" i="18"/>
  <c r="R19" i="18"/>
  <c r="Q19" i="18"/>
  <c r="R16" i="18"/>
  <c r="Q16" i="18"/>
  <c r="R15" i="18"/>
  <c r="Q15" i="18"/>
  <c r="R14" i="18"/>
  <c r="Q14" i="18"/>
  <c r="R13" i="18"/>
  <c r="Q13" i="18"/>
  <c r="R10" i="18"/>
  <c r="R28" i="18" s="1"/>
  <c r="Q10" i="18"/>
  <c r="R9" i="18"/>
  <c r="R27" i="18" s="1"/>
  <c r="Q9" i="18"/>
  <c r="Q27" i="18" s="1"/>
  <c r="R8" i="18"/>
  <c r="R26" i="18" s="1"/>
  <c r="Q8" i="18"/>
  <c r="Q26" i="18" s="1"/>
  <c r="R7" i="18"/>
  <c r="Q7" i="18"/>
  <c r="Q25" i="18" s="1"/>
  <c r="R25" i="18" l="1"/>
  <c r="Q28" i="18"/>
</calcChain>
</file>

<file path=xl/sharedStrings.xml><?xml version="1.0" encoding="utf-8"?>
<sst xmlns="http://schemas.openxmlformats.org/spreadsheetml/2006/main" count="163" uniqueCount="19">
  <si>
    <t>Healthy</t>
    <phoneticPr fontId="1"/>
  </si>
  <si>
    <t xml:space="preserve">Infected </t>
    <phoneticPr fontId="1"/>
  </si>
  <si>
    <t>Starch content (%)</t>
    <phoneticPr fontId="1"/>
  </si>
  <si>
    <t>Starch yield (t/ha)</t>
    <phoneticPr fontId="1"/>
  </si>
  <si>
    <t>Fresh root yield (t/ha)</t>
    <phoneticPr fontId="1"/>
  </si>
  <si>
    <t xml:space="preserve">Chau Thanh </t>
    <phoneticPr fontId="1"/>
  </si>
  <si>
    <t>HL-S11</t>
    <phoneticPr fontId="1"/>
  </si>
  <si>
    <t>KM94</t>
    <phoneticPr fontId="1"/>
  </si>
  <si>
    <t>KM419</t>
    <phoneticPr fontId="1"/>
  </si>
  <si>
    <t>KM140</t>
    <phoneticPr fontId="1"/>
  </si>
  <si>
    <t>Shoot biomass 
(stems + leaves, t/ha)</t>
    <phoneticPr fontId="1"/>
  </si>
  <si>
    <t>Tan Chau</t>
  </si>
  <si>
    <t>Tan Bien</t>
    <phoneticPr fontId="1"/>
  </si>
  <si>
    <t>Ave. of 3 locations</t>
    <phoneticPr fontId="1"/>
  </si>
  <si>
    <t>Location/Variety</t>
    <phoneticPr fontId="1"/>
  </si>
  <si>
    <t>(</t>
    <phoneticPr fontId="1"/>
  </si>
  <si>
    <t>)</t>
    <phoneticPr fontId="1"/>
  </si>
  <si>
    <t>Supplementary  Table 1. The effect on cassava root yield and starch content when SLCMV-infected or healthy cuttings were used at planting time</t>
    <phoneticPr fontId="1"/>
  </si>
  <si>
    <t xml:space="preserve">The SLCMV-free cuttings were selected from the asymptomatic cassava plants (healthy plants) in Dong Nai provinces, where the CMD free at the time of collection. The SLCMV-infected cuttings were obtained from the CMD-showing symptomatic cassava plants in Tay Ninh provinces. The experiment was organized separately at the same time in 3 districts (Tan Chau, Tan Bien and Chau Thanh) of Tay Ninh province. The cuttings of HL-S12, KM94 (KU50 is designated as KM94 in Vietnam), KM419 and KM140, which are the common cassava varieties in Vietnam, were planted at a 0.8 m x 0.7 m spacing on the 500 m2 field for each experiment; the total size was 500 m2 x 4 varieties x 2 treatment (healthy and infected), total 4,000 m2 for each district. The treatment o fimidacloprid (insecticide) for protecting plants from whitefly was conducted three times per month for three months after germination. The CMD symptom appeared in the plants from SLCMV-infected cuttings immediately after germination. The symptom began to appear 2-3 months after planting in the plants from SLCMV-free cuttings even if the insecticide treatment was conducted, and all plants showed the symptom when harvested. For calculating the root yield (Fresh weight, kg) and shoot biomass (stems and leaves), all of the 10-11 months-old plants were harvested and measured. For starch content, 5 kg of the harvested root was randomly collected, and the starch content was measured by the standard protocol in the starch processing factory in Tay Ninh province, Vietnam. Numbers in parentheses indicate the decline in % from the outcome of healthy cuttings to that of infected cuttings.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</si>
</sst>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4">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rgb="FF000000"/>
      <name val="游ゴシック"/>
      <family val="3"/>
      <charset val="128"/>
      <scheme val="minor"/>
    </font>
  </fonts>
  <fills count="4">
    <fill>
      <patternFill patternType="none"/>
    </fill>
    <fill>
      <patternFill patternType="gray125"/>
    </fill>
    <fill>
      <patternFill patternType="solid">
        <fgColor indexed="65"/>
        <bgColor theme="0"/>
      </patternFill>
    </fill>
    <fill>
      <patternFill patternType="solid">
        <fgColor theme="0"/>
        <bgColor theme="0"/>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2" fillId="2" borderId="0" xfId="0" applyFont="1" applyFill="1" applyBorder="1">
      <alignment vertical="center"/>
    </xf>
    <xf numFmtId="0" fontId="0" fillId="2" borderId="0" xfId="0" applyFill="1" applyBorder="1">
      <alignment vertical="center"/>
    </xf>
    <xf numFmtId="0" fontId="0" fillId="2" borderId="0" xfId="0" applyFill="1" applyBorder="1" applyAlignment="1">
      <alignment horizontal="right" vertical="center"/>
    </xf>
    <xf numFmtId="0" fontId="0" fillId="2" borderId="0" xfId="0" applyFill="1" applyBorder="1" applyAlignment="1">
      <alignment horizontal="left" vertical="center"/>
    </xf>
    <xf numFmtId="176" fontId="0" fillId="2" borderId="0" xfId="0" applyNumberFormat="1" applyFill="1" applyBorder="1">
      <alignment vertical="center"/>
    </xf>
    <xf numFmtId="176" fontId="0" fillId="2" borderId="0" xfId="0" applyNumberFormat="1" applyFill="1" applyBorder="1" applyAlignment="1">
      <alignment horizontal="right" vertical="center"/>
    </xf>
    <xf numFmtId="176" fontId="0" fillId="2" borderId="0" xfId="0" applyNumberFormat="1" applyFill="1" applyBorder="1" applyAlignment="1">
      <alignment horizontal="left" vertical="center"/>
    </xf>
    <xf numFmtId="0" fontId="0" fillId="3" borderId="0" xfId="0" applyFill="1" applyBorder="1">
      <alignment vertical="center"/>
    </xf>
    <xf numFmtId="176" fontId="0" fillId="3" borderId="0" xfId="0" applyNumberFormat="1" applyFill="1" applyBorder="1" applyAlignment="1">
      <alignment horizontal="right" vertical="center"/>
    </xf>
    <xf numFmtId="176" fontId="0" fillId="3" borderId="0" xfId="0" applyNumberFormat="1" applyFill="1" applyBorder="1" applyAlignment="1">
      <alignment horizontal="left" vertical="center"/>
    </xf>
    <xf numFmtId="0" fontId="0" fillId="3" borderId="0" xfId="0" applyFill="1" applyBorder="1" applyAlignment="1">
      <alignment horizontal="right" vertical="center"/>
    </xf>
    <xf numFmtId="0" fontId="0" fillId="3" borderId="0" xfId="0" applyFill="1" applyBorder="1" applyAlignment="1">
      <alignment horizontal="left" vertical="center"/>
    </xf>
    <xf numFmtId="0" fontId="3" fillId="3" borderId="0" xfId="0" applyFont="1" applyFill="1" applyBorder="1">
      <alignment vertical="center"/>
    </xf>
    <xf numFmtId="0" fontId="2" fillId="2" borderId="2" xfId="0" applyFont="1" applyFill="1" applyBorder="1">
      <alignment vertical="center"/>
    </xf>
    <xf numFmtId="0" fontId="0" fillId="2" borderId="2" xfId="0" applyFill="1" applyBorder="1">
      <alignment vertical="center"/>
    </xf>
    <xf numFmtId="0" fontId="0" fillId="2" borderId="2" xfId="0" applyFill="1" applyBorder="1" applyAlignment="1">
      <alignment horizontal="right" vertical="center"/>
    </xf>
    <xf numFmtId="0" fontId="0" fillId="2" borderId="2" xfId="0" applyFill="1" applyBorder="1" applyAlignment="1">
      <alignment horizontal="left" vertical="center"/>
    </xf>
    <xf numFmtId="0" fontId="0" fillId="2" borderId="1" xfId="0" applyFill="1" applyBorder="1">
      <alignment vertical="center"/>
    </xf>
    <xf numFmtId="0" fontId="0" fillId="2" borderId="1" xfId="0" applyFill="1" applyBorder="1" applyAlignment="1">
      <alignment horizontal="centerContinuous" vertical="center"/>
    </xf>
    <xf numFmtId="0" fontId="0" fillId="2" borderId="1" xfId="0" applyFill="1" applyBorder="1" applyAlignment="1">
      <alignment horizontal="right" vertical="center"/>
    </xf>
    <xf numFmtId="0" fontId="0" fillId="2" borderId="1" xfId="0" applyFill="1" applyBorder="1" applyAlignment="1">
      <alignment horizontal="left" vertical="center"/>
    </xf>
    <xf numFmtId="0" fontId="0" fillId="2" borderId="3" xfId="0" applyFill="1" applyBorder="1" applyAlignment="1">
      <alignment horizontal="centerContinuous" vertical="center"/>
    </xf>
    <xf numFmtId="0" fontId="0" fillId="2" borderId="3" xfId="0" applyFill="1" applyBorder="1" applyAlignment="1">
      <alignment horizontal="centerContinuous" vertical="center" wrapText="1"/>
    </xf>
    <xf numFmtId="0" fontId="0" fillId="3" borderId="2" xfId="0" applyFill="1" applyBorder="1">
      <alignment vertical="center"/>
    </xf>
    <xf numFmtId="0" fontId="0" fillId="3" borderId="2" xfId="0" applyFill="1" applyBorder="1" applyAlignment="1">
      <alignment horizontal="right" vertical="center"/>
    </xf>
    <xf numFmtId="0" fontId="0" fillId="3" borderId="2" xfId="0" applyFill="1" applyBorder="1" applyAlignment="1">
      <alignment horizontal="left" vertical="center"/>
    </xf>
    <xf numFmtId="177" fontId="0" fillId="2" borderId="2" xfId="0" applyNumberFormat="1" applyFill="1" applyBorder="1" applyAlignment="1">
      <alignment horizontal="center" vertical="center"/>
    </xf>
    <xf numFmtId="177" fontId="0" fillId="2" borderId="0" xfId="0" applyNumberFormat="1" applyFill="1" applyBorder="1" applyAlignment="1">
      <alignment horizontal="center" vertical="center"/>
    </xf>
    <xf numFmtId="177" fontId="0" fillId="2" borderId="1" xfId="0" applyNumberFormat="1" applyFill="1" applyBorder="1" applyAlignment="1">
      <alignment horizontal="center" vertical="center"/>
    </xf>
    <xf numFmtId="177" fontId="0" fillId="3" borderId="0" xfId="0" applyNumberFormat="1" applyFill="1" applyBorder="1" applyAlignment="1">
      <alignment horizontal="center" vertical="center"/>
    </xf>
    <xf numFmtId="177" fontId="0" fillId="3" borderId="2" xfId="0" applyNumberFormat="1" applyFill="1" applyBorder="1" applyAlignment="1">
      <alignment horizontal="center" vertical="center"/>
    </xf>
    <xf numFmtId="0" fontId="0" fillId="2" borderId="0" xfId="0" applyFill="1" applyBorder="1" applyAlignment="1">
      <alignment horizontal="center" vertical="center"/>
    </xf>
    <xf numFmtId="177" fontId="0" fillId="2" borderId="2" xfId="0" applyNumberFormat="1" applyFill="1" applyBorder="1">
      <alignment vertical="center"/>
    </xf>
    <xf numFmtId="177" fontId="0" fillId="2" borderId="0" xfId="0" applyNumberFormat="1" applyFill="1" applyBorder="1">
      <alignment vertical="center"/>
    </xf>
    <xf numFmtId="177" fontId="0" fillId="2" borderId="1" xfId="0" applyNumberFormat="1" applyFill="1" applyBorder="1">
      <alignment vertical="center"/>
    </xf>
    <xf numFmtId="177" fontId="0" fillId="3" borderId="0" xfId="0" applyNumberFormat="1" applyFill="1" applyBorder="1">
      <alignment vertical="center"/>
    </xf>
    <xf numFmtId="177" fontId="0" fillId="3" borderId="2" xfId="0" applyNumberFormat="1" applyFill="1" applyBorder="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176" fontId="0" fillId="2" borderId="0" xfId="0" applyNumberFormat="1" applyFill="1" applyBorder="1" applyAlignment="1">
      <alignment horizontal="center" vertical="center"/>
    </xf>
    <xf numFmtId="176" fontId="0" fillId="3" borderId="0" xfId="0" applyNumberFormat="1" applyFill="1" applyBorder="1" applyAlignment="1">
      <alignment horizontal="center" vertical="center"/>
    </xf>
    <xf numFmtId="0" fontId="0" fillId="3" borderId="2" xfId="0" applyFill="1" applyBorder="1" applyAlignment="1">
      <alignment horizontal="center" vertical="center"/>
    </xf>
    <xf numFmtId="0" fontId="0" fillId="3" borderId="0" xfId="0" applyFill="1" applyBorder="1" applyAlignment="1">
      <alignment horizontal="center" vertical="center"/>
    </xf>
    <xf numFmtId="177" fontId="0" fillId="2" borderId="3" xfId="0" applyNumberFormat="1" applyFill="1" applyBorder="1" applyAlignment="1">
      <alignment horizontal="centerContinuous" vertical="center"/>
    </xf>
    <xf numFmtId="0" fontId="0" fillId="2" borderId="0" xfId="0" applyFill="1" applyBorder="1" applyAlignment="1">
      <alignment horizontal="left" vertical="top" wrapText="1"/>
    </xf>
    <xf numFmtId="0" fontId="0" fillId="2" borderId="0" xfId="0"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11F5-052A-574E-A039-8F97C0CBD915}">
  <dimension ref="A2:AG59"/>
  <sheetViews>
    <sheetView tabSelected="1" workbookViewId="0"/>
  </sheetViews>
  <sheetFormatPr baseColWidth="10" defaultRowHeight="20"/>
  <cols>
    <col min="1" max="1" width="2.28515625" style="2" customWidth="1"/>
    <col min="2" max="2" width="16.5703125" style="2" bestFit="1" customWidth="1"/>
    <col min="3" max="4" width="2.28515625" style="2" customWidth="1"/>
    <col min="5" max="5" width="7.85546875" style="32" bestFit="1" customWidth="1"/>
    <col min="6" max="6" width="8.7109375" style="32" bestFit="1" customWidth="1"/>
    <col min="7" max="7" width="2.42578125" style="3" customWidth="1"/>
    <col min="8" max="8" width="3.42578125" style="28" customWidth="1"/>
    <col min="9" max="9" width="3.5703125" style="4" customWidth="1"/>
    <col min="10" max="10" width="2.28515625" style="2" customWidth="1"/>
    <col min="11" max="11" width="7.85546875" style="2" bestFit="1" customWidth="1"/>
    <col min="12" max="12" width="8.7109375" style="2" bestFit="1" customWidth="1"/>
    <col min="13" max="13" width="2.42578125" style="3" bestFit="1" customWidth="1"/>
    <col min="14" max="14" width="3.5703125" style="28" customWidth="1"/>
    <col min="15" max="15" width="3.5703125" style="4" customWidth="1"/>
    <col min="16" max="16" width="2.28515625" style="2" customWidth="1"/>
    <col min="17" max="17" width="7.85546875" style="32" bestFit="1" customWidth="1"/>
    <col min="18" max="18" width="8.7109375" style="32" customWidth="1"/>
    <col min="19" max="19" width="2.42578125" style="3" bestFit="1" customWidth="1"/>
    <col min="20" max="20" width="3.7109375" style="34" customWidth="1"/>
    <col min="21" max="21" width="2.28515625" style="4" customWidth="1"/>
    <col min="22" max="22" width="2.28515625" style="2" customWidth="1"/>
    <col min="23" max="23" width="7.85546875" style="32" bestFit="1" customWidth="1"/>
    <col min="24" max="24" width="8.7109375" style="32" bestFit="1" customWidth="1"/>
    <col min="25" max="25" width="2.42578125" style="3" bestFit="1" customWidth="1"/>
    <col min="26" max="26" width="3.42578125" style="28" customWidth="1"/>
    <col min="27" max="27" width="2.42578125" style="4" customWidth="1"/>
    <col min="28" max="28" width="2.28515625" style="2" customWidth="1"/>
    <col min="29" max="16384" width="10.7109375" style="2"/>
  </cols>
  <sheetData>
    <row r="2" spans="1:28" ht="21" thickBot="1">
      <c r="A2" s="14" t="s">
        <v>17</v>
      </c>
      <c r="B2" s="15"/>
      <c r="C2" s="15"/>
      <c r="D2" s="15"/>
      <c r="E2" s="38"/>
      <c r="F2" s="38"/>
      <c r="G2" s="16"/>
      <c r="H2" s="27"/>
      <c r="I2" s="17"/>
      <c r="J2" s="15"/>
      <c r="K2" s="15"/>
      <c r="L2" s="15"/>
      <c r="M2" s="16"/>
      <c r="N2" s="27"/>
      <c r="O2" s="17"/>
      <c r="P2" s="15"/>
      <c r="Q2" s="38"/>
      <c r="R2" s="38"/>
      <c r="S2" s="16"/>
      <c r="T2" s="33"/>
      <c r="U2" s="17"/>
      <c r="V2" s="15"/>
      <c r="W2" s="38"/>
      <c r="X2" s="38"/>
      <c r="Y2" s="16"/>
      <c r="Z2" s="27"/>
      <c r="AA2" s="17"/>
      <c r="AB2" s="15"/>
    </row>
    <row r="3" spans="1:28" ht="42">
      <c r="E3" s="22" t="s">
        <v>4</v>
      </c>
      <c r="F3" s="22"/>
      <c r="G3" s="22"/>
      <c r="H3" s="44"/>
      <c r="K3" s="22" t="s">
        <v>2</v>
      </c>
      <c r="L3" s="22"/>
      <c r="M3" s="22"/>
      <c r="N3" s="44"/>
      <c r="O3" s="32"/>
      <c r="Q3" s="22" t="s">
        <v>3</v>
      </c>
      <c r="R3" s="22"/>
      <c r="S3" s="22"/>
      <c r="T3" s="44"/>
      <c r="W3" s="23" t="s">
        <v>10</v>
      </c>
      <c r="X3" s="22"/>
      <c r="Y3" s="22"/>
      <c r="Z3" s="44"/>
    </row>
    <row r="4" spans="1:28">
      <c r="B4" s="18" t="s">
        <v>14</v>
      </c>
      <c r="C4" s="18"/>
      <c r="D4" s="18"/>
      <c r="E4" s="39" t="s">
        <v>0</v>
      </c>
      <c r="F4" s="39" t="s">
        <v>1</v>
      </c>
      <c r="G4" s="19"/>
      <c r="H4" s="29"/>
      <c r="I4" s="19"/>
      <c r="J4" s="18"/>
      <c r="K4" s="39" t="s">
        <v>0</v>
      </c>
      <c r="L4" s="39" t="s">
        <v>1</v>
      </c>
      <c r="M4" s="39"/>
      <c r="N4" s="29"/>
      <c r="O4" s="39"/>
      <c r="P4" s="18"/>
      <c r="Q4" s="39" t="s">
        <v>0</v>
      </c>
      <c r="R4" s="39" t="s">
        <v>1</v>
      </c>
      <c r="S4" s="20"/>
      <c r="T4" s="35"/>
      <c r="U4" s="21"/>
      <c r="V4" s="18"/>
      <c r="W4" s="39" t="s">
        <v>0</v>
      </c>
      <c r="X4" s="39" t="s">
        <v>1</v>
      </c>
      <c r="Y4" s="20"/>
      <c r="Z4" s="29"/>
      <c r="AA4" s="21"/>
    </row>
    <row r="5" spans="1:28" ht="10" customHeight="1">
      <c r="K5" s="32"/>
      <c r="L5" s="32"/>
      <c r="M5" s="32"/>
      <c r="O5" s="32"/>
    </row>
    <row r="6" spans="1:28">
      <c r="B6" s="1" t="s">
        <v>5</v>
      </c>
      <c r="K6" s="32"/>
      <c r="L6" s="32"/>
      <c r="M6" s="32"/>
      <c r="O6" s="32"/>
    </row>
    <row r="7" spans="1:28">
      <c r="B7" s="2" t="s">
        <v>6</v>
      </c>
      <c r="E7" s="40">
        <v>24.3</v>
      </c>
      <c r="F7" s="40">
        <v>18.34</v>
      </c>
      <c r="G7" s="6" t="s">
        <v>15</v>
      </c>
      <c r="H7" s="28">
        <v>24.526748971193417</v>
      </c>
      <c r="I7" s="7" t="s">
        <v>16</v>
      </c>
      <c r="J7" s="5"/>
      <c r="K7" s="40">
        <v>29.5</v>
      </c>
      <c r="L7" s="40">
        <v>29.2</v>
      </c>
      <c r="M7" s="40" t="s">
        <v>15</v>
      </c>
      <c r="N7" s="28">
        <v>1.0169491525423753</v>
      </c>
      <c r="O7" s="40" t="s">
        <v>16</v>
      </c>
      <c r="P7" s="5"/>
      <c r="Q7" s="40">
        <f t="shared" ref="Q7:R10" si="0">E7*K7/100</f>
        <v>7.1684999999999999</v>
      </c>
      <c r="R7" s="40">
        <f t="shared" si="0"/>
        <v>5.3552800000000005</v>
      </c>
      <c r="S7" s="6" t="s">
        <v>15</v>
      </c>
      <c r="T7" s="34">
        <v>25.294273557927031</v>
      </c>
      <c r="U7" s="7" t="s">
        <v>16</v>
      </c>
      <c r="V7" s="5"/>
      <c r="W7" s="40">
        <v>10.96</v>
      </c>
      <c r="X7" s="40">
        <v>6.67</v>
      </c>
      <c r="Y7" s="6" t="s">
        <v>15</v>
      </c>
      <c r="Z7" s="28">
        <v>39.142335766423365</v>
      </c>
      <c r="AA7" s="7" t="s">
        <v>16</v>
      </c>
    </row>
    <row r="8" spans="1:28">
      <c r="B8" s="2" t="s">
        <v>7</v>
      </c>
      <c r="E8" s="40">
        <v>25.22</v>
      </c>
      <c r="F8" s="40">
        <v>20.37</v>
      </c>
      <c r="G8" s="6" t="s">
        <v>15</v>
      </c>
      <c r="H8" s="28">
        <v>19.230769230769223</v>
      </c>
      <c r="I8" s="7" t="s">
        <v>16</v>
      </c>
      <c r="J8" s="5"/>
      <c r="K8" s="40">
        <v>28.2</v>
      </c>
      <c r="L8" s="40">
        <v>27.5</v>
      </c>
      <c r="M8" s="40" t="s">
        <v>15</v>
      </c>
      <c r="N8" s="28">
        <v>2.4822695035460969</v>
      </c>
      <c r="O8" s="40" t="s">
        <v>16</v>
      </c>
      <c r="P8" s="5"/>
      <c r="Q8" s="40">
        <f t="shared" si="0"/>
        <v>7.1120399999999995</v>
      </c>
      <c r="R8" s="40">
        <f t="shared" si="0"/>
        <v>5.6017500000000009</v>
      </c>
      <c r="S8" s="6" t="s">
        <v>15</v>
      </c>
      <c r="T8" s="34">
        <v>21.235679214402602</v>
      </c>
      <c r="U8" s="7" t="s">
        <v>16</v>
      </c>
      <c r="V8" s="5"/>
      <c r="W8" s="40">
        <v>13.56</v>
      </c>
      <c r="X8" s="40">
        <v>8.4499999999999993</v>
      </c>
      <c r="Y8" s="6" t="s">
        <v>15</v>
      </c>
      <c r="Z8" s="28">
        <v>37.684365781710923</v>
      </c>
      <c r="AA8" s="7" t="s">
        <v>16</v>
      </c>
    </row>
    <row r="9" spans="1:28">
      <c r="B9" s="2" t="s">
        <v>8</v>
      </c>
      <c r="E9" s="40">
        <v>21.56</v>
      </c>
      <c r="F9" s="40">
        <v>14.11</v>
      </c>
      <c r="G9" s="6" t="s">
        <v>15</v>
      </c>
      <c r="H9" s="28">
        <v>34.554730983302413</v>
      </c>
      <c r="I9" s="7" t="s">
        <v>16</v>
      </c>
      <c r="J9" s="5"/>
      <c r="K9" s="40">
        <v>26.7</v>
      </c>
      <c r="L9" s="40">
        <v>25.5</v>
      </c>
      <c r="M9" s="40" t="s">
        <v>15</v>
      </c>
      <c r="N9" s="28">
        <v>4.4943820224719078</v>
      </c>
      <c r="O9" s="40" t="s">
        <v>16</v>
      </c>
      <c r="P9" s="5"/>
      <c r="Q9" s="40">
        <f t="shared" si="0"/>
        <v>5.7565199999999992</v>
      </c>
      <c r="R9" s="40">
        <f t="shared" si="0"/>
        <v>3.5980500000000002</v>
      </c>
      <c r="S9" s="6" t="s">
        <v>15</v>
      </c>
      <c r="T9" s="34">
        <v>37.496091388547235</v>
      </c>
      <c r="U9" s="7" t="s">
        <v>16</v>
      </c>
      <c r="V9" s="5"/>
      <c r="W9" s="40">
        <v>9.6999999999999993</v>
      </c>
      <c r="X9" s="40">
        <v>5.92</v>
      </c>
      <c r="Y9" s="6" t="s">
        <v>15</v>
      </c>
      <c r="Z9" s="28">
        <v>38.96907216494845</v>
      </c>
      <c r="AA9" s="7" t="s">
        <v>16</v>
      </c>
    </row>
    <row r="10" spans="1:28">
      <c r="B10" s="2" t="s">
        <v>9</v>
      </c>
      <c r="E10" s="40">
        <v>25.29</v>
      </c>
      <c r="F10" s="40">
        <v>19.54</v>
      </c>
      <c r="G10" s="6" t="s">
        <v>15</v>
      </c>
      <c r="H10" s="28">
        <v>22.736259391063662</v>
      </c>
      <c r="I10" s="7" t="s">
        <v>16</v>
      </c>
      <c r="J10" s="5"/>
      <c r="K10" s="40">
        <v>28.1</v>
      </c>
      <c r="L10" s="40">
        <v>26.5</v>
      </c>
      <c r="M10" s="40" t="s">
        <v>15</v>
      </c>
      <c r="N10" s="28">
        <v>5.6939501779359478</v>
      </c>
      <c r="O10" s="40" t="s">
        <v>16</v>
      </c>
      <c r="P10" s="5"/>
      <c r="Q10" s="40">
        <f t="shared" si="0"/>
        <v>7.10649</v>
      </c>
      <c r="R10" s="40">
        <f t="shared" si="0"/>
        <v>5.1780999999999997</v>
      </c>
      <c r="S10" s="6" t="s">
        <v>15</v>
      </c>
      <c r="T10" s="34">
        <v>27.135618286946162</v>
      </c>
      <c r="U10" s="7" t="s">
        <v>16</v>
      </c>
      <c r="V10" s="5"/>
      <c r="W10" s="40">
        <v>8.66</v>
      </c>
      <c r="X10" s="40">
        <v>6.63</v>
      </c>
      <c r="Y10" s="6" t="s">
        <v>15</v>
      </c>
      <c r="Z10" s="28">
        <v>23.441108545034645</v>
      </c>
      <c r="AA10" s="7" t="s">
        <v>16</v>
      </c>
    </row>
    <row r="11" spans="1:28">
      <c r="E11" s="40"/>
      <c r="F11" s="40"/>
      <c r="G11" s="6"/>
      <c r="I11" s="7"/>
      <c r="J11" s="5"/>
      <c r="K11" s="40"/>
      <c r="L11" s="40"/>
      <c r="M11" s="40"/>
      <c r="O11" s="40"/>
      <c r="P11" s="5"/>
      <c r="Q11" s="40"/>
      <c r="R11" s="40"/>
      <c r="S11" s="6"/>
      <c r="U11" s="7"/>
      <c r="V11" s="5"/>
      <c r="W11" s="40"/>
      <c r="X11" s="40"/>
      <c r="Y11" s="6"/>
      <c r="AA11" s="7"/>
    </row>
    <row r="12" spans="1:28">
      <c r="B12" s="1" t="s">
        <v>11</v>
      </c>
      <c r="E12" s="40"/>
      <c r="F12" s="40"/>
      <c r="G12" s="6"/>
      <c r="I12" s="7"/>
      <c r="J12" s="5"/>
      <c r="K12" s="40"/>
      <c r="L12" s="40"/>
      <c r="M12" s="40"/>
      <c r="O12" s="40"/>
      <c r="P12" s="5"/>
      <c r="Q12" s="40"/>
      <c r="R12" s="40"/>
      <c r="S12" s="6"/>
      <c r="U12" s="7"/>
      <c r="V12" s="5"/>
      <c r="W12" s="40"/>
      <c r="X12" s="40"/>
      <c r="Y12" s="6"/>
      <c r="AA12" s="7"/>
    </row>
    <row r="13" spans="1:28">
      <c r="B13" s="2" t="s">
        <v>6</v>
      </c>
      <c r="E13" s="40">
        <v>23.47</v>
      </c>
      <c r="F13" s="40">
        <v>19.88</v>
      </c>
      <c r="G13" s="6" t="s">
        <v>15</v>
      </c>
      <c r="H13" s="28">
        <v>15.296122709842352</v>
      </c>
      <c r="I13" s="7" t="s">
        <v>16</v>
      </c>
      <c r="J13" s="5"/>
      <c r="K13" s="40">
        <v>23.3</v>
      </c>
      <c r="L13" s="40">
        <v>21.6</v>
      </c>
      <c r="M13" s="40" t="s">
        <v>15</v>
      </c>
      <c r="N13" s="28">
        <v>7.2961373390557904</v>
      </c>
      <c r="O13" s="40" t="s">
        <v>16</v>
      </c>
      <c r="P13" s="5"/>
      <c r="Q13" s="40">
        <f t="shared" ref="Q13:R16" si="1">E13*K13/100</f>
        <v>5.4685100000000002</v>
      </c>
      <c r="R13" s="40">
        <f t="shared" si="1"/>
        <v>4.2940800000000001</v>
      </c>
      <c r="S13" s="6" t="s">
        <v>15</v>
      </c>
      <c r="T13" s="34">
        <v>21.476233928437548</v>
      </c>
      <c r="U13" s="7" t="s">
        <v>16</v>
      </c>
      <c r="V13" s="5"/>
      <c r="W13" s="40">
        <v>11.79</v>
      </c>
      <c r="X13" s="40">
        <v>10.25</v>
      </c>
      <c r="Y13" s="6" t="s">
        <v>15</v>
      </c>
      <c r="Z13" s="28">
        <v>13.061916878710766</v>
      </c>
      <c r="AA13" s="7" t="s">
        <v>16</v>
      </c>
    </row>
    <row r="14" spans="1:28">
      <c r="B14" s="2" t="s">
        <v>7</v>
      </c>
      <c r="E14" s="40">
        <v>34.630000000000003</v>
      </c>
      <c r="F14" s="40">
        <v>30.25</v>
      </c>
      <c r="G14" s="6" t="s">
        <v>15</v>
      </c>
      <c r="H14" s="28">
        <v>12.647993069592845</v>
      </c>
      <c r="I14" s="7" t="s">
        <v>16</v>
      </c>
      <c r="J14" s="5"/>
      <c r="K14" s="40">
        <v>25.3</v>
      </c>
      <c r="L14" s="40">
        <v>20.5</v>
      </c>
      <c r="M14" s="40" t="s">
        <v>15</v>
      </c>
      <c r="N14" s="28">
        <v>18.972332015810277</v>
      </c>
      <c r="O14" s="40" t="s">
        <v>16</v>
      </c>
      <c r="P14" s="5"/>
      <c r="Q14" s="40">
        <f t="shared" si="1"/>
        <v>8.7613900000000005</v>
      </c>
      <c r="R14" s="40">
        <f t="shared" si="1"/>
        <v>6.2012499999999999</v>
      </c>
      <c r="S14" s="6" t="s">
        <v>15</v>
      </c>
      <c r="T14" s="34">
        <v>29.220705846903293</v>
      </c>
      <c r="U14" s="7" t="s">
        <v>16</v>
      </c>
      <c r="V14" s="5"/>
      <c r="W14" s="40">
        <v>32.08</v>
      </c>
      <c r="X14" s="40">
        <v>25.93</v>
      </c>
      <c r="Y14" s="6" t="s">
        <v>15</v>
      </c>
      <c r="Z14" s="28">
        <v>19.170822942643387</v>
      </c>
      <c r="AA14" s="7" t="s">
        <v>16</v>
      </c>
    </row>
    <row r="15" spans="1:28">
      <c r="B15" s="2" t="s">
        <v>8</v>
      </c>
      <c r="E15" s="40">
        <v>22.62</v>
      </c>
      <c r="F15" s="40">
        <v>18.71</v>
      </c>
      <c r="G15" s="6" t="s">
        <v>15</v>
      </c>
      <c r="H15" s="28">
        <v>17.285587975243146</v>
      </c>
      <c r="I15" s="7" t="s">
        <v>16</v>
      </c>
      <c r="J15" s="5"/>
      <c r="K15" s="40">
        <v>23.6</v>
      </c>
      <c r="L15" s="40">
        <v>21.6</v>
      </c>
      <c r="M15" s="40" t="s">
        <v>15</v>
      </c>
      <c r="N15" s="28">
        <v>8.4745762711864394</v>
      </c>
      <c r="O15" s="40" t="s">
        <v>16</v>
      </c>
      <c r="P15" s="5"/>
      <c r="Q15" s="40">
        <f t="shared" si="1"/>
        <v>5.3383200000000013</v>
      </c>
      <c r="R15" s="40">
        <f t="shared" si="1"/>
        <v>4.0413600000000001</v>
      </c>
      <c r="S15" s="6" t="s">
        <v>15</v>
      </c>
      <c r="T15" s="34">
        <v>24.295283909544594</v>
      </c>
      <c r="U15" s="7" t="s">
        <v>16</v>
      </c>
      <c r="V15" s="5"/>
      <c r="W15" s="40">
        <v>13.27</v>
      </c>
      <c r="X15" s="40">
        <v>12.79</v>
      </c>
      <c r="Y15" s="6" t="s">
        <v>15</v>
      </c>
      <c r="Z15" s="28">
        <v>3.617181612660139</v>
      </c>
      <c r="AA15" s="7" t="s">
        <v>16</v>
      </c>
    </row>
    <row r="16" spans="1:28">
      <c r="B16" s="2" t="s">
        <v>9</v>
      </c>
      <c r="E16" s="40">
        <v>33.71</v>
      </c>
      <c r="F16" s="40">
        <v>18.29</v>
      </c>
      <c r="G16" s="6" t="s">
        <v>15</v>
      </c>
      <c r="H16" s="28">
        <v>45.743102936814005</v>
      </c>
      <c r="I16" s="7" t="s">
        <v>16</v>
      </c>
      <c r="J16" s="5"/>
      <c r="K16" s="40">
        <v>24.6</v>
      </c>
      <c r="L16" s="40">
        <v>22.1</v>
      </c>
      <c r="M16" s="40" t="s">
        <v>15</v>
      </c>
      <c r="N16" s="28">
        <v>10.16260162601626</v>
      </c>
      <c r="O16" s="40" t="s">
        <v>16</v>
      </c>
      <c r="P16" s="5"/>
      <c r="Q16" s="40">
        <f t="shared" si="1"/>
        <v>8.2926600000000015</v>
      </c>
      <c r="R16" s="40">
        <f t="shared" si="1"/>
        <v>4.04209</v>
      </c>
      <c r="S16" s="6" t="s">
        <v>15</v>
      </c>
      <c r="T16" s="34">
        <v>51.257015239983318</v>
      </c>
      <c r="U16" s="7" t="s">
        <v>16</v>
      </c>
      <c r="V16" s="5"/>
      <c r="W16" s="40">
        <v>18.75</v>
      </c>
      <c r="X16" s="40">
        <v>10.19</v>
      </c>
      <c r="Y16" s="6" t="s">
        <v>15</v>
      </c>
      <c r="Z16" s="28">
        <v>45.653333333333336</v>
      </c>
      <c r="AA16" s="7" t="s">
        <v>16</v>
      </c>
    </row>
    <row r="17" spans="1:28">
      <c r="E17" s="40"/>
      <c r="F17" s="40"/>
      <c r="G17" s="6"/>
      <c r="I17" s="7"/>
      <c r="J17" s="5"/>
      <c r="K17" s="40"/>
      <c r="L17" s="40"/>
      <c r="M17" s="40"/>
      <c r="O17" s="40"/>
      <c r="P17" s="5"/>
      <c r="Q17" s="40"/>
      <c r="R17" s="40"/>
      <c r="S17" s="6"/>
      <c r="U17" s="7"/>
      <c r="V17" s="5"/>
      <c r="W17" s="40"/>
      <c r="X17" s="40"/>
      <c r="Y17" s="6"/>
      <c r="AA17" s="7"/>
    </row>
    <row r="18" spans="1:28">
      <c r="B18" s="1" t="s">
        <v>12</v>
      </c>
      <c r="E18" s="40"/>
      <c r="F18" s="40"/>
      <c r="G18" s="6"/>
      <c r="I18" s="7"/>
      <c r="J18" s="5"/>
      <c r="K18" s="40"/>
      <c r="L18" s="40"/>
      <c r="M18" s="40"/>
      <c r="O18" s="40"/>
      <c r="P18" s="5"/>
      <c r="Q18" s="40"/>
      <c r="R18" s="40"/>
      <c r="S18" s="6"/>
      <c r="U18" s="7"/>
      <c r="V18" s="5"/>
      <c r="W18" s="40"/>
      <c r="X18" s="40"/>
      <c r="Y18" s="6"/>
      <c r="AA18" s="7"/>
    </row>
    <row r="19" spans="1:28">
      <c r="B19" s="2" t="s">
        <v>6</v>
      </c>
      <c r="E19" s="40">
        <v>24.32</v>
      </c>
      <c r="F19" s="40">
        <v>20.46</v>
      </c>
      <c r="G19" s="6" t="s">
        <v>15</v>
      </c>
      <c r="H19" s="28">
        <v>15.871710526315788</v>
      </c>
      <c r="I19" s="7" t="s">
        <v>16</v>
      </c>
      <c r="J19" s="5"/>
      <c r="K19" s="40">
        <v>25.6</v>
      </c>
      <c r="L19" s="40">
        <v>24.7</v>
      </c>
      <c r="M19" s="40" t="s">
        <v>15</v>
      </c>
      <c r="N19" s="28">
        <v>3.5156250000000084</v>
      </c>
      <c r="O19" s="40" t="s">
        <v>16</v>
      </c>
      <c r="P19" s="5"/>
      <c r="Q19" s="40">
        <f t="shared" ref="Q19:R22" si="2">E19*K19/100</f>
        <v>6.2259200000000012</v>
      </c>
      <c r="R19" s="40">
        <f t="shared" si="2"/>
        <v>5.0536200000000004</v>
      </c>
      <c r="S19" s="6" t="s">
        <v>15</v>
      </c>
      <c r="T19" s="34">
        <v>18.829345703125007</v>
      </c>
      <c r="U19" s="7" t="s">
        <v>16</v>
      </c>
      <c r="V19" s="5"/>
      <c r="W19" s="40">
        <v>16.66</v>
      </c>
      <c r="X19" s="40">
        <v>15.68</v>
      </c>
      <c r="Y19" s="6" t="s">
        <v>15</v>
      </c>
      <c r="Z19" s="28">
        <v>5.8823529411764737</v>
      </c>
      <c r="AA19" s="7" t="s">
        <v>16</v>
      </c>
    </row>
    <row r="20" spans="1:28">
      <c r="B20" s="2" t="s">
        <v>7</v>
      </c>
      <c r="E20" s="40">
        <v>25.44</v>
      </c>
      <c r="F20" s="40">
        <v>20.66</v>
      </c>
      <c r="G20" s="6" t="s">
        <v>15</v>
      </c>
      <c r="H20" s="28">
        <v>18.789308176100633</v>
      </c>
      <c r="I20" s="7" t="s">
        <v>16</v>
      </c>
      <c r="J20" s="5"/>
      <c r="K20" s="40">
        <v>22.3</v>
      </c>
      <c r="L20" s="40">
        <v>21.6</v>
      </c>
      <c r="M20" s="40" t="s">
        <v>15</v>
      </c>
      <c r="N20" s="28">
        <v>3.1390134529147948</v>
      </c>
      <c r="O20" s="40" t="s">
        <v>16</v>
      </c>
      <c r="P20" s="5"/>
      <c r="Q20" s="40">
        <f t="shared" si="2"/>
        <v>5.6731199999999999</v>
      </c>
      <c r="R20" s="40">
        <f t="shared" si="2"/>
        <v>4.4625599999999999</v>
      </c>
      <c r="S20" s="6" t="s">
        <v>15</v>
      </c>
      <c r="T20" s="34">
        <v>21.338522717658009</v>
      </c>
      <c r="U20" s="7" t="s">
        <v>16</v>
      </c>
      <c r="V20" s="5"/>
      <c r="W20" s="40">
        <v>19.48</v>
      </c>
      <c r="X20" s="40">
        <v>16.66</v>
      </c>
      <c r="Y20" s="6" t="s">
        <v>15</v>
      </c>
      <c r="Z20" s="28">
        <v>14.476386036960987</v>
      </c>
      <c r="AA20" s="7" t="s">
        <v>16</v>
      </c>
    </row>
    <row r="21" spans="1:28">
      <c r="B21" s="2" t="s">
        <v>8</v>
      </c>
      <c r="E21" s="40">
        <v>22.68</v>
      </c>
      <c r="F21" s="40">
        <v>19.260000000000002</v>
      </c>
      <c r="G21" s="6" t="s">
        <v>15</v>
      </c>
      <c r="H21" s="28">
        <v>15.07936507936507</v>
      </c>
      <c r="I21" s="7" t="s">
        <v>16</v>
      </c>
      <c r="J21" s="5"/>
      <c r="K21" s="40">
        <v>24.6</v>
      </c>
      <c r="L21" s="40">
        <v>22.4</v>
      </c>
      <c r="M21" s="40" t="s">
        <v>15</v>
      </c>
      <c r="N21" s="28">
        <v>8.9430894308943198</v>
      </c>
      <c r="O21" s="40" t="s">
        <v>16</v>
      </c>
      <c r="P21" s="5"/>
      <c r="Q21" s="40">
        <f t="shared" si="2"/>
        <v>5.5792799999999998</v>
      </c>
      <c r="R21" s="40">
        <f t="shared" si="2"/>
        <v>4.3142400000000007</v>
      </c>
      <c r="S21" s="6" t="s">
        <v>15</v>
      </c>
      <c r="T21" s="34">
        <v>22.673893405600705</v>
      </c>
      <c r="U21" s="7" t="s">
        <v>16</v>
      </c>
      <c r="V21" s="5"/>
      <c r="W21" s="40">
        <v>14.22</v>
      </c>
      <c r="X21" s="40">
        <v>13.24</v>
      </c>
      <c r="Y21" s="6" t="s">
        <v>15</v>
      </c>
      <c r="Z21" s="28">
        <v>6.8917018284106915</v>
      </c>
      <c r="AA21" s="7" t="s">
        <v>16</v>
      </c>
    </row>
    <row r="22" spans="1:28">
      <c r="B22" s="2" t="s">
        <v>9</v>
      </c>
      <c r="E22" s="40">
        <v>23.9</v>
      </c>
      <c r="F22" s="40">
        <v>17.48</v>
      </c>
      <c r="G22" s="6" t="s">
        <v>15</v>
      </c>
      <c r="H22" s="28">
        <v>26.861924686192463</v>
      </c>
      <c r="I22" s="7" t="s">
        <v>16</v>
      </c>
      <c r="J22" s="5"/>
      <c r="K22" s="40">
        <v>21.9</v>
      </c>
      <c r="L22" s="40">
        <v>20.2</v>
      </c>
      <c r="M22" s="40" t="s">
        <v>15</v>
      </c>
      <c r="N22" s="28">
        <v>7.7625570776255675</v>
      </c>
      <c r="O22" s="40" t="s">
        <v>16</v>
      </c>
      <c r="P22" s="5"/>
      <c r="Q22" s="40">
        <f t="shared" si="2"/>
        <v>5.2340999999999998</v>
      </c>
      <c r="R22" s="40">
        <f t="shared" si="2"/>
        <v>3.5309599999999999</v>
      </c>
      <c r="S22" s="6" t="s">
        <v>15</v>
      </c>
      <c r="T22" s="34">
        <v>32.539309527903555</v>
      </c>
      <c r="U22" s="7" t="s">
        <v>16</v>
      </c>
      <c r="V22" s="5"/>
      <c r="W22" s="40">
        <v>13.86</v>
      </c>
      <c r="X22" s="40">
        <v>12.66</v>
      </c>
      <c r="Y22" s="6" t="s">
        <v>15</v>
      </c>
      <c r="Z22" s="28">
        <v>8.6580086580086544</v>
      </c>
      <c r="AA22" s="7" t="s">
        <v>16</v>
      </c>
    </row>
    <row r="23" spans="1:28">
      <c r="K23" s="32"/>
      <c r="L23" s="32"/>
      <c r="M23" s="32"/>
      <c r="O23" s="32"/>
    </row>
    <row r="24" spans="1:28">
      <c r="B24" s="1" t="s">
        <v>13</v>
      </c>
      <c r="K24" s="32"/>
      <c r="L24" s="32"/>
      <c r="M24" s="32"/>
      <c r="O24" s="32"/>
    </row>
    <row r="25" spans="1:28">
      <c r="B25" s="8" t="s">
        <v>6</v>
      </c>
      <c r="C25" s="8"/>
      <c r="D25" s="8"/>
      <c r="E25" s="41">
        <f t="shared" ref="E25:F28" si="3">AVERAGE(E7,E13,E19)</f>
        <v>24.03</v>
      </c>
      <c r="F25" s="41">
        <f t="shared" si="3"/>
        <v>19.559999999999999</v>
      </c>
      <c r="G25" s="9" t="s">
        <v>15</v>
      </c>
      <c r="H25" s="30">
        <v>18.601747815230972</v>
      </c>
      <c r="I25" s="10" t="s">
        <v>16</v>
      </c>
      <c r="J25" s="8"/>
      <c r="K25" s="41">
        <f t="shared" ref="K25:L28" si="4">AVERAGE(K7,K13,K19)</f>
        <v>26.133333333333336</v>
      </c>
      <c r="L25" s="41">
        <f t="shared" si="4"/>
        <v>25.166666666666668</v>
      </c>
      <c r="M25" s="41" t="s">
        <v>15</v>
      </c>
      <c r="N25" s="30">
        <v>3.6989795918367414</v>
      </c>
      <c r="O25" s="41" t="s">
        <v>16</v>
      </c>
      <c r="P25" s="8"/>
      <c r="Q25" s="41">
        <f t="shared" ref="Q25:R28" si="5">AVERAGE(Q7,Q13,Q19)</f>
        <v>6.2876433333333344</v>
      </c>
      <c r="R25" s="41">
        <f t="shared" si="5"/>
        <v>4.900993333333334</v>
      </c>
      <c r="S25" s="9" t="s">
        <v>15</v>
      </c>
      <c r="T25" s="36">
        <v>22.053572801256223</v>
      </c>
      <c r="U25" s="10" t="s">
        <v>16</v>
      </c>
      <c r="V25" s="8"/>
      <c r="W25" s="41">
        <f t="shared" ref="W25:X28" si="6">AVERAGE(W7,W13,W19)</f>
        <v>13.136666666666665</v>
      </c>
      <c r="X25" s="41">
        <f t="shared" si="6"/>
        <v>10.866666666666667</v>
      </c>
      <c r="Y25" s="9" t="s">
        <v>15</v>
      </c>
      <c r="Z25" s="30">
        <v>17.279878203501635</v>
      </c>
      <c r="AA25" s="10" t="s">
        <v>16</v>
      </c>
      <c r="AB25" s="8"/>
    </row>
    <row r="26" spans="1:28">
      <c r="B26" s="8" t="s">
        <v>7</v>
      </c>
      <c r="C26" s="8"/>
      <c r="D26" s="8"/>
      <c r="E26" s="41">
        <f t="shared" si="3"/>
        <v>28.430000000000003</v>
      </c>
      <c r="F26" s="41">
        <f t="shared" si="3"/>
        <v>23.76</v>
      </c>
      <c r="G26" s="9" t="s">
        <v>15</v>
      </c>
      <c r="H26" s="30">
        <v>16.426310235666552</v>
      </c>
      <c r="I26" s="10" t="s">
        <v>16</v>
      </c>
      <c r="J26" s="8"/>
      <c r="K26" s="41">
        <f t="shared" si="4"/>
        <v>25.266666666666666</v>
      </c>
      <c r="L26" s="41">
        <f t="shared" si="4"/>
        <v>23.2</v>
      </c>
      <c r="M26" s="41" t="s">
        <v>15</v>
      </c>
      <c r="N26" s="30">
        <v>8.1794195250659616</v>
      </c>
      <c r="O26" s="41" t="s">
        <v>16</v>
      </c>
      <c r="P26" s="8"/>
      <c r="Q26" s="41">
        <f t="shared" si="5"/>
        <v>7.1821833333333336</v>
      </c>
      <c r="R26" s="41">
        <f t="shared" si="5"/>
        <v>5.4218533333333339</v>
      </c>
      <c r="S26" s="9" t="s">
        <v>15</v>
      </c>
      <c r="T26" s="36">
        <v>24.509677883466257</v>
      </c>
      <c r="U26" s="10" t="s">
        <v>16</v>
      </c>
      <c r="V26" s="8"/>
      <c r="W26" s="41">
        <f t="shared" si="6"/>
        <v>21.706666666666667</v>
      </c>
      <c r="X26" s="41">
        <f t="shared" si="6"/>
        <v>17.013333333333332</v>
      </c>
      <c r="Y26" s="9" t="s">
        <v>15</v>
      </c>
      <c r="Z26" s="30">
        <v>21.621621621621628</v>
      </c>
      <c r="AA26" s="10" t="s">
        <v>16</v>
      </c>
      <c r="AB26" s="8"/>
    </row>
    <row r="27" spans="1:28">
      <c r="B27" s="8" t="s">
        <v>8</v>
      </c>
      <c r="C27" s="8"/>
      <c r="D27" s="8"/>
      <c r="E27" s="41">
        <f t="shared" si="3"/>
        <v>22.286666666666665</v>
      </c>
      <c r="F27" s="41">
        <f t="shared" si="3"/>
        <v>17.36</v>
      </c>
      <c r="G27" s="9" t="s">
        <v>15</v>
      </c>
      <c r="H27" s="30">
        <v>22.105892910559373</v>
      </c>
      <c r="I27" s="10" t="s">
        <v>16</v>
      </c>
      <c r="J27" s="8"/>
      <c r="K27" s="41">
        <f t="shared" si="4"/>
        <v>24.966666666666669</v>
      </c>
      <c r="L27" s="41">
        <f t="shared" si="4"/>
        <v>23.166666666666668</v>
      </c>
      <c r="M27" s="41" t="s">
        <v>15</v>
      </c>
      <c r="N27" s="30">
        <v>7.2096128170894547</v>
      </c>
      <c r="O27" s="41" t="s">
        <v>16</v>
      </c>
      <c r="P27" s="8"/>
      <c r="Q27" s="41">
        <f t="shared" si="5"/>
        <v>5.558040000000001</v>
      </c>
      <c r="R27" s="41">
        <f t="shared" si="5"/>
        <v>3.98455</v>
      </c>
      <c r="S27" s="9" t="s">
        <v>15</v>
      </c>
      <c r="T27" s="36">
        <v>28.310159696583696</v>
      </c>
      <c r="U27" s="10" t="s">
        <v>16</v>
      </c>
      <c r="V27" s="8"/>
      <c r="W27" s="41">
        <f t="shared" si="6"/>
        <v>12.396666666666667</v>
      </c>
      <c r="X27" s="41">
        <f t="shared" si="6"/>
        <v>10.65</v>
      </c>
      <c r="Y27" s="9" t="s">
        <v>15</v>
      </c>
      <c r="Z27" s="30">
        <v>14.089809088464635</v>
      </c>
      <c r="AA27" s="10" t="s">
        <v>16</v>
      </c>
      <c r="AB27" s="8"/>
    </row>
    <row r="28" spans="1:28">
      <c r="B28" s="8" t="s">
        <v>9</v>
      </c>
      <c r="C28" s="8"/>
      <c r="D28" s="8"/>
      <c r="E28" s="41">
        <f t="shared" si="3"/>
        <v>27.633333333333336</v>
      </c>
      <c r="F28" s="41">
        <f t="shared" si="3"/>
        <v>18.436666666666667</v>
      </c>
      <c r="G28" s="9" t="s">
        <v>15</v>
      </c>
      <c r="H28" s="30">
        <v>33.281061519903503</v>
      </c>
      <c r="I28" s="10" t="s">
        <v>16</v>
      </c>
      <c r="J28" s="8"/>
      <c r="K28" s="41">
        <f t="shared" si="4"/>
        <v>24.866666666666664</v>
      </c>
      <c r="L28" s="41">
        <f t="shared" si="4"/>
        <v>22.933333333333334</v>
      </c>
      <c r="M28" s="41" t="s">
        <v>15</v>
      </c>
      <c r="N28" s="30">
        <v>7.7747989276139284</v>
      </c>
      <c r="O28" s="41" t="s">
        <v>16</v>
      </c>
      <c r="P28" s="8"/>
      <c r="Q28" s="41">
        <f t="shared" si="5"/>
        <v>6.8777500000000016</v>
      </c>
      <c r="R28" s="41">
        <f t="shared" si="5"/>
        <v>4.2503833333333327</v>
      </c>
      <c r="S28" s="9" t="s">
        <v>15</v>
      </c>
      <c r="T28" s="36">
        <v>38.200962039426678</v>
      </c>
      <c r="U28" s="10" t="s">
        <v>16</v>
      </c>
      <c r="V28" s="8"/>
      <c r="W28" s="41">
        <f t="shared" si="6"/>
        <v>13.756666666666666</v>
      </c>
      <c r="X28" s="41">
        <f t="shared" si="6"/>
        <v>9.8266666666666662</v>
      </c>
      <c r="Y28" s="9" t="s">
        <v>15</v>
      </c>
      <c r="Z28" s="30">
        <v>28.567967046280589</v>
      </c>
      <c r="AA28" s="10" t="s">
        <v>16</v>
      </c>
      <c r="AB28" s="8"/>
    </row>
    <row r="29" spans="1:28" ht="10" customHeight="1" thickBot="1">
      <c r="A29" s="15"/>
      <c r="B29" s="24"/>
      <c r="C29" s="24"/>
      <c r="D29" s="24"/>
      <c r="E29" s="42"/>
      <c r="F29" s="42"/>
      <c r="G29" s="25"/>
      <c r="H29" s="31"/>
      <c r="I29" s="26"/>
      <c r="J29" s="24"/>
      <c r="K29" s="42"/>
      <c r="L29" s="42"/>
      <c r="M29" s="42"/>
      <c r="N29" s="31"/>
      <c r="O29" s="42"/>
      <c r="P29" s="24"/>
      <c r="Q29" s="42"/>
      <c r="R29" s="42"/>
      <c r="S29" s="25"/>
      <c r="T29" s="37"/>
      <c r="U29" s="26"/>
      <c r="V29" s="24"/>
      <c r="W29" s="42"/>
      <c r="X29" s="42"/>
      <c r="Y29" s="25"/>
      <c r="Z29" s="31"/>
      <c r="AA29" s="26"/>
      <c r="AB29" s="24"/>
    </row>
    <row r="30" spans="1:28" ht="6" customHeight="1">
      <c r="B30" s="8"/>
      <c r="C30" s="8"/>
      <c r="D30" s="8"/>
      <c r="E30" s="43"/>
      <c r="F30" s="43"/>
      <c r="G30" s="11"/>
      <c r="I30" s="12"/>
      <c r="J30" s="8"/>
      <c r="K30" s="8"/>
      <c r="L30" s="8"/>
      <c r="M30" s="11"/>
      <c r="N30" s="30"/>
      <c r="O30" s="12"/>
      <c r="P30" s="8"/>
      <c r="Q30" s="43"/>
      <c r="R30" s="43"/>
      <c r="S30" s="11"/>
      <c r="T30" s="36"/>
      <c r="U30" s="12"/>
      <c r="V30" s="8"/>
      <c r="W30" s="43"/>
      <c r="X30" s="43"/>
      <c r="Y30" s="11"/>
      <c r="Z30" s="30"/>
      <c r="AA30" s="12"/>
      <c r="AB30" s="8"/>
    </row>
    <row r="31" spans="1:28">
      <c r="B31" s="45" t="s">
        <v>18</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row>
    <row r="32" spans="1:28">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row>
    <row r="33" spans="1:33">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row>
    <row r="34" spans="1:33">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row>
    <row r="35" spans="1:33">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row>
    <row r="36" spans="1:33">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row>
    <row r="37" spans="1:33">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row>
    <row r="38" spans="1:33">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D38" s="5"/>
      <c r="AE38" s="5"/>
      <c r="AF38" s="5"/>
      <c r="AG38" s="5"/>
    </row>
    <row r="39" spans="1:33">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row>
    <row r="40" spans="1:33">
      <c r="A40" s="13"/>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row>
    <row r="57" spans="1:33" s="4" customFormat="1">
      <c r="A57" s="2"/>
      <c r="B57" s="2"/>
      <c r="C57" s="2"/>
      <c r="D57" s="2"/>
      <c r="E57" s="32"/>
      <c r="F57" s="32"/>
      <c r="G57" s="2"/>
      <c r="H57" s="32"/>
      <c r="J57" s="2"/>
      <c r="K57" s="2"/>
      <c r="L57" s="2"/>
      <c r="M57" s="3"/>
      <c r="N57" s="28"/>
      <c r="P57" s="2"/>
      <c r="Q57" s="32"/>
      <c r="R57" s="32"/>
      <c r="S57" s="3"/>
      <c r="T57" s="34"/>
      <c r="V57" s="2"/>
      <c r="W57" s="32"/>
      <c r="X57" s="32"/>
      <c r="Y57" s="3"/>
      <c r="Z57" s="28"/>
      <c r="AB57" s="2"/>
      <c r="AC57" s="2"/>
      <c r="AD57" s="2"/>
      <c r="AE57" s="2"/>
      <c r="AF57" s="2"/>
      <c r="AG57" s="2"/>
    </row>
    <row r="58" spans="1:33">
      <c r="I58" s="5"/>
      <c r="J58" s="5"/>
      <c r="O58" s="5"/>
      <c r="P58" s="5"/>
    </row>
    <row r="59" spans="1:33">
      <c r="I59" s="5"/>
      <c r="J59" s="5"/>
    </row>
  </sheetData>
  <mergeCells count="1">
    <mergeCell ref="B31:AA4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Supplemental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TokunagaHiroki</dc:creator>
  <cp:lastModifiedBy>TokunagaHiroki</cp:lastModifiedBy>
  <dcterms:created xsi:type="dcterms:W3CDTF">2020-08-21T04:13:08Z</dcterms:created>
  <dcterms:modified xsi:type="dcterms:W3CDTF">2021-06-15T08:30:02Z</dcterms:modified>
</cp:coreProperties>
</file>