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C:\Users\uqunakan\OneDrive - The University of Queensland\My backup 4 July 2024\01 Upuli\01 Citrus\21 Publications\05 Other native citrus\06 Plant molecular Biology\"/>
    </mc:Choice>
  </mc:AlternateContent>
  <xr:revisionPtr revIDLastSave="0" documentId="13_ncr:1_{97BAE8B2-6684-4EF8-8A96-803A09FFDA68}" xr6:coauthVersionLast="47" xr6:coauthVersionMax="47" xr10:uidLastSave="{00000000-0000-0000-0000-000000000000}"/>
  <bookViews>
    <workbookView xWindow="-120" yWindow="-120" windowWidth="29040" windowHeight="17520" xr2:uid="{6420C8B6-37E5-48DE-8D71-19CBC6017A7D}"/>
  </bookViews>
  <sheets>
    <sheet name="Table S1" sheetId="21" r:id="rId1"/>
    <sheet name="Table S2" sheetId="3" r:id="rId2"/>
    <sheet name="Table S3" sheetId="2" r:id="rId3"/>
    <sheet name="Table S4" sheetId="4" r:id="rId4"/>
    <sheet name="Table S5" sheetId="8" r:id="rId5"/>
    <sheet name="Table S6" sheetId="5" r:id="rId6"/>
    <sheet name="Table S7" sheetId="7" r:id="rId7"/>
    <sheet name="Table S8" sheetId="6" r:id="rId8"/>
    <sheet name="Table S9" sheetId="19" r:id="rId9"/>
    <sheet name="Table S10" sheetId="9" r:id="rId10"/>
    <sheet name="Table S11" sheetId="11" r:id="rId11"/>
    <sheet name="Table S12" sheetId="12" r:id="rId12"/>
    <sheet name="Table S13" sheetId="14" r:id="rId13"/>
    <sheet name="Table S14" sheetId="20"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7" l="1"/>
  <c r="E6" i="7"/>
  <c r="E7" i="7"/>
  <c r="E8" i="7"/>
  <c r="E9" i="7"/>
  <c r="E4" i="7"/>
  <c r="K60" i="20"/>
  <c r="K59" i="20"/>
  <c r="K57" i="20"/>
  <c r="K56" i="20"/>
  <c r="K55" i="20"/>
  <c r="K53" i="20"/>
  <c r="K52" i="20"/>
  <c r="K48" i="20"/>
  <c r="K47" i="20"/>
  <c r="K46" i="20"/>
  <c r="K45" i="20"/>
  <c r="K44" i="20"/>
  <c r="K43" i="20"/>
  <c r="K42" i="20"/>
  <c r="K41" i="20"/>
  <c r="K38" i="20"/>
  <c r="K36" i="20"/>
  <c r="K35" i="20"/>
  <c r="K33" i="20"/>
  <c r="K32" i="20"/>
  <c r="K31" i="20"/>
  <c r="K30" i="20"/>
  <c r="K29" i="20"/>
  <c r="K27" i="20"/>
  <c r="K26" i="20"/>
  <c r="K24" i="20"/>
  <c r="K23" i="20"/>
  <c r="K22" i="20"/>
  <c r="K20" i="20"/>
  <c r="K19" i="20"/>
  <c r="K16" i="20"/>
  <c r="K15" i="20"/>
  <c r="K13" i="20"/>
  <c r="K12" i="20"/>
  <c r="K11" i="20"/>
  <c r="K10" i="20"/>
  <c r="K9" i="20"/>
  <c r="K8" i="20"/>
  <c r="K6" i="20"/>
</calcChain>
</file>

<file path=xl/sharedStrings.xml><?xml version="1.0" encoding="utf-8"?>
<sst xmlns="http://schemas.openxmlformats.org/spreadsheetml/2006/main" count="1404" uniqueCount="910">
  <si>
    <r>
      <rPr>
        <b/>
        <i/>
        <sz val="10"/>
        <color theme="1"/>
        <rFont val="Times New Roman"/>
        <family val="1"/>
      </rPr>
      <t>C. garrawayi</t>
    </r>
    <r>
      <rPr>
        <b/>
        <sz val="10"/>
        <color theme="1"/>
        <rFont val="Times New Roman"/>
        <family val="1"/>
      </rPr>
      <t xml:space="preserve"> collapsed assembly</t>
    </r>
  </si>
  <si>
    <r>
      <rPr>
        <b/>
        <i/>
        <sz val="10"/>
        <color theme="1"/>
        <rFont val="Times New Roman"/>
        <family val="1"/>
      </rPr>
      <t>C. australis</t>
    </r>
    <r>
      <rPr>
        <b/>
        <sz val="10"/>
        <color theme="1"/>
        <rFont val="Times New Roman"/>
        <family val="1"/>
      </rPr>
      <t xml:space="preserve"> Chr</t>
    </r>
  </si>
  <si>
    <r>
      <rPr>
        <b/>
        <i/>
        <sz val="10"/>
        <color theme="1"/>
        <rFont val="Times New Roman"/>
        <family val="1"/>
      </rPr>
      <t>C. australis</t>
    </r>
    <r>
      <rPr>
        <b/>
        <sz val="10"/>
        <color theme="1"/>
        <rFont val="Times New Roman"/>
        <family val="1"/>
      </rPr>
      <t xml:space="preserve"> Chr sizes (Mb)</t>
    </r>
  </si>
  <si>
    <r>
      <rPr>
        <b/>
        <i/>
        <sz val="10"/>
        <color theme="1"/>
        <rFont val="Times New Roman"/>
        <family val="1"/>
      </rPr>
      <t>C. garrawayi</t>
    </r>
    <r>
      <rPr>
        <b/>
        <sz val="10"/>
        <color theme="1"/>
        <rFont val="Times New Roman"/>
        <family val="1"/>
      </rPr>
      <t xml:space="preserve"> scaffolds</t>
    </r>
  </si>
  <si>
    <t>1st end</t>
  </si>
  <si>
    <t>2nd end</t>
  </si>
  <si>
    <t>Size (Mb)</t>
  </si>
  <si>
    <t>Orientation</t>
  </si>
  <si>
    <t>SC6 (ptg12+ptg20)</t>
  </si>
  <si>
    <t>Telomere</t>
  </si>
  <si>
    <t>OK</t>
  </si>
  <si>
    <t>SC3 (ptg7)</t>
  </si>
  <si>
    <t>SC3-RC</t>
  </si>
  <si>
    <t>No</t>
  </si>
  <si>
    <t>SC2 (ptg10)</t>
  </si>
  <si>
    <t>Telomere (small one and few repeats intermittantly)</t>
  </si>
  <si>
    <t>SC2-RC</t>
  </si>
  <si>
    <t>SC4 (ptg8)</t>
  </si>
  <si>
    <t>SC1 (ptg4)</t>
  </si>
  <si>
    <t>SC9 (ptg11)</t>
  </si>
  <si>
    <t>No (5.8S, 28S rRNA gene)</t>
  </si>
  <si>
    <t>SC9-RC</t>
  </si>
  <si>
    <t>SC7 (ptg6)</t>
  </si>
  <si>
    <t>SC7-RC</t>
  </si>
  <si>
    <t>SC5 (ptg9+ptg5)</t>
  </si>
  <si>
    <t>No (Satellite DNA)</t>
  </si>
  <si>
    <t>SC5-RC</t>
  </si>
  <si>
    <t>SC8 (ptg3)</t>
  </si>
  <si>
    <r>
      <rPr>
        <b/>
        <i/>
        <sz val="10"/>
        <color theme="1"/>
        <rFont val="Times New Roman"/>
        <family val="1"/>
      </rPr>
      <t>C. glauca</t>
    </r>
    <r>
      <rPr>
        <b/>
        <sz val="10"/>
        <color theme="1"/>
        <rFont val="Times New Roman"/>
        <family val="1"/>
      </rPr>
      <t xml:space="preserve"> collapsed assembly</t>
    </r>
  </si>
  <si>
    <r>
      <rPr>
        <b/>
        <i/>
        <sz val="10"/>
        <color theme="1"/>
        <rFont val="Times New Roman"/>
        <family val="1"/>
      </rPr>
      <t>C. glauca</t>
    </r>
    <r>
      <rPr>
        <b/>
        <sz val="10"/>
        <color theme="1"/>
        <rFont val="Times New Roman"/>
        <family val="1"/>
      </rPr>
      <t xml:space="preserve"> scaffolds</t>
    </r>
  </si>
  <si>
    <t>SC8 (ptg11)</t>
  </si>
  <si>
    <t xml:space="preserve">Telomere (start from not at the very beginning [has a C. sinensis mRNA sequence], but present intermittantly 20 locations (there are genes in between) </t>
  </si>
  <si>
    <t xml:space="preserve">Telomere (AAACCCT repeat 2314 times) </t>
  </si>
  <si>
    <t>SC3 (ptg12)</t>
  </si>
  <si>
    <t xml:space="preserve">Telomere (AAACCCT repeat 885 times) </t>
  </si>
  <si>
    <t xml:space="preserve">Telomere at two locations (AAACCCT repeat 1792 times) </t>
  </si>
  <si>
    <t>SC6 (ptg10)</t>
  </si>
  <si>
    <t xml:space="preserve">Telomere at few locations (AAACCCT repeat 2787 times) </t>
  </si>
  <si>
    <t xml:space="preserve">Telomere at few locations (AAACCCT repeat 3202 times) </t>
  </si>
  <si>
    <t>SC6-RC</t>
  </si>
  <si>
    <t>SC2 (ptg8)</t>
  </si>
  <si>
    <t xml:space="preserve">Telomere at few locations (AAACCCT repeat 3180 times) </t>
  </si>
  <si>
    <t>Telomere at few locations (AAACCCT repeat 1704 times)</t>
  </si>
  <si>
    <t>SC1 (ptg9)</t>
  </si>
  <si>
    <t>Telomere at few locations (AAACCCT repeat 2141 times)</t>
  </si>
  <si>
    <t>Telomere at few locations (AAACCCT repeat 1501 times)</t>
  </si>
  <si>
    <t>SC9 (ptg2)</t>
  </si>
  <si>
    <t>No (28S, 5.8S) rRNA</t>
  </si>
  <si>
    <t>Telomere at few locations (AAACCCT repeat 1958 times)</t>
  </si>
  <si>
    <t>SC4 (ptg4)</t>
  </si>
  <si>
    <t>Telomere at few locations (AAACCCT repeat 777 times)</t>
  </si>
  <si>
    <t>Telomere at few locations (AAACCCT repeat 747 times)</t>
  </si>
  <si>
    <t>SC7 (ptg3)</t>
  </si>
  <si>
    <t>Telomere at two locations (AAACCCT repeat 1738 times)</t>
  </si>
  <si>
    <t>No (P.trifoliata CTV resistant gene locus, C. sinensis uncharacterized ncRNA, C. limon satellite DNA</t>
  </si>
  <si>
    <t>SC5 (ptg15)</t>
  </si>
  <si>
    <t>Telomere (small repeats) at few locations (AAACCCT repeat 527 times)</t>
  </si>
  <si>
    <t>Telomere at few locations (AAACCCT repeat 969 times)</t>
  </si>
  <si>
    <r>
      <rPr>
        <b/>
        <i/>
        <sz val="10"/>
        <color theme="1"/>
        <rFont val="Times New Roman"/>
        <family val="1"/>
      </rPr>
      <t>C. inodora</t>
    </r>
    <r>
      <rPr>
        <b/>
        <sz val="10"/>
        <color theme="1"/>
        <rFont val="Times New Roman"/>
        <family val="1"/>
      </rPr>
      <t xml:space="preserve"> collapsed assembly</t>
    </r>
  </si>
  <si>
    <r>
      <rPr>
        <b/>
        <i/>
        <sz val="10"/>
        <color theme="1"/>
        <rFont val="Times New Roman"/>
        <family val="1"/>
      </rPr>
      <t>C. inodora</t>
    </r>
    <r>
      <rPr>
        <b/>
        <sz val="10"/>
        <color theme="1"/>
        <rFont val="Times New Roman"/>
        <family val="1"/>
      </rPr>
      <t xml:space="preserve"> scaffolds</t>
    </r>
  </si>
  <si>
    <t>SC6 (ptg9)</t>
  </si>
  <si>
    <t>SC8 (ptg1) + SC12 (ptg25)</t>
  </si>
  <si>
    <t>SC8 (No, satellite DNA) + SC12 (satellite DNA)</t>
  </si>
  <si>
    <t>SC8 (No, satellite DNA) + SC12 (Telomere)</t>
  </si>
  <si>
    <t>SC8(28.8) + SC12 (6.2) = 35</t>
  </si>
  <si>
    <t>SC8-OK+SC12-OK</t>
  </si>
  <si>
    <t>SC3 (ptg8)</t>
  </si>
  <si>
    <t>no (satellite DNA)</t>
  </si>
  <si>
    <t>SC4 (ptg6)</t>
  </si>
  <si>
    <t>SC4 (no, satellite DNA)</t>
  </si>
  <si>
    <t xml:space="preserve">SC4 (no, satellite DNA) </t>
  </si>
  <si>
    <t>SC4(31.8)</t>
  </si>
  <si>
    <t>SC4-RC</t>
  </si>
  <si>
    <t>SC1 (ptg10+ptg4)</t>
  </si>
  <si>
    <t>No (no significant similarity)</t>
  </si>
  <si>
    <t>SC1-RC</t>
  </si>
  <si>
    <t>SC9 (ptg16)</t>
  </si>
  <si>
    <t>No (5.8S rRNA gene)</t>
  </si>
  <si>
    <t>SC5 (ptg3)</t>
  </si>
  <si>
    <t>SC2 (ptg2)</t>
  </si>
  <si>
    <t xml:space="preserve">SC2 (No, satellite DNA) </t>
  </si>
  <si>
    <t xml:space="preserve">SC2 (Telomere) </t>
  </si>
  <si>
    <t>SC7 (ptg5)</t>
  </si>
  <si>
    <r>
      <rPr>
        <b/>
        <i/>
        <sz val="10"/>
        <color theme="1"/>
        <rFont val="Times New Roman"/>
        <family val="1"/>
      </rPr>
      <t>C.</t>
    </r>
    <r>
      <rPr>
        <b/>
        <sz val="10"/>
        <color theme="1"/>
        <rFont val="Times New Roman"/>
        <family val="1"/>
      </rPr>
      <t xml:space="preserve"> sp. collapsed assembly</t>
    </r>
  </si>
  <si>
    <t>C. unknown scaffolds</t>
  </si>
  <si>
    <t>SC5 (ptg8)</t>
  </si>
  <si>
    <t>SC6 (ptg12)</t>
  </si>
  <si>
    <t>No (satellite DNA)</t>
  </si>
  <si>
    <t>SC1 (ptg1)</t>
  </si>
  <si>
    <t>SC9 (ptg4)</t>
  </si>
  <si>
    <t>SC4 (ptg3)</t>
  </si>
  <si>
    <t>No (staellite DNA)</t>
  </si>
  <si>
    <t>SC8 (ptg14)</t>
  </si>
  <si>
    <t>SC8-RC</t>
  </si>
  <si>
    <r>
      <rPr>
        <b/>
        <i/>
        <sz val="10"/>
        <color theme="1"/>
        <rFont val="Times New Roman"/>
        <family val="1"/>
      </rPr>
      <t>C. australis</t>
    </r>
    <r>
      <rPr>
        <b/>
        <sz val="10"/>
        <color theme="1"/>
        <rFont val="Times New Roman"/>
        <family val="1"/>
      </rPr>
      <t xml:space="preserve"> collapsed assembly</t>
    </r>
  </si>
  <si>
    <t>Platform</t>
  </si>
  <si>
    <t>PacBio (HiFi)</t>
  </si>
  <si>
    <t>Illumina</t>
  </si>
  <si>
    <t>HiC</t>
  </si>
  <si>
    <t>RNA-seq</t>
  </si>
  <si>
    <t>SMRT cell 1</t>
  </si>
  <si>
    <t>SMRT cell 2</t>
  </si>
  <si>
    <t>Read quality (median)</t>
  </si>
  <si>
    <t>Q32</t>
  </si>
  <si>
    <t xml:space="preserve"> -</t>
  </si>
  <si>
    <t>-</t>
  </si>
  <si>
    <t>coverage</t>
  </si>
  <si>
    <t>C. garrawayi</t>
  </si>
  <si>
    <r>
      <rPr>
        <b/>
        <i/>
        <sz val="10"/>
        <color theme="1"/>
        <rFont val="Times New Roman"/>
        <family val="1"/>
      </rPr>
      <t>C. australasica</t>
    </r>
    <r>
      <rPr>
        <b/>
        <sz val="10"/>
        <color theme="1"/>
        <rFont val="Times New Roman"/>
        <family val="1"/>
      </rPr>
      <t xml:space="preserve"> </t>
    </r>
  </si>
  <si>
    <t>C. australis</t>
  </si>
  <si>
    <t>C. glauca</t>
  </si>
  <si>
    <t>C. inodora</t>
  </si>
  <si>
    <r>
      <rPr>
        <b/>
        <i/>
        <sz val="11"/>
        <color theme="1"/>
        <rFont val="Calibri"/>
        <family val="2"/>
        <scheme val="minor"/>
      </rPr>
      <t>C</t>
    </r>
    <r>
      <rPr>
        <b/>
        <sz val="11"/>
        <color theme="1"/>
        <rFont val="Calibri"/>
        <family val="2"/>
        <scheme val="minor"/>
      </rPr>
      <t>. sp</t>
    </r>
  </si>
  <si>
    <t>Number of reads (Million)</t>
  </si>
  <si>
    <t>Q33</t>
  </si>
  <si>
    <t>Q35</t>
  </si>
  <si>
    <t>Q36</t>
  </si>
  <si>
    <t>Q31</t>
  </si>
  <si>
    <t>Yield (Gbp)</t>
  </si>
  <si>
    <t>NCBI accession number</t>
  </si>
  <si>
    <t>SRR22922917</t>
  </si>
  <si>
    <t>SRR26236521</t>
  </si>
  <si>
    <t>SRR26251946</t>
  </si>
  <si>
    <t>SRR25915022</t>
  </si>
  <si>
    <t>SRR26202756</t>
  </si>
  <si>
    <t>SRR22943481</t>
  </si>
  <si>
    <t>SRR22793114</t>
  </si>
  <si>
    <t>SRR22742835</t>
  </si>
  <si>
    <t>SRR25893096</t>
  </si>
  <si>
    <t>SRR25888267</t>
  </si>
  <si>
    <t>SRR25867464</t>
  </si>
  <si>
    <t>SRR26047677</t>
  </si>
  <si>
    <t xml:space="preserve">  -</t>
  </si>
  <si>
    <t>* Coverage was estimating by taking the genome size as 340 Mb.</t>
  </si>
  <si>
    <r>
      <rPr>
        <b/>
        <i/>
        <sz val="10"/>
        <color theme="1"/>
        <rFont val="Times New Roman"/>
        <family val="1"/>
      </rPr>
      <t>C. australasica</t>
    </r>
    <r>
      <rPr>
        <b/>
        <sz val="10"/>
        <color theme="1"/>
        <rFont val="Times New Roman"/>
        <family val="1"/>
      </rPr>
      <t xml:space="preserve"> collapsed assembly</t>
    </r>
  </si>
  <si>
    <t>Chromosome</t>
  </si>
  <si>
    <t>collapsed</t>
  </si>
  <si>
    <t>hap1</t>
  </si>
  <si>
    <t>hap2</t>
  </si>
  <si>
    <t>Genes</t>
  </si>
  <si>
    <t>Total size (Mb)</t>
  </si>
  <si>
    <t>Total genes</t>
  </si>
  <si>
    <t>C. australasica</t>
  </si>
  <si>
    <t>Total CDS</t>
  </si>
  <si>
    <t>Assembly N50 (Mb)</t>
  </si>
  <si>
    <t>Assembly BUSCO (%)</t>
  </si>
  <si>
    <t xml:space="preserve"># CDS </t>
  </si>
  <si>
    <t># CDS with BLAST hits</t>
  </si>
  <si>
    <t># CDS with no BLAST hits</t>
  </si>
  <si>
    <t>Arabidopsis model - Coding sequences</t>
  </si>
  <si>
    <t>Citrus model - Coding sequences</t>
  </si>
  <si>
    <t>Citrus model - Non coding sequences</t>
  </si>
  <si>
    <t>5,818 (99.79%)</t>
  </si>
  <si>
    <t>12 (0.21)</t>
  </si>
  <si>
    <t>5,776 (99.07)</t>
  </si>
  <si>
    <t>54 (0.93)</t>
  </si>
  <si>
    <t>4,320 (98.97%)</t>
  </si>
  <si>
    <t>45 (1.03%)</t>
  </si>
  <si>
    <t>4,276 (97.96%)</t>
  </si>
  <si>
    <t>89 (2.04%)</t>
  </si>
  <si>
    <t>2,114 (99.67%)</t>
  </si>
  <si>
    <t>7 (0.33%)</t>
  </si>
  <si>
    <t>2,076 (97.88%)</t>
  </si>
  <si>
    <t>45 (2.12%)</t>
  </si>
  <si>
    <t>2,786 (99.18%)</t>
  </si>
  <si>
    <t>23 (0.82%)</t>
  </si>
  <si>
    <t>2,739 (97.51%)</t>
  </si>
  <si>
    <t>70 (2.49%)</t>
  </si>
  <si>
    <t>8,153 (99.83%)</t>
  </si>
  <si>
    <t>14 (0.17%)</t>
  </si>
  <si>
    <t>8,116 (99.38%)</t>
  </si>
  <si>
    <t>51 (0.62%)</t>
  </si>
  <si>
    <t>9,033 (99.89%)</t>
  </si>
  <si>
    <t>10 (0.11%)</t>
  </si>
  <si>
    <t>8,988 (99.39%)</t>
  </si>
  <si>
    <t>55 (0.61%)</t>
  </si>
  <si>
    <t>3,912 (99.62%)</t>
  </si>
  <si>
    <t>15 (0.38%)</t>
  </si>
  <si>
    <t>3,882 (98.85%)</t>
  </si>
  <si>
    <t>45 (1.15%)</t>
  </si>
  <si>
    <t>6,580 (99.92%)</t>
  </si>
  <si>
    <t>5 (0.08%)</t>
  </si>
  <si>
    <t>6,541 (99.33%)</t>
  </si>
  <si>
    <t>44 (0.67%)</t>
  </si>
  <si>
    <t>1,291 (98.7%)</t>
  </si>
  <si>
    <t>17 (1.3%)</t>
  </si>
  <si>
    <t xml:space="preserve"> 1,241 (94.88%)</t>
  </si>
  <si>
    <t>67 (5.12%)</t>
  </si>
  <si>
    <t>1,472 (99.19%)</t>
  </si>
  <si>
    <t>12 (0.81%)</t>
  </si>
  <si>
    <t>1,421 (95.75%)</t>
  </si>
  <si>
    <t>63 (4.25%)</t>
  </si>
  <si>
    <t>2,000 (98.18%)</t>
  </si>
  <si>
    <t>37 (1.82%)</t>
  </si>
  <si>
    <t>1,947 (95.58%)</t>
  </si>
  <si>
    <t>90 (4.42%)</t>
  </si>
  <si>
    <t>5,649 (99.86%)</t>
  </si>
  <si>
    <t>8 (0.14%)</t>
  </si>
  <si>
    <t>5,614 (99.24%)</t>
  </si>
  <si>
    <t>43 (0.76%)</t>
  </si>
  <si>
    <t>40 (0.74%)</t>
  </si>
  <si>
    <t>5,390 (99.7%)</t>
  </si>
  <si>
    <t>16 (0.3%)</t>
  </si>
  <si>
    <t>5,366 (99.26%)</t>
  </si>
  <si>
    <t>4,814 (99.69%)</t>
  </si>
  <si>
    <t>15 (0.31%)</t>
  </si>
  <si>
    <t>4,795 (99.3%)</t>
  </si>
  <si>
    <t>34 (0.7%)</t>
  </si>
  <si>
    <t>Functional annotation statistics</t>
  </si>
  <si>
    <r>
      <t xml:space="preserve">C. </t>
    </r>
    <r>
      <rPr>
        <b/>
        <sz val="10"/>
        <color theme="1"/>
        <rFont val="Times New Roman"/>
        <family val="1"/>
      </rPr>
      <t>sp</t>
    </r>
  </si>
  <si>
    <t>SRR26684814</t>
  </si>
  <si>
    <t>SRR26792426</t>
  </si>
  <si>
    <t xml:space="preserve">sp </t>
  </si>
  <si>
    <t xml:space="preserve">Number of collinear genes between two species </t>
  </si>
  <si>
    <t>Number of collinear genes between two haplotypes of the same species</t>
  </si>
  <si>
    <t>Number of total genes</t>
  </si>
  <si>
    <t>Arabidopsis model - Non-coding sequences</t>
  </si>
  <si>
    <t>Species</t>
  </si>
  <si>
    <t>C. sinensis</t>
  </si>
  <si>
    <t>C. maxima</t>
  </si>
  <si>
    <t>F. hindsii</t>
  </si>
  <si>
    <t>P. trifoliata</t>
  </si>
  <si>
    <t>Total repeats</t>
  </si>
  <si>
    <t>Unclassified</t>
  </si>
  <si>
    <t>LTR elements</t>
  </si>
  <si>
    <t>DNA transposons</t>
  </si>
  <si>
    <t>LINEs</t>
  </si>
  <si>
    <t>Simple repeats</t>
  </si>
  <si>
    <t>Rolling-circles</t>
  </si>
  <si>
    <t>Small RNA</t>
  </si>
  <si>
    <t>Satellites</t>
  </si>
  <si>
    <t>Low complexity</t>
  </si>
  <si>
    <t># genes</t>
  </si>
  <si>
    <t>C. australis / C. australasica</t>
  </si>
  <si>
    <t>C. australis / C. garrawayi</t>
  </si>
  <si>
    <t>C. australis / C. inodora</t>
  </si>
  <si>
    <t>C. australis / C. glauca</t>
  </si>
  <si>
    <t>C. australasica / C. garrawayi</t>
  </si>
  <si>
    <t>C. australasica / C. inodora</t>
  </si>
  <si>
    <t>C. australasica / C. glauca</t>
  </si>
  <si>
    <t>C. garrawayi / C. inodora</t>
  </si>
  <si>
    <t>C. garrawayi / C. glauca</t>
  </si>
  <si>
    <t>C. garrawayi / C.sp</t>
  </si>
  <si>
    <t>C. inodora / C. glauca</t>
  </si>
  <si>
    <t>SRR26832407</t>
  </si>
  <si>
    <t>SRR26881562</t>
  </si>
  <si>
    <t>SRR26906120</t>
  </si>
  <si>
    <t>SRR26944205</t>
  </si>
  <si>
    <t>SRR26828315</t>
  </si>
  <si>
    <t>4,840 (99.61%)</t>
  </si>
  <si>
    <t>19 (0.39%)</t>
  </si>
  <si>
    <t>4,803 (98.85%)</t>
  </si>
  <si>
    <t>56 (1.15%)</t>
  </si>
  <si>
    <t>3,227 (99.38%)</t>
  </si>
  <si>
    <t>20 (0.62%)</t>
  </si>
  <si>
    <t>3,183 (98.03%)</t>
  </si>
  <si>
    <t>64 (1.97%)</t>
  </si>
  <si>
    <t>6,550 (99.77%)</t>
  </si>
  <si>
    <t>15 (0.23%)</t>
  </si>
  <si>
    <t>6,500 (99.01%)</t>
  </si>
  <si>
    <t>65 (0.99%)</t>
  </si>
  <si>
    <t>Biological processes</t>
  </si>
  <si>
    <t>defense response (12.43%)</t>
  </si>
  <si>
    <t>response to chemical (10.58%)</t>
  </si>
  <si>
    <t>small molecule metabolic process (9.61%)</t>
  </si>
  <si>
    <t>protein modification process (9.42%)</t>
  </si>
  <si>
    <t>regulation of DNA-templated transcription (9.42%)</t>
  </si>
  <si>
    <t>signal transduction (8.25%)</t>
  </si>
  <si>
    <t>RNA metabolic process (7.55%)</t>
  </si>
  <si>
    <t>gene expression (7.44%)</t>
  </si>
  <si>
    <t>response to organic substance (6.9%)</t>
  </si>
  <si>
    <t>phosphate-containing compound metabolic process (9.13%)</t>
  </si>
  <si>
    <t>aromatic compound biosynthetic process (6.73%)</t>
  </si>
  <si>
    <t>response to organic substance (7.35%)</t>
  </si>
  <si>
    <t>protein modification process (6.95%)</t>
  </si>
  <si>
    <t>proteolysis (6.75%)</t>
  </si>
  <si>
    <t>cellular component organization (6.48%)</t>
  </si>
  <si>
    <t>DNA metabolic process (6.01%)</t>
  </si>
  <si>
    <t>phosphate-containing compound metabolic process (6.01%)</t>
  </si>
  <si>
    <t>carboxylic acid metabolic process (5.54%)</t>
  </si>
  <si>
    <t>cellular response to chemical stimulus (5.14%)</t>
  </si>
  <si>
    <t>cellular response to stress (5.01%)</t>
  </si>
  <si>
    <t>response to oxygen containing compound (4.88%)</t>
  </si>
  <si>
    <t>system development (4.41%)</t>
  </si>
  <si>
    <t>organic subsatnce catabolic process (4.34%)</t>
  </si>
  <si>
    <t>response to other organism (4.41%)</t>
  </si>
  <si>
    <t>defense response (4.68%)</t>
  </si>
  <si>
    <t>regulation of gene expression (4.61%)</t>
  </si>
  <si>
    <t>response to abiotic stimulus (4.34%)</t>
  </si>
  <si>
    <t>regulation of RNA biosynthetic process (4.34%)</t>
  </si>
  <si>
    <t>DNA templated transcription (4.41%)</t>
  </si>
  <si>
    <t>localization (4.34%)</t>
  </si>
  <si>
    <t>gene expression (9.33%)</t>
  </si>
  <si>
    <t>regulation of cellular process (8.99%)</t>
  </si>
  <si>
    <t>cellular response to stimulus (6.99%)</t>
  </si>
  <si>
    <t>RNA metabolic process (6.41%)</t>
  </si>
  <si>
    <t>anatomical structure development (6.16%)</t>
  </si>
  <si>
    <t>response to chemical (6.58%)</t>
  </si>
  <si>
    <t>regulation of macromolecule metabolic process (5.83%)</t>
  </si>
  <si>
    <t>response to other organism (5.75%)</t>
  </si>
  <si>
    <t>defense response (6.08%)</t>
  </si>
  <si>
    <t>organic substance transport (5.16%)</t>
  </si>
  <si>
    <t>cellular component organization (8.16%)</t>
  </si>
  <si>
    <t>phosphate-containing compound metabolic process (6.08%)</t>
  </si>
  <si>
    <t>protein modification process (6.99%)</t>
  </si>
  <si>
    <t>DNA metabolic process (6.24%)</t>
  </si>
  <si>
    <t>nucleobase-containing compound biosynthetic process (5.25%)</t>
  </si>
  <si>
    <t>response to oxygen containing compound (4.62%)</t>
  </si>
  <si>
    <t>gene expression (4.62%)</t>
  </si>
  <si>
    <t>RNA metabolic process (4.31%)</t>
  </si>
  <si>
    <t>anatomical structure development (5.3%)</t>
  </si>
  <si>
    <t>multicellular organismal process (4.67%)</t>
  </si>
  <si>
    <t>regulation of nitrogen compound metabolic process (4.4%)</t>
  </si>
  <si>
    <t>regulation of macromolecule metabolic process (4.53%)</t>
  </si>
  <si>
    <t>lipid metabolic process (4.22%)</t>
  </si>
  <si>
    <t>response to hormone (4.62%)</t>
  </si>
  <si>
    <t>regulation of primary metabolic process (4.4%)</t>
  </si>
  <si>
    <t>response to other organism (5.52%)</t>
  </si>
  <si>
    <t>organic cyclic compound biosynthetic process (5.03%)</t>
  </si>
  <si>
    <t>protein phosphorylation (5.65%)</t>
  </si>
  <si>
    <t>defense response (5.03%)</t>
  </si>
  <si>
    <t>cellular nitrogen compound biosynthetic process (5.21%)</t>
  </si>
  <si>
    <t>cellular component organization (5.65%)</t>
  </si>
  <si>
    <t>cellular response to chemical stimulus (5.39%)</t>
  </si>
  <si>
    <t>signal transduction (5.43%)</t>
  </si>
  <si>
    <t>heterocycle biosynthetic process (4.67%)</t>
  </si>
  <si>
    <t>proteolysis (5.97%)</t>
  </si>
  <si>
    <t>response to oxygen containing compound (5%)</t>
  </si>
  <si>
    <t>regulation of macromolecule metabolic process (4.51%)</t>
  </si>
  <si>
    <t>regulation of cellular metabolic process (4.24%)</t>
  </si>
  <si>
    <t>secondary metabolic process (4.24%)</t>
  </si>
  <si>
    <t>multicellular organism development (4.24%)</t>
  </si>
  <si>
    <t>regulation of primary metabolic process (4.18%)</t>
  </si>
  <si>
    <t>protein phosphorylation (5.76%)</t>
  </si>
  <si>
    <t>transport (4.29%)</t>
  </si>
  <si>
    <t>regulation of biological quality (4.56%)</t>
  </si>
  <si>
    <t>cellular component organization (5.05%)</t>
  </si>
  <si>
    <t>cellular response to chemical stimulus (5%)</t>
  </si>
  <si>
    <t>signal transduction (5.81%)</t>
  </si>
  <si>
    <t>defense response to other organism (5.21%)</t>
  </si>
  <si>
    <t>catabolic process (4.73%)</t>
  </si>
  <si>
    <t>nucleobase-contaning compound biosynthetic process (5.32%)</t>
  </si>
  <si>
    <t>DNA metabilic process (7.96%)</t>
  </si>
  <si>
    <t>transmembrane transport (7.96%)</t>
  </si>
  <si>
    <t>multicellular organismal development (7.77%)</t>
  </si>
  <si>
    <t>catabilic process (7.47%)</t>
  </si>
  <si>
    <t>catalytic activity, acting on a protein (11.52%)</t>
  </si>
  <si>
    <t>DNA binding (9.03%)</t>
  </si>
  <si>
    <t>ATP binding (10.36%)</t>
  </si>
  <si>
    <t>protein binding (13.02%)</t>
  </si>
  <si>
    <t>oxidoreductase activity (12.22%)</t>
  </si>
  <si>
    <t>hydrolase activity (15.06%)</t>
  </si>
  <si>
    <t>transferase activity (16.83%)</t>
  </si>
  <si>
    <t>transition metal ion binding (11.96%)</t>
  </si>
  <si>
    <t>protein binding (20.71%)</t>
  </si>
  <si>
    <t>hydrolase activity (17.33%)</t>
  </si>
  <si>
    <t>nucleic acid binding (16.45%)</t>
  </si>
  <si>
    <t>transition metal ion binding (13.33%)</t>
  </si>
  <si>
    <t>ATP binding (11.73%)</t>
  </si>
  <si>
    <t>oxidoreductase activity (10.58%)</t>
  </si>
  <si>
    <t>protein kinase activity (9.87%)</t>
  </si>
  <si>
    <t>protein binding (20.68%)</t>
  </si>
  <si>
    <t>hydrolase activity (17.6%)</t>
  </si>
  <si>
    <t>transition metal ion binding (14.08%)</t>
  </si>
  <si>
    <t>nucleic acid binding (14.01%)</t>
  </si>
  <si>
    <t>ATP binding (12.66%)</t>
  </si>
  <si>
    <t>oxidoreductase activity (11.31%)</t>
  </si>
  <si>
    <t>protein kinase activity (9.66%)</t>
  </si>
  <si>
    <t>nucleic acid binding (21.86%)</t>
  </si>
  <si>
    <t>protein binding (20.21%)</t>
  </si>
  <si>
    <t>oxidoreductase activity (14.57%)</t>
  </si>
  <si>
    <t>transferase activity, tranferring phosphorous-contaning groups (11.87%)</t>
  </si>
  <si>
    <t>peptidase activity (11.16%)</t>
  </si>
  <si>
    <t>ATP binding (10.69%)</t>
  </si>
  <si>
    <t>zinc ion binding (9.64%)</t>
  </si>
  <si>
    <t>nucleic acid binding (17.51%)</t>
  </si>
  <si>
    <t>hydrolase activity (13.47%)</t>
  </si>
  <si>
    <t>protein binding (13.05%)</t>
  </si>
  <si>
    <t>transferase activity (14.39%)</t>
  </si>
  <si>
    <t>oxidoreductase activity (9.43%)</t>
  </si>
  <si>
    <t>catalytic activity, acting on a protein (9.01%)</t>
  </si>
  <si>
    <t>transition metal ion binding (8.5%)</t>
  </si>
  <si>
    <t>adenyl rybonucleotide binding (7.91%)</t>
  </si>
  <si>
    <t>purine ribonucleoside triphosphate binding (6.73%)</t>
  </si>
  <si>
    <t>Cellular component</t>
  </si>
  <si>
    <t>nucleus (36.03%)</t>
  </si>
  <si>
    <t>plasma membrane (27.93%)</t>
  </si>
  <si>
    <t>protein-contaning complex (18.83%)</t>
  </si>
  <si>
    <t>cytosol (17.21%)</t>
  </si>
  <si>
    <t>plasma memebrane (38.28%)</t>
  </si>
  <si>
    <t>nucleus (28.03%)</t>
  </si>
  <si>
    <t>cytosol (19.67%)</t>
  </si>
  <si>
    <t>endomembrane system (14.02%)</t>
  </si>
  <si>
    <t>nucleus (26.32%)</t>
  </si>
  <si>
    <t>plasma memebrane (23.15%)</t>
  </si>
  <si>
    <t>extracellular region (13.63%)</t>
  </si>
  <si>
    <t>protein-contaning complex (12.83%)</t>
  </si>
  <si>
    <t>cytosol (12.83%)</t>
  </si>
  <si>
    <t>chloroplast (11.24%)</t>
  </si>
  <si>
    <t>nulceus (32.63%)</t>
  </si>
  <si>
    <t>plasma membrane (25.85%)</t>
  </si>
  <si>
    <t>endomembrane system (14.62%)</t>
  </si>
  <si>
    <t>cytosol (14.4%)</t>
  </si>
  <si>
    <t>extracellular region (12.5%)</t>
  </si>
  <si>
    <t>nucleus (16.76%)</t>
  </si>
  <si>
    <t>plasma membrane (11.56%)</t>
  </si>
  <si>
    <t>intracellular non-membrane-bounded organelle (10.06%)</t>
  </si>
  <si>
    <t>protein-contaning complex (11.79%)</t>
  </si>
  <si>
    <t>chloroplast (9.83%)</t>
  </si>
  <si>
    <t>cytosol (10.17%)</t>
  </si>
  <si>
    <t>cell wall (8.56%)</t>
  </si>
  <si>
    <t>extracellular region (8.21%)</t>
  </si>
  <si>
    <t>intracellular oraganelle lumen (6.82%)</t>
  </si>
  <si>
    <t>oraganelle membrane (6.24%)</t>
  </si>
  <si>
    <t>Three GO categories</t>
  </si>
  <si>
    <t>Plant-pathogen interaction - 63 (5.46%)</t>
  </si>
  <si>
    <t>Thiamine metabolism - 48 (4.16%)</t>
  </si>
  <si>
    <t>Purine metabolism - 43 (3.72%)</t>
  </si>
  <si>
    <t>Plant-pathogen interaction - 74 (5.37%)</t>
  </si>
  <si>
    <t>steroid hormone biosynthesis - 52 (3.78%)</t>
  </si>
  <si>
    <t>Tryptophan metabolism - 52 (3.78%)</t>
  </si>
  <si>
    <t>Ovarian steroidogenesis - 46 (3.34%)</t>
  </si>
  <si>
    <t>Prolactin signalling pathway - 44 (3.19%)</t>
  </si>
  <si>
    <t>Metabolism of xenobiotics by cytochrome P450 - 43 (3.12%)</t>
  </si>
  <si>
    <t>Phenylpropanoid biosynthesis - 79 (5.03%)</t>
  </si>
  <si>
    <t>Purine metabolism - 52 (3.31%)</t>
  </si>
  <si>
    <t>Thiamine metabolism - 52 (3.31%)</t>
  </si>
  <si>
    <t>Tryptophan metabolism - 50 (3.19%)</t>
  </si>
  <si>
    <t>steroid hormone biosynthesis - 49 (3.12%)</t>
  </si>
  <si>
    <t>Plant-pathogen interaction - 46 (2.93%)</t>
  </si>
  <si>
    <t>Tryptophan metabolism - 57 (4.45%)</t>
  </si>
  <si>
    <t>Purine metabolism - 56 (4.38%)</t>
  </si>
  <si>
    <t>Thiamine metabolism - 55 (4.3%)</t>
  </si>
  <si>
    <t>Plant-pathogen interaction - 44 (3.44%)</t>
  </si>
  <si>
    <t>Tryptophan metabolism - 28 (3.29%)</t>
  </si>
  <si>
    <t>Purine metabolism - 30 (3.53%)</t>
  </si>
  <si>
    <t>steroid hormone biosynthesis - 34 (4.0%)</t>
  </si>
  <si>
    <t>Ovarian steroidogenesis -26 (3.06%)</t>
  </si>
  <si>
    <t>Thiamine metabolism - 26 (3.06%)</t>
  </si>
  <si>
    <t>cellular response to stimuli 99 (10.2%)</t>
  </si>
  <si>
    <t>phosphorylation 63 (6.49%)</t>
  </si>
  <si>
    <t>organelle organization 64 (6.59%)</t>
  </si>
  <si>
    <t>response to chemical 91 (9.37%)</t>
  </si>
  <si>
    <t>lipid metabolic process 58 (5.97%)</t>
  </si>
  <si>
    <t>small molecule metabolic process 68 (7%)</t>
  </si>
  <si>
    <t>response to stress 110 (11.33%)</t>
  </si>
  <si>
    <t>cell communication 57 (5.87%)</t>
  </si>
  <si>
    <t>multicellular organism development 60 (6.18%)</t>
  </si>
  <si>
    <t>organic substance catabolic process 60 (6.18%)</t>
  </si>
  <si>
    <t>regulation of DNA-templated transcription 62 (6.38%)</t>
  </si>
  <si>
    <t>transport 86 (8.86%)</t>
  </si>
  <si>
    <t>protein modification process 93 (9.58%)</t>
  </si>
  <si>
    <t>Molecular functions</t>
  </si>
  <si>
    <t>catalytic activity, acting on a protein 101 (14.45%)</t>
  </si>
  <si>
    <t>DNA binding 59 (8.44%)</t>
  </si>
  <si>
    <t>ATP binding 74 (10.59%)</t>
  </si>
  <si>
    <t>Protein binding 124 (17.74%)</t>
  </si>
  <si>
    <t>metal ion binding 104 (14.88%)</t>
  </si>
  <si>
    <t>kinase activity 63 (9.01%)</t>
  </si>
  <si>
    <t>hydrolase activity 107 (15.31%)</t>
  </si>
  <si>
    <t>oxidoreductase activity 67 (9.58%)</t>
  </si>
  <si>
    <t>Protein-contaning complex 94 (17.15%)</t>
  </si>
  <si>
    <t>nucleus 142 (25.91%)</t>
  </si>
  <si>
    <t>plasma membrane 97 (17.7%)</t>
  </si>
  <si>
    <t>cytosol 80 (14.6%)</t>
  </si>
  <si>
    <t>chloroplast 70 (12.78%)</t>
  </si>
  <si>
    <t>intracellular non-membrane-bounded organelle 65 (11.86%)</t>
  </si>
  <si>
    <t>response to oxygen containning compound 46 (7.61%)</t>
  </si>
  <si>
    <t>response to other organism 44 (7.28%)</t>
  </si>
  <si>
    <t>protein phosphorylation 48 (7.95%)</t>
  </si>
  <si>
    <t>defense response 43 (7.12%)</t>
  </si>
  <si>
    <t>cellular component organization 79 (13.08%)</t>
  </si>
  <si>
    <t>small molecule metabolic process 55 (9.11%)</t>
  </si>
  <si>
    <t>signal transduction 56 (9.27%)</t>
  </si>
  <si>
    <t>response to hormone 43 (7.12%)</t>
  </si>
  <si>
    <t>multicellular organism development 56 (9.27%)</t>
  </si>
  <si>
    <t>organic substance catabolic process 45 (7.45%)</t>
  </si>
  <si>
    <t>regulation of DNA-templated transcription 43 (7.12%)</t>
  </si>
  <si>
    <t>transmembrane transport 46 (7.62%)</t>
  </si>
  <si>
    <t>catalytic activity, acting on a protein 78 (13.33%)</t>
  </si>
  <si>
    <t>phosphotransferase activity, alcohol group as acceptor  49 (8.38%)</t>
  </si>
  <si>
    <t>ATP binding 61 (10.43%)</t>
  </si>
  <si>
    <t>Protein binding 91 (15.56%)</t>
  </si>
  <si>
    <t>nuclei acid binding 87 (14.87%)</t>
  </si>
  <si>
    <t>hydrolase activity 94 (16.07%)</t>
  </si>
  <si>
    <t>kinase activity 56 (9.57%)</t>
  </si>
  <si>
    <t>metal ion binding 69 (11.79%)</t>
  </si>
  <si>
    <t>nucleus 107 (24.15%)</t>
  </si>
  <si>
    <t>endomembrane system 49 (11.06%)</t>
  </si>
  <si>
    <t>Protein-contaning complex 72 (16.25%)</t>
  </si>
  <si>
    <t>plasma membrane 99 (22.35%)</t>
  </si>
  <si>
    <t>cytosol 56 (12.64%)</t>
  </si>
  <si>
    <t>intracellular non-membrane-bounded organelle 60 (13.55%)</t>
  </si>
  <si>
    <t>cellular response to stimuli 288 (10.69%)</t>
  </si>
  <si>
    <t>response to chemical 219 (8.13%)</t>
  </si>
  <si>
    <t>phosphate containing compound metabolic process 226 (8.39%)</t>
  </si>
  <si>
    <t>response to stress 202 (7.49%)</t>
  </si>
  <si>
    <t>cell communication 191 (7.09%)</t>
  </si>
  <si>
    <t xml:space="preserve">protein metabolic process 298 (11.06%) </t>
  </si>
  <si>
    <t>organonitrogen compound biosynthetic process 285 (10.57%)</t>
  </si>
  <si>
    <t>transmembrane transport 219 (8.13%)</t>
  </si>
  <si>
    <t>regulation of DNA-templated transcription 303 (11.24%)</t>
  </si>
  <si>
    <t>cellular component organization or biogenesis 216 (8.01%)</t>
  </si>
  <si>
    <t>carboxylic acid metabolic process 248 (9.2%)</t>
  </si>
  <si>
    <t>DNA binding 309 (11.14%)</t>
  </si>
  <si>
    <t>ATP binding 245 (8.83%)</t>
  </si>
  <si>
    <t>Protein binding 231 (8.33%)</t>
  </si>
  <si>
    <t>oxidoreductase activity 353 (12.73%)</t>
  </si>
  <si>
    <t>hydrolase activity 406 (14.64%)</t>
  </si>
  <si>
    <t>transmembrane transporter activity 247 (8.9%)</t>
  </si>
  <si>
    <t>metal ion binding 248 (8.94%)</t>
  </si>
  <si>
    <t>transferase activity 510 (18.38%)</t>
  </si>
  <si>
    <t>DNA-binding transcription factor activity 225 (8.11%)</t>
  </si>
  <si>
    <t>Protein-contaning complex 249 (22.91%)</t>
  </si>
  <si>
    <t>nucleus 165 (15.18%)</t>
  </si>
  <si>
    <t>cytosol 300 (27.6%)</t>
  </si>
  <si>
    <t>plasma membrane 373 (34.31%)</t>
  </si>
  <si>
    <t>Purine metabolism 30 (3.8%)</t>
  </si>
  <si>
    <t>Thiamine metabolism 25 (3.16%)</t>
  </si>
  <si>
    <t>Terpenoid backbone biosynthesis 24 (3.04%)</t>
  </si>
  <si>
    <t>monoterpenoid biosynthesis 23 (2.91%)</t>
  </si>
  <si>
    <t>Starch and sucrose metabolism 17 (2.15%)</t>
  </si>
  <si>
    <t>Glutathion metabolism 13 (1.64%)</t>
  </si>
  <si>
    <t>Cell cycle 12 (1.52%)</t>
  </si>
  <si>
    <t>Toll-like receptor signaling pathway 12 (1.52%)</t>
  </si>
  <si>
    <t>Purine metabolism 32 (5.82%)</t>
  </si>
  <si>
    <t>Thiamine metabolism 28 (5.09%)</t>
  </si>
  <si>
    <t>Biosynthesis of cofactors 12 (2.18%)</t>
  </si>
  <si>
    <t>Glycerolipid metabolism 10 (1.82%)</t>
  </si>
  <si>
    <t>Tryptophan metabolism 10 (1.82%)</t>
  </si>
  <si>
    <t>phenylpropanoid biosynthesis 9 (.64%)</t>
  </si>
  <si>
    <t>plant-pathogen interaction 9 (1.64%)</t>
  </si>
  <si>
    <t>starch and sucrose metabolism 8 (1.46%)</t>
  </si>
  <si>
    <t>purine metabolism 117 (4.67%)</t>
  </si>
  <si>
    <t>Thiamine metabolism 96 (3.83%)</t>
  </si>
  <si>
    <t>Biosynthesis of cofactors 62 (2.47%)</t>
  </si>
  <si>
    <t>pyruvate metabolism 47 (1.87%)</t>
  </si>
  <si>
    <t>butanoate metabolism 41 (1.63%)</t>
  </si>
  <si>
    <t>glyoxylate and dicarboxylate metabolism 41 (1.63%)</t>
  </si>
  <si>
    <t>cystein and methonine metabolism 40 (1.59%)</t>
  </si>
  <si>
    <t>tryptophan metabolism 39 (1.55%)</t>
  </si>
  <si>
    <t>Thiamine metabolism 25 (4.24%)</t>
  </si>
  <si>
    <t>purine metabolism 24 (4.07%)</t>
  </si>
  <si>
    <t>Tryptophan metabolism 17 (2.88%)</t>
  </si>
  <si>
    <t>Metabolism of xenobiotics by cytochromosome P450 13 (2.2%)</t>
  </si>
  <si>
    <t>Purine metabolism 22 (6.47%)</t>
  </si>
  <si>
    <t>Thiamine metabolism 21 (6.18%)</t>
  </si>
  <si>
    <t>Plant-pathogen interaction 15 (4.41%)</t>
  </si>
  <si>
    <t>Phenylpropanaoid biosynthesis 11 (3.23%)</t>
  </si>
  <si>
    <t>Starch and sucrose metabolism 9 (2.65%)</t>
  </si>
  <si>
    <t>Terpenoid backbone biosynthesis 8 (2.35%)</t>
  </si>
  <si>
    <t>monoterpenoid biosynthesis 8 (2.35%)</t>
  </si>
  <si>
    <t>response to oxygen containning compound 36 (4.22%)</t>
  </si>
  <si>
    <t>cellular response to stimuli 58 (6.8%)</t>
  </si>
  <si>
    <t>regulation of nitrogen compound metabolic process 41 (4.81%)</t>
  </si>
  <si>
    <t>lipid metabolic process 39 (4.57%)</t>
  </si>
  <si>
    <t>small molecule metabolic process 40 (4.69%)</t>
  </si>
  <si>
    <t>response to stress 67 (7.85%)</t>
  </si>
  <si>
    <t>multicellular organism development 40 (4.69%)</t>
  </si>
  <si>
    <t>cellular component biogenesis 40 (4.69%)</t>
  </si>
  <si>
    <t>transmembrane transport 35 (4.1%)</t>
  </si>
  <si>
    <t>RNA biosynthetic process 35 (4.1%)</t>
  </si>
  <si>
    <t>regulation of primary metabolic process 44 (5.16%)</t>
  </si>
  <si>
    <t>peptide metabolic process 35 (4.1%)</t>
  </si>
  <si>
    <t>regulation of gene expression 36 (4.22%)</t>
  </si>
  <si>
    <t>response to abiotic stimulus 38 (4.46%)</t>
  </si>
  <si>
    <t>cellular component organization 56 (6.57%)</t>
  </si>
  <si>
    <t>phosphate containing compound metabolic process 44 (5.16%)</t>
  </si>
  <si>
    <t>response to organic substance 37 (4.34%)</t>
  </si>
  <si>
    <t>protein modification process 57 (6.68%)</t>
  </si>
  <si>
    <t>organonitrogen compound biosynthetic process 40 (4.69%)</t>
  </si>
  <si>
    <t>catabolic process 35 (4.1%)</t>
  </si>
  <si>
    <t>catalytic activity, acting on a protein 60 (11.88%)</t>
  </si>
  <si>
    <t>RNA binding 46 (9.11%)</t>
  </si>
  <si>
    <t>ATP binding 40 (7.92%)</t>
  </si>
  <si>
    <t>Structural molecular activity 39 (7.72%)</t>
  </si>
  <si>
    <t>Protein binding 78 (15.45%)</t>
  </si>
  <si>
    <t>oxidoreductase activity 41 (8.12%)</t>
  </si>
  <si>
    <t>hydrolase activity 68 (13.46%)</t>
  </si>
  <si>
    <t>transferase activity 82 (16.24%)</t>
  </si>
  <si>
    <t>transition metal ion binding 51 (10.1%)</t>
  </si>
  <si>
    <t>oraganelle membrane 39 (8.78%)</t>
  </si>
  <si>
    <t>nucleus 92 (20.72%)</t>
  </si>
  <si>
    <t>plasma membrane 72 (16.22%)</t>
  </si>
  <si>
    <t>cytosol 79 (17.79%)</t>
  </si>
  <si>
    <t>chloroplast 36 (8.11%)</t>
  </si>
  <si>
    <t>ribonucleoprotein complex 50 (11.26%)</t>
  </si>
  <si>
    <t>intracellular non-membrane-bounded organelle 76 (17.12%)</t>
  </si>
  <si>
    <t>response to oxygen containning compound 33 (5.83%)</t>
  </si>
  <si>
    <t>Phosphorylation 30 (5.3%)</t>
  </si>
  <si>
    <t>multicellular organismal process 31 (5.48%)</t>
  </si>
  <si>
    <t>anatomical structure development 35 (6.18%)</t>
  </si>
  <si>
    <t>response to external stimulus 31 (5.48%)</t>
  </si>
  <si>
    <t>small molecule metabolic process 33 (5.83%)</t>
  </si>
  <si>
    <t>response to stress 58 (10.25%)</t>
  </si>
  <si>
    <t>oraganic substance catabolic process 33 (5.83%)</t>
  </si>
  <si>
    <t>regulation of DNA-templated transcription 32 (5.65%)</t>
  </si>
  <si>
    <t>transmembrane transport 41 (7.24%)</t>
  </si>
  <si>
    <t>cellular component organization 53 (9.37%)</t>
  </si>
  <si>
    <t>response to organic substance 41 (7.24%)</t>
  </si>
  <si>
    <t>cellular response to chemical stimulus 33 (5.83%)</t>
  </si>
  <si>
    <t>protein modification process 49 (8.66%)</t>
  </si>
  <si>
    <t>organonitrogen compound biosynthetic process 33 (5.83%)</t>
  </si>
  <si>
    <t>catalytic activity, acting on a protein 51 (10.94%)</t>
  </si>
  <si>
    <t>ATP binding 40 (8.58%)</t>
  </si>
  <si>
    <t>protein binding 55 (11.8%)</t>
  </si>
  <si>
    <t>oxidoreductase activity 51 (10.94%)</t>
  </si>
  <si>
    <t>nucleic acid binding 60 (12.88%)</t>
  </si>
  <si>
    <t>hydrolase activity 75 (16.1%)</t>
  </si>
  <si>
    <t>transmembrane transporter activity 34 (7.3%)</t>
  </si>
  <si>
    <t>metal ion binding 66 (14.16%)</t>
  </si>
  <si>
    <t>transferase activity, transferring phosphorous-contaning groups 34 (7.3%)</t>
  </si>
  <si>
    <t>endomembrane system 37 (12.38%)</t>
  </si>
  <si>
    <t>protein-contaning complex 36 (12.04%)</t>
  </si>
  <si>
    <t>nucleus 59 (19.73%)</t>
  </si>
  <si>
    <t>plasma membrane 54 (18.06%)</t>
  </si>
  <si>
    <t>cytosol 42 (14.05%)</t>
  </si>
  <si>
    <t>chloroplast 39 (13.04%)</t>
  </si>
  <si>
    <t>intracellular non-membrane-bounded organelle 32 (10.7%)</t>
  </si>
  <si>
    <t>gene expression 17 (5.63%)</t>
  </si>
  <si>
    <t>response to oxygen-containing compound 17 (5.63%)</t>
  </si>
  <si>
    <t>response to endogenous stimulus 16 (5.3%)</t>
  </si>
  <si>
    <t>anatomical structure development 18 (5.96%)</t>
  </si>
  <si>
    <t>lipid metabolic process 19 (6.29%)</t>
  </si>
  <si>
    <t>organic substance catabolic process 17 (5.63%)</t>
  </si>
  <si>
    <t>protein phsphorylation 28 (9.27%)</t>
  </si>
  <si>
    <t>DNA integration 18 (5.96%)</t>
  </si>
  <si>
    <t>cellular nitrogen compound biosynthetic process 18 (5.96%)</t>
  </si>
  <si>
    <t>cellular component orgaization 24 (7.95%)</t>
  </si>
  <si>
    <t>signal transduction 28 (9.27%)</t>
  </si>
  <si>
    <t>response to organic substance 22 (7.28%)</t>
  </si>
  <si>
    <t>cellular response to chemical stimulus 16 (5.3%)</t>
  </si>
  <si>
    <t>aromatic compound biosynthetic process 20 (6.62%)</t>
  </si>
  <si>
    <t>ATP binding 31 (12.76%)</t>
  </si>
  <si>
    <t>protein binding 53 (21.81%)</t>
  </si>
  <si>
    <t>oxidoreductase activity 31 (12.76%)</t>
  </si>
  <si>
    <t>nucleic acid binding 37 (15.23%)</t>
  </si>
  <si>
    <t>hydrolase activity 38 (15.64%)</t>
  </si>
  <si>
    <t>protein serine/thronine kinase activity 23 (9.46%)</t>
  </si>
  <si>
    <t>metal ion binding 30 (12.34%)</t>
  </si>
  <si>
    <t>Molecular function</t>
  </si>
  <si>
    <t>cell wall 19 (12.75%)</t>
  </si>
  <si>
    <t>protein-containing complex 18 (12.08%)</t>
  </si>
  <si>
    <t>extracellular region 20 (13.42%)</t>
  </si>
  <si>
    <t>plasmodesma 14 (9.4%)</t>
  </si>
  <si>
    <t>nuclear lumen 14 (9.4%)</t>
  </si>
  <si>
    <t>plasma membrane 36 (24.16%)</t>
  </si>
  <si>
    <t>vacuole 15 (10.07%)</t>
  </si>
  <si>
    <t>intracellular non-membrane-bounded organelle 13 (8.72%)</t>
  </si>
  <si>
    <t>cellular nitrogen compound biosynthestic process 20 (5.09%)</t>
  </si>
  <si>
    <t>protein modification process 20 (5.09%)</t>
  </si>
  <si>
    <t>regulation of cellular process 25 (6.36%)</t>
  </si>
  <si>
    <t>aromatic compound biosynthetic process 19 (4.83%)</t>
  </si>
  <si>
    <t>transmembrane transport 16 (4.07)</t>
  </si>
  <si>
    <t>DNA metabolic process 16 (4.07%)</t>
  </si>
  <si>
    <t>gene expression 19 (4.83%)</t>
  </si>
  <si>
    <t>response to hormone 15 (3.82%)</t>
  </si>
  <si>
    <t>protein binding 37 (16.37%)</t>
  </si>
  <si>
    <t>transferase activity 39 (17.25%)</t>
  </si>
  <si>
    <t>nucleic acid binding 32 (14.16%)</t>
  </si>
  <si>
    <t>transition metal ion binding 24 (10.62%)</t>
  </si>
  <si>
    <t>catalytic activity, acting on a protein 20 (8.85%)</t>
  </si>
  <si>
    <t>nucleus 38 (31.15%)</t>
  </si>
  <si>
    <t>cytosol 21 (17.21%)</t>
  </si>
  <si>
    <t>protein-containing complex 18 (14.75%)</t>
  </si>
  <si>
    <t>extracellular region 16 (13.11%)</t>
  </si>
  <si>
    <t>plasmam membrane 15 (12.3%)</t>
  </si>
  <si>
    <t>RNA metabolic process 23 (10%)</t>
  </si>
  <si>
    <t>regulation of cellular process 20 (8.7%)</t>
  </si>
  <si>
    <t>DNA integration 19 (8.26%)</t>
  </si>
  <si>
    <t>phosphate-containing compound metabolic process 18 (7.83%)</t>
  </si>
  <si>
    <t>gene expression 17 (7.39%)</t>
  </si>
  <si>
    <t>protein modification process 16 (6.96%)</t>
  </si>
  <si>
    <t>nucleobase-containing compound biosynthetic process 16 (6.96%)</t>
  </si>
  <si>
    <t>proteolysis 15 (6.52%)</t>
  </si>
  <si>
    <t>oxidoreductase activity 24 (14.54%)</t>
  </si>
  <si>
    <t>RNA binding 22 (13.33%)</t>
  </si>
  <si>
    <t>protein binding 25 (15.15%)</t>
  </si>
  <si>
    <t>adenyl ribonucleotide binding 18 (10.91%)</t>
  </si>
  <si>
    <t>transferase activity, transferring phosphrous-containing groups 18 (10.91%)</t>
  </si>
  <si>
    <t>plasma membrane 17 (25.38%)</t>
  </si>
  <si>
    <t>cytosol 9 (13.43%)</t>
  </si>
  <si>
    <t>retrotransposon nucleocapsid 9 (13.43%)</t>
  </si>
  <si>
    <t>catalytic complex (8 (11.94%)</t>
  </si>
  <si>
    <t>plasmodesma 8 (11.94%)</t>
  </si>
  <si>
    <t>chloroplast stroma 8 (11.94%)</t>
  </si>
  <si>
    <t>intracellular organelle lumen 8 (11.94%)</t>
  </si>
  <si>
    <t>protein phosphorylation 38 (9.69%)</t>
  </si>
  <si>
    <t>DNA metabolic process 36 (9.18%)</t>
  </si>
  <si>
    <t>RNA metabolic process 37 (9.44%)</t>
  </si>
  <si>
    <t>response to stress 32 (8.16%)</t>
  </si>
  <si>
    <t>hydrolase activity 54 (18.95%)</t>
  </si>
  <si>
    <t>nucleic acid binding 63 (22.1%)</t>
  </si>
  <si>
    <t>protein binding 46 (16.14%)</t>
  </si>
  <si>
    <t>ATP binding 35 (12.28%)</t>
  </si>
  <si>
    <t>transition metal ion binding 31 (10.88%)</t>
  </si>
  <si>
    <t>nucleus 63 (27.39%)</t>
  </si>
  <si>
    <t>plasmam membrane 48 (20.87%)</t>
  </si>
  <si>
    <t>cytosol (14.35%)</t>
  </si>
  <si>
    <t>extracellular region 23 (10%)</t>
  </si>
  <si>
    <t>protein-containing complex 23 (10%)</t>
  </si>
  <si>
    <t>cell wall 21 (9.13%)</t>
  </si>
  <si>
    <t>anchoring junction 19 (8.26%)</t>
  </si>
  <si>
    <t>multicellular organismal process 20 (6.6%)</t>
  </si>
  <si>
    <t>anatomical structural development 19 (6.27%)</t>
  </si>
  <si>
    <t>RNA metabolic process 19 (6.27%)</t>
  </si>
  <si>
    <t>signal transduction 19 (6.27%)</t>
  </si>
  <si>
    <t>protein phosphorylation 24 (7.93%)</t>
  </si>
  <si>
    <t>cellular catabolic process 18 (5.94%)</t>
  </si>
  <si>
    <t>organonitrogen compond catabolic process 17 (5.61%)</t>
  </si>
  <si>
    <t>protein binding 51 (22.97%)</t>
  </si>
  <si>
    <t>hydrolase activity 33 (14.87%)</t>
  </si>
  <si>
    <t>nucleic acid binding 29 (13.06%)</t>
  </si>
  <si>
    <t>ATP binding 28 (12.61%)</t>
  </si>
  <si>
    <t>plasma membrane 37 (25%)</t>
  </si>
  <si>
    <t>nucleus 26 (17.57%)</t>
  </si>
  <si>
    <t>cytosol 22 (14.86%)</t>
  </si>
  <si>
    <t>vacuole 18 (12.16%)</t>
  </si>
  <si>
    <t>endomembrane system 17 (11.49%)</t>
  </si>
  <si>
    <t>protein-containing complex 15 (10.14%)</t>
  </si>
  <si>
    <t xml:space="preserve">.. </t>
  </si>
  <si>
    <t>Glycine, serine and threonine metabolism 42 (1.67%)</t>
  </si>
  <si>
    <t>Seq_1</t>
  </si>
  <si>
    <t>chr</t>
  </si>
  <si>
    <t>Seq_2</t>
  </si>
  <si>
    <t>Ka</t>
  </si>
  <si>
    <t>Ks</t>
  </si>
  <si>
    <t>Ka/Ks</t>
  </si>
  <si>
    <t>Selection pressure</t>
  </si>
  <si>
    <t>Origin of genes / mode of duplication</t>
  </si>
  <si>
    <t>Time (MYA)</t>
  </si>
  <si>
    <t>g686.t1</t>
  </si>
  <si>
    <t>g18985.t3</t>
  </si>
  <si>
    <t>WGD / segmental duplication</t>
  </si>
  <si>
    <t>g925.t1</t>
  </si>
  <si>
    <t>g10849.t1</t>
  </si>
  <si>
    <t>T = ks/2x (x = 6.56 X 10 -9)</t>
  </si>
  <si>
    <t>g2022.t1</t>
  </si>
  <si>
    <t>g7083.t1</t>
  </si>
  <si>
    <t>Purifying selection</t>
  </si>
  <si>
    <t>g6261.t1</t>
  </si>
  <si>
    <t>g21341.t2</t>
  </si>
  <si>
    <t>g13525.t1</t>
  </si>
  <si>
    <t>g17277.t1</t>
  </si>
  <si>
    <t>g13705.t1</t>
  </si>
  <si>
    <t>g17855.t1</t>
  </si>
  <si>
    <t>g17040.t1</t>
  </si>
  <si>
    <t>g27001.t1</t>
  </si>
  <si>
    <t>g29054.t1</t>
  </si>
  <si>
    <t>g20344.t1</t>
  </si>
  <si>
    <t>g18910.t1</t>
  </si>
  <si>
    <t>g22361.t1</t>
  </si>
  <si>
    <t>g20215.t1</t>
  </si>
  <si>
    <t>g4350.t2</t>
  </si>
  <si>
    <t>g20747.t1</t>
  </si>
  <si>
    <t>g21605.t1</t>
  </si>
  <si>
    <t>g802.t1</t>
  </si>
  <si>
    <t>g19877.t3</t>
  </si>
  <si>
    <t>g1054.t1</t>
  </si>
  <si>
    <t>g10723.t1</t>
  </si>
  <si>
    <t>g2409.t1</t>
  </si>
  <si>
    <t>g6776.t1</t>
  </si>
  <si>
    <t>g5977.t1</t>
  </si>
  <si>
    <t>g22291.t2</t>
  </si>
  <si>
    <t>g13587.t1</t>
  </si>
  <si>
    <t>g17523.t1</t>
  </si>
  <si>
    <t>g13706.t1</t>
  </si>
  <si>
    <t>g18695.t1</t>
  </si>
  <si>
    <t>g17238.t1</t>
  </si>
  <si>
    <t>g29376.t1</t>
  </si>
  <si>
    <t>g17465.t1</t>
  </si>
  <si>
    <t>g31620.t2</t>
  </si>
  <si>
    <t>g21280.t1</t>
  </si>
  <si>
    <t>g21689.t1</t>
  </si>
  <si>
    <t>g22583.t1</t>
  </si>
  <si>
    <t>g3963.t2</t>
  </si>
  <si>
    <t>g746.t1</t>
  </si>
  <si>
    <t>g23103.t1</t>
  </si>
  <si>
    <t>g3031.t1</t>
  </si>
  <si>
    <t>g8447.t1</t>
  </si>
  <si>
    <t>g15565.t1</t>
  </si>
  <si>
    <t>g21926.t1</t>
  </si>
  <si>
    <t>g20120.t1</t>
  </si>
  <si>
    <t>g34155.t1</t>
  </si>
  <si>
    <t>g20354.t1</t>
  </si>
  <si>
    <t>g36449.t1</t>
  </si>
  <si>
    <t>g23032.t1</t>
  </si>
  <si>
    <t>g15386.t1</t>
  </si>
  <si>
    <t>g24625.t1</t>
  </si>
  <si>
    <t>g25034.t1</t>
  </si>
  <si>
    <t>g25903.t1</t>
  </si>
  <si>
    <t>g5429.t2</t>
  </si>
  <si>
    <t>g26741.t1</t>
  </si>
  <si>
    <t>g708.t1</t>
  </si>
  <si>
    <t>g17127.t2</t>
  </si>
  <si>
    <t>g933.t1</t>
  </si>
  <si>
    <t>g9192.t1</t>
  </si>
  <si>
    <t>NaN</t>
  </si>
  <si>
    <t>g2089.t1</t>
  </si>
  <si>
    <t>g6602.t1</t>
  </si>
  <si>
    <t>g5663.t2</t>
  </si>
  <si>
    <t>g19589.t1</t>
  </si>
  <si>
    <t>g11528.t1</t>
  </si>
  <si>
    <t>g15984.t1</t>
  </si>
  <si>
    <t>g15114.t1</t>
  </si>
  <si>
    <t>g23542.t1</t>
  </si>
  <si>
    <t>g15349.t1</t>
  </si>
  <si>
    <t>g25712.t1</t>
  </si>
  <si>
    <t>g18590.t1</t>
  </si>
  <si>
    <t>g19001.t1</t>
  </si>
  <si>
    <t>g19863.t1</t>
  </si>
  <si>
    <t>g20678.t1</t>
  </si>
  <si>
    <t>g17059.t2</t>
  </si>
  <si>
    <t>g776.t1</t>
  </si>
  <si>
    <t>g18350.t2</t>
  </si>
  <si>
    <t>g1061.t1</t>
  </si>
  <si>
    <t>g9624.t1</t>
  </si>
  <si>
    <t>g3896.t1</t>
  </si>
  <si>
    <t>g21162.t1</t>
  </si>
  <si>
    <t>g5979.t1</t>
  </si>
  <si>
    <t>g20863.t1</t>
  </si>
  <si>
    <t>g11578.t1</t>
  </si>
  <si>
    <t>g17195.t1</t>
  </si>
  <si>
    <t>g12629.t1</t>
  </si>
  <si>
    <t>g19821.t1</t>
  </si>
  <si>
    <t>g16351.t1</t>
  </si>
  <si>
    <t>g25148.t1</t>
  </si>
  <si>
    <t>g16588.t1</t>
  </si>
  <si>
    <t>g27383.t1</t>
  </si>
  <si>
    <t>g16645.t1</t>
  </si>
  <si>
    <t>g27333.t1</t>
  </si>
  <si>
    <t>g18278.t1</t>
  </si>
  <si>
    <t>g21961.t1</t>
  </si>
  <si>
    <t>g20231.t1</t>
  </si>
  <si>
    <t>NaN - No Ks value</t>
  </si>
  <si>
    <r>
      <rPr>
        <i/>
        <sz val="10"/>
        <color theme="1"/>
        <rFont val="Times New Roman"/>
        <family val="1"/>
      </rPr>
      <t>C. australasica</t>
    </r>
    <r>
      <rPr>
        <sz val="10"/>
        <color theme="1"/>
        <rFont val="Times New Roman"/>
        <family val="1"/>
      </rPr>
      <t xml:space="preserve"> hap1_</t>
    </r>
    <r>
      <rPr>
        <i/>
        <sz val="10"/>
        <color theme="1"/>
        <rFont val="Times New Roman"/>
        <family val="1"/>
      </rPr>
      <t>C. australasica</t>
    </r>
    <r>
      <rPr>
        <sz val="10"/>
        <color theme="1"/>
        <rFont val="Times New Roman"/>
        <family val="1"/>
      </rPr>
      <t xml:space="preserve"> hap2</t>
    </r>
  </si>
  <si>
    <r>
      <rPr>
        <i/>
        <sz val="10"/>
        <color theme="1"/>
        <rFont val="Times New Roman"/>
        <family val="1"/>
      </rPr>
      <t>C. australis</t>
    </r>
    <r>
      <rPr>
        <sz val="10"/>
        <color theme="1"/>
        <rFont val="Times New Roman"/>
        <family val="1"/>
      </rPr>
      <t xml:space="preserve"> hap1_</t>
    </r>
    <r>
      <rPr>
        <i/>
        <sz val="10"/>
        <color theme="1"/>
        <rFont val="Times New Roman"/>
        <family val="1"/>
      </rPr>
      <t>C. australis</t>
    </r>
    <r>
      <rPr>
        <sz val="10"/>
        <color theme="1"/>
        <rFont val="Times New Roman"/>
        <family val="1"/>
      </rPr>
      <t>_hap2</t>
    </r>
  </si>
  <si>
    <r>
      <rPr>
        <i/>
        <sz val="10"/>
        <color theme="1"/>
        <rFont val="Times New Roman"/>
        <family val="1"/>
      </rPr>
      <t>C. garrawayi</t>
    </r>
    <r>
      <rPr>
        <sz val="10"/>
        <color theme="1"/>
        <rFont val="Times New Roman"/>
        <family val="1"/>
      </rPr>
      <t xml:space="preserve"> hap1_</t>
    </r>
    <r>
      <rPr>
        <i/>
        <sz val="10"/>
        <color theme="1"/>
        <rFont val="Times New Roman"/>
        <family val="1"/>
      </rPr>
      <t>C. garrawayi</t>
    </r>
    <r>
      <rPr>
        <sz val="10"/>
        <color theme="1"/>
        <rFont val="Times New Roman"/>
        <family val="1"/>
      </rPr>
      <t>_hap2</t>
    </r>
  </si>
  <si>
    <r>
      <rPr>
        <i/>
        <sz val="10"/>
        <color theme="1"/>
        <rFont val="Times New Roman"/>
        <family val="1"/>
      </rPr>
      <t>C. glauca</t>
    </r>
    <r>
      <rPr>
        <sz val="10"/>
        <color theme="1"/>
        <rFont val="Times New Roman"/>
        <family val="1"/>
      </rPr>
      <t xml:space="preserve"> hap1_</t>
    </r>
    <r>
      <rPr>
        <i/>
        <sz val="10"/>
        <color theme="1"/>
        <rFont val="Times New Roman"/>
        <family val="1"/>
      </rPr>
      <t>C. glauca</t>
    </r>
    <r>
      <rPr>
        <sz val="10"/>
        <color theme="1"/>
        <rFont val="Times New Roman"/>
        <family val="1"/>
      </rPr>
      <t>_hap2</t>
    </r>
  </si>
  <si>
    <r>
      <rPr>
        <i/>
        <sz val="10"/>
        <color theme="1"/>
        <rFont val="Times New Roman"/>
        <family val="1"/>
      </rPr>
      <t>C. inodora</t>
    </r>
    <r>
      <rPr>
        <sz val="10"/>
        <color theme="1"/>
        <rFont val="Times New Roman"/>
        <family val="1"/>
      </rPr>
      <t xml:space="preserve"> hap1_</t>
    </r>
    <r>
      <rPr>
        <i/>
        <sz val="10"/>
        <color theme="1"/>
        <rFont val="Times New Roman"/>
        <family val="1"/>
      </rPr>
      <t>C. inodora</t>
    </r>
    <r>
      <rPr>
        <sz val="10"/>
        <color theme="1"/>
        <rFont val="Times New Roman"/>
        <family val="1"/>
      </rPr>
      <t>_hap2</t>
    </r>
  </si>
  <si>
    <r>
      <rPr>
        <i/>
        <sz val="10"/>
        <color theme="1"/>
        <rFont val="Times New Roman"/>
        <family val="1"/>
      </rPr>
      <t>C</t>
    </r>
    <r>
      <rPr>
        <sz val="10"/>
        <color theme="1"/>
        <rFont val="Times New Roman"/>
        <family val="1"/>
      </rPr>
      <t>. sp hap1_</t>
    </r>
    <r>
      <rPr>
        <i/>
        <sz val="10"/>
        <color theme="1"/>
        <rFont val="Times New Roman"/>
        <family val="1"/>
      </rPr>
      <t>C</t>
    </r>
    <r>
      <rPr>
        <sz val="10"/>
        <color theme="1"/>
        <rFont val="Times New Roman"/>
        <family val="1"/>
      </rPr>
      <t>. sp hap2</t>
    </r>
  </si>
  <si>
    <t>Percentage of collinear genes (%)</t>
  </si>
  <si>
    <t>SRR27288848</t>
  </si>
  <si>
    <t>SRR27336000</t>
  </si>
  <si>
    <t>SRR27099260</t>
  </si>
  <si>
    <t>The details of the genome assembly is available at (Nakandala et al., 2023a) - The citation for this genome is given in the main text</t>
  </si>
  <si>
    <t>The details of the genome assembly was published at (Nakandala et al., 2023c) - The citation for this genome is given in the main text</t>
  </si>
  <si>
    <t>Type of data</t>
  </si>
  <si>
    <t>Source</t>
  </si>
  <si>
    <t>The analysis</t>
  </si>
  <si>
    <t>Repeat analysis</t>
  </si>
  <si>
    <t>K-mer analysis</t>
  </si>
  <si>
    <t>A. buxifolia</t>
  </si>
  <si>
    <t>C. cavaleriei</t>
  </si>
  <si>
    <t>WGD</t>
  </si>
  <si>
    <t>V. vinifera</t>
  </si>
  <si>
    <t>Gene family analysis</t>
  </si>
  <si>
    <t>Reference</t>
  </si>
  <si>
    <t>References</t>
  </si>
  <si>
    <t>Wang et al., 2021</t>
  </si>
  <si>
    <t>Zheng et al., 2023</t>
  </si>
  <si>
    <t xml:space="preserve"> - </t>
  </si>
  <si>
    <t>Phytozome (Ptrifoliata_565_v1.3.1)</t>
  </si>
  <si>
    <t>Peng et al., 2020</t>
  </si>
  <si>
    <t>NCBI SRR22198149</t>
  </si>
  <si>
    <t>NCBI SRR6188460</t>
  </si>
  <si>
    <t>NCBI SRR12494594</t>
  </si>
  <si>
    <t>NCBI (Genebank assembly ID - GCA_029641205.1)</t>
  </si>
  <si>
    <t>*Avg. PE = Average paired end</t>
  </si>
  <si>
    <t>Citrus genome database (NCBI accession number - GCA_018105775.1)</t>
  </si>
  <si>
    <t>Genome assembly file (Isolate - HZAU_DHSO_2021)</t>
  </si>
  <si>
    <t>Additional details about the type of data</t>
  </si>
  <si>
    <t>*Avg. PE read length after trimming - 147 bp, Number of reads - 99 million, yield - 14 Gbp</t>
  </si>
  <si>
    <t>*Avg. PE read length after trimming - 98 bp, Number of reads - 335 million, yield - 32 Gbp</t>
  </si>
  <si>
    <t>Citrus genome database (S3y-45 genome v2.0)</t>
  </si>
  <si>
    <t>Genome assembly file (Cultivar - HZY-T)</t>
  </si>
  <si>
    <t>Genome assembly file (Hongkong kumquat)</t>
  </si>
  <si>
    <t>Sequencing technology - PacBio, Illumina, Hi-C; Assembly method - Canu, Smartdenovo; Scaffold N50 - 32 Mbp; Assembly BUSCO - 98.9%</t>
  </si>
  <si>
    <t>Sequencing technology - PacBio RSII, Illumina; Assembly method - HGAP, Quiver, Pilon, SSPACE-STANDARD; Scaffold N50 - 32 Mbp; Assembly BUSCO - 99%; Assembly size - 337 Mb</t>
  </si>
  <si>
    <t>Sequencing technology - Pacbio, Illumina HiSeq2500, Hi-C; Assembly method - Falcon; Scaffold N50 - 27 Mb; Assembly BUSCO - 98.4%; Assembly size - 98.8%</t>
  </si>
  <si>
    <t>Sequencing technology - Illumina NextSeq; PacBio Sequel; Assembly method - Cany, ALLHiC; Scaffold N50 - 36.3 Mb; Assembly BUSCO - 99.1 % Assembly size - 343.5 Mb</t>
  </si>
  <si>
    <t>Protein fasta file (Isolate - HZAU_DHSO_2021)</t>
  </si>
  <si>
    <t>longest isoform</t>
  </si>
  <si>
    <t xml:space="preserve">Protein fasta file </t>
  </si>
  <si>
    <t>Genome assembly file (Accession - DPI 50-7)</t>
  </si>
  <si>
    <t>Protein fasta file (Accession - DPI 50-7)</t>
  </si>
  <si>
    <t>*Avg. PE read length after trimming - 140 bp, Number of reads - 96 million, yield - 13 Gbp</t>
  </si>
  <si>
    <t>Illumina paired end reads (PE read length - 150 bp)</t>
  </si>
  <si>
    <t>Illumina paired end reads (PE read length - 101 bp)</t>
  </si>
  <si>
    <t>Illumina paired end reads (PE read length - 146.2 bp)</t>
  </si>
  <si>
    <t>WGDI Github</t>
  </si>
  <si>
    <t xml:space="preserve">Wang, L., Huang, Y., Liu, Z., He, J., Jiang, X., He, F., Lu, Z., Yang, S., Chen, P. and Yu, H. (2021) Somatic variations led to the selection of acidic and acidless orange cultivars. Nature Plants, 7, 954-965.
Zheng, W., Zhang, W., Liu, D., Yin, M., Wang, X., Wang, S., Shen, S., Liu, S., Huang, Y. and Li, X. (2023) Evolution‐guided multiomics provide insights into the strengthening of bioactive flavone biosynthesis in medicinal pummelo. Plant Biotechnol. J.
Peng, Z., Bredeson, J.V., Wu, G.A., Shu, S., Rawat, N., Du, D., Parajuli, S., Yu, Q., You, Q. and Rokhsar, D.S. (2020) A chromosome‐scale reference genome of trifoliate orange (Poncirus trifoliata) provides insights into disease resistance, cold tolerance and genome evolution in Citrus. The Plant Journal, 104, 1215-1232.
Sun, P., Jiao, B., Yang, Y., Shan, L., Li, T., Li, X., Xi, Z., Wang, X. and Liu, J. (2022) WGDI: A user-friendly toolkit for evolutionary analyses of whole-genome duplications and ancestral karyotypes. Molecular plant, 15, 1841-1851.
</t>
  </si>
  <si>
    <t>Sun et al., 2022</t>
  </si>
  <si>
    <r>
      <rPr>
        <b/>
        <sz val="10"/>
        <color theme="1"/>
        <rFont val="Times New Roman"/>
        <family val="1"/>
      </rPr>
      <t xml:space="preserve">Table S13 </t>
    </r>
    <r>
      <rPr>
        <sz val="10"/>
        <color theme="1"/>
        <rFont val="Times New Roman"/>
        <family val="1"/>
      </rPr>
      <t>Biological processes, Molecular functions and cellular components related to contracted gene families</t>
    </r>
  </si>
  <si>
    <r>
      <rPr>
        <b/>
        <sz val="10"/>
        <color theme="1"/>
        <rFont val="Times New Roman"/>
        <family val="1"/>
      </rPr>
      <t>Table S12</t>
    </r>
    <r>
      <rPr>
        <sz val="10"/>
        <color theme="1"/>
        <rFont val="Times New Roman"/>
        <family val="1"/>
      </rPr>
      <t xml:space="preserve"> Biological processes, molecular functions and cellular processes related to expanded gene families in each species</t>
    </r>
  </si>
  <si>
    <r>
      <rPr>
        <b/>
        <sz val="10"/>
        <color theme="1"/>
        <rFont val="Times New Roman"/>
        <family val="1"/>
      </rPr>
      <t>Table S11</t>
    </r>
    <r>
      <rPr>
        <sz val="10"/>
        <color theme="1"/>
        <rFont val="Times New Roman"/>
        <family val="1"/>
      </rPr>
      <t xml:space="preserve"> Important pathways associated with a major proportion of the expanded gene families</t>
    </r>
  </si>
  <si>
    <r>
      <rPr>
        <b/>
        <sz val="10"/>
        <color theme="1"/>
        <rFont val="Times New Roman"/>
        <family val="1"/>
      </rPr>
      <t xml:space="preserve">Table S9 </t>
    </r>
    <r>
      <rPr>
        <sz val="10"/>
        <color theme="1"/>
        <rFont val="Times New Roman"/>
        <family val="1"/>
      </rPr>
      <t>Important pathways associated with a major proportion of the unique gene families</t>
    </r>
  </si>
  <si>
    <r>
      <rPr>
        <b/>
        <sz val="10"/>
        <color theme="1"/>
        <rFont val="Times New Roman"/>
        <family val="1"/>
      </rPr>
      <t>Table S8</t>
    </r>
    <r>
      <rPr>
        <sz val="10"/>
        <color theme="1"/>
        <rFont val="Times New Roman"/>
        <family val="1"/>
      </rPr>
      <t xml:space="preserve"> Number of collinear genes between two species</t>
    </r>
  </si>
  <si>
    <r>
      <rPr>
        <b/>
        <sz val="10"/>
        <color theme="1"/>
        <rFont val="Times New Roman"/>
        <family val="1"/>
      </rPr>
      <t>Table S7</t>
    </r>
    <r>
      <rPr>
        <sz val="10"/>
        <color theme="1"/>
        <rFont val="Times New Roman"/>
        <family val="1"/>
      </rPr>
      <t xml:space="preserve"> Collinear genes between two haplotypes of a species</t>
    </r>
  </si>
  <si>
    <r>
      <t>C. australasica</t>
    </r>
    <r>
      <rPr>
        <b/>
        <sz val="10"/>
        <color theme="1"/>
        <rFont val="Times New Roman"/>
        <family val="1"/>
      </rPr>
      <t xml:space="preserve"> </t>
    </r>
  </si>
  <si>
    <r>
      <t>C</t>
    </r>
    <r>
      <rPr>
        <b/>
        <sz val="10"/>
        <color theme="1"/>
        <rFont val="Times New Roman"/>
        <family val="1"/>
      </rPr>
      <t xml:space="preserve">. sp </t>
    </r>
  </si>
  <si>
    <r>
      <t xml:space="preserve">Table S6 </t>
    </r>
    <r>
      <rPr>
        <sz val="10"/>
        <color theme="1"/>
        <rFont val="Times New Roman"/>
        <family val="1"/>
      </rPr>
      <t>The functional annotation statistics of six Australian endemic citrus species</t>
    </r>
  </si>
  <si>
    <r>
      <rPr>
        <b/>
        <sz val="10"/>
        <color theme="1"/>
        <rFont val="Times New Roman"/>
        <family val="1"/>
      </rPr>
      <t>Table S10</t>
    </r>
    <r>
      <rPr>
        <sz val="10"/>
        <color theme="1"/>
        <rFont val="Times New Roman"/>
        <family val="1"/>
      </rPr>
      <t xml:space="preserve"> Biological processes, Molecular functions, and cellular components related to unique gene families in each species</t>
    </r>
  </si>
  <si>
    <r>
      <t xml:space="preserve">Table S14  </t>
    </r>
    <r>
      <rPr>
        <sz val="10"/>
        <color theme="1"/>
        <rFont val="Times New Roman"/>
        <family val="1"/>
      </rPr>
      <t>The duplication events of WRKY genes</t>
    </r>
  </si>
  <si>
    <r>
      <t xml:space="preserve">Table S3 </t>
    </r>
    <r>
      <rPr>
        <sz val="10"/>
        <color theme="1"/>
        <rFont val="Times New Roman"/>
        <family val="1"/>
      </rPr>
      <t xml:space="preserve">The scaffold composition and their features at the termial regions of each genome with respect to </t>
    </r>
    <r>
      <rPr>
        <i/>
        <sz val="10"/>
        <color theme="1"/>
        <rFont val="Times New Roman"/>
        <family val="1"/>
      </rPr>
      <t>C. australis</t>
    </r>
    <r>
      <rPr>
        <sz val="10"/>
        <color theme="1"/>
        <rFont val="Times New Roman"/>
        <family val="1"/>
      </rPr>
      <t xml:space="preserve"> genome.</t>
    </r>
  </si>
  <si>
    <r>
      <rPr>
        <b/>
        <sz val="10"/>
        <color theme="1"/>
        <rFont val="Times New Roman"/>
        <family val="1"/>
      </rPr>
      <t>Table S1</t>
    </r>
    <r>
      <rPr>
        <sz val="10"/>
        <color theme="1"/>
        <rFont val="Times New Roman"/>
        <family val="1"/>
      </rPr>
      <t xml:space="preserve"> The details of the non-Australian species which were used for different genomic analysis</t>
    </r>
  </si>
  <si>
    <r>
      <rPr>
        <b/>
        <sz val="10"/>
        <color theme="1"/>
        <rFont val="Times New Roman"/>
        <family val="1"/>
      </rPr>
      <t xml:space="preserve">Table S5 </t>
    </r>
    <r>
      <rPr>
        <sz val="10"/>
        <color theme="1"/>
        <rFont val="Times New Roman"/>
        <family val="1"/>
      </rPr>
      <t xml:space="preserve">The repeat content of </t>
    </r>
    <r>
      <rPr>
        <b/>
        <sz val="10"/>
        <color rgb="FFFF0000"/>
        <rFont val="Times New Roman"/>
        <family val="1"/>
      </rPr>
      <t>the</t>
    </r>
    <r>
      <rPr>
        <sz val="10"/>
        <color theme="1"/>
        <rFont val="Times New Roman"/>
        <family val="1"/>
      </rPr>
      <t xml:space="preserve"> six Australian citrus taxa and four other publicly available citrus genomes</t>
    </r>
  </si>
  <si>
    <r>
      <t xml:space="preserve">Table S4 </t>
    </r>
    <r>
      <rPr>
        <sz val="10"/>
        <color theme="1"/>
        <rFont val="Times New Roman"/>
        <family val="1"/>
      </rPr>
      <t xml:space="preserve">The assembly statistics of </t>
    </r>
    <r>
      <rPr>
        <b/>
        <sz val="10"/>
        <color rgb="FFFF0000"/>
        <rFont val="Times New Roman"/>
        <family val="1"/>
      </rPr>
      <t>the</t>
    </r>
    <r>
      <rPr>
        <sz val="10"/>
        <color theme="1"/>
        <rFont val="Times New Roman"/>
        <family val="1"/>
      </rPr>
      <t xml:space="preserve"> nine pseudochromosomes of Australian endemic citrus species</t>
    </r>
  </si>
  <si>
    <r>
      <t xml:space="preserve">Table S2 </t>
    </r>
    <r>
      <rPr>
        <b/>
        <sz val="10"/>
        <color rgb="FFFF0000"/>
        <rFont val="Times New Roman"/>
        <family val="1"/>
      </rPr>
      <t xml:space="preserve">The </t>
    </r>
    <r>
      <rPr>
        <sz val="10"/>
        <color theme="1"/>
        <rFont val="Times New Roman"/>
        <family val="1"/>
      </rPr>
      <t>summary of sequence data used for genome assemblies</t>
    </r>
  </si>
  <si>
    <r>
      <t xml:space="preserve">Annotation BUSCO </t>
    </r>
    <r>
      <rPr>
        <b/>
        <sz val="10"/>
        <color rgb="FFFF0000"/>
        <rFont val="Times New Roman"/>
        <family val="1"/>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</si>
</sst>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b/>
      <sz val="11"/>
      <color theme="1"/>
      <name val="Calibri"/>
      <family val="2"/>
      <scheme val="minor"/>
    </font>
    <font>
      <b/>
      <sz val="10"/>
      <color theme="1"/>
      <name val="Times New Roman"/>
      <family val="1"/>
    </font>
    <font>
      <b/>
      <i/>
      <sz val="10"/>
      <color theme="1"/>
      <name val="Times New Roman"/>
      <family val="1"/>
    </font>
    <font>
      <sz val="10"/>
      <color theme="1"/>
      <name val="Times New Roman"/>
      <family val="1"/>
    </font>
    <font>
      <b/>
      <i/>
      <sz val="11"/>
      <color theme="1"/>
      <name val="Calibri"/>
      <family val="2"/>
      <scheme val="minor"/>
    </font>
    <font>
      <b/>
      <sz val="10"/>
      <color rgb="FF000000"/>
      <name val="Times New Roman"/>
      <family val="1"/>
    </font>
    <font>
      <sz val="10"/>
      <color rgb="FF000000"/>
      <name val="Times New Roman"/>
      <family val="1"/>
    </font>
    <font>
      <i/>
      <sz val="10"/>
      <color theme="1"/>
      <name val="Times New Roman"/>
      <family val="1"/>
    </font>
    <font>
      <b/>
      <sz val="10"/>
      <color rgb="FFFF0000"/>
      <name val="Times New Roman"/>
      <family val="1"/>
    </font>
  </fonts>
  <fills count="2">
    <fill>
      <patternFill patternType="none"/>
    </fill>
    <fill>
      <patternFill patternType="gray125"/>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98">
    <xf numFmtId="0" fontId="0" fillId="0" borderId="0" xfId="0"/>
    <xf numFmtId="0" fontId="4" fillId="0" borderId="0" xfId="0" applyFont="1"/>
    <xf numFmtId="0" fontId="2"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xf>
    <xf numFmtId="0" fontId="1" fillId="0" borderId="0" xfId="0" applyFont="1" applyAlignment="1">
      <alignment horizontal="center" vertical="center" wrapText="1"/>
    </xf>
    <xf numFmtId="0" fontId="4" fillId="0" borderId="2" xfId="0" applyFont="1" applyBorder="1" applyAlignment="1">
      <alignment horizontal="center" vertical="center" wrapText="1"/>
    </xf>
    <xf numFmtId="0" fontId="2" fillId="0" borderId="0" xfId="0" applyFont="1"/>
    <xf numFmtId="3" fontId="0" fillId="0" borderId="0" xfId="0" applyNumberFormat="1"/>
    <xf numFmtId="0" fontId="2" fillId="0" borderId="1" xfId="0" applyFont="1" applyBorder="1" applyAlignment="1">
      <alignment horizontal="center" vertical="center" wrapText="1"/>
    </xf>
    <xf numFmtId="0" fontId="4" fillId="0" borderId="2" xfId="0" applyFont="1" applyBorder="1" applyAlignment="1">
      <alignment horizontal="center"/>
    </xf>
    <xf numFmtId="0" fontId="0" fillId="0" borderId="2" xfId="0" applyBorder="1" applyAlignment="1">
      <alignment horizontal="center"/>
    </xf>
    <xf numFmtId="0" fontId="7" fillId="0" borderId="0" xfId="0" applyFont="1" applyAlignment="1">
      <alignment horizontal="center" vertical="center" wrapText="1"/>
    </xf>
    <xf numFmtId="3" fontId="7" fillId="0" borderId="0" xfId="0" applyNumberFormat="1" applyFont="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3" fontId="7" fillId="0" borderId="2" xfId="0" applyNumberFormat="1" applyFont="1" applyBorder="1" applyAlignment="1">
      <alignment horizontal="center" vertical="center" wrapText="1"/>
    </xf>
    <xf numFmtId="0" fontId="6" fillId="0" borderId="3" xfId="0" applyFont="1" applyBorder="1" applyAlignment="1">
      <alignment horizontal="justify" vertical="center" wrapText="1"/>
    </xf>
    <xf numFmtId="0" fontId="6" fillId="0" borderId="3" xfId="0"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justify" vertical="center" wrapText="1"/>
    </xf>
    <xf numFmtId="0" fontId="4" fillId="0" borderId="2" xfId="0" applyFont="1" applyBorder="1"/>
    <xf numFmtId="0" fontId="4" fillId="0" borderId="3" xfId="0" applyFont="1" applyBorder="1"/>
    <xf numFmtId="0" fontId="3" fillId="0" borderId="0" xfId="0" applyFont="1" applyAlignment="1">
      <alignment horizontal="center"/>
    </xf>
    <xf numFmtId="0" fontId="2" fillId="0" borderId="0" xfId="0" applyFont="1" applyAlignment="1">
      <alignment horizontal="center"/>
    </xf>
    <xf numFmtId="3" fontId="4" fillId="0" borderId="0" xfId="0" applyNumberFormat="1" applyFont="1" applyAlignment="1">
      <alignment horizontal="center" vertical="center"/>
    </xf>
    <xf numFmtId="3" fontId="4" fillId="0" borderId="0" xfId="0" applyNumberFormat="1" applyFont="1" applyAlignment="1">
      <alignment horizontal="center"/>
    </xf>
    <xf numFmtId="0" fontId="4" fillId="0" borderId="0" xfId="0" applyFont="1" applyAlignment="1">
      <alignment horizontal="center"/>
    </xf>
    <xf numFmtId="3" fontId="4" fillId="0" borderId="2" xfId="0" applyNumberFormat="1" applyFont="1" applyBorder="1" applyAlignment="1">
      <alignment horizontal="left" vertical="center"/>
    </xf>
    <xf numFmtId="3" fontId="4" fillId="0" borderId="3" xfId="0" applyNumberFormat="1" applyFont="1" applyBorder="1" applyAlignment="1">
      <alignment horizontal="left"/>
    </xf>
    <xf numFmtId="0" fontId="4" fillId="0" borderId="3" xfId="0" applyFont="1" applyBorder="1" applyAlignment="1">
      <alignment horizontal="left"/>
    </xf>
    <xf numFmtId="0" fontId="4" fillId="0" borderId="2" xfId="0" applyFont="1" applyBorder="1" applyAlignment="1">
      <alignment horizontal="left"/>
    </xf>
    <xf numFmtId="0" fontId="2" fillId="0" borderId="2" xfId="0" applyFont="1" applyBorder="1" applyAlignment="1">
      <alignment horizontal="left"/>
    </xf>
    <xf numFmtId="0" fontId="2" fillId="0" borderId="0" xfId="0" applyFont="1" applyAlignment="1">
      <alignment horizontal="left"/>
    </xf>
    <xf numFmtId="0" fontId="2" fillId="0" borderId="3" xfId="0" applyFont="1" applyBorder="1" applyAlignment="1">
      <alignment horizontal="left"/>
    </xf>
    <xf numFmtId="0" fontId="4" fillId="0" borderId="0" xfId="0" applyFont="1" applyAlignment="1">
      <alignment horizontal="left"/>
    </xf>
    <xf numFmtId="3" fontId="4" fillId="0" borderId="2" xfId="0" applyNumberFormat="1" applyFont="1" applyBorder="1" applyAlignment="1">
      <alignment horizontal="left"/>
    </xf>
    <xf numFmtId="3" fontId="4" fillId="0" borderId="0" xfId="0" applyNumberFormat="1" applyFont="1" applyAlignment="1">
      <alignment horizontal="left"/>
    </xf>
    <xf numFmtId="3" fontId="4" fillId="0" borderId="3" xfId="0" applyNumberFormat="1" applyFont="1" applyBorder="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4" fillId="0" borderId="0" xfId="0" applyFont="1" applyAlignment="1">
      <alignment horizontal="center" wrapText="1"/>
    </xf>
    <xf numFmtId="164" fontId="7" fillId="0" borderId="0" xfId="0" applyNumberFormat="1" applyFont="1" applyAlignment="1">
      <alignment horizontal="center" vertical="center" wrapText="1"/>
    </xf>
    <xf numFmtId="164" fontId="7" fillId="0" borderId="2" xfId="0" applyNumberFormat="1" applyFont="1" applyBorder="1" applyAlignment="1">
      <alignment horizontal="center" vertical="center" wrapText="1"/>
    </xf>
    <xf numFmtId="0" fontId="4" fillId="0" borderId="0" xfId="0" applyFont="1" applyAlignment="1">
      <alignment horizontal="center" vertical="center"/>
    </xf>
    <xf numFmtId="0" fontId="8" fillId="0" borderId="0" xfId="0" applyFont="1"/>
    <xf numFmtId="0" fontId="8" fillId="0" borderId="2" xfId="0" applyFont="1" applyBorder="1"/>
    <xf numFmtId="0" fontId="3" fillId="0" borderId="3" xfId="0" applyFont="1" applyBorder="1" applyAlignment="1">
      <alignment horizontal="center"/>
    </xf>
    <xf numFmtId="0" fontId="4" fillId="0" borderId="1" xfId="0" applyFont="1" applyBorder="1"/>
    <xf numFmtId="0" fontId="3" fillId="0" borderId="3" xfId="0" applyFont="1" applyBorder="1"/>
    <xf numFmtId="0" fontId="2" fillId="0" borderId="3" xfId="0" applyFont="1" applyBorder="1"/>
    <xf numFmtId="0" fontId="3" fillId="0" borderId="0" xfId="0" applyFont="1"/>
    <xf numFmtId="3" fontId="4" fillId="0" borderId="2" xfId="0" applyNumberFormat="1" applyFont="1" applyBorder="1" applyAlignment="1">
      <alignment horizontal="center"/>
    </xf>
    <xf numFmtId="2" fontId="4" fillId="0" borderId="0" xfId="0" applyNumberFormat="1" applyFont="1" applyAlignment="1">
      <alignment horizontal="center"/>
    </xf>
    <xf numFmtId="2" fontId="4" fillId="0" borderId="2" xfId="0" applyNumberFormat="1" applyFont="1" applyBorder="1" applyAlignment="1">
      <alignment horizontal="center"/>
    </xf>
    <xf numFmtId="0" fontId="2" fillId="0" borderId="3" xfId="0" applyFont="1" applyBorder="1" applyAlignment="1">
      <alignment horizontal="center"/>
    </xf>
    <xf numFmtId="164" fontId="4" fillId="0" borderId="0" xfId="0" applyNumberFormat="1" applyFont="1"/>
    <xf numFmtId="3" fontId="4" fillId="0" borderId="0" xfId="0" applyNumberFormat="1" applyFont="1"/>
    <xf numFmtId="164" fontId="4" fillId="0" borderId="2" xfId="0" applyNumberFormat="1" applyFont="1" applyBorder="1"/>
    <xf numFmtId="3" fontId="4" fillId="0" borderId="2" xfId="0" applyNumberFormat="1" applyFont="1" applyBorder="1"/>
    <xf numFmtId="0" fontId="8" fillId="0" borderId="1" xfId="0" applyFont="1" applyBorder="1" applyAlignment="1">
      <alignment vertical="top"/>
    </xf>
    <xf numFmtId="0" fontId="4" fillId="0" borderId="1" xfId="0" applyFont="1" applyBorder="1" applyAlignment="1">
      <alignment vertical="top" wrapText="1"/>
    </xf>
    <xf numFmtId="0" fontId="4" fillId="0" borderId="1" xfId="0" applyFont="1" applyBorder="1" applyAlignment="1">
      <alignment vertical="top"/>
    </xf>
    <xf numFmtId="0" fontId="4" fillId="0" borderId="0" xfId="0" applyFont="1" applyAlignment="1">
      <alignment vertical="top"/>
    </xf>
    <xf numFmtId="0" fontId="8" fillId="0" borderId="0" xfId="0" applyFont="1" applyAlignment="1">
      <alignment vertical="top"/>
    </xf>
    <xf numFmtId="0" fontId="4" fillId="0" borderId="0" xfId="0" applyFont="1" applyAlignment="1">
      <alignment vertical="top" wrapText="1"/>
    </xf>
    <xf numFmtId="0" fontId="8" fillId="0" borderId="2" xfId="0" applyFont="1" applyBorder="1" applyAlignment="1">
      <alignment vertical="top"/>
    </xf>
    <xf numFmtId="0" fontId="4" fillId="0" borderId="2" xfId="0" applyFont="1" applyBorder="1" applyAlignment="1">
      <alignment vertical="top"/>
    </xf>
    <xf numFmtId="0" fontId="4" fillId="0" borderId="2" xfId="0" applyFont="1" applyBorder="1" applyAlignment="1">
      <alignment vertical="top" wrapText="1"/>
    </xf>
    <xf numFmtId="0" fontId="8" fillId="0" borderId="1" xfId="0" applyFont="1" applyBorder="1"/>
    <xf numFmtId="0" fontId="3" fillId="0" borderId="0" xfId="0" applyFont="1" applyAlignment="1">
      <alignment horizontal="left"/>
    </xf>
    <xf numFmtId="0" fontId="8" fillId="0" borderId="0" xfId="0" applyFont="1" applyAlignment="1">
      <alignment horizontal="center"/>
    </xf>
    <xf numFmtId="0" fontId="8" fillId="0" borderId="2" xfId="0" applyFont="1" applyBorder="1" applyAlignment="1">
      <alignment horizontal="center"/>
    </xf>
    <xf numFmtId="0" fontId="4" fillId="0" borderId="2" xfId="0" applyFont="1" applyBorder="1" applyAlignment="1">
      <alignment horizontal="center" vertical="center"/>
    </xf>
    <xf numFmtId="0" fontId="4" fillId="0" borderId="0" xfId="0" applyFont="1" applyAlignment="1">
      <alignment vertical="top" wrapText="1"/>
    </xf>
    <xf numFmtId="0" fontId="4" fillId="0" borderId="1" xfId="0" applyFont="1" applyBorder="1" applyAlignment="1">
      <alignment horizontal="left" vertical="top"/>
    </xf>
    <xf numFmtId="0" fontId="4" fillId="0" borderId="0" xfId="0" applyFont="1" applyAlignment="1">
      <alignment horizontal="left" vertical="top"/>
    </xf>
    <xf numFmtId="0" fontId="4" fillId="0" borderId="2" xfId="0" applyFont="1" applyBorder="1" applyAlignment="1">
      <alignment horizontal="left" vertical="top"/>
    </xf>
    <xf numFmtId="0" fontId="4"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3" xfId="0" applyFont="1" applyBorder="1" applyAlignment="1">
      <alignment horizontal="center"/>
    </xf>
    <xf numFmtId="0" fontId="2" fillId="0" borderId="3" xfId="0" applyFont="1" applyBorder="1" applyAlignment="1">
      <alignment horizontal="center"/>
    </xf>
    <xf numFmtId="0" fontId="1" fillId="0" borderId="3" xfId="0" applyFont="1" applyBorder="1" applyAlignment="1">
      <alignment horizontal="center"/>
    </xf>
    <xf numFmtId="0" fontId="2" fillId="0" borderId="1" xfId="0" applyFont="1" applyBorder="1" applyAlignment="1">
      <alignment horizontal="center" vertical="center" wrapText="1"/>
    </xf>
    <xf numFmtId="0" fontId="2"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3" fontId="7" fillId="0" borderId="3"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3" fontId="4" fillId="0" borderId="3" xfId="0" applyNumberFormat="1" applyFont="1" applyBorder="1" applyAlignment="1">
      <alignment horizont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dataview.ncbi.nlm.nih.gov/object/SRR272888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40007-DAC0-4DF5-A01F-82045AFBDFF4}">
  <dimension ref="B2:N22"/>
  <sheetViews>
    <sheetView tabSelected="1" workbookViewId="0">
      <selection activeCell="C21" sqref="C21"/>
    </sheetView>
  </sheetViews>
  <sheetFormatPr defaultRowHeight="12.75" x14ac:dyDescent="0.2"/>
  <cols>
    <col min="1" max="1" width="9.140625" style="1"/>
    <col min="2" max="3" width="21" style="1" customWidth="1"/>
    <col min="4" max="4" width="49.42578125" style="1" customWidth="1"/>
    <col min="5" max="5" width="108.7109375" style="1" customWidth="1"/>
    <col min="6" max="6" width="61.7109375" style="1" customWidth="1"/>
    <col min="7" max="7" width="28.42578125" style="1" customWidth="1"/>
    <col min="8" max="16384" width="9.140625" style="1"/>
  </cols>
  <sheetData>
    <row r="2" spans="2:7" x14ac:dyDescent="0.2">
      <c r="B2" s="1" t="s">
        <v>905</v>
      </c>
    </row>
    <row r="4" spans="2:7" x14ac:dyDescent="0.2">
      <c r="B4" s="52" t="s">
        <v>849</v>
      </c>
      <c r="C4" s="52" t="s">
        <v>217</v>
      </c>
      <c r="D4" s="52" t="s">
        <v>847</v>
      </c>
      <c r="E4" s="52" t="s">
        <v>871</v>
      </c>
      <c r="F4" s="52" t="s">
        <v>848</v>
      </c>
      <c r="G4" s="52" t="s">
        <v>857</v>
      </c>
    </row>
    <row r="5" spans="2:7" s="65" customFormat="1" ht="31.5" customHeight="1" x14ac:dyDescent="0.25">
      <c r="B5" s="77" t="s">
        <v>850</v>
      </c>
      <c r="C5" s="62" t="s">
        <v>218</v>
      </c>
      <c r="D5" s="63" t="s">
        <v>870</v>
      </c>
      <c r="E5" s="63" t="s">
        <v>878</v>
      </c>
      <c r="F5" s="64" t="s">
        <v>869</v>
      </c>
      <c r="G5" s="64" t="s">
        <v>859</v>
      </c>
    </row>
    <row r="6" spans="2:7" s="65" customFormat="1" ht="25.5" x14ac:dyDescent="0.25">
      <c r="B6" s="78"/>
      <c r="C6" s="66" t="s">
        <v>219</v>
      </c>
      <c r="D6" s="65" t="s">
        <v>875</v>
      </c>
      <c r="E6" s="67" t="s">
        <v>880</v>
      </c>
      <c r="F6" s="65" t="s">
        <v>867</v>
      </c>
      <c r="G6" s="65" t="s">
        <v>860</v>
      </c>
    </row>
    <row r="7" spans="2:7" s="65" customFormat="1" ht="25.5" x14ac:dyDescent="0.25">
      <c r="B7" s="78"/>
      <c r="C7" s="66" t="s">
        <v>220</v>
      </c>
      <c r="D7" s="65" t="s">
        <v>876</v>
      </c>
      <c r="E7" s="67" t="s">
        <v>877</v>
      </c>
      <c r="F7" s="65" t="s">
        <v>874</v>
      </c>
      <c r="G7" s="65" t="s">
        <v>861</v>
      </c>
    </row>
    <row r="8" spans="2:7" s="65" customFormat="1" ht="25.5" x14ac:dyDescent="0.25">
      <c r="B8" s="79"/>
      <c r="C8" s="68" t="s">
        <v>221</v>
      </c>
      <c r="D8" s="69" t="s">
        <v>884</v>
      </c>
      <c r="E8" s="70" t="s">
        <v>879</v>
      </c>
      <c r="F8" s="69" t="s">
        <v>862</v>
      </c>
      <c r="G8" s="69" t="s">
        <v>863</v>
      </c>
    </row>
    <row r="9" spans="2:7" x14ac:dyDescent="0.2">
      <c r="B9" s="77" t="s">
        <v>851</v>
      </c>
      <c r="C9" s="71" t="s">
        <v>221</v>
      </c>
      <c r="D9" s="50" t="s">
        <v>889</v>
      </c>
      <c r="E9" s="50" t="s">
        <v>872</v>
      </c>
      <c r="F9" s="50" t="s">
        <v>864</v>
      </c>
      <c r="G9" s="50"/>
    </row>
    <row r="10" spans="2:7" x14ac:dyDescent="0.2">
      <c r="B10" s="78"/>
      <c r="C10" s="47" t="s">
        <v>852</v>
      </c>
      <c r="D10" s="1" t="s">
        <v>888</v>
      </c>
      <c r="E10" s="1" t="s">
        <v>873</v>
      </c>
      <c r="F10" s="1" t="s">
        <v>865</v>
      </c>
    </row>
    <row r="11" spans="2:7" s="65" customFormat="1" x14ac:dyDescent="0.2">
      <c r="B11" s="79"/>
      <c r="C11" s="68" t="s">
        <v>853</v>
      </c>
      <c r="D11" s="69" t="s">
        <v>887</v>
      </c>
      <c r="E11" s="21" t="s">
        <v>886</v>
      </c>
      <c r="F11" s="69" t="s">
        <v>866</v>
      </c>
      <c r="G11" s="69"/>
    </row>
    <row r="12" spans="2:7" s="65" customFormat="1" x14ac:dyDescent="0.25">
      <c r="B12" s="77" t="s">
        <v>854</v>
      </c>
      <c r="C12" s="62" t="s">
        <v>218</v>
      </c>
      <c r="D12" s="63" t="s">
        <v>881</v>
      </c>
      <c r="E12" s="63" t="s">
        <v>882</v>
      </c>
      <c r="F12" s="64" t="s">
        <v>869</v>
      </c>
      <c r="G12" s="64" t="s">
        <v>859</v>
      </c>
    </row>
    <row r="13" spans="2:7" x14ac:dyDescent="0.2">
      <c r="B13" s="79"/>
      <c r="C13" s="48" t="s">
        <v>855</v>
      </c>
      <c r="D13" s="21" t="s">
        <v>883</v>
      </c>
      <c r="E13" s="70" t="s">
        <v>882</v>
      </c>
      <c r="F13" s="21" t="s">
        <v>890</v>
      </c>
      <c r="G13" s="21" t="s">
        <v>892</v>
      </c>
    </row>
    <row r="14" spans="2:7" s="65" customFormat="1" ht="18" customHeight="1" x14ac:dyDescent="0.25">
      <c r="B14" s="78" t="s">
        <v>856</v>
      </c>
      <c r="C14" s="66" t="s">
        <v>218</v>
      </c>
      <c r="D14" s="67" t="s">
        <v>881</v>
      </c>
      <c r="E14" s="67" t="s">
        <v>882</v>
      </c>
      <c r="F14" s="65" t="s">
        <v>869</v>
      </c>
      <c r="G14" s="65" t="s">
        <v>859</v>
      </c>
    </row>
    <row r="15" spans="2:7" x14ac:dyDescent="0.2">
      <c r="B15" s="79"/>
      <c r="C15" s="48" t="s">
        <v>221</v>
      </c>
      <c r="D15" s="21" t="s">
        <v>885</v>
      </c>
      <c r="E15" s="70" t="s">
        <v>882</v>
      </c>
      <c r="F15" s="21" t="s">
        <v>862</v>
      </c>
      <c r="G15" s="21" t="s">
        <v>863</v>
      </c>
    </row>
    <row r="16" spans="2:7" x14ac:dyDescent="0.2">
      <c r="B16" s="1" t="s">
        <v>868</v>
      </c>
    </row>
    <row r="20" spans="2:14" x14ac:dyDescent="0.2">
      <c r="B20" s="7" t="s">
        <v>858</v>
      </c>
    </row>
    <row r="22" spans="2:14" ht="125.25" customHeight="1" x14ac:dyDescent="0.2">
      <c r="B22" s="76" t="s">
        <v>891</v>
      </c>
      <c r="C22" s="76"/>
      <c r="D22" s="76"/>
      <c r="E22" s="76"/>
      <c r="F22" s="76"/>
      <c r="G22" s="76"/>
      <c r="H22" s="76"/>
      <c r="I22" s="76"/>
      <c r="J22" s="76"/>
      <c r="K22" s="76"/>
      <c r="L22" s="76"/>
      <c r="M22" s="76"/>
      <c r="N22" s="76"/>
    </row>
  </sheetData>
  <mergeCells count="5">
    <mergeCell ref="B22:N22"/>
    <mergeCell ref="B5:B8"/>
    <mergeCell ref="B9:B11"/>
    <mergeCell ref="B12:B13"/>
    <mergeCell ref="B14:B1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168CA-2AE3-4E62-A80E-356B8A13A205}">
  <dimension ref="B1:L56"/>
  <sheetViews>
    <sheetView workbookViewId="0">
      <selection activeCell="K15" sqref="K15"/>
    </sheetView>
  </sheetViews>
  <sheetFormatPr defaultRowHeight="15" x14ac:dyDescent="0.25"/>
  <cols>
    <col min="2" max="2" width="22.7109375" customWidth="1"/>
    <col min="3" max="3" width="16.140625" customWidth="1"/>
    <col min="4" max="4" width="17.140625" customWidth="1"/>
    <col min="5" max="5" width="14.42578125" customWidth="1"/>
    <col min="6" max="6" width="12.5703125" customWidth="1"/>
    <col min="7" max="7" width="15" customWidth="1"/>
    <col min="8" max="8" width="17.85546875" customWidth="1"/>
    <col min="12" max="12" width="18.140625" customWidth="1"/>
    <col min="13" max="13" width="22.85546875" customWidth="1"/>
  </cols>
  <sheetData>
    <row r="1" spans="2:7" x14ac:dyDescent="0.25">
      <c r="B1" s="7" t="s">
        <v>908</v>
      </c>
      <c r="C1" s="7"/>
      <c r="D1" s="7"/>
      <c r="E1" s="7"/>
    </row>
    <row r="3" spans="2:7" x14ac:dyDescent="0.25">
      <c r="B3" s="83" t="s">
        <v>108</v>
      </c>
      <c r="C3" s="83"/>
      <c r="D3" s="83"/>
      <c r="E3" s="83"/>
      <c r="F3" s="83"/>
      <c r="G3" s="83"/>
    </row>
    <row r="4" spans="2:7" x14ac:dyDescent="0.25">
      <c r="B4" s="9" t="s">
        <v>95</v>
      </c>
      <c r="C4" s="85" t="s">
        <v>96</v>
      </c>
      <c r="D4" s="85"/>
      <c r="E4" s="9" t="s">
        <v>97</v>
      </c>
      <c r="F4" s="9" t="s">
        <v>98</v>
      </c>
      <c r="G4" s="9" t="s">
        <v>99</v>
      </c>
    </row>
    <row r="5" spans="2:7" x14ac:dyDescent="0.25">
      <c r="B5" s="3"/>
      <c r="C5" s="2" t="s">
        <v>100</v>
      </c>
      <c r="D5" s="2" t="s">
        <v>101</v>
      </c>
      <c r="E5" s="3"/>
      <c r="F5" s="3"/>
      <c r="G5" s="3"/>
    </row>
    <row r="6" spans="2:7" x14ac:dyDescent="0.25">
      <c r="B6" s="3" t="s">
        <v>113</v>
      </c>
      <c r="C6" s="3">
        <v>2.5</v>
      </c>
      <c r="D6" s="3">
        <v>2.2999999999999998</v>
      </c>
      <c r="E6" s="3">
        <v>83</v>
      </c>
      <c r="F6" s="3">
        <v>769</v>
      </c>
      <c r="G6" s="3">
        <v>320</v>
      </c>
    </row>
    <row r="7" spans="2:7" x14ac:dyDescent="0.25">
      <c r="B7" s="3" t="s">
        <v>118</v>
      </c>
      <c r="C7" s="3">
        <v>39</v>
      </c>
      <c r="D7" s="3">
        <v>36.9</v>
      </c>
      <c r="E7" s="3">
        <v>11</v>
      </c>
      <c r="F7" s="3">
        <v>116</v>
      </c>
      <c r="G7" s="3">
        <v>44</v>
      </c>
    </row>
    <row r="8" spans="2:7" x14ac:dyDescent="0.25">
      <c r="B8" s="3" t="s">
        <v>102</v>
      </c>
      <c r="C8" s="3" t="s">
        <v>114</v>
      </c>
      <c r="D8" s="3" t="s">
        <v>114</v>
      </c>
      <c r="E8" s="3" t="s">
        <v>104</v>
      </c>
      <c r="F8" s="3" t="s">
        <v>104</v>
      </c>
      <c r="G8" s="3" t="s">
        <v>104</v>
      </c>
    </row>
    <row r="9" spans="2:7" x14ac:dyDescent="0.25">
      <c r="B9" s="3" t="s">
        <v>106</v>
      </c>
      <c r="C9" s="3">
        <v>115</v>
      </c>
      <c r="D9" s="3">
        <v>108</v>
      </c>
      <c r="E9" s="3">
        <v>32</v>
      </c>
      <c r="F9" s="3">
        <v>341</v>
      </c>
      <c r="G9" s="3">
        <v>129</v>
      </c>
    </row>
    <row r="10" spans="2:7" x14ac:dyDescent="0.25">
      <c r="B10" s="6" t="s">
        <v>119</v>
      </c>
      <c r="C10" s="6" t="s">
        <v>121</v>
      </c>
      <c r="D10" s="6" t="s">
        <v>122</v>
      </c>
      <c r="E10" s="6" t="s">
        <v>123</v>
      </c>
      <c r="F10" s="6" t="s">
        <v>104</v>
      </c>
      <c r="G10" s="6" t="s">
        <v>124</v>
      </c>
    </row>
    <row r="12" spans="2:7" x14ac:dyDescent="0.25">
      <c r="B12" s="82" t="s">
        <v>109</v>
      </c>
      <c r="C12" s="83"/>
      <c r="D12" s="83"/>
      <c r="E12" s="83"/>
      <c r="F12" s="83"/>
      <c r="G12" s="83"/>
    </row>
    <row r="13" spans="2:7" x14ac:dyDescent="0.25">
      <c r="B13" s="2" t="s">
        <v>95</v>
      </c>
      <c r="C13" s="81" t="s">
        <v>96</v>
      </c>
      <c r="D13" s="81"/>
      <c r="E13" s="2" t="s">
        <v>97</v>
      </c>
      <c r="F13" s="2" t="s">
        <v>98</v>
      </c>
      <c r="G13" s="2" t="s">
        <v>99</v>
      </c>
    </row>
    <row r="14" spans="2:7" x14ac:dyDescent="0.25">
      <c r="B14" s="3"/>
      <c r="C14" s="2" t="s">
        <v>100</v>
      </c>
      <c r="D14" s="2" t="s">
        <v>101</v>
      </c>
      <c r="E14" s="3"/>
      <c r="F14" s="3"/>
      <c r="G14" s="3"/>
    </row>
    <row r="15" spans="2:7" ht="19.5" customHeight="1" x14ac:dyDescent="0.25">
      <c r="B15" s="3" t="s">
        <v>113</v>
      </c>
      <c r="C15" s="3">
        <v>2.21</v>
      </c>
      <c r="D15" s="3">
        <v>2.0499999999999998</v>
      </c>
      <c r="E15" s="3">
        <v>481</v>
      </c>
      <c r="F15" s="3">
        <v>656</v>
      </c>
      <c r="G15" s="3">
        <v>250</v>
      </c>
    </row>
    <row r="16" spans="2:7" x14ac:dyDescent="0.25">
      <c r="B16" s="3" t="s">
        <v>118</v>
      </c>
      <c r="C16" s="3">
        <v>30.7</v>
      </c>
      <c r="D16" s="3">
        <v>27.8</v>
      </c>
      <c r="E16" s="3">
        <v>67.2</v>
      </c>
      <c r="F16" s="3">
        <v>99.1</v>
      </c>
      <c r="G16" s="3">
        <v>37.6</v>
      </c>
    </row>
    <row r="17" spans="2:12" x14ac:dyDescent="0.25">
      <c r="B17" s="3" t="s">
        <v>102</v>
      </c>
      <c r="C17" s="3" t="s">
        <v>103</v>
      </c>
      <c r="D17" s="3" t="s">
        <v>103</v>
      </c>
      <c r="E17" s="3" t="s">
        <v>104</v>
      </c>
      <c r="F17" s="3" t="s">
        <v>105</v>
      </c>
      <c r="G17" s="3" t="s">
        <v>105</v>
      </c>
    </row>
    <row r="18" spans="2:12" x14ac:dyDescent="0.25">
      <c r="B18" s="3" t="s">
        <v>106</v>
      </c>
      <c r="C18" s="3">
        <v>90.17</v>
      </c>
      <c r="D18" s="3">
        <v>81.83</v>
      </c>
      <c r="E18" s="3">
        <v>198</v>
      </c>
      <c r="F18" s="3">
        <v>292</v>
      </c>
      <c r="G18" s="3">
        <v>110</v>
      </c>
    </row>
    <row r="19" spans="2:12" x14ac:dyDescent="0.25">
      <c r="B19" s="6" t="s">
        <v>119</v>
      </c>
      <c r="C19" s="10" t="s">
        <v>120</v>
      </c>
      <c r="D19" s="10" t="s">
        <v>125</v>
      </c>
      <c r="E19" s="10" t="s">
        <v>126</v>
      </c>
      <c r="F19" s="6" t="s">
        <v>104</v>
      </c>
      <c r="G19" s="10" t="s">
        <v>127</v>
      </c>
    </row>
    <row r="21" spans="2:12" x14ac:dyDescent="0.25">
      <c r="B21" s="82" t="s">
        <v>107</v>
      </c>
      <c r="C21" s="83"/>
      <c r="D21" s="83"/>
      <c r="E21" s="83"/>
      <c r="F21" s="83"/>
      <c r="G21" s="83"/>
    </row>
    <row r="22" spans="2:12" x14ac:dyDescent="0.25">
      <c r="B22" s="2" t="s">
        <v>95</v>
      </c>
      <c r="C22" s="81" t="s">
        <v>96</v>
      </c>
      <c r="D22" s="81"/>
      <c r="E22" s="2" t="s">
        <v>97</v>
      </c>
      <c r="F22" s="2" t="s">
        <v>98</v>
      </c>
      <c r="G22" s="2" t="s">
        <v>99</v>
      </c>
      <c r="L22" s="8"/>
    </row>
    <row r="23" spans="2:12" x14ac:dyDescent="0.25">
      <c r="B23" s="3"/>
      <c r="C23" s="2" t="s">
        <v>100</v>
      </c>
      <c r="D23" s="2" t="s">
        <v>101</v>
      </c>
      <c r="E23" s="3"/>
      <c r="F23" s="3"/>
      <c r="G23" s="3"/>
      <c r="L23" s="8"/>
    </row>
    <row r="24" spans="2:12" x14ac:dyDescent="0.25">
      <c r="B24" s="3" t="s">
        <v>113</v>
      </c>
      <c r="C24" s="3">
        <v>2.2000000000000002</v>
      </c>
      <c r="D24" s="3">
        <v>2.1</v>
      </c>
      <c r="E24" s="3">
        <v>483</v>
      </c>
      <c r="F24" s="3">
        <v>637</v>
      </c>
      <c r="G24" s="3">
        <v>210</v>
      </c>
    </row>
    <row r="25" spans="2:12" x14ac:dyDescent="0.25">
      <c r="B25" s="3" t="s">
        <v>118</v>
      </c>
      <c r="C25" s="3">
        <v>32.6</v>
      </c>
      <c r="D25" s="3">
        <v>31.7</v>
      </c>
      <c r="E25" s="3">
        <v>68</v>
      </c>
      <c r="F25" s="3">
        <v>96.2</v>
      </c>
      <c r="G25" s="3">
        <v>27.9</v>
      </c>
    </row>
    <row r="26" spans="2:12" x14ac:dyDescent="0.25">
      <c r="B26" s="3" t="s">
        <v>102</v>
      </c>
      <c r="C26" s="3" t="s">
        <v>117</v>
      </c>
      <c r="D26" s="3" t="s">
        <v>117</v>
      </c>
      <c r="E26" s="3" t="s">
        <v>104</v>
      </c>
      <c r="F26" s="3" t="s">
        <v>104</v>
      </c>
      <c r="G26" s="3" t="s">
        <v>104</v>
      </c>
    </row>
    <row r="27" spans="2:12" x14ac:dyDescent="0.25">
      <c r="B27" s="3" t="s">
        <v>106</v>
      </c>
      <c r="C27" s="3">
        <v>96</v>
      </c>
      <c r="D27" s="3">
        <v>93</v>
      </c>
      <c r="E27" s="3">
        <v>201</v>
      </c>
      <c r="F27" s="3">
        <v>283</v>
      </c>
      <c r="G27" s="3">
        <v>82</v>
      </c>
    </row>
    <row r="28" spans="2:12" x14ac:dyDescent="0.25">
      <c r="B28" s="6" t="s">
        <v>119</v>
      </c>
      <c r="C28" s="6" t="s">
        <v>245</v>
      </c>
      <c r="D28" s="6" t="s">
        <v>246</v>
      </c>
      <c r="E28" s="10" t="s">
        <v>128</v>
      </c>
      <c r="F28" s="6" t="s">
        <v>104</v>
      </c>
      <c r="G28" s="6" t="s">
        <v>244</v>
      </c>
    </row>
    <row r="30" spans="2:12" x14ac:dyDescent="0.25">
      <c r="B30" s="82" t="s">
        <v>110</v>
      </c>
      <c r="C30" s="83"/>
      <c r="D30" s="83"/>
      <c r="E30" s="83"/>
      <c r="F30" s="83"/>
      <c r="G30" s="83"/>
    </row>
    <row r="31" spans="2:12" x14ac:dyDescent="0.25">
      <c r="B31" s="2" t="s">
        <v>95</v>
      </c>
      <c r="C31" s="81" t="s">
        <v>96</v>
      </c>
      <c r="D31" s="81"/>
      <c r="E31" s="2" t="s">
        <v>97</v>
      </c>
      <c r="F31" s="2" t="s">
        <v>98</v>
      </c>
      <c r="G31" s="2" t="s">
        <v>99</v>
      </c>
    </row>
    <row r="32" spans="2:12" x14ac:dyDescent="0.25">
      <c r="B32" s="3"/>
      <c r="C32" s="2" t="s">
        <v>100</v>
      </c>
      <c r="D32" s="2" t="s">
        <v>101</v>
      </c>
      <c r="E32" s="3"/>
      <c r="F32" s="3"/>
      <c r="G32" s="3"/>
    </row>
    <row r="33" spans="2:7" x14ac:dyDescent="0.25">
      <c r="B33" s="3" t="s">
        <v>113</v>
      </c>
      <c r="C33" s="3">
        <v>2.1</v>
      </c>
      <c r="D33" s="3">
        <v>2.4</v>
      </c>
      <c r="E33" s="3">
        <v>542</v>
      </c>
      <c r="F33" s="3">
        <v>598</v>
      </c>
      <c r="G33" s="3">
        <v>342</v>
      </c>
    </row>
    <row r="34" spans="2:7" x14ac:dyDescent="0.25">
      <c r="B34" s="3" t="s">
        <v>118</v>
      </c>
      <c r="C34" s="3">
        <v>29</v>
      </c>
      <c r="D34" s="3">
        <v>32</v>
      </c>
      <c r="E34" s="3">
        <v>77</v>
      </c>
      <c r="F34" s="3">
        <v>90.4</v>
      </c>
      <c r="G34" s="3">
        <v>47.2</v>
      </c>
    </row>
    <row r="35" spans="2:7" x14ac:dyDescent="0.25">
      <c r="B35" s="3" t="s">
        <v>102</v>
      </c>
      <c r="C35" s="3" t="s">
        <v>103</v>
      </c>
      <c r="D35" s="3" t="s">
        <v>114</v>
      </c>
      <c r="E35" s="3" t="s">
        <v>104</v>
      </c>
      <c r="F35" s="3" t="s">
        <v>104</v>
      </c>
      <c r="G35" s="3" t="s">
        <v>104</v>
      </c>
    </row>
    <row r="36" spans="2:7" x14ac:dyDescent="0.25">
      <c r="B36" s="3" t="s">
        <v>106</v>
      </c>
      <c r="C36" s="3">
        <v>86</v>
      </c>
      <c r="D36" s="3">
        <v>94</v>
      </c>
      <c r="E36" s="3">
        <v>226</v>
      </c>
      <c r="F36" s="3">
        <v>266</v>
      </c>
      <c r="G36" s="3">
        <v>139</v>
      </c>
    </row>
    <row r="37" spans="2:7" x14ac:dyDescent="0.25">
      <c r="B37" s="6" t="s">
        <v>119</v>
      </c>
      <c r="C37" s="6" t="s">
        <v>104</v>
      </c>
      <c r="D37" s="6" t="s">
        <v>104</v>
      </c>
      <c r="E37" s="10" t="s">
        <v>129</v>
      </c>
      <c r="F37" s="6" t="s">
        <v>104</v>
      </c>
      <c r="G37" s="6" t="s">
        <v>247</v>
      </c>
    </row>
    <row r="39" spans="2:7" x14ac:dyDescent="0.25">
      <c r="B39" s="82" t="s">
        <v>111</v>
      </c>
      <c r="C39" s="83"/>
      <c r="D39" s="83"/>
      <c r="E39" s="83"/>
      <c r="F39" s="83"/>
      <c r="G39" s="83"/>
    </row>
    <row r="40" spans="2:7" x14ac:dyDescent="0.25">
      <c r="B40" s="2" t="s">
        <v>95</v>
      </c>
      <c r="C40" s="81" t="s">
        <v>96</v>
      </c>
      <c r="D40" s="81"/>
      <c r="E40" s="2" t="s">
        <v>97</v>
      </c>
      <c r="F40" s="2" t="s">
        <v>98</v>
      </c>
      <c r="G40" s="2" t="s">
        <v>99</v>
      </c>
    </row>
    <row r="41" spans="2:7" x14ac:dyDescent="0.25">
      <c r="B41" s="3"/>
      <c r="C41" s="2" t="s">
        <v>100</v>
      </c>
      <c r="D41" s="2" t="s">
        <v>101</v>
      </c>
      <c r="E41" s="3"/>
      <c r="F41" s="3"/>
      <c r="G41" s="3"/>
    </row>
    <row r="42" spans="2:7" x14ac:dyDescent="0.25">
      <c r="B42" s="3" t="s">
        <v>113</v>
      </c>
      <c r="C42" s="3">
        <v>2</v>
      </c>
      <c r="D42" s="3">
        <v>2</v>
      </c>
      <c r="E42" s="3">
        <v>86</v>
      </c>
      <c r="F42" s="3">
        <v>697</v>
      </c>
      <c r="G42" s="3">
        <v>425</v>
      </c>
    </row>
    <row r="43" spans="2:7" x14ac:dyDescent="0.25">
      <c r="B43" s="3" t="s">
        <v>118</v>
      </c>
      <c r="C43" s="3">
        <v>27</v>
      </c>
      <c r="D43" s="3">
        <v>28</v>
      </c>
      <c r="E43" s="3">
        <v>11</v>
      </c>
      <c r="F43" s="3">
        <v>105.2</v>
      </c>
      <c r="G43" s="3">
        <v>58.7</v>
      </c>
    </row>
    <row r="44" spans="2:7" x14ac:dyDescent="0.25">
      <c r="B44" s="3" t="s">
        <v>102</v>
      </c>
      <c r="C44" s="3" t="s">
        <v>114</v>
      </c>
      <c r="D44" s="3" t="s">
        <v>103</v>
      </c>
      <c r="E44" s="3" t="s">
        <v>104</v>
      </c>
      <c r="F44" s="3" t="s">
        <v>104</v>
      </c>
      <c r="G44" s="3" t="s">
        <v>104</v>
      </c>
    </row>
    <row r="45" spans="2:7" x14ac:dyDescent="0.25">
      <c r="B45" s="3" t="s">
        <v>106</v>
      </c>
      <c r="C45" s="3">
        <v>80</v>
      </c>
      <c r="D45" s="3">
        <v>82</v>
      </c>
      <c r="E45" s="3">
        <v>33</v>
      </c>
      <c r="F45" s="3">
        <v>309</v>
      </c>
      <c r="G45" s="3">
        <v>173</v>
      </c>
    </row>
    <row r="46" spans="2:7" x14ac:dyDescent="0.25">
      <c r="B46" s="6" t="s">
        <v>119</v>
      </c>
      <c r="C46" s="10" t="s">
        <v>211</v>
      </c>
      <c r="D46" s="6" t="s">
        <v>248</v>
      </c>
      <c r="E46" s="10" t="s">
        <v>130</v>
      </c>
      <c r="F46" s="6" t="s">
        <v>104</v>
      </c>
      <c r="G46" s="6" t="s">
        <v>210</v>
      </c>
    </row>
    <row r="48" spans="2:7" x14ac:dyDescent="0.25">
      <c r="B48" s="84" t="s">
        <v>112</v>
      </c>
      <c r="C48" s="84"/>
      <c r="D48" s="84"/>
      <c r="E48" s="84"/>
      <c r="F48" s="84"/>
      <c r="G48" s="84"/>
    </row>
    <row r="49" spans="2:7" x14ac:dyDescent="0.25">
      <c r="B49" s="2" t="s">
        <v>95</v>
      </c>
      <c r="C49" s="81" t="s">
        <v>96</v>
      </c>
      <c r="D49" s="81"/>
      <c r="E49" s="2" t="s">
        <v>97</v>
      </c>
      <c r="F49" s="2" t="s">
        <v>98</v>
      </c>
      <c r="G49" s="2" t="s">
        <v>99</v>
      </c>
    </row>
    <row r="50" spans="2:7" x14ac:dyDescent="0.25">
      <c r="B50" s="3"/>
      <c r="C50" s="2" t="s">
        <v>100</v>
      </c>
      <c r="D50" s="2" t="s">
        <v>101</v>
      </c>
      <c r="E50" s="3"/>
      <c r="F50" s="3"/>
      <c r="G50" s="3"/>
    </row>
    <row r="51" spans="2:7" x14ac:dyDescent="0.25">
      <c r="B51" s="3" t="s">
        <v>113</v>
      </c>
      <c r="C51" s="3">
        <v>2.5</v>
      </c>
      <c r="D51" s="3">
        <v>2.6</v>
      </c>
      <c r="E51" s="3">
        <v>492</v>
      </c>
      <c r="F51" s="3">
        <v>563</v>
      </c>
      <c r="G51" s="3">
        <v>400</v>
      </c>
    </row>
    <row r="52" spans="2:7" x14ac:dyDescent="0.25">
      <c r="B52" s="3" t="s">
        <v>118</v>
      </c>
      <c r="C52" s="3">
        <v>34.799999999999997</v>
      </c>
      <c r="D52" s="3">
        <v>36.4</v>
      </c>
      <c r="E52" s="3">
        <v>70</v>
      </c>
      <c r="F52" s="3">
        <v>85.1</v>
      </c>
      <c r="G52" s="3">
        <v>54.4</v>
      </c>
    </row>
    <row r="53" spans="2:7" x14ac:dyDescent="0.25">
      <c r="B53" s="3" t="s">
        <v>102</v>
      </c>
      <c r="C53" s="3" t="s">
        <v>115</v>
      </c>
      <c r="D53" s="3" t="s">
        <v>116</v>
      </c>
      <c r="E53" s="3" t="s">
        <v>104</v>
      </c>
      <c r="F53" s="3" t="s">
        <v>104</v>
      </c>
      <c r="G53" s="3" t="s">
        <v>104</v>
      </c>
    </row>
    <row r="54" spans="2:7" x14ac:dyDescent="0.25">
      <c r="B54" s="3" t="s">
        <v>106</v>
      </c>
      <c r="C54" s="3">
        <v>102</v>
      </c>
      <c r="D54" s="3">
        <v>107</v>
      </c>
      <c r="E54" s="3">
        <v>206</v>
      </c>
      <c r="F54" s="3">
        <v>250</v>
      </c>
      <c r="G54" s="3">
        <v>160</v>
      </c>
    </row>
    <row r="55" spans="2:7" x14ac:dyDescent="0.25">
      <c r="B55" s="6" t="s">
        <v>119</v>
      </c>
      <c r="C55" s="3" t="s">
        <v>842</v>
      </c>
      <c r="D55" s="1" t="s">
        <v>843</v>
      </c>
      <c r="E55" s="10" t="s">
        <v>131</v>
      </c>
      <c r="F55" s="11" t="s">
        <v>132</v>
      </c>
      <c r="G55" s="10" t="s">
        <v>844</v>
      </c>
    </row>
    <row r="56" spans="2:7" ht="18.75" customHeight="1" x14ac:dyDescent="0.25">
      <c r="B56" s="80" t="s">
        <v>133</v>
      </c>
      <c r="C56" s="80"/>
      <c r="D56" s="80"/>
    </row>
  </sheetData>
  <mergeCells count="13">
    <mergeCell ref="C13:D13"/>
    <mergeCell ref="B12:G12"/>
    <mergeCell ref="C4:D4"/>
    <mergeCell ref="B3:G3"/>
    <mergeCell ref="C22:D22"/>
    <mergeCell ref="B21:G21"/>
    <mergeCell ref="B56:D56"/>
    <mergeCell ref="C31:D31"/>
    <mergeCell ref="B30:G30"/>
    <mergeCell ref="C40:D40"/>
    <mergeCell ref="B39:G39"/>
    <mergeCell ref="C49:D49"/>
    <mergeCell ref="B48:G48"/>
  </mergeCells>
  <hyperlinks>
    <hyperlink ref="C55" r:id="rId1" display="https://dataview.ncbi.nlm.nih.gov/object/SRR27288848" xr:uid="{5FE36660-C7E0-4B3A-B13E-8FA57572656A}"/>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F6EC9-6ABE-45A4-AFE4-9DAEA8B52949}">
  <dimension ref="B2:H56"/>
  <sheetViews>
    <sheetView zoomScale="80" zoomScaleNormal="80" workbookViewId="0">
      <selection activeCell="N20" sqref="N20"/>
    </sheetView>
  </sheetViews>
  <sheetFormatPr defaultColWidth="9.140625" defaultRowHeight="12.75" x14ac:dyDescent="0.2"/>
  <cols>
    <col min="1" max="1" width="4.42578125" style="1" customWidth="1"/>
    <col min="2" max="2" width="15.5703125" style="1" customWidth="1"/>
    <col min="3" max="3" width="15.28515625" style="1" customWidth="1"/>
    <col min="4" max="4" width="23.42578125" style="1" customWidth="1"/>
    <col min="5" max="5" width="49.5703125" style="1" customWidth="1"/>
    <col min="6" max="6" width="57.42578125" style="1" customWidth="1"/>
    <col min="7" max="7" width="13.28515625" style="1" customWidth="1"/>
    <col min="8" max="8" width="14.42578125" style="1" customWidth="1"/>
    <col min="9" max="9" width="4.7109375" style="1" customWidth="1"/>
    <col min="10" max="16384" width="9.140625" style="1"/>
  </cols>
  <sheetData>
    <row r="2" spans="2:8" x14ac:dyDescent="0.2">
      <c r="B2" s="7" t="s">
        <v>904</v>
      </c>
      <c r="C2" s="7"/>
      <c r="D2" s="7"/>
      <c r="E2" s="7"/>
      <c r="F2" s="7"/>
    </row>
    <row r="4" spans="2:8" ht="13.5" x14ac:dyDescent="0.25">
      <c r="B4" s="86" t="s">
        <v>134</v>
      </c>
      <c r="C4" s="86"/>
      <c r="D4" s="86"/>
      <c r="E4" s="86"/>
      <c r="F4" s="86"/>
      <c r="G4" s="86"/>
      <c r="H4" s="86"/>
    </row>
    <row r="5" spans="2:8" x14ac:dyDescent="0.2">
      <c r="B5" s="87" t="s">
        <v>845</v>
      </c>
      <c r="C5" s="87"/>
      <c r="D5" s="87"/>
      <c r="E5" s="87"/>
      <c r="F5" s="87"/>
      <c r="G5" s="87"/>
      <c r="H5" s="87"/>
    </row>
    <row r="7" spans="2:8" ht="13.5" x14ac:dyDescent="0.25">
      <c r="B7" s="86" t="s">
        <v>94</v>
      </c>
      <c r="C7" s="86"/>
      <c r="D7" s="86"/>
      <c r="E7" s="86"/>
      <c r="F7" s="86"/>
      <c r="G7" s="86"/>
      <c r="H7" s="86"/>
    </row>
    <row r="8" spans="2:8" x14ac:dyDescent="0.2">
      <c r="B8" s="87" t="s">
        <v>846</v>
      </c>
      <c r="C8" s="87"/>
      <c r="D8" s="87"/>
      <c r="E8" s="87"/>
      <c r="F8" s="87"/>
      <c r="G8" s="87"/>
      <c r="H8" s="87"/>
    </row>
    <row r="10" spans="2:8" ht="13.5" x14ac:dyDescent="0.25">
      <c r="B10" s="86" t="s">
        <v>0</v>
      </c>
      <c r="C10" s="86"/>
      <c r="D10" s="86"/>
      <c r="E10" s="86"/>
      <c r="F10" s="86"/>
      <c r="G10" s="86"/>
      <c r="H10" s="86"/>
    </row>
    <row r="11" spans="2:8" ht="26.25" x14ac:dyDescent="0.2">
      <c r="B11" s="2" t="s">
        <v>1</v>
      </c>
      <c r="C11" s="2" t="s">
        <v>2</v>
      </c>
      <c r="D11" s="2" t="s">
        <v>3</v>
      </c>
      <c r="E11" s="2" t="s">
        <v>4</v>
      </c>
      <c r="F11" s="2" t="s">
        <v>5</v>
      </c>
      <c r="G11" s="2" t="s">
        <v>6</v>
      </c>
      <c r="H11" s="2" t="s">
        <v>7</v>
      </c>
    </row>
    <row r="12" spans="2:8" x14ac:dyDescent="0.2">
      <c r="B12" s="3">
        <v>1</v>
      </c>
      <c r="C12" s="3">
        <v>31.3</v>
      </c>
      <c r="D12" s="3" t="s">
        <v>8</v>
      </c>
      <c r="E12" s="3" t="s">
        <v>9</v>
      </c>
      <c r="F12" s="3" t="s">
        <v>9</v>
      </c>
      <c r="G12" s="3">
        <v>29.1</v>
      </c>
      <c r="H12" s="3" t="s">
        <v>10</v>
      </c>
    </row>
    <row r="13" spans="2:8" x14ac:dyDescent="0.2">
      <c r="B13" s="3">
        <v>2</v>
      </c>
      <c r="C13" s="3">
        <v>32</v>
      </c>
      <c r="D13" s="3" t="s">
        <v>11</v>
      </c>
      <c r="E13" s="3" t="s">
        <v>9</v>
      </c>
      <c r="F13" s="3" t="s">
        <v>9</v>
      </c>
      <c r="G13" s="3">
        <v>33.200000000000003</v>
      </c>
      <c r="H13" s="3" t="s">
        <v>12</v>
      </c>
    </row>
    <row r="14" spans="2:8" x14ac:dyDescent="0.2">
      <c r="B14" s="3">
        <v>3</v>
      </c>
      <c r="C14" s="3">
        <v>36.299999999999997</v>
      </c>
      <c r="D14" s="3" t="s">
        <v>14</v>
      </c>
      <c r="E14" s="3" t="s">
        <v>9</v>
      </c>
      <c r="F14" s="3" t="s">
        <v>15</v>
      </c>
      <c r="G14" s="3">
        <v>37.5</v>
      </c>
      <c r="H14" s="3" t="s">
        <v>16</v>
      </c>
    </row>
    <row r="15" spans="2:8" x14ac:dyDescent="0.2">
      <c r="B15" s="3">
        <v>4</v>
      </c>
      <c r="C15" s="3">
        <v>37.799999999999997</v>
      </c>
      <c r="D15" s="3" t="s">
        <v>17</v>
      </c>
      <c r="E15" s="3" t="s">
        <v>13</v>
      </c>
      <c r="F15" s="3" t="s">
        <v>9</v>
      </c>
      <c r="G15" s="3">
        <v>30.5</v>
      </c>
      <c r="H15" s="3" t="s">
        <v>10</v>
      </c>
    </row>
    <row r="16" spans="2:8" ht="15" customHeight="1" x14ac:dyDescent="0.2">
      <c r="B16" s="3">
        <v>5</v>
      </c>
      <c r="C16" s="3">
        <v>48.1</v>
      </c>
      <c r="D16" s="3" t="s">
        <v>18</v>
      </c>
      <c r="E16" s="3" t="s">
        <v>9</v>
      </c>
      <c r="F16" s="3" t="s">
        <v>9</v>
      </c>
      <c r="G16" s="3">
        <v>46.5</v>
      </c>
      <c r="H16" s="3" t="s">
        <v>10</v>
      </c>
    </row>
    <row r="17" spans="2:8" x14ac:dyDescent="0.2">
      <c r="B17" s="3">
        <v>6</v>
      </c>
      <c r="C17" s="3">
        <v>24.8</v>
      </c>
      <c r="D17" s="3" t="s">
        <v>19</v>
      </c>
      <c r="E17" s="3" t="s">
        <v>20</v>
      </c>
      <c r="F17" s="3" t="s">
        <v>9</v>
      </c>
      <c r="G17" s="3">
        <v>24.4</v>
      </c>
      <c r="H17" s="3" t="s">
        <v>21</v>
      </c>
    </row>
    <row r="18" spans="2:8" x14ac:dyDescent="0.2">
      <c r="B18" s="3">
        <v>7</v>
      </c>
      <c r="C18" s="3">
        <v>35.1</v>
      </c>
      <c r="D18" s="3" t="s">
        <v>22</v>
      </c>
      <c r="E18" s="3" t="s">
        <v>13</v>
      </c>
      <c r="F18" s="3" t="s">
        <v>9</v>
      </c>
      <c r="G18" s="3">
        <v>28.2</v>
      </c>
      <c r="H18" s="3" t="s">
        <v>23</v>
      </c>
    </row>
    <row r="19" spans="2:8" x14ac:dyDescent="0.2">
      <c r="B19" s="3">
        <v>8</v>
      </c>
      <c r="C19" s="3">
        <v>36.4</v>
      </c>
      <c r="D19" s="3" t="s">
        <v>24</v>
      </c>
      <c r="E19" s="3" t="s">
        <v>9</v>
      </c>
      <c r="F19" s="3" t="s">
        <v>25</v>
      </c>
      <c r="G19" s="3">
        <v>29.5</v>
      </c>
      <c r="H19" s="3" t="s">
        <v>26</v>
      </c>
    </row>
    <row r="20" spans="2:8" x14ac:dyDescent="0.2">
      <c r="B20" s="6">
        <v>9</v>
      </c>
      <c r="C20" s="6">
        <v>29.7</v>
      </c>
      <c r="D20" s="6" t="s">
        <v>27</v>
      </c>
      <c r="E20" s="6" t="s">
        <v>9</v>
      </c>
      <c r="F20" s="6" t="s">
        <v>13</v>
      </c>
      <c r="G20" s="6">
        <v>27.5</v>
      </c>
      <c r="H20" s="6" t="s">
        <v>10</v>
      </c>
    </row>
    <row r="21" spans="2:8" x14ac:dyDescent="0.2">
      <c r="B21" s="3"/>
      <c r="C21" s="3"/>
      <c r="D21" s="3"/>
      <c r="E21" s="3"/>
      <c r="F21" s="3"/>
      <c r="G21" s="3"/>
      <c r="H21" s="3"/>
    </row>
    <row r="22" spans="2:8" x14ac:dyDescent="0.2">
      <c r="B22" s="85" t="s">
        <v>28</v>
      </c>
      <c r="C22" s="85"/>
      <c r="D22" s="85"/>
      <c r="E22" s="85"/>
      <c r="F22" s="85"/>
      <c r="G22" s="85"/>
      <c r="H22" s="85"/>
    </row>
    <row r="23" spans="2:8" ht="26.25" x14ac:dyDescent="0.2">
      <c r="B23" s="2" t="s">
        <v>1</v>
      </c>
      <c r="C23" s="2" t="s">
        <v>2</v>
      </c>
      <c r="D23" s="2" t="s">
        <v>29</v>
      </c>
      <c r="E23" s="2" t="s">
        <v>4</v>
      </c>
      <c r="F23" s="2" t="s">
        <v>5</v>
      </c>
      <c r="G23" s="2" t="s">
        <v>6</v>
      </c>
      <c r="H23" s="2" t="s">
        <v>7</v>
      </c>
    </row>
    <row r="24" spans="2:8" ht="40.5" customHeight="1" x14ac:dyDescent="0.2">
      <c r="B24" s="3">
        <v>1</v>
      </c>
      <c r="C24" s="3">
        <v>31.3</v>
      </c>
      <c r="D24" s="3" t="s">
        <v>30</v>
      </c>
      <c r="E24" s="3" t="s">
        <v>31</v>
      </c>
      <c r="F24" s="3" t="s">
        <v>32</v>
      </c>
      <c r="G24" s="3">
        <v>27</v>
      </c>
      <c r="H24" s="3" t="s">
        <v>10</v>
      </c>
    </row>
    <row r="25" spans="2:8" ht="18" customHeight="1" x14ac:dyDescent="0.2">
      <c r="B25" s="3">
        <v>2</v>
      </c>
      <c r="C25" s="3">
        <v>32</v>
      </c>
      <c r="D25" s="3" t="s">
        <v>33</v>
      </c>
      <c r="E25" s="3" t="s">
        <v>34</v>
      </c>
      <c r="F25" s="3" t="s">
        <v>35</v>
      </c>
      <c r="G25" s="3">
        <v>37.1</v>
      </c>
      <c r="H25" s="3" t="s">
        <v>12</v>
      </c>
    </row>
    <row r="26" spans="2:8" ht="24.75" customHeight="1" x14ac:dyDescent="0.2">
      <c r="B26" s="3">
        <v>3</v>
      </c>
      <c r="C26" s="3">
        <v>36.299999999999997</v>
      </c>
      <c r="D26" s="3" t="s">
        <v>36</v>
      </c>
      <c r="E26" s="3" t="s">
        <v>37</v>
      </c>
      <c r="F26" s="3" t="s">
        <v>38</v>
      </c>
      <c r="G26" s="3">
        <v>32.700000000000003</v>
      </c>
      <c r="H26" s="3" t="s">
        <v>39</v>
      </c>
    </row>
    <row r="27" spans="2:8" ht="13.5" customHeight="1" x14ac:dyDescent="0.2">
      <c r="B27" s="3">
        <v>4</v>
      </c>
      <c r="C27" s="3">
        <v>37.799999999999997</v>
      </c>
      <c r="D27" s="3" t="s">
        <v>40</v>
      </c>
      <c r="E27" s="3" t="s">
        <v>41</v>
      </c>
      <c r="F27" s="3" t="s">
        <v>42</v>
      </c>
      <c r="G27" s="3">
        <v>37.299999999999997</v>
      </c>
      <c r="H27" s="3" t="s">
        <v>16</v>
      </c>
    </row>
    <row r="28" spans="2:8" x14ac:dyDescent="0.2">
      <c r="B28" s="3">
        <v>5</v>
      </c>
      <c r="C28" s="3">
        <v>48.1</v>
      </c>
      <c r="D28" s="3" t="s">
        <v>43</v>
      </c>
      <c r="E28" s="3" t="s">
        <v>44</v>
      </c>
      <c r="F28" s="3" t="s">
        <v>45</v>
      </c>
      <c r="G28" s="3">
        <v>45.4</v>
      </c>
      <c r="H28" s="3" t="s">
        <v>10</v>
      </c>
    </row>
    <row r="29" spans="2:8" ht="15.75" customHeight="1" x14ac:dyDescent="0.2">
      <c r="B29" s="3">
        <v>6</v>
      </c>
      <c r="C29" s="3">
        <v>24.8</v>
      </c>
      <c r="D29" s="3" t="s">
        <v>46</v>
      </c>
      <c r="E29" s="3" t="s">
        <v>47</v>
      </c>
      <c r="F29" s="3" t="s">
        <v>48</v>
      </c>
      <c r="G29" s="3">
        <v>24.4</v>
      </c>
      <c r="H29" s="3" t="s">
        <v>21</v>
      </c>
    </row>
    <row r="30" spans="2:8" ht="16.5" customHeight="1" x14ac:dyDescent="0.2">
      <c r="B30" s="3">
        <v>7</v>
      </c>
      <c r="C30" s="3">
        <v>35.1</v>
      </c>
      <c r="D30" s="3" t="s">
        <v>49</v>
      </c>
      <c r="E30" s="3" t="s">
        <v>50</v>
      </c>
      <c r="F30" s="3" t="s">
        <v>51</v>
      </c>
      <c r="G30" s="3">
        <v>35.1</v>
      </c>
      <c r="H30" s="3" t="s">
        <v>10</v>
      </c>
    </row>
    <row r="31" spans="2:8" ht="25.5" customHeight="1" x14ac:dyDescent="0.2">
      <c r="B31" s="3">
        <v>8</v>
      </c>
      <c r="C31" s="3">
        <v>36.4</v>
      </c>
      <c r="D31" s="3" t="s">
        <v>52</v>
      </c>
      <c r="E31" s="3" t="s">
        <v>53</v>
      </c>
      <c r="F31" s="3" t="s">
        <v>54</v>
      </c>
      <c r="G31" s="3">
        <v>32.1</v>
      </c>
      <c r="H31" s="3" t="s">
        <v>10</v>
      </c>
    </row>
    <row r="32" spans="2:8" ht="38.25" customHeight="1" x14ac:dyDescent="0.2">
      <c r="B32" s="6">
        <v>9</v>
      </c>
      <c r="C32" s="6">
        <v>29.7</v>
      </c>
      <c r="D32" s="6" t="s">
        <v>55</v>
      </c>
      <c r="E32" s="6" t="s">
        <v>56</v>
      </c>
      <c r="F32" s="6" t="s">
        <v>57</v>
      </c>
      <c r="G32" s="6">
        <v>33.5</v>
      </c>
      <c r="H32" s="6" t="s">
        <v>10</v>
      </c>
    </row>
    <row r="34" spans="2:8" ht="13.5" x14ac:dyDescent="0.25">
      <c r="B34" s="86" t="s">
        <v>58</v>
      </c>
      <c r="C34" s="86"/>
      <c r="D34" s="86"/>
      <c r="E34" s="86"/>
      <c r="F34" s="86"/>
      <c r="G34" s="86"/>
      <c r="H34" s="86"/>
    </row>
    <row r="35" spans="2:8" ht="26.25" x14ac:dyDescent="0.2">
      <c r="B35" s="4" t="s">
        <v>1</v>
      </c>
      <c r="C35" s="2" t="s">
        <v>2</v>
      </c>
      <c r="D35" s="2" t="s">
        <v>59</v>
      </c>
      <c r="E35" s="2" t="s">
        <v>4</v>
      </c>
      <c r="F35" s="2" t="s">
        <v>5</v>
      </c>
      <c r="G35" s="2" t="s">
        <v>6</v>
      </c>
      <c r="H35" s="2" t="s">
        <v>7</v>
      </c>
    </row>
    <row r="36" spans="2:8" x14ac:dyDescent="0.2">
      <c r="B36" s="3">
        <v>1</v>
      </c>
      <c r="C36" s="3">
        <v>31.3</v>
      </c>
      <c r="D36" s="3" t="s">
        <v>60</v>
      </c>
      <c r="E36" s="3" t="s">
        <v>9</v>
      </c>
      <c r="F36" s="3" t="s">
        <v>25</v>
      </c>
      <c r="G36" s="3">
        <v>30.7</v>
      </c>
      <c r="H36" s="3" t="s">
        <v>39</v>
      </c>
    </row>
    <row r="37" spans="2:8" ht="25.5" x14ac:dyDescent="0.2">
      <c r="B37" s="3">
        <v>2</v>
      </c>
      <c r="C37" s="3">
        <v>32</v>
      </c>
      <c r="D37" s="3" t="s">
        <v>61</v>
      </c>
      <c r="E37" s="3" t="s">
        <v>62</v>
      </c>
      <c r="F37" s="3" t="s">
        <v>63</v>
      </c>
      <c r="G37" s="3" t="s">
        <v>64</v>
      </c>
      <c r="H37" s="3" t="s">
        <v>65</v>
      </c>
    </row>
    <row r="38" spans="2:8" x14ac:dyDescent="0.2">
      <c r="B38" s="3">
        <v>3</v>
      </c>
      <c r="C38" s="3">
        <v>36.299999999999997</v>
      </c>
      <c r="D38" s="3" t="s">
        <v>66</v>
      </c>
      <c r="E38" s="3" t="s">
        <v>9</v>
      </c>
      <c r="F38" s="3" t="s">
        <v>67</v>
      </c>
      <c r="G38" s="3">
        <v>38</v>
      </c>
      <c r="H38" s="3" t="s">
        <v>10</v>
      </c>
    </row>
    <row r="39" spans="2:8" x14ac:dyDescent="0.2">
      <c r="B39" s="3">
        <v>4</v>
      </c>
      <c r="C39" s="3">
        <v>37.799999999999997</v>
      </c>
      <c r="D39" s="3" t="s">
        <v>68</v>
      </c>
      <c r="E39" s="3" t="s">
        <v>69</v>
      </c>
      <c r="F39" s="3" t="s">
        <v>70</v>
      </c>
      <c r="G39" s="3" t="s">
        <v>71</v>
      </c>
      <c r="H39" s="3" t="s">
        <v>72</v>
      </c>
    </row>
    <row r="40" spans="2:8" x14ac:dyDescent="0.2">
      <c r="B40" s="3">
        <v>5</v>
      </c>
      <c r="C40" s="3">
        <v>48.1</v>
      </c>
      <c r="D40" s="3" t="s">
        <v>73</v>
      </c>
      <c r="E40" s="3" t="s">
        <v>74</v>
      </c>
      <c r="F40" s="3" t="s">
        <v>9</v>
      </c>
      <c r="G40" s="3">
        <v>46.3</v>
      </c>
      <c r="H40" s="3" t="s">
        <v>75</v>
      </c>
    </row>
    <row r="41" spans="2:8" x14ac:dyDescent="0.2">
      <c r="B41" s="3">
        <v>6</v>
      </c>
      <c r="C41" s="3">
        <v>24.8</v>
      </c>
      <c r="D41" s="3" t="s">
        <v>76</v>
      </c>
      <c r="E41" s="3" t="s">
        <v>77</v>
      </c>
      <c r="F41" s="3" t="s">
        <v>9</v>
      </c>
      <c r="G41" s="3">
        <v>26.5</v>
      </c>
      <c r="H41" s="3" t="s">
        <v>21</v>
      </c>
    </row>
    <row r="42" spans="2:8" x14ac:dyDescent="0.2">
      <c r="B42" s="3">
        <v>7</v>
      </c>
      <c r="C42" s="3">
        <v>35.1</v>
      </c>
      <c r="D42" s="3" t="s">
        <v>78</v>
      </c>
      <c r="E42" s="3" t="s">
        <v>25</v>
      </c>
      <c r="F42" s="3" t="s">
        <v>9</v>
      </c>
      <c r="G42" s="3">
        <v>31.5</v>
      </c>
      <c r="H42" s="3" t="s">
        <v>26</v>
      </c>
    </row>
    <row r="43" spans="2:8" x14ac:dyDescent="0.2">
      <c r="B43" s="3">
        <v>8</v>
      </c>
      <c r="C43" s="3">
        <v>36.4</v>
      </c>
      <c r="D43" s="3" t="s">
        <v>79</v>
      </c>
      <c r="E43" s="3" t="s">
        <v>80</v>
      </c>
      <c r="F43" s="3" t="s">
        <v>81</v>
      </c>
      <c r="G43" s="3">
        <v>38.5</v>
      </c>
      <c r="H43" s="3" t="s">
        <v>10</v>
      </c>
    </row>
    <row r="44" spans="2:8" x14ac:dyDescent="0.2">
      <c r="B44" s="6">
        <v>9</v>
      </c>
      <c r="C44" s="6">
        <v>29.7</v>
      </c>
      <c r="D44" s="6" t="s">
        <v>82</v>
      </c>
      <c r="E44" s="6" t="s">
        <v>25</v>
      </c>
      <c r="F44" s="6" t="s">
        <v>25</v>
      </c>
      <c r="G44" s="6">
        <v>30</v>
      </c>
      <c r="H44" s="6" t="s">
        <v>23</v>
      </c>
    </row>
    <row r="46" spans="2:8" ht="13.5" x14ac:dyDescent="0.25">
      <c r="B46" s="86" t="s">
        <v>83</v>
      </c>
      <c r="C46" s="86"/>
      <c r="D46" s="86"/>
      <c r="E46" s="86"/>
      <c r="F46" s="86"/>
      <c r="G46" s="86"/>
      <c r="H46" s="86"/>
    </row>
    <row r="47" spans="2:8" ht="26.25" x14ac:dyDescent="0.2">
      <c r="B47" s="4" t="s">
        <v>1</v>
      </c>
      <c r="C47" s="2" t="s">
        <v>2</v>
      </c>
      <c r="D47" s="5" t="s">
        <v>84</v>
      </c>
      <c r="E47" s="5" t="s">
        <v>4</v>
      </c>
      <c r="F47" s="5" t="s">
        <v>5</v>
      </c>
      <c r="G47" s="5" t="s">
        <v>6</v>
      </c>
      <c r="H47" s="5" t="s">
        <v>7</v>
      </c>
    </row>
    <row r="48" spans="2:8" x14ac:dyDescent="0.2">
      <c r="B48" s="3">
        <v>1</v>
      </c>
      <c r="C48" s="3">
        <v>31.3</v>
      </c>
      <c r="D48" s="3" t="s">
        <v>85</v>
      </c>
      <c r="E48" s="3" t="s">
        <v>9</v>
      </c>
      <c r="F48" s="3" t="s">
        <v>9</v>
      </c>
      <c r="G48" s="3">
        <v>31.9</v>
      </c>
      <c r="H48" s="3" t="s">
        <v>10</v>
      </c>
    </row>
    <row r="49" spans="2:8" x14ac:dyDescent="0.2">
      <c r="B49" s="3">
        <v>2</v>
      </c>
      <c r="C49" s="3">
        <v>32</v>
      </c>
      <c r="D49" s="3" t="s">
        <v>11</v>
      </c>
      <c r="E49" s="3" t="s">
        <v>9</v>
      </c>
      <c r="F49" s="3" t="s">
        <v>9</v>
      </c>
      <c r="G49" s="3">
        <v>34</v>
      </c>
      <c r="H49" s="3" t="s">
        <v>12</v>
      </c>
    </row>
    <row r="50" spans="2:8" x14ac:dyDescent="0.2">
      <c r="B50" s="3">
        <v>3</v>
      </c>
      <c r="C50" s="3">
        <v>36.299999999999997</v>
      </c>
      <c r="D50" s="3" t="s">
        <v>79</v>
      </c>
      <c r="E50" s="3" t="s">
        <v>9</v>
      </c>
      <c r="F50" s="3" t="s">
        <v>9</v>
      </c>
      <c r="G50" s="3">
        <v>41.3</v>
      </c>
      <c r="H50" s="3" t="s">
        <v>10</v>
      </c>
    </row>
    <row r="51" spans="2:8" x14ac:dyDescent="0.2">
      <c r="B51" s="3">
        <v>4</v>
      </c>
      <c r="C51" s="3">
        <v>37.799999999999997</v>
      </c>
      <c r="D51" s="3" t="s">
        <v>86</v>
      </c>
      <c r="E51" s="3" t="s">
        <v>9</v>
      </c>
      <c r="F51" s="3" t="s">
        <v>87</v>
      </c>
      <c r="G51" s="3">
        <v>31.4</v>
      </c>
      <c r="H51" s="3" t="s">
        <v>39</v>
      </c>
    </row>
    <row r="52" spans="2:8" x14ac:dyDescent="0.2">
      <c r="B52" s="3">
        <v>5</v>
      </c>
      <c r="C52" s="3">
        <v>48.1</v>
      </c>
      <c r="D52" s="3" t="s">
        <v>88</v>
      </c>
      <c r="E52" s="3" t="s">
        <v>9</v>
      </c>
      <c r="F52" s="3" t="s">
        <v>9</v>
      </c>
      <c r="G52" s="3">
        <v>46.8</v>
      </c>
      <c r="H52" s="3" t="s">
        <v>10</v>
      </c>
    </row>
    <row r="53" spans="2:8" x14ac:dyDescent="0.2">
      <c r="B53" s="3">
        <v>6</v>
      </c>
      <c r="C53" s="3">
        <v>24.8</v>
      </c>
      <c r="D53" s="3" t="s">
        <v>89</v>
      </c>
      <c r="E53" s="3" t="s">
        <v>9</v>
      </c>
      <c r="F53" s="3" t="s">
        <v>77</v>
      </c>
      <c r="G53" s="3">
        <v>24.1</v>
      </c>
      <c r="H53" s="3" t="s">
        <v>10</v>
      </c>
    </row>
    <row r="54" spans="2:8" x14ac:dyDescent="0.2">
      <c r="B54" s="3">
        <v>7</v>
      </c>
      <c r="C54" s="3">
        <v>35.1</v>
      </c>
      <c r="D54" s="3" t="s">
        <v>90</v>
      </c>
      <c r="E54" s="3" t="s">
        <v>9</v>
      </c>
      <c r="F54" s="3" t="s">
        <v>9</v>
      </c>
      <c r="G54" s="3">
        <v>33.299999999999997</v>
      </c>
      <c r="H54" s="3" t="s">
        <v>10</v>
      </c>
    </row>
    <row r="55" spans="2:8" x14ac:dyDescent="0.2">
      <c r="B55" s="3">
        <v>8</v>
      </c>
      <c r="C55" s="3">
        <v>36.4</v>
      </c>
      <c r="D55" s="3" t="s">
        <v>22</v>
      </c>
      <c r="E55" s="3" t="s">
        <v>9</v>
      </c>
      <c r="F55" s="3" t="s">
        <v>91</v>
      </c>
      <c r="G55" s="3">
        <v>28.7</v>
      </c>
      <c r="H55" s="3" t="s">
        <v>23</v>
      </c>
    </row>
    <row r="56" spans="2:8" x14ac:dyDescent="0.2">
      <c r="B56" s="6">
        <v>9</v>
      </c>
      <c r="C56" s="6">
        <v>29.7</v>
      </c>
      <c r="D56" s="6" t="s">
        <v>92</v>
      </c>
      <c r="E56" s="6" t="s">
        <v>87</v>
      </c>
      <c r="F56" s="6" t="s">
        <v>9</v>
      </c>
      <c r="G56" s="6">
        <v>28.4</v>
      </c>
      <c r="H56" s="6" t="s">
        <v>93</v>
      </c>
    </row>
  </sheetData>
  <mergeCells count="8">
    <mergeCell ref="B46:H46"/>
    <mergeCell ref="B10:H10"/>
    <mergeCell ref="B22:H22"/>
    <mergeCell ref="B4:H4"/>
    <mergeCell ref="B5:H5"/>
    <mergeCell ref="B7:H7"/>
    <mergeCell ref="B8:H8"/>
    <mergeCell ref="B34:H3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B2918-98F2-4B3A-89CD-C7C31ED2DB34}">
  <dimension ref="A1:AR19"/>
  <sheetViews>
    <sheetView workbookViewId="0">
      <selection activeCell="I28" sqref="I28"/>
    </sheetView>
  </sheetViews>
  <sheetFormatPr defaultColWidth="9.140625" defaultRowHeight="12.75" x14ac:dyDescent="0.2"/>
  <cols>
    <col min="1" max="1" width="9.140625" style="1"/>
    <col min="2" max="2" width="20" style="1" customWidth="1"/>
    <col min="3" max="3" width="2.28515625" style="1" customWidth="1"/>
    <col min="4" max="9" width="9.140625" style="1"/>
    <col min="10" max="10" width="1.85546875" style="1" customWidth="1"/>
    <col min="11" max="16" width="9.140625" style="1"/>
    <col min="17" max="17" width="2.140625" style="1" customWidth="1"/>
    <col min="18" max="23" width="9.140625" style="1"/>
    <col min="24" max="24" width="2" style="1" customWidth="1"/>
    <col min="25" max="30" width="9.140625" style="1"/>
    <col min="31" max="31" width="2.28515625" style="1" customWidth="1"/>
    <col min="32" max="37" width="9.140625" style="1"/>
    <col min="38" max="38" width="2.7109375" style="1" customWidth="1"/>
    <col min="39" max="16384" width="9.140625" style="1"/>
  </cols>
  <sheetData>
    <row r="1" spans="1:44" x14ac:dyDescent="0.2">
      <c r="A1" s="7" t="s">
        <v>907</v>
      </c>
    </row>
    <row r="3" spans="1:44" ht="13.5" x14ac:dyDescent="0.25">
      <c r="D3" s="82" t="s">
        <v>142</v>
      </c>
      <c r="E3" s="82"/>
      <c r="F3" s="82"/>
      <c r="G3" s="82"/>
      <c r="H3" s="82"/>
      <c r="I3" s="82"/>
      <c r="J3" s="23"/>
      <c r="K3" s="82" t="s">
        <v>109</v>
      </c>
      <c r="L3" s="88"/>
      <c r="M3" s="88"/>
      <c r="N3" s="88"/>
      <c r="O3" s="88"/>
      <c r="P3" s="88"/>
      <c r="R3" s="82" t="s">
        <v>107</v>
      </c>
      <c r="S3" s="88"/>
      <c r="T3" s="88"/>
      <c r="U3" s="88"/>
      <c r="V3" s="88"/>
      <c r="W3" s="88"/>
      <c r="Y3" s="82" t="s">
        <v>110</v>
      </c>
      <c r="Z3" s="88"/>
      <c r="AA3" s="88"/>
      <c r="AB3" s="88"/>
      <c r="AC3" s="88"/>
      <c r="AD3" s="88"/>
      <c r="AF3" s="82" t="s">
        <v>111</v>
      </c>
      <c r="AG3" s="82"/>
      <c r="AH3" s="82"/>
      <c r="AI3" s="82"/>
      <c r="AJ3" s="82"/>
      <c r="AK3" s="82"/>
      <c r="AM3" s="82" t="s">
        <v>209</v>
      </c>
      <c r="AN3" s="88"/>
      <c r="AO3" s="88"/>
      <c r="AP3" s="88"/>
      <c r="AQ3" s="88"/>
      <c r="AR3" s="88"/>
    </row>
    <row r="4" spans="1:44" x14ac:dyDescent="0.2">
      <c r="B4" s="91" t="s">
        <v>135</v>
      </c>
      <c r="C4" s="19"/>
      <c r="D4" s="93" t="s">
        <v>136</v>
      </c>
      <c r="E4" s="93"/>
      <c r="F4" s="93" t="s">
        <v>137</v>
      </c>
      <c r="G4" s="93"/>
      <c r="H4" s="93" t="s">
        <v>138</v>
      </c>
      <c r="I4" s="93"/>
      <c r="J4" s="19"/>
      <c r="K4" s="93" t="s">
        <v>136</v>
      </c>
      <c r="L4" s="93"/>
      <c r="M4" s="93" t="s">
        <v>137</v>
      </c>
      <c r="N4" s="93"/>
      <c r="O4" s="93" t="s">
        <v>138</v>
      </c>
      <c r="P4" s="93"/>
      <c r="R4" s="93" t="s">
        <v>136</v>
      </c>
      <c r="S4" s="93"/>
      <c r="T4" s="93" t="s">
        <v>137</v>
      </c>
      <c r="U4" s="93"/>
      <c r="V4" s="93" t="s">
        <v>138</v>
      </c>
      <c r="W4" s="93"/>
      <c r="Y4" s="93" t="s">
        <v>136</v>
      </c>
      <c r="Z4" s="93"/>
      <c r="AA4" s="93" t="s">
        <v>137</v>
      </c>
      <c r="AB4" s="93"/>
      <c r="AC4" s="93" t="s">
        <v>138</v>
      </c>
      <c r="AD4" s="93"/>
      <c r="AF4" s="93" t="s">
        <v>136</v>
      </c>
      <c r="AG4" s="93"/>
      <c r="AH4" s="93" t="s">
        <v>137</v>
      </c>
      <c r="AI4" s="93"/>
      <c r="AJ4" s="93" t="s">
        <v>138</v>
      </c>
      <c r="AK4" s="93"/>
      <c r="AM4" s="93" t="s">
        <v>136</v>
      </c>
      <c r="AN4" s="93"/>
      <c r="AO4" s="93" t="s">
        <v>137</v>
      </c>
      <c r="AP4" s="93"/>
      <c r="AQ4" s="93" t="s">
        <v>138</v>
      </c>
      <c r="AR4" s="93"/>
    </row>
    <row r="5" spans="1:44" x14ac:dyDescent="0.2">
      <c r="B5" s="92"/>
      <c r="C5" s="19"/>
      <c r="D5" s="14" t="s">
        <v>6</v>
      </c>
      <c r="E5" s="14" t="s">
        <v>139</v>
      </c>
      <c r="F5" s="14" t="s">
        <v>6</v>
      </c>
      <c r="G5" s="14" t="s">
        <v>139</v>
      </c>
      <c r="H5" s="14" t="s">
        <v>6</v>
      </c>
      <c r="I5" s="14" t="s">
        <v>139</v>
      </c>
      <c r="J5" s="19"/>
      <c r="K5" s="18" t="s">
        <v>6</v>
      </c>
      <c r="L5" s="14" t="s">
        <v>139</v>
      </c>
      <c r="M5" s="14" t="s">
        <v>6</v>
      </c>
      <c r="N5" s="14" t="s">
        <v>139</v>
      </c>
      <c r="O5" s="14" t="s">
        <v>6</v>
      </c>
      <c r="P5" s="14" t="s">
        <v>139</v>
      </c>
      <c r="R5" s="18" t="s">
        <v>6</v>
      </c>
      <c r="S5" s="14" t="s">
        <v>139</v>
      </c>
      <c r="T5" s="14" t="s">
        <v>6</v>
      </c>
      <c r="U5" s="14" t="s">
        <v>139</v>
      </c>
      <c r="V5" s="14" t="s">
        <v>6</v>
      </c>
      <c r="W5" s="14" t="s">
        <v>139</v>
      </c>
      <c r="Y5" s="18" t="s">
        <v>6</v>
      </c>
      <c r="Z5" s="14" t="s">
        <v>139</v>
      </c>
      <c r="AA5" s="14" t="s">
        <v>6</v>
      </c>
      <c r="AB5" s="14" t="s">
        <v>139</v>
      </c>
      <c r="AC5" s="14" t="s">
        <v>6</v>
      </c>
      <c r="AD5" s="14" t="s">
        <v>139</v>
      </c>
      <c r="AF5" s="18" t="s">
        <v>6</v>
      </c>
      <c r="AG5" s="14" t="s">
        <v>139</v>
      </c>
      <c r="AH5" s="14" t="s">
        <v>6</v>
      </c>
      <c r="AI5" s="14" t="s">
        <v>139</v>
      </c>
      <c r="AJ5" s="14" t="s">
        <v>6</v>
      </c>
      <c r="AK5" s="14" t="s">
        <v>139</v>
      </c>
      <c r="AM5" s="18" t="s">
        <v>6</v>
      </c>
      <c r="AN5" s="14" t="s">
        <v>139</v>
      </c>
      <c r="AO5" s="14" t="s">
        <v>6</v>
      </c>
      <c r="AP5" s="14" t="s">
        <v>139</v>
      </c>
      <c r="AQ5" s="14" t="s">
        <v>6</v>
      </c>
      <c r="AR5" s="14" t="s">
        <v>139</v>
      </c>
    </row>
    <row r="6" spans="1:44" x14ac:dyDescent="0.2">
      <c r="B6" s="12">
        <v>1</v>
      </c>
      <c r="C6" s="12"/>
      <c r="D6" s="44">
        <v>31.4</v>
      </c>
      <c r="E6" s="13">
        <v>3514</v>
      </c>
      <c r="F6" s="44">
        <v>31</v>
      </c>
      <c r="G6" s="13">
        <v>3299</v>
      </c>
      <c r="H6" s="44">
        <v>30.6</v>
      </c>
      <c r="I6" s="13">
        <v>3489</v>
      </c>
      <c r="J6" s="13"/>
      <c r="K6" s="13">
        <v>31.3</v>
      </c>
      <c r="L6" s="13">
        <v>2881</v>
      </c>
      <c r="M6" s="58">
        <v>31.1</v>
      </c>
      <c r="N6" s="59">
        <v>2848</v>
      </c>
      <c r="O6" s="58">
        <v>30.7</v>
      </c>
      <c r="P6" s="59">
        <v>2864</v>
      </c>
      <c r="R6" s="12">
        <v>29.1</v>
      </c>
      <c r="S6" s="12">
        <v>2795</v>
      </c>
      <c r="T6" s="12">
        <v>28.9</v>
      </c>
      <c r="U6" s="12">
        <v>2704</v>
      </c>
      <c r="V6" s="44">
        <v>29</v>
      </c>
      <c r="W6" s="12">
        <v>2832</v>
      </c>
      <c r="Y6" s="44">
        <v>27</v>
      </c>
      <c r="Z6" s="12">
        <v>2503</v>
      </c>
      <c r="AA6" s="12">
        <v>26.3</v>
      </c>
      <c r="AB6" s="12">
        <v>2480</v>
      </c>
      <c r="AC6" s="44">
        <v>26.6</v>
      </c>
      <c r="AD6" s="12">
        <v>2485</v>
      </c>
      <c r="AF6" s="44">
        <v>30.7</v>
      </c>
      <c r="AG6" s="12">
        <v>2667</v>
      </c>
      <c r="AH6" s="44">
        <v>28.7</v>
      </c>
      <c r="AI6" s="12">
        <v>2819</v>
      </c>
      <c r="AJ6" s="44">
        <v>28.3</v>
      </c>
      <c r="AK6" s="12">
        <v>2701</v>
      </c>
      <c r="AM6" s="44">
        <v>31.9</v>
      </c>
      <c r="AN6" s="12">
        <v>2591</v>
      </c>
      <c r="AO6" s="12">
        <v>31.5</v>
      </c>
      <c r="AP6" s="12">
        <v>2737</v>
      </c>
      <c r="AQ6" s="44">
        <v>28.9</v>
      </c>
      <c r="AR6" s="12">
        <v>2610</v>
      </c>
    </row>
    <row r="7" spans="1:44" x14ac:dyDescent="0.2">
      <c r="B7" s="12">
        <v>2</v>
      </c>
      <c r="C7" s="12"/>
      <c r="D7" s="44">
        <v>35</v>
      </c>
      <c r="E7" s="13">
        <v>4272</v>
      </c>
      <c r="F7" s="44">
        <v>32</v>
      </c>
      <c r="G7" s="13">
        <v>3334</v>
      </c>
      <c r="H7" s="44">
        <v>34.4</v>
      </c>
      <c r="I7" s="13">
        <v>4274</v>
      </c>
      <c r="J7" s="13"/>
      <c r="K7" s="13">
        <v>32</v>
      </c>
      <c r="L7" s="13">
        <v>3362</v>
      </c>
      <c r="M7" s="58">
        <v>31.4</v>
      </c>
      <c r="N7" s="59">
        <v>3382</v>
      </c>
      <c r="O7" s="58">
        <v>31.7</v>
      </c>
      <c r="P7" s="59">
        <v>3392</v>
      </c>
      <c r="R7" s="12">
        <v>33.200000000000003</v>
      </c>
      <c r="S7" s="12">
        <v>3451</v>
      </c>
      <c r="T7" s="12">
        <v>32.5</v>
      </c>
      <c r="U7" s="12">
        <v>3301</v>
      </c>
      <c r="V7" s="12">
        <v>31.6</v>
      </c>
      <c r="W7" s="12">
        <v>3360</v>
      </c>
      <c r="Y7" s="44">
        <v>37.1</v>
      </c>
      <c r="Z7" s="12">
        <v>4049</v>
      </c>
      <c r="AA7" s="12">
        <v>36.299999999999997</v>
      </c>
      <c r="AB7" s="12">
        <v>3621</v>
      </c>
      <c r="AC7" s="44">
        <v>41</v>
      </c>
      <c r="AD7" s="12">
        <v>4420</v>
      </c>
      <c r="AF7" s="44">
        <v>35</v>
      </c>
      <c r="AG7" s="12">
        <v>3364</v>
      </c>
      <c r="AH7" s="44">
        <v>33.1</v>
      </c>
      <c r="AI7" s="12">
        <v>4074</v>
      </c>
      <c r="AJ7" s="44">
        <v>33.1</v>
      </c>
      <c r="AK7" s="12">
        <v>3896</v>
      </c>
      <c r="AM7" s="44">
        <v>34</v>
      </c>
      <c r="AN7" s="12">
        <v>3824</v>
      </c>
      <c r="AO7" s="12">
        <v>33.5</v>
      </c>
      <c r="AP7" s="12">
        <v>3910</v>
      </c>
      <c r="AQ7" s="44">
        <v>31.4</v>
      </c>
      <c r="AR7" s="12">
        <v>3267</v>
      </c>
    </row>
    <row r="8" spans="1:44" x14ac:dyDescent="0.2">
      <c r="B8" s="12">
        <v>3</v>
      </c>
      <c r="C8" s="12"/>
      <c r="D8" s="44">
        <v>36.9</v>
      </c>
      <c r="E8" s="13">
        <v>3306</v>
      </c>
      <c r="F8" s="44">
        <v>36.6</v>
      </c>
      <c r="G8" s="13">
        <v>3222</v>
      </c>
      <c r="H8" s="44">
        <v>35.1</v>
      </c>
      <c r="I8" s="13">
        <v>3095</v>
      </c>
      <c r="J8" s="13"/>
      <c r="K8" s="13">
        <v>36.299999999999997</v>
      </c>
      <c r="L8" s="13">
        <v>3022</v>
      </c>
      <c r="M8" s="58">
        <v>36.1</v>
      </c>
      <c r="N8" s="59">
        <v>2918</v>
      </c>
      <c r="O8" s="58">
        <v>35.799999999999997</v>
      </c>
      <c r="P8" s="59">
        <v>3018</v>
      </c>
      <c r="R8" s="12">
        <v>37.5</v>
      </c>
      <c r="S8" s="12">
        <v>3227</v>
      </c>
      <c r="T8" s="12">
        <v>37.299999999999997</v>
      </c>
      <c r="U8" s="12">
        <v>3098</v>
      </c>
      <c r="V8" s="12">
        <v>36.5</v>
      </c>
      <c r="W8" s="12">
        <v>3063</v>
      </c>
      <c r="Y8" s="44">
        <v>32.700000000000003</v>
      </c>
      <c r="Z8" s="12">
        <v>2852</v>
      </c>
      <c r="AA8" s="12">
        <v>32.6</v>
      </c>
      <c r="AB8" s="12">
        <v>2941</v>
      </c>
      <c r="AC8" s="44">
        <v>31</v>
      </c>
      <c r="AD8" s="12">
        <v>2815</v>
      </c>
      <c r="AF8" s="44">
        <v>38</v>
      </c>
      <c r="AG8" s="12">
        <v>3014</v>
      </c>
      <c r="AH8" s="44">
        <v>33.799999999999997</v>
      </c>
      <c r="AI8" s="12">
        <v>3037</v>
      </c>
      <c r="AJ8" s="44">
        <v>34</v>
      </c>
      <c r="AK8" s="12">
        <v>3297</v>
      </c>
      <c r="AM8" s="44">
        <v>41.3</v>
      </c>
      <c r="AN8" s="12">
        <v>3139</v>
      </c>
      <c r="AO8" s="12">
        <v>39.4</v>
      </c>
      <c r="AP8" s="12">
        <v>3129</v>
      </c>
      <c r="AQ8" s="44">
        <v>39.6</v>
      </c>
      <c r="AR8" s="12">
        <v>3113</v>
      </c>
    </row>
    <row r="9" spans="1:44" x14ac:dyDescent="0.2">
      <c r="B9" s="12">
        <v>4</v>
      </c>
      <c r="C9" s="12"/>
      <c r="D9" s="44">
        <v>43.9</v>
      </c>
      <c r="E9" s="13">
        <v>4144</v>
      </c>
      <c r="F9" s="44">
        <v>39.799999999999997</v>
      </c>
      <c r="G9" s="13">
        <v>4366</v>
      </c>
      <c r="H9" s="44">
        <v>34.4</v>
      </c>
      <c r="I9" s="13">
        <v>3415</v>
      </c>
      <c r="J9" s="13"/>
      <c r="K9" s="13">
        <v>37.799999999999997</v>
      </c>
      <c r="L9" s="13">
        <v>4094</v>
      </c>
      <c r="M9" s="58">
        <v>37.4</v>
      </c>
      <c r="N9" s="59">
        <v>3864</v>
      </c>
      <c r="O9" s="58">
        <v>29.4</v>
      </c>
      <c r="P9" s="59">
        <v>2743</v>
      </c>
      <c r="R9" s="12">
        <v>30.5</v>
      </c>
      <c r="S9" s="12">
        <v>2810</v>
      </c>
      <c r="T9" s="12">
        <v>30.1</v>
      </c>
      <c r="U9" s="12">
        <v>2685</v>
      </c>
      <c r="V9" s="12">
        <v>30.6</v>
      </c>
      <c r="W9" s="12">
        <v>2761</v>
      </c>
      <c r="Y9" s="44">
        <v>37.299999999999997</v>
      </c>
      <c r="Z9" s="12">
        <v>3960</v>
      </c>
      <c r="AA9" s="12">
        <v>37.1</v>
      </c>
      <c r="AB9" s="12">
        <v>3424</v>
      </c>
      <c r="AC9" s="44">
        <v>33.6</v>
      </c>
      <c r="AD9" s="12">
        <v>2906</v>
      </c>
      <c r="AF9" s="44">
        <v>31.8</v>
      </c>
      <c r="AG9" s="12">
        <v>2142</v>
      </c>
      <c r="AH9" s="44">
        <v>30.6</v>
      </c>
      <c r="AI9" s="12">
        <v>2836</v>
      </c>
      <c r="AJ9" s="44">
        <v>30.8</v>
      </c>
      <c r="AK9" s="12">
        <v>4473</v>
      </c>
      <c r="AM9" s="44">
        <v>31.4</v>
      </c>
      <c r="AN9" s="12">
        <v>2983</v>
      </c>
      <c r="AO9" s="12">
        <v>30.2</v>
      </c>
      <c r="AP9" s="12">
        <v>2833</v>
      </c>
      <c r="AQ9" s="44">
        <v>29.7</v>
      </c>
      <c r="AR9" s="12">
        <v>2653</v>
      </c>
    </row>
    <row r="10" spans="1:44" x14ac:dyDescent="0.2">
      <c r="B10" s="12">
        <v>5</v>
      </c>
      <c r="C10" s="12"/>
      <c r="D10" s="44">
        <v>49.5</v>
      </c>
      <c r="E10" s="13">
        <v>6541</v>
      </c>
      <c r="F10" s="44">
        <v>47.4</v>
      </c>
      <c r="G10" s="13">
        <v>4586</v>
      </c>
      <c r="H10" s="44">
        <v>48.9</v>
      </c>
      <c r="I10" s="13">
        <v>5653</v>
      </c>
      <c r="J10" s="13"/>
      <c r="K10" s="13">
        <v>48.1</v>
      </c>
      <c r="L10" s="13">
        <v>5186</v>
      </c>
      <c r="M10" s="58">
        <v>46.9</v>
      </c>
      <c r="N10" s="59">
        <v>5165</v>
      </c>
      <c r="O10" s="58">
        <v>47.4</v>
      </c>
      <c r="P10" s="59">
        <v>5077</v>
      </c>
      <c r="R10" s="12">
        <v>46.5</v>
      </c>
      <c r="S10" s="12">
        <v>4752</v>
      </c>
      <c r="T10" s="12">
        <v>46.7</v>
      </c>
      <c r="U10" s="12">
        <v>4570</v>
      </c>
      <c r="V10" s="12">
        <v>46.4</v>
      </c>
      <c r="W10" s="12">
        <v>4749</v>
      </c>
      <c r="Y10" s="44">
        <v>45.4</v>
      </c>
      <c r="Z10" s="12">
        <v>4339</v>
      </c>
      <c r="AA10" s="12">
        <v>45.3</v>
      </c>
      <c r="AB10" s="12">
        <v>4293</v>
      </c>
      <c r="AC10" s="44">
        <v>44.9</v>
      </c>
      <c r="AD10" s="12">
        <v>4427</v>
      </c>
      <c r="AF10" s="44">
        <v>46.3</v>
      </c>
      <c r="AG10" s="12">
        <v>4646</v>
      </c>
      <c r="AH10" s="44">
        <v>45</v>
      </c>
      <c r="AI10" s="12">
        <v>4691</v>
      </c>
      <c r="AJ10" s="44">
        <v>45.4</v>
      </c>
      <c r="AK10" s="12">
        <v>4661</v>
      </c>
      <c r="AM10" s="44">
        <v>46.8</v>
      </c>
      <c r="AN10" s="12">
        <v>4500</v>
      </c>
      <c r="AO10" s="12">
        <v>45.8</v>
      </c>
      <c r="AP10" s="12">
        <v>4495</v>
      </c>
      <c r="AQ10" s="44">
        <v>46.6</v>
      </c>
      <c r="AR10" s="12">
        <v>4386</v>
      </c>
    </row>
    <row r="11" spans="1:44" x14ac:dyDescent="0.2">
      <c r="B11" s="12">
        <v>6</v>
      </c>
      <c r="C11" s="12"/>
      <c r="D11" s="44">
        <v>26.1</v>
      </c>
      <c r="E11" s="13">
        <v>2501</v>
      </c>
      <c r="F11" s="44">
        <v>26</v>
      </c>
      <c r="G11" s="13">
        <v>2475</v>
      </c>
      <c r="H11" s="44">
        <v>26</v>
      </c>
      <c r="I11" s="13">
        <v>2432</v>
      </c>
      <c r="J11" s="13"/>
      <c r="K11" s="13">
        <v>24.8</v>
      </c>
      <c r="L11" s="13">
        <v>2405</v>
      </c>
      <c r="M11" s="58">
        <v>24.4</v>
      </c>
      <c r="N11" s="59">
        <v>2405</v>
      </c>
      <c r="O11" s="58">
        <v>24.6</v>
      </c>
      <c r="P11" s="59">
        <v>2414</v>
      </c>
      <c r="R11" s="12">
        <v>24.4</v>
      </c>
      <c r="S11" s="12">
        <v>2436</v>
      </c>
      <c r="T11" s="12">
        <v>24.2</v>
      </c>
      <c r="U11" s="12">
        <v>2478</v>
      </c>
      <c r="V11" s="12">
        <v>24.4</v>
      </c>
      <c r="W11" s="12">
        <v>2372</v>
      </c>
      <c r="Y11" s="44">
        <v>24.4</v>
      </c>
      <c r="Z11" s="12">
        <v>2291</v>
      </c>
      <c r="AA11" s="12">
        <v>24.3</v>
      </c>
      <c r="AB11" s="12">
        <v>2280</v>
      </c>
      <c r="AC11" s="44">
        <v>24.2</v>
      </c>
      <c r="AD11" s="12">
        <v>2278</v>
      </c>
      <c r="AF11" s="44">
        <v>26.5</v>
      </c>
      <c r="AG11" s="12">
        <v>2418</v>
      </c>
      <c r="AH11" s="44">
        <v>26.1</v>
      </c>
      <c r="AI11" s="12">
        <v>2512</v>
      </c>
      <c r="AJ11" s="44">
        <v>26.6</v>
      </c>
      <c r="AK11" s="12">
        <v>2464</v>
      </c>
      <c r="AM11" s="44">
        <v>24.1</v>
      </c>
      <c r="AN11" s="12">
        <v>2299</v>
      </c>
      <c r="AO11" s="12">
        <v>24.3</v>
      </c>
      <c r="AP11" s="12">
        <v>2327</v>
      </c>
      <c r="AQ11" s="44">
        <v>24</v>
      </c>
      <c r="AR11" s="12">
        <v>2330</v>
      </c>
    </row>
    <row r="12" spans="1:44" x14ac:dyDescent="0.2">
      <c r="B12" s="12">
        <v>7</v>
      </c>
      <c r="C12" s="12"/>
      <c r="D12" s="44">
        <v>33.5</v>
      </c>
      <c r="E12" s="13">
        <v>3830</v>
      </c>
      <c r="F12" s="44">
        <v>32.700000000000003</v>
      </c>
      <c r="G12" s="13">
        <v>3556</v>
      </c>
      <c r="H12" s="44">
        <v>36.5</v>
      </c>
      <c r="I12" s="13">
        <v>5018</v>
      </c>
      <c r="J12" s="13"/>
      <c r="K12" s="13">
        <v>35.1</v>
      </c>
      <c r="L12" s="13">
        <v>3619</v>
      </c>
      <c r="M12" s="58">
        <v>30</v>
      </c>
      <c r="N12" s="59">
        <v>3040</v>
      </c>
      <c r="O12" s="58">
        <v>28.1</v>
      </c>
      <c r="P12" s="59">
        <v>2723</v>
      </c>
      <c r="R12" s="12">
        <v>28.2</v>
      </c>
      <c r="S12" s="12">
        <v>2933</v>
      </c>
      <c r="T12" s="12">
        <v>27.2</v>
      </c>
      <c r="U12" s="12">
        <v>2837</v>
      </c>
      <c r="V12" s="12">
        <v>28.1</v>
      </c>
      <c r="W12" s="12">
        <v>2870</v>
      </c>
      <c r="Y12" s="44">
        <v>35.1</v>
      </c>
      <c r="Z12" s="12">
        <v>3851</v>
      </c>
      <c r="AA12" s="12">
        <v>34.299999999999997</v>
      </c>
      <c r="AB12" s="12">
        <v>3253</v>
      </c>
      <c r="AC12" s="44">
        <v>32.4</v>
      </c>
      <c r="AD12" s="12">
        <v>3144</v>
      </c>
      <c r="AF12" s="44">
        <v>31.5</v>
      </c>
      <c r="AG12" s="12">
        <v>2736</v>
      </c>
      <c r="AH12" s="44">
        <v>29.3</v>
      </c>
      <c r="AI12" s="12">
        <v>3086</v>
      </c>
      <c r="AJ12" s="44">
        <v>30.3</v>
      </c>
      <c r="AK12" s="12">
        <v>3400</v>
      </c>
      <c r="AM12" s="44">
        <v>33.299999999999997</v>
      </c>
      <c r="AN12" s="12">
        <v>3744</v>
      </c>
      <c r="AO12" s="12">
        <v>26.5</v>
      </c>
      <c r="AP12" s="12">
        <v>2695</v>
      </c>
      <c r="AQ12" s="44">
        <v>32.700000000000003</v>
      </c>
      <c r="AR12" s="12">
        <v>3567</v>
      </c>
    </row>
    <row r="13" spans="1:44" x14ac:dyDescent="0.2">
      <c r="B13" s="12">
        <v>8</v>
      </c>
      <c r="C13" s="12"/>
      <c r="D13" s="44">
        <v>35.200000000000003</v>
      </c>
      <c r="E13" s="13">
        <v>4866</v>
      </c>
      <c r="F13" s="44">
        <v>29.1</v>
      </c>
      <c r="G13" s="13">
        <v>2602</v>
      </c>
      <c r="H13" s="44">
        <v>34.200000000000003</v>
      </c>
      <c r="I13" s="13">
        <v>4219</v>
      </c>
      <c r="J13" s="13"/>
      <c r="K13" s="13">
        <v>36.4</v>
      </c>
      <c r="L13" s="13">
        <v>4703</v>
      </c>
      <c r="M13" s="58">
        <v>31.5</v>
      </c>
      <c r="N13" s="59">
        <v>2709</v>
      </c>
      <c r="O13" s="58">
        <v>34.4</v>
      </c>
      <c r="P13" s="59">
        <v>2735</v>
      </c>
      <c r="R13" s="12">
        <v>29.5</v>
      </c>
      <c r="S13" s="12">
        <v>2633</v>
      </c>
      <c r="T13" s="12">
        <v>28.7</v>
      </c>
      <c r="U13" s="12">
        <v>2469</v>
      </c>
      <c r="V13" s="12">
        <v>27.8</v>
      </c>
      <c r="W13" s="12">
        <v>2527</v>
      </c>
      <c r="Y13" s="44">
        <v>32.1</v>
      </c>
      <c r="Z13" s="12">
        <v>3053</v>
      </c>
      <c r="AA13" s="12">
        <v>31.3</v>
      </c>
      <c r="AB13" s="12">
        <v>2436</v>
      </c>
      <c r="AC13" s="44">
        <v>32.700000000000003</v>
      </c>
      <c r="AD13" s="12">
        <v>2802</v>
      </c>
      <c r="AF13" s="44">
        <v>38.5</v>
      </c>
      <c r="AG13" s="12">
        <v>2450</v>
      </c>
      <c r="AH13" s="44">
        <v>29.3</v>
      </c>
      <c r="AI13" s="12">
        <v>2625</v>
      </c>
      <c r="AJ13" s="44">
        <v>29.4</v>
      </c>
      <c r="AK13" s="12">
        <v>2693</v>
      </c>
      <c r="AM13" s="44">
        <v>28.7</v>
      </c>
      <c r="AN13" s="12">
        <v>2511</v>
      </c>
      <c r="AO13" s="12">
        <v>28.4</v>
      </c>
      <c r="AP13" s="12">
        <v>2479</v>
      </c>
      <c r="AQ13" s="44">
        <v>28.6</v>
      </c>
      <c r="AR13" s="12">
        <v>2439</v>
      </c>
    </row>
    <row r="14" spans="1:44" x14ac:dyDescent="0.2">
      <c r="B14" s="15">
        <v>9</v>
      </c>
      <c r="C14" s="12"/>
      <c r="D14" s="45">
        <v>34.799999999999997</v>
      </c>
      <c r="E14" s="16">
        <v>3623</v>
      </c>
      <c r="F14" s="45">
        <v>29.6</v>
      </c>
      <c r="G14" s="16">
        <v>2610</v>
      </c>
      <c r="H14" s="45">
        <v>30</v>
      </c>
      <c r="I14" s="16">
        <v>2544</v>
      </c>
      <c r="J14" s="13"/>
      <c r="K14" s="16">
        <v>29.7</v>
      </c>
      <c r="L14" s="13">
        <v>2507</v>
      </c>
      <c r="M14" s="60">
        <v>29.4</v>
      </c>
      <c r="N14" s="61">
        <v>2394</v>
      </c>
      <c r="O14" s="60">
        <v>28.3</v>
      </c>
      <c r="P14" s="61">
        <v>2433</v>
      </c>
      <c r="R14" s="12">
        <v>27.5</v>
      </c>
      <c r="S14" s="12">
        <v>2511</v>
      </c>
      <c r="T14" s="12">
        <v>27.2</v>
      </c>
      <c r="U14" s="12">
        <v>2411</v>
      </c>
      <c r="V14" s="12">
        <v>27.1</v>
      </c>
      <c r="W14" s="12">
        <v>2486</v>
      </c>
      <c r="Y14" s="44">
        <v>33.5</v>
      </c>
      <c r="Z14" s="12">
        <v>3320</v>
      </c>
      <c r="AA14" s="12">
        <v>33.200000000000003</v>
      </c>
      <c r="AB14" s="12">
        <v>2994</v>
      </c>
      <c r="AC14" s="44">
        <v>22.7</v>
      </c>
      <c r="AD14" s="12">
        <v>2573</v>
      </c>
      <c r="AF14" s="44">
        <v>30</v>
      </c>
      <c r="AG14" s="12">
        <v>2425</v>
      </c>
      <c r="AH14" s="44">
        <v>28.6</v>
      </c>
      <c r="AI14" s="12">
        <v>2585</v>
      </c>
      <c r="AJ14" s="44">
        <v>30</v>
      </c>
      <c r="AK14" s="12">
        <v>2549</v>
      </c>
      <c r="AM14" s="44">
        <v>28.4</v>
      </c>
      <c r="AN14" s="12">
        <v>2497</v>
      </c>
      <c r="AO14" s="12">
        <v>27.7</v>
      </c>
      <c r="AP14" s="12">
        <v>2457</v>
      </c>
      <c r="AQ14" s="44">
        <v>27.9</v>
      </c>
      <c r="AR14" s="12">
        <v>2403</v>
      </c>
    </row>
    <row r="15" spans="1:44" x14ac:dyDescent="0.2">
      <c r="B15" s="17" t="s">
        <v>140</v>
      </c>
      <c r="C15" s="20"/>
      <c r="D15" s="90">
        <v>326.3</v>
      </c>
      <c r="E15" s="90"/>
      <c r="F15" s="90">
        <v>304.10000000000002</v>
      </c>
      <c r="G15" s="90"/>
      <c r="H15" s="90">
        <v>310.10000000000002</v>
      </c>
      <c r="I15" s="90"/>
      <c r="J15" s="12"/>
      <c r="K15" s="90">
        <v>311.5</v>
      </c>
      <c r="L15" s="90"/>
      <c r="M15" s="88">
        <v>298.2</v>
      </c>
      <c r="N15" s="88"/>
      <c r="O15" s="88">
        <v>290.39999999999998</v>
      </c>
      <c r="P15" s="88"/>
      <c r="R15" s="89">
        <v>286.39999999999998</v>
      </c>
      <c r="S15" s="89"/>
      <c r="T15" s="89">
        <v>282.8</v>
      </c>
      <c r="U15" s="89"/>
      <c r="V15" s="89">
        <v>281.5</v>
      </c>
      <c r="W15" s="89"/>
      <c r="Y15" s="89">
        <v>304.60000000000002</v>
      </c>
      <c r="Z15" s="89"/>
      <c r="AA15" s="89">
        <v>300.7</v>
      </c>
      <c r="AB15" s="89"/>
      <c r="AC15" s="89">
        <v>289.10000000000002</v>
      </c>
      <c r="AD15" s="89"/>
      <c r="AF15" s="89">
        <v>308.3</v>
      </c>
      <c r="AG15" s="89"/>
      <c r="AH15" s="89">
        <v>284.5</v>
      </c>
      <c r="AI15" s="89"/>
      <c r="AJ15" s="89">
        <v>287.89999999999998</v>
      </c>
      <c r="AK15" s="89"/>
      <c r="AM15" s="89">
        <v>299.89999999999998</v>
      </c>
      <c r="AN15" s="89"/>
      <c r="AO15" s="89">
        <v>287.3</v>
      </c>
      <c r="AP15" s="89"/>
      <c r="AQ15" s="89">
        <v>289.39999999999998</v>
      </c>
      <c r="AR15" s="89"/>
    </row>
    <row r="16" spans="1:44" x14ac:dyDescent="0.2">
      <c r="B16" s="17" t="s">
        <v>141</v>
      </c>
      <c r="C16" s="20"/>
      <c r="D16" s="89">
        <v>36597</v>
      </c>
      <c r="E16" s="89"/>
      <c r="F16" s="89">
        <v>30050</v>
      </c>
      <c r="G16" s="89"/>
      <c r="H16" s="89">
        <v>34139</v>
      </c>
      <c r="I16" s="89"/>
      <c r="J16" s="13"/>
      <c r="K16" s="89">
        <v>31779</v>
      </c>
      <c r="L16" s="90"/>
      <c r="M16" s="94">
        <v>28725</v>
      </c>
      <c r="N16" s="88"/>
      <c r="O16" s="94">
        <v>27399</v>
      </c>
      <c r="P16" s="88"/>
      <c r="R16" s="89">
        <v>27548</v>
      </c>
      <c r="S16" s="89"/>
      <c r="T16" s="89">
        <v>26553</v>
      </c>
      <c r="U16" s="89"/>
      <c r="V16" s="89">
        <v>27020</v>
      </c>
      <c r="W16" s="89"/>
      <c r="Y16" s="89">
        <v>30218</v>
      </c>
      <c r="Z16" s="89"/>
      <c r="AA16" s="89">
        <v>27722</v>
      </c>
      <c r="AB16" s="89"/>
      <c r="AC16" s="89">
        <v>27850</v>
      </c>
      <c r="AD16" s="89"/>
      <c r="AF16" s="89">
        <v>25862</v>
      </c>
      <c r="AG16" s="89"/>
      <c r="AH16" s="89">
        <v>28265</v>
      </c>
      <c r="AI16" s="89"/>
      <c r="AJ16" s="89">
        <v>30134</v>
      </c>
      <c r="AK16" s="89"/>
      <c r="AM16" s="89">
        <v>28088</v>
      </c>
      <c r="AN16" s="89"/>
      <c r="AO16" s="89">
        <v>27062</v>
      </c>
      <c r="AP16" s="89"/>
      <c r="AQ16" s="89">
        <v>26768</v>
      </c>
      <c r="AR16" s="89"/>
    </row>
    <row r="17" spans="2:44" x14ac:dyDescent="0.2">
      <c r="B17" s="17" t="s">
        <v>143</v>
      </c>
      <c r="C17" s="20"/>
      <c r="D17" s="89">
        <v>41219</v>
      </c>
      <c r="E17" s="89"/>
      <c r="F17" s="89">
        <v>34314</v>
      </c>
      <c r="G17" s="89"/>
      <c r="H17" s="89">
        <v>38871</v>
      </c>
      <c r="I17" s="89"/>
      <c r="J17" s="13"/>
      <c r="K17" s="89">
        <v>37287</v>
      </c>
      <c r="L17" s="90"/>
      <c r="M17" s="94">
        <v>33234</v>
      </c>
      <c r="N17" s="88"/>
      <c r="O17" s="94">
        <v>33463</v>
      </c>
      <c r="P17" s="88"/>
      <c r="R17" s="89">
        <v>32742</v>
      </c>
      <c r="S17" s="89"/>
      <c r="T17" s="89">
        <v>31718</v>
      </c>
      <c r="U17" s="89"/>
      <c r="V17" s="89">
        <v>31913</v>
      </c>
      <c r="W17" s="89"/>
      <c r="Y17" s="89">
        <v>34842</v>
      </c>
      <c r="Z17" s="89"/>
      <c r="AA17" s="89">
        <v>32493</v>
      </c>
      <c r="AB17" s="89"/>
      <c r="AC17" s="89">
        <v>32475</v>
      </c>
      <c r="AD17" s="89"/>
      <c r="AF17" s="89">
        <v>30502</v>
      </c>
      <c r="AG17" s="89"/>
      <c r="AH17" s="89">
        <v>33516</v>
      </c>
      <c r="AI17" s="89"/>
      <c r="AJ17" s="89">
        <v>34512</v>
      </c>
      <c r="AK17" s="89"/>
      <c r="AM17" s="89">
        <v>32773</v>
      </c>
      <c r="AN17" s="89"/>
      <c r="AO17" s="89">
        <v>31590</v>
      </c>
      <c r="AP17" s="89"/>
      <c r="AQ17" s="89">
        <v>31172</v>
      </c>
      <c r="AR17" s="89"/>
    </row>
    <row r="18" spans="2:44" x14ac:dyDescent="0.2">
      <c r="B18" s="17" t="s">
        <v>144</v>
      </c>
      <c r="C18" s="20"/>
      <c r="D18" s="89">
        <v>35.200000000000003</v>
      </c>
      <c r="E18" s="89"/>
      <c r="F18" s="89">
        <v>32.700000000000003</v>
      </c>
      <c r="G18" s="89"/>
      <c r="H18" s="89">
        <v>34.4</v>
      </c>
      <c r="I18" s="89"/>
      <c r="J18" s="13"/>
      <c r="K18" s="90">
        <v>36.299999999999997</v>
      </c>
      <c r="L18" s="90"/>
      <c r="M18" s="88">
        <v>31.5</v>
      </c>
      <c r="N18" s="88"/>
      <c r="O18" s="88">
        <v>31.7</v>
      </c>
      <c r="P18" s="88"/>
      <c r="R18" s="89">
        <v>30.5</v>
      </c>
      <c r="S18" s="89"/>
      <c r="T18" s="89">
        <v>30</v>
      </c>
      <c r="U18" s="89"/>
      <c r="V18" s="89">
        <v>30.5</v>
      </c>
      <c r="W18" s="89"/>
      <c r="Y18" s="89">
        <v>35.1</v>
      </c>
      <c r="Z18" s="89"/>
      <c r="AA18" s="89">
        <v>34.299999999999997</v>
      </c>
      <c r="AB18" s="89"/>
      <c r="AC18" s="89">
        <v>32.799999999999997</v>
      </c>
      <c r="AD18" s="89"/>
      <c r="AF18" s="89">
        <v>35</v>
      </c>
      <c r="AG18" s="89"/>
      <c r="AH18" s="89">
        <v>30.5</v>
      </c>
      <c r="AI18" s="89"/>
      <c r="AJ18" s="89">
        <v>30.3</v>
      </c>
      <c r="AK18" s="89"/>
      <c r="AM18" s="89">
        <v>33.299999999999997</v>
      </c>
      <c r="AN18" s="89"/>
      <c r="AO18" s="89">
        <v>31.5</v>
      </c>
      <c r="AP18" s="89"/>
      <c r="AQ18" s="89">
        <v>31.4</v>
      </c>
      <c r="AR18" s="89"/>
    </row>
    <row r="19" spans="2:44" x14ac:dyDescent="0.2">
      <c r="B19" s="17" t="s">
        <v>145</v>
      </c>
      <c r="C19" s="20"/>
      <c r="D19" s="89">
        <v>99.1</v>
      </c>
      <c r="E19" s="89"/>
      <c r="F19" s="89">
        <v>98.9</v>
      </c>
      <c r="G19" s="89"/>
      <c r="H19" s="89">
        <v>99</v>
      </c>
      <c r="I19" s="89"/>
      <c r="J19" s="13"/>
      <c r="K19" s="90">
        <v>98.8</v>
      </c>
      <c r="L19" s="90"/>
      <c r="M19" s="88">
        <v>98.8</v>
      </c>
      <c r="N19" s="88"/>
      <c r="O19" s="88">
        <v>97.4</v>
      </c>
      <c r="P19" s="88"/>
      <c r="R19" s="89">
        <v>98.4</v>
      </c>
      <c r="S19" s="89"/>
      <c r="T19" s="89">
        <v>98.3</v>
      </c>
      <c r="U19" s="89"/>
      <c r="V19" s="89">
        <v>98.6</v>
      </c>
      <c r="W19" s="89"/>
      <c r="Y19" s="89">
        <v>99</v>
      </c>
      <c r="Z19" s="89"/>
      <c r="AA19" s="89">
        <v>99.3</v>
      </c>
      <c r="AB19" s="89"/>
      <c r="AC19" s="89">
        <v>98.1</v>
      </c>
      <c r="AD19" s="89"/>
      <c r="AF19" s="89">
        <v>96.2</v>
      </c>
      <c r="AG19" s="89"/>
      <c r="AH19" s="89">
        <v>98.8</v>
      </c>
      <c r="AI19" s="89"/>
      <c r="AJ19" s="89">
        <v>96.3</v>
      </c>
      <c r="AK19" s="89"/>
      <c r="AM19" s="89">
        <v>98.4</v>
      </c>
      <c r="AN19" s="89"/>
      <c r="AO19" s="89">
        <v>98.6</v>
      </c>
      <c r="AP19" s="89"/>
      <c r="AQ19" s="89">
        <v>98.8</v>
      </c>
      <c r="AR19" s="89"/>
    </row>
  </sheetData>
  <mergeCells count="115">
    <mergeCell ref="AM19:AN19"/>
    <mergeCell ref="AO19:AP19"/>
    <mergeCell ref="AQ19:AR19"/>
    <mergeCell ref="AM17:AN17"/>
    <mergeCell ref="AO17:AP17"/>
    <mergeCell ref="AQ17:AR17"/>
    <mergeCell ref="AM18:AN18"/>
    <mergeCell ref="AO18:AP18"/>
    <mergeCell ref="AQ18:AR18"/>
    <mergeCell ref="AM3:AR3"/>
    <mergeCell ref="AM15:AN15"/>
    <mergeCell ref="AO15:AP15"/>
    <mergeCell ref="AQ15:AR15"/>
    <mergeCell ref="AM16:AN16"/>
    <mergeCell ref="AO16:AP16"/>
    <mergeCell ref="AQ16:AR16"/>
    <mergeCell ref="AM4:AN4"/>
    <mergeCell ref="AO4:AP4"/>
    <mergeCell ref="AQ4:AR4"/>
    <mergeCell ref="AF18:AG18"/>
    <mergeCell ref="AH18:AI18"/>
    <mergeCell ref="AJ18:AK18"/>
    <mergeCell ref="AF19:AG19"/>
    <mergeCell ref="AH19:AI19"/>
    <mergeCell ref="AJ19:AK19"/>
    <mergeCell ref="AF3:AK3"/>
    <mergeCell ref="AF15:AG15"/>
    <mergeCell ref="AH15:AI15"/>
    <mergeCell ref="AJ15:AK15"/>
    <mergeCell ref="AF16:AG16"/>
    <mergeCell ref="AH16:AI16"/>
    <mergeCell ref="AJ16:AK16"/>
    <mergeCell ref="AF4:AG4"/>
    <mergeCell ref="AH4:AI4"/>
    <mergeCell ref="AJ4:AK4"/>
    <mergeCell ref="AF17:AG17"/>
    <mergeCell ref="AH17:AI17"/>
    <mergeCell ref="AJ17:AK17"/>
    <mergeCell ref="Y3:AD3"/>
    <mergeCell ref="Y15:Z15"/>
    <mergeCell ref="AA15:AB15"/>
    <mergeCell ref="AC15:AD15"/>
    <mergeCell ref="Y16:Z16"/>
    <mergeCell ref="AA16:AB16"/>
    <mergeCell ref="AC16:AD16"/>
    <mergeCell ref="T19:U19"/>
    <mergeCell ref="V19:W19"/>
    <mergeCell ref="Y4:Z4"/>
    <mergeCell ref="AA4:AB4"/>
    <mergeCell ref="AC4:AD4"/>
    <mergeCell ref="Y17:Z17"/>
    <mergeCell ref="AA17:AB17"/>
    <mergeCell ref="AC17:AD17"/>
    <mergeCell ref="Y18:Z18"/>
    <mergeCell ref="AA18:AB18"/>
    <mergeCell ref="AC18:AD18"/>
    <mergeCell ref="Y19:Z19"/>
    <mergeCell ref="AA19:AB19"/>
    <mergeCell ref="T17:U17"/>
    <mergeCell ref="V17:W17"/>
    <mergeCell ref="AC19:AD19"/>
    <mergeCell ref="T18:U18"/>
    <mergeCell ref="V18:W18"/>
    <mergeCell ref="R3:W3"/>
    <mergeCell ref="R15:S15"/>
    <mergeCell ref="T15:U15"/>
    <mergeCell ref="V15:W15"/>
    <mergeCell ref="R16:S16"/>
    <mergeCell ref="T16:U16"/>
    <mergeCell ref="V16:W16"/>
    <mergeCell ref="T4:U4"/>
    <mergeCell ref="V4:W4"/>
    <mergeCell ref="R4:S4"/>
    <mergeCell ref="R17:S17"/>
    <mergeCell ref="R19:S19"/>
    <mergeCell ref="M15:N15"/>
    <mergeCell ref="O15:P15"/>
    <mergeCell ref="M16:N16"/>
    <mergeCell ref="O16:P16"/>
    <mergeCell ref="M17:N17"/>
    <mergeCell ref="O17:P17"/>
    <mergeCell ref="M4:N4"/>
    <mergeCell ref="O4:P4"/>
    <mergeCell ref="R18:S18"/>
    <mergeCell ref="B4:B5"/>
    <mergeCell ref="D4:E4"/>
    <mergeCell ref="F4:G4"/>
    <mergeCell ref="H4:I4"/>
    <mergeCell ref="D15:E15"/>
    <mergeCell ref="F15:G15"/>
    <mergeCell ref="H15:I15"/>
    <mergeCell ref="K4:L4"/>
    <mergeCell ref="M18:N18"/>
    <mergeCell ref="K3:P3"/>
    <mergeCell ref="D19:E19"/>
    <mergeCell ref="F19:G19"/>
    <mergeCell ref="H19:I19"/>
    <mergeCell ref="D3:I3"/>
    <mergeCell ref="D17:E17"/>
    <mergeCell ref="D18:E18"/>
    <mergeCell ref="F17:G17"/>
    <mergeCell ref="H17:I17"/>
    <mergeCell ref="F18:G18"/>
    <mergeCell ref="H18:I18"/>
    <mergeCell ref="D16:E16"/>
    <mergeCell ref="F16:G16"/>
    <mergeCell ref="K15:L15"/>
    <mergeCell ref="K16:L16"/>
    <mergeCell ref="K17:L17"/>
    <mergeCell ref="K18:L18"/>
    <mergeCell ref="K19:L19"/>
    <mergeCell ref="H16:I16"/>
    <mergeCell ref="O18:P18"/>
    <mergeCell ref="M19:N19"/>
    <mergeCell ref="O19:P1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F6787-0C58-4795-AD43-777D6FA87B76}">
  <dimension ref="B2:L14"/>
  <sheetViews>
    <sheetView workbookViewId="0">
      <selection activeCell="E24" sqref="E24"/>
    </sheetView>
  </sheetViews>
  <sheetFormatPr defaultRowHeight="12.75" x14ac:dyDescent="0.2"/>
  <cols>
    <col min="1" max="1" width="9.140625" style="1"/>
    <col min="2" max="2" width="23.5703125" style="1" customWidth="1"/>
    <col min="3" max="4" width="15.7109375" style="1" customWidth="1"/>
    <col min="5" max="5" width="15" style="1" customWidth="1"/>
    <col min="6" max="6" width="11" style="1" customWidth="1"/>
    <col min="7" max="7" width="13" style="1" customWidth="1"/>
    <col min="8" max="8" width="11" style="1" customWidth="1"/>
    <col min="9" max="9" width="13.85546875" style="1" customWidth="1"/>
    <col min="10" max="11" width="12.5703125" style="1" customWidth="1"/>
    <col min="12" max="12" width="13.85546875" style="1" customWidth="1"/>
    <col min="13" max="16384" width="9.140625" style="1"/>
  </cols>
  <sheetData>
    <row r="2" spans="2:12" x14ac:dyDescent="0.2">
      <c r="B2" s="1" t="s">
        <v>906</v>
      </c>
    </row>
    <row r="4" spans="2:12" ht="13.5" x14ac:dyDescent="0.25">
      <c r="B4" s="34" t="s">
        <v>217</v>
      </c>
      <c r="C4" s="49" t="s">
        <v>899</v>
      </c>
      <c r="D4" s="49" t="s">
        <v>109</v>
      </c>
      <c r="E4" s="49" t="s">
        <v>107</v>
      </c>
      <c r="F4" s="49" t="s">
        <v>110</v>
      </c>
      <c r="G4" s="49" t="s">
        <v>111</v>
      </c>
      <c r="H4" s="49" t="s">
        <v>900</v>
      </c>
      <c r="I4" s="49" t="s">
        <v>218</v>
      </c>
      <c r="J4" s="49" t="s">
        <v>219</v>
      </c>
      <c r="K4" s="49" t="s">
        <v>220</v>
      </c>
      <c r="L4" s="49" t="s">
        <v>221</v>
      </c>
    </row>
    <row r="5" spans="2:12" x14ac:dyDescent="0.2">
      <c r="B5" s="1" t="s">
        <v>222</v>
      </c>
      <c r="C5" s="27">
        <v>57.24</v>
      </c>
      <c r="D5" s="27">
        <v>54.94</v>
      </c>
      <c r="E5" s="27">
        <v>53.2</v>
      </c>
      <c r="F5" s="27">
        <v>55.71</v>
      </c>
      <c r="G5" s="27">
        <v>60.82</v>
      </c>
      <c r="H5" s="27">
        <v>52.96</v>
      </c>
      <c r="I5" s="27">
        <v>55.43</v>
      </c>
      <c r="J5" s="27">
        <v>53.51</v>
      </c>
      <c r="K5" s="27">
        <v>52.05</v>
      </c>
      <c r="L5" s="27">
        <v>44.47</v>
      </c>
    </row>
    <row r="6" spans="2:12" x14ac:dyDescent="0.2">
      <c r="B6" s="1" t="s">
        <v>223</v>
      </c>
      <c r="C6" s="27">
        <v>34.46</v>
      </c>
      <c r="D6" s="27">
        <v>33.82</v>
      </c>
      <c r="E6" s="27">
        <v>31.24</v>
      </c>
      <c r="F6" s="27">
        <v>35.520000000000003</v>
      </c>
      <c r="G6" s="27">
        <v>41.43</v>
      </c>
      <c r="H6" s="27">
        <v>29.95</v>
      </c>
      <c r="I6" s="27">
        <v>32.76</v>
      </c>
      <c r="J6" s="27">
        <v>28.68</v>
      </c>
      <c r="K6" s="27">
        <v>24.45</v>
      </c>
      <c r="L6" s="27">
        <v>21.89</v>
      </c>
    </row>
    <row r="7" spans="2:12" x14ac:dyDescent="0.2">
      <c r="B7" s="1" t="s">
        <v>224</v>
      </c>
      <c r="C7" s="27">
        <v>16</v>
      </c>
      <c r="D7" s="27">
        <v>15.04</v>
      </c>
      <c r="E7" s="27">
        <v>15.62</v>
      </c>
      <c r="F7" s="27">
        <v>15.15</v>
      </c>
      <c r="G7" s="27">
        <v>14.17</v>
      </c>
      <c r="H7" s="27">
        <v>16.559999999999999</v>
      </c>
      <c r="I7" s="27">
        <v>15.56</v>
      </c>
      <c r="J7" s="27">
        <v>18.420000000000002</v>
      </c>
      <c r="K7" s="27">
        <v>21.3</v>
      </c>
      <c r="L7" s="27">
        <v>17.02</v>
      </c>
    </row>
    <row r="8" spans="2:12" x14ac:dyDescent="0.2">
      <c r="B8" s="1" t="s">
        <v>225</v>
      </c>
      <c r="C8" s="27">
        <v>2.64</v>
      </c>
      <c r="D8" s="27">
        <v>2.85</v>
      </c>
      <c r="E8" s="27">
        <v>2.44</v>
      </c>
      <c r="F8" s="27">
        <v>2.14</v>
      </c>
      <c r="G8" s="27">
        <v>2.17</v>
      </c>
      <c r="H8" s="27">
        <v>2.62</v>
      </c>
      <c r="I8" s="27">
        <v>2.79</v>
      </c>
      <c r="J8" s="27">
        <v>2.63</v>
      </c>
      <c r="K8" s="27">
        <v>2.81</v>
      </c>
      <c r="L8" s="27">
        <v>2.09</v>
      </c>
    </row>
    <row r="9" spans="2:12" x14ac:dyDescent="0.2">
      <c r="B9" s="1" t="s">
        <v>226</v>
      </c>
      <c r="C9" s="27">
        <v>1.49</v>
      </c>
      <c r="D9" s="27">
        <v>1.53</v>
      </c>
      <c r="E9" s="27">
        <v>1.41</v>
      </c>
      <c r="F9" s="27">
        <v>1.29</v>
      </c>
      <c r="G9" s="27">
        <v>1.23</v>
      </c>
      <c r="H9" s="27">
        <v>1.5</v>
      </c>
      <c r="I9" s="27">
        <v>1.34</v>
      </c>
      <c r="J9" s="27">
        <v>1.55</v>
      </c>
      <c r="K9" s="27">
        <v>1.41</v>
      </c>
      <c r="L9" s="27">
        <v>1.35</v>
      </c>
    </row>
    <row r="10" spans="2:12" x14ac:dyDescent="0.2">
      <c r="B10" s="1" t="s">
        <v>227</v>
      </c>
      <c r="C10" s="27">
        <v>0.97</v>
      </c>
      <c r="D10" s="27">
        <v>0.97</v>
      </c>
      <c r="E10" s="27">
        <v>1.05</v>
      </c>
      <c r="F10" s="27">
        <v>0.92</v>
      </c>
      <c r="G10" s="27">
        <v>0.94</v>
      </c>
      <c r="H10" s="27">
        <v>1.02</v>
      </c>
      <c r="I10" s="27">
        <v>1.02</v>
      </c>
      <c r="J10" s="27">
        <v>1.2</v>
      </c>
      <c r="K10" s="27">
        <v>1.03</v>
      </c>
      <c r="L10" s="27">
        <v>1.1000000000000001</v>
      </c>
    </row>
    <row r="11" spans="2:12" x14ac:dyDescent="0.2">
      <c r="B11" s="1" t="s">
        <v>228</v>
      </c>
      <c r="C11" s="27">
        <v>0.42</v>
      </c>
      <c r="D11" s="27">
        <v>0.49</v>
      </c>
      <c r="E11" s="27">
        <v>0.54</v>
      </c>
      <c r="F11" s="27">
        <v>0.27</v>
      </c>
      <c r="G11" s="27">
        <v>0.47</v>
      </c>
      <c r="H11" s="27">
        <v>0.78</v>
      </c>
      <c r="I11" s="27">
        <v>0.52</v>
      </c>
      <c r="J11" s="27">
        <v>0.56000000000000005</v>
      </c>
      <c r="K11" s="27">
        <v>0.55000000000000004</v>
      </c>
      <c r="L11" s="27">
        <v>0.65</v>
      </c>
    </row>
    <row r="12" spans="2:12" x14ac:dyDescent="0.2">
      <c r="B12" s="1" t="s">
        <v>229</v>
      </c>
      <c r="C12" s="27">
        <v>0.67</v>
      </c>
      <c r="D12" s="27">
        <v>0.01</v>
      </c>
      <c r="E12" s="27">
        <v>0.4</v>
      </c>
      <c r="F12" s="27">
        <v>0.23</v>
      </c>
      <c r="G12" s="27">
        <v>0.15</v>
      </c>
      <c r="H12" s="27">
        <v>0.12</v>
      </c>
      <c r="I12" s="27">
        <v>1.0900000000000001</v>
      </c>
      <c r="J12" s="27">
        <v>0.12</v>
      </c>
      <c r="K12" s="27">
        <v>0.17</v>
      </c>
      <c r="L12" s="27">
        <v>0.11</v>
      </c>
    </row>
    <row r="13" spans="2:12" x14ac:dyDescent="0.2">
      <c r="B13" s="1" t="s">
        <v>230</v>
      </c>
      <c r="C13" s="27">
        <v>0.39</v>
      </c>
      <c r="D13" s="27">
        <v>0.02</v>
      </c>
      <c r="E13" s="27">
        <v>0.27</v>
      </c>
      <c r="F13" s="27">
        <v>0</v>
      </c>
      <c r="G13" s="27">
        <v>0.08</v>
      </c>
      <c r="H13" s="27">
        <v>0.18</v>
      </c>
      <c r="I13" s="27">
        <v>0.08</v>
      </c>
      <c r="J13" s="27">
        <v>0.1</v>
      </c>
      <c r="K13" s="27">
        <v>7.0000000000000007E-2</v>
      </c>
      <c r="L13" s="27">
        <v>0</v>
      </c>
    </row>
    <row r="14" spans="2:12" x14ac:dyDescent="0.2">
      <c r="B14" s="21" t="s">
        <v>231</v>
      </c>
      <c r="C14" s="10">
        <v>0.2</v>
      </c>
      <c r="D14" s="10">
        <v>0.21</v>
      </c>
      <c r="E14" s="10">
        <v>0.22</v>
      </c>
      <c r="F14" s="10">
        <v>0.2</v>
      </c>
      <c r="G14" s="10">
        <v>0.18</v>
      </c>
      <c r="H14" s="10">
        <v>0.23</v>
      </c>
      <c r="I14" s="10">
        <v>0.21</v>
      </c>
      <c r="J14" s="10">
        <v>0.23</v>
      </c>
      <c r="K14" s="10">
        <v>0.23</v>
      </c>
      <c r="L14" s="10">
        <v>0.26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53973-0C65-488A-BC5E-4C8CB232953B}">
  <dimension ref="B1:Z29"/>
  <sheetViews>
    <sheetView workbookViewId="0">
      <selection activeCell="H31" sqref="H31"/>
    </sheetView>
  </sheetViews>
  <sheetFormatPr defaultRowHeight="12.75" x14ac:dyDescent="0.2"/>
  <cols>
    <col min="1" max="1" width="5" style="1" customWidth="1"/>
    <col min="2" max="2" width="40.5703125" style="1" customWidth="1"/>
    <col min="3" max="3" width="2.140625" style="1" customWidth="1"/>
    <col min="4" max="4" width="18.7109375" style="1" customWidth="1"/>
    <col min="5" max="5" width="14.7109375" style="1" customWidth="1"/>
    <col min="6" max="6" width="14" style="1" customWidth="1"/>
    <col min="7" max="7" width="2.28515625" style="1" customWidth="1"/>
    <col min="8" max="8" width="20.42578125" style="35" customWidth="1"/>
    <col min="9" max="9" width="16" style="1" customWidth="1"/>
    <col min="10" max="10" width="13.5703125" style="1" customWidth="1"/>
    <col min="11" max="11" width="2.28515625" style="1" customWidth="1"/>
    <col min="12" max="12" width="19.5703125" style="1" customWidth="1"/>
    <col min="13" max="13" width="14" style="1" customWidth="1"/>
    <col min="14" max="14" width="16.28515625" style="1" customWidth="1"/>
    <col min="15" max="15" width="2.140625" style="1" customWidth="1"/>
    <col min="16" max="16" width="15.42578125" style="1" customWidth="1"/>
    <col min="17" max="17" width="14.7109375" style="1" customWidth="1"/>
    <col min="18" max="18" width="15.42578125" style="1" customWidth="1"/>
    <col min="19" max="19" width="2.42578125" style="1" customWidth="1"/>
    <col min="20" max="20" width="16.140625" style="1" customWidth="1"/>
    <col min="21" max="21" width="16.28515625" style="1" customWidth="1"/>
    <col min="22" max="22" width="14.140625" style="1" customWidth="1"/>
    <col min="23" max="23" width="2.28515625" style="1" customWidth="1"/>
    <col min="24" max="24" width="21.42578125" style="1" customWidth="1"/>
    <col min="25" max="25" width="19.28515625" style="1" customWidth="1"/>
    <col min="26" max="26" width="19.5703125" style="1" customWidth="1"/>
    <col min="27" max="16384" width="9.140625" style="1"/>
  </cols>
  <sheetData>
    <row r="1" spans="2:26" x14ac:dyDescent="0.2">
      <c r="B1" s="7" t="s">
        <v>901</v>
      </c>
    </row>
    <row r="4" spans="2:26" ht="13.5" x14ac:dyDescent="0.25">
      <c r="B4" s="95" t="s">
        <v>208</v>
      </c>
      <c r="C4" s="4"/>
      <c r="D4" s="82" t="s">
        <v>142</v>
      </c>
      <c r="E4" s="82"/>
      <c r="F4" s="82"/>
      <c r="G4" s="23"/>
      <c r="H4" s="82" t="s">
        <v>109</v>
      </c>
      <c r="I4" s="82"/>
      <c r="J4" s="82"/>
      <c r="K4" s="23"/>
      <c r="L4" s="82" t="s">
        <v>107</v>
      </c>
      <c r="M4" s="82"/>
      <c r="N4" s="82"/>
      <c r="O4" s="23"/>
      <c r="P4" s="82" t="s">
        <v>110</v>
      </c>
      <c r="Q4" s="82"/>
      <c r="R4" s="82"/>
      <c r="S4" s="23"/>
      <c r="T4" s="82" t="s">
        <v>111</v>
      </c>
      <c r="U4" s="82"/>
      <c r="V4" s="82"/>
      <c r="W4" s="23"/>
      <c r="X4" s="82" t="s">
        <v>209</v>
      </c>
      <c r="Y4" s="82"/>
      <c r="Z4" s="82"/>
    </row>
    <row r="5" spans="2:26" x14ac:dyDescent="0.2">
      <c r="B5" s="96"/>
      <c r="C5" s="4"/>
      <c r="D5" s="32" t="s">
        <v>136</v>
      </c>
      <c r="E5" s="32" t="s">
        <v>137</v>
      </c>
      <c r="F5" s="32" t="s">
        <v>138</v>
      </c>
      <c r="G5" s="24"/>
      <c r="H5" s="32" t="s">
        <v>136</v>
      </c>
      <c r="I5" s="32" t="s">
        <v>137</v>
      </c>
      <c r="J5" s="32" t="s">
        <v>138</v>
      </c>
      <c r="K5" s="33"/>
      <c r="L5" s="32" t="s">
        <v>136</v>
      </c>
      <c r="M5" s="32" t="s">
        <v>137</v>
      </c>
      <c r="N5" s="32" t="s">
        <v>138</v>
      </c>
      <c r="O5" s="33"/>
      <c r="P5" s="34" t="s">
        <v>136</v>
      </c>
      <c r="Q5" s="34" t="s">
        <v>137</v>
      </c>
      <c r="R5" s="34" t="s">
        <v>138</v>
      </c>
      <c r="S5" s="33"/>
      <c r="T5" s="32" t="s">
        <v>136</v>
      </c>
      <c r="U5" s="32" t="s">
        <v>137</v>
      </c>
      <c r="V5" s="32" t="s">
        <v>138</v>
      </c>
      <c r="W5" s="33"/>
      <c r="X5" s="32" t="s">
        <v>136</v>
      </c>
      <c r="Y5" s="32" t="s">
        <v>137</v>
      </c>
      <c r="Z5" s="32" t="s">
        <v>138</v>
      </c>
    </row>
    <row r="6" spans="2:26" x14ac:dyDescent="0.2">
      <c r="B6" s="40" t="s">
        <v>232</v>
      </c>
      <c r="C6" s="46"/>
      <c r="D6" s="36">
        <v>41304</v>
      </c>
      <c r="E6" s="36">
        <v>35305</v>
      </c>
      <c r="F6" s="36">
        <v>36771</v>
      </c>
      <c r="G6" s="27"/>
      <c r="H6" s="36">
        <v>33873</v>
      </c>
      <c r="I6" s="36">
        <v>30820</v>
      </c>
      <c r="J6" s="36">
        <v>29112</v>
      </c>
      <c r="K6" s="35"/>
      <c r="L6" s="36">
        <v>28946</v>
      </c>
      <c r="M6" s="36">
        <v>27104</v>
      </c>
      <c r="N6" s="36">
        <v>34366</v>
      </c>
      <c r="O6" s="35"/>
      <c r="P6" s="36">
        <v>38490</v>
      </c>
      <c r="Q6" s="36">
        <v>31263</v>
      </c>
      <c r="R6" s="36">
        <v>33440</v>
      </c>
      <c r="S6" s="35"/>
      <c r="T6" s="36">
        <v>29260</v>
      </c>
      <c r="U6" s="36">
        <v>30179</v>
      </c>
      <c r="V6" s="36">
        <v>41852</v>
      </c>
      <c r="W6" s="35"/>
      <c r="X6" s="36">
        <v>31085</v>
      </c>
      <c r="Y6" s="36">
        <v>30823</v>
      </c>
      <c r="Z6" s="36">
        <v>30078</v>
      </c>
    </row>
    <row r="7" spans="2:26" x14ac:dyDescent="0.2">
      <c r="B7" s="40" t="s">
        <v>909</v>
      </c>
      <c r="C7" s="46"/>
      <c r="D7" s="31">
        <v>98.9</v>
      </c>
      <c r="E7" s="31">
        <v>98.8</v>
      </c>
      <c r="F7" s="31">
        <v>99.2</v>
      </c>
      <c r="G7" s="27"/>
      <c r="H7" s="31">
        <v>98.8</v>
      </c>
      <c r="I7" s="31">
        <v>98.8</v>
      </c>
      <c r="J7" s="31">
        <v>97</v>
      </c>
      <c r="K7" s="35"/>
      <c r="L7" s="31">
        <v>97.7</v>
      </c>
      <c r="M7" s="31">
        <v>99.1</v>
      </c>
      <c r="N7" s="31">
        <v>98.8</v>
      </c>
      <c r="O7" s="35"/>
      <c r="P7" s="31">
        <v>98.6</v>
      </c>
      <c r="Q7" s="31">
        <v>98.6</v>
      </c>
      <c r="R7" s="31">
        <v>97.4</v>
      </c>
      <c r="S7" s="35"/>
      <c r="T7" s="31">
        <v>98.4</v>
      </c>
      <c r="U7" s="31">
        <v>99</v>
      </c>
      <c r="V7" s="31">
        <v>98.9</v>
      </c>
      <c r="W7" s="35"/>
      <c r="X7" s="31">
        <v>97.7</v>
      </c>
      <c r="Y7" s="31">
        <v>98.6</v>
      </c>
      <c r="Z7" s="31">
        <v>97.9</v>
      </c>
    </row>
    <row r="8" spans="2:26" x14ac:dyDescent="0.2">
      <c r="B8" s="21" t="s">
        <v>146</v>
      </c>
      <c r="D8" s="28">
        <v>45935</v>
      </c>
      <c r="E8" s="28">
        <v>39651</v>
      </c>
      <c r="F8" s="28">
        <v>41516</v>
      </c>
      <c r="G8" s="25"/>
      <c r="H8" s="28">
        <v>39385</v>
      </c>
      <c r="I8" s="36">
        <v>36228</v>
      </c>
      <c r="J8" s="36">
        <v>34703</v>
      </c>
      <c r="K8" s="35"/>
      <c r="L8" s="28">
        <v>34141</v>
      </c>
      <c r="M8" s="28">
        <v>32269</v>
      </c>
      <c r="N8" s="36">
        <v>39261</v>
      </c>
      <c r="O8" s="37"/>
      <c r="P8" s="28">
        <v>43126</v>
      </c>
      <c r="Q8" s="28">
        <v>36088</v>
      </c>
      <c r="R8" s="28">
        <v>38065</v>
      </c>
      <c r="S8" s="35"/>
      <c r="T8" s="28">
        <v>34280</v>
      </c>
      <c r="U8" s="28">
        <v>35431</v>
      </c>
      <c r="V8" s="36">
        <v>46316</v>
      </c>
      <c r="W8" s="35"/>
      <c r="X8" s="28">
        <v>35771</v>
      </c>
      <c r="Y8" s="28">
        <v>35357</v>
      </c>
      <c r="Z8" s="36">
        <v>34483</v>
      </c>
    </row>
    <row r="9" spans="2:26" x14ac:dyDescent="0.2">
      <c r="B9" s="22" t="s">
        <v>147</v>
      </c>
      <c r="D9" s="29">
        <v>40105</v>
      </c>
      <c r="E9" s="29">
        <v>35286</v>
      </c>
      <c r="F9" s="29">
        <v>39395</v>
      </c>
      <c r="G9" s="26"/>
      <c r="H9" s="29">
        <v>32820</v>
      </c>
      <c r="I9" s="29">
        <v>31369</v>
      </c>
      <c r="J9" s="29">
        <v>31456</v>
      </c>
      <c r="K9" s="35"/>
      <c r="L9" s="38">
        <v>31332</v>
      </c>
      <c r="M9" s="29">
        <v>29460</v>
      </c>
      <c r="N9" s="29">
        <v>31094</v>
      </c>
      <c r="O9" s="37"/>
      <c r="P9" s="29">
        <v>34083</v>
      </c>
      <c r="Q9" s="29">
        <v>32161</v>
      </c>
      <c r="R9" s="29">
        <v>31480</v>
      </c>
      <c r="S9" s="35"/>
      <c r="T9" s="38">
        <v>32972</v>
      </c>
      <c r="U9" s="29">
        <v>33947</v>
      </c>
      <c r="V9" s="29">
        <v>44279</v>
      </c>
      <c r="W9" s="35"/>
      <c r="X9" s="38">
        <v>30114</v>
      </c>
      <c r="Y9" s="29">
        <v>29951</v>
      </c>
      <c r="Z9" s="29">
        <v>29654</v>
      </c>
    </row>
    <row r="10" spans="2:26" x14ac:dyDescent="0.2">
      <c r="B10" s="22" t="s">
        <v>148</v>
      </c>
      <c r="D10" s="29">
        <v>5830</v>
      </c>
      <c r="E10" s="29">
        <v>4365</v>
      </c>
      <c r="F10" s="29">
        <v>2121</v>
      </c>
      <c r="G10" s="27"/>
      <c r="H10" s="29">
        <v>6565</v>
      </c>
      <c r="I10" s="29">
        <v>4859</v>
      </c>
      <c r="J10" s="29">
        <v>3247</v>
      </c>
      <c r="K10" s="35"/>
      <c r="L10" s="38">
        <v>2809</v>
      </c>
      <c r="M10" s="29">
        <v>2809</v>
      </c>
      <c r="N10" s="29">
        <v>8167</v>
      </c>
      <c r="O10" s="37"/>
      <c r="P10" s="29">
        <v>9043</v>
      </c>
      <c r="Q10" s="29">
        <v>3927</v>
      </c>
      <c r="R10" s="29">
        <v>6585</v>
      </c>
      <c r="S10" s="35"/>
      <c r="T10" s="38">
        <v>1308</v>
      </c>
      <c r="U10" s="29">
        <v>1484</v>
      </c>
      <c r="V10" s="29">
        <v>2037</v>
      </c>
      <c r="W10" s="35"/>
      <c r="X10" s="38">
        <v>5657</v>
      </c>
      <c r="Y10" s="29">
        <v>5406</v>
      </c>
      <c r="Z10" s="29">
        <v>4829</v>
      </c>
    </row>
    <row r="11" spans="2:26" x14ac:dyDescent="0.2">
      <c r="B11" s="22" t="s">
        <v>149</v>
      </c>
      <c r="D11" s="30" t="s">
        <v>152</v>
      </c>
      <c r="E11" s="30" t="s">
        <v>156</v>
      </c>
      <c r="F11" s="30" t="s">
        <v>160</v>
      </c>
      <c r="G11" s="27"/>
      <c r="H11" s="29" t="s">
        <v>257</v>
      </c>
      <c r="I11" s="30" t="s">
        <v>249</v>
      </c>
      <c r="J11" s="30" t="s">
        <v>253</v>
      </c>
      <c r="K11" s="35"/>
      <c r="L11" s="39" t="s">
        <v>164</v>
      </c>
      <c r="M11" s="30" t="s">
        <v>164</v>
      </c>
      <c r="N11" s="30" t="s">
        <v>168</v>
      </c>
      <c r="O11" s="35"/>
      <c r="P11" s="30" t="s">
        <v>172</v>
      </c>
      <c r="Q11" s="30" t="s">
        <v>176</v>
      </c>
      <c r="R11" s="30" t="s">
        <v>180</v>
      </c>
      <c r="S11" s="35"/>
      <c r="T11" s="39" t="s">
        <v>184</v>
      </c>
      <c r="U11" s="30" t="s">
        <v>188</v>
      </c>
      <c r="V11" s="30" t="s">
        <v>192</v>
      </c>
      <c r="W11" s="35"/>
      <c r="X11" s="39" t="s">
        <v>196</v>
      </c>
      <c r="Y11" s="30" t="s">
        <v>201</v>
      </c>
      <c r="Z11" s="30" t="s">
        <v>204</v>
      </c>
    </row>
    <row r="12" spans="2:26" x14ac:dyDescent="0.2">
      <c r="B12" s="22" t="s">
        <v>216</v>
      </c>
      <c r="D12" s="30" t="s">
        <v>153</v>
      </c>
      <c r="E12" s="30" t="s">
        <v>157</v>
      </c>
      <c r="F12" s="30" t="s">
        <v>161</v>
      </c>
      <c r="G12" s="27"/>
      <c r="H12" s="30" t="s">
        <v>258</v>
      </c>
      <c r="I12" s="30" t="s">
        <v>250</v>
      </c>
      <c r="J12" s="30" t="s">
        <v>254</v>
      </c>
      <c r="K12" s="35"/>
      <c r="L12" s="39" t="s">
        <v>165</v>
      </c>
      <c r="M12" s="30" t="s">
        <v>165</v>
      </c>
      <c r="N12" s="30" t="s">
        <v>169</v>
      </c>
      <c r="O12" s="35"/>
      <c r="P12" s="30" t="s">
        <v>173</v>
      </c>
      <c r="Q12" s="30" t="s">
        <v>177</v>
      </c>
      <c r="R12" s="30" t="s">
        <v>181</v>
      </c>
      <c r="S12" s="35"/>
      <c r="T12" s="39" t="s">
        <v>185</v>
      </c>
      <c r="U12" s="30" t="s">
        <v>189</v>
      </c>
      <c r="V12" s="30" t="s">
        <v>193</v>
      </c>
      <c r="W12" s="35"/>
      <c r="X12" s="39" t="s">
        <v>197</v>
      </c>
      <c r="Y12" s="30" t="s">
        <v>202</v>
      </c>
      <c r="Z12" s="30" t="s">
        <v>205</v>
      </c>
    </row>
    <row r="13" spans="2:26" x14ac:dyDescent="0.2">
      <c r="B13" s="22" t="s">
        <v>150</v>
      </c>
      <c r="D13" s="30" t="s">
        <v>154</v>
      </c>
      <c r="E13" s="30" t="s">
        <v>158</v>
      </c>
      <c r="F13" s="30" t="s">
        <v>162</v>
      </c>
      <c r="G13" s="27"/>
      <c r="H13" s="30" t="s">
        <v>259</v>
      </c>
      <c r="I13" s="30" t="s">
        <v>251</v>
      </c>
      <c r="J13" s="30" t="s">
        <v>255</v>
      </c>
      <c r="K13" s="35"/>
      <c r="L13" s="39" t="s">
        <v>166</v>
      </c>
      <c r="M13" s="30" t="s">
        <v>166</v>
      </c>
      <c r="N13" s="30" t="s">
        <v>170</v>
      </c>
      <c r="O13" s="35"/>
      <c r="P13" s="30" t="s">
        <v>174</v>
      </c>
      <c r="Q13" s="30" t="s">
        <v>178</v>
      </c>
      <c r="R13" s="30" t="s">
        <v>182</v>
      </c>
      <c r="S13" s="35"/>
      <c r="T13" s="39" t="s">
        <v>186</v>
      </c>
      <c r="U13" s="30" t="s">
        <v>190</v>
      </c>
      <c r="V13" s="30" t="s">
        <v>194</v>
      </c>
      <c r="W13" s="35"/>
      <c r="X13" s="39" t="s">
        <v>198</v>
      </c>
      <c r="Y13" s="30" t="s">
        <v>203</v>
      </c>
      <c r="Z13" s="30" t="s">
        <v>206</v>
      </c>
    </row>
    <row r="14" spans="2:26" x14ac:dyDescent="0.2">
      <c r="B14" s="21" t="s">
        <v>151</v>
      </c>
      <c r="D14" s="31" t="s">
        <v>155</v>
      </c>
      <c r="E14" s="31" t="s">
        <v>159</v>
      </c>
      <c r="F14" s="31" t="s">
        <v>163</v>
      </c>
      <c r="G14" s="27"/>
      <c r="H14" s="31" t="s">
        <v>260</v>
      </c>
      <c r="I14" s="31" t="s">
        <v>252</v>
      </c>
      <c r="J14" s="31" t="s">
        <v>256</v>
      </c>
      <c r="K14" s="35"/>
      <c r="L14" s="40" t="s">
        <v>167</v>
      </c>
      <c r="M14" s="31" t="s">
        <v>167</v>
      </c>
      <c r="N14" s="31" t="s">
        <v>171</v>
      </c>
      <c r="O14" s="35"/>
      <c r="P14" s="31" t="s">
        <v>175</v>
      </c>
      <c r="Q14" s="31" t="s">
        <v>179</v>
      </c>
      <c r="R14" s="31" t="s">
        <v>183</v>
      </c>
      <c r="S14" s="35"/>
      <c r="T14" s="40" t="s">
        <v>187</v>
      </c>
      <c r="U14" s="31" t="s">
        <v>191</v>
      </c>
      <c r="V14" s="31" t="s">
        <v>195</v>
      </c>
      <c r="W14" s="35"/>
      <c r="X14" s="40" t="s">
        <v>199</v>
      </c>
      <c r="Y14" s="31" t="s">
        <v>200</v>
      </c>
      <c r="Z14" s="31" t="s">
        <v>207</v>
      </c>
    </row>
    <row r="29" spans="4:11" ht="13.5" x14ac:dyDescent="0.25">
      <c r="D29" s="23"/>
      <c r="E29" s="23"/>
      <c r="F29" s="23"/>
      <c r="G29" s="23"/>
      <c r="H29" s="72"/>
      <c r="I29" s="23"/>
      <c r="J29" s="23"/>
      <c r="K29" s="23"/>
    </row>
  </sheetData>
  <mergeCells count="7">
    <mergeCell ref="T4:V4"/>
    <mergeCell ref="X4:Z4"/>
    <mergeCell ref="B4:B5"/>
    <mergeCell ref="D4:F4"/>
    <mergeCell ref="H4:J4"/>
    <mergeCell ref="L4:N4"/>
    <mergeCell ref="P4:R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7DE84-7681-4602-BF31-CCCD756062D7}">
  <dimension ref="B1:E9"/>
  <sheetViews>
    <sheetView workbookViewId="0">
      <selection activeCell="B1" sqref="B1"/>
    </sheetView>
  </sheetViews>
  <sheetFormatPr defaultColWidth="9.140625" defaultRowHeight="12.75" x14ac:dyDescent="0.2"/>
  <cols>
    <col min="1" max="1" width="9.140625" style="1"/>
    <col min="2" max="2" width="35.7109375" style="1" customWidth="1"/>
    <col min="3" max="3" width="33.7109375" style="27" customWidth="1"/>
    <col min="4" max="4" width="41.28515625" style="1" customWidth="1"/>
    <col min="5" max="5" width="38" style="1" customWidth="1"/>
    <col min="6" max="16384" width="9.140625" style="1"/>
  </cols>
  <sheetData>
    <row r="1" spans="2:5" x14ac:dyDescent="0.2">
      <c r="B1" s="1" t="s">
        <v>898</v>
      </c>
    </row>
    <row r="3" spans="2:5" ht="25.5" x14ac:dyDescent="0.2">
      <c r="B3" s="41" t="s">
        <v>212</v>
      </c>
      <c r="C3" s="41" t="s">
        <v>215</v>
      </c>
      <c r="D3" s="42" t="s">
        <v>214</v>
      </c>
      <c r="E3" s="41" t="s">
        <v>841</v>
      </c>
    </row>
    <row r="4" spans="2:5" x14ac:dyDescent="0.2">
      <c r="B4" s="1" t="s">
        <v>835</v>
      </c>
      <c r="C4" s="26">
        <v>64189</v>
      </c>
      <c r="D4" s="26">
        <v>46677</v>
      </c>
      <c r="E4" s="55">
        <f>D4*100/C4</f>
        <v>72.718066958513134</v>
      </c>
    </row>
    <row r="5" spans="2:5" x14ac:dyDescent="0.2">
      <c r="B5" s="1" t="s">
        <v>836</v>
      </c>
      <c r="C5" s="26">
        <v>55736</v>
      </c>
      <c r="D5" s="26">
        <v>43073</v>
      </c>
      <c r="E5" s="55">
        <f t="shared" ref="E5:E9" si="0">D5*100/C5</f>
        <v>77.28039328261805</v>
      </c>
    </row>
    <row r="6" spans="2:5" x14ac:dyDescent="0.2">
      <c r="B6" s="1" t="s">
        <v>837</v>
      </c>
      <c r="C6" s="26">
        <v>53573</v>
      </c>
      <c r="D6" s="26">
        <v>40152</v>
      </c>
      <c r="E6" s="55">
        <f t="shared" si="0"/>
        <v>74.948201519422099</v>
      </c>
    </row>
    <row r="7" spans="2:5" x14ac:dyDescent="0.2">
      <c r="B7" s="1" t="s">
        <v>838</v>
      </c>
      <c r="C7" s="26">
        <v>55572</v>
      </c>
      <c r="D7" s="26">
        <v>42675</v>
      </c>
      <c r="E7" s="55">
        <f t="shared" si="0"/>
        <v>76.792269488231483</v>
      </c>
    </row>
    <row r="8" spans="2:5" x14ac:dyDescent="0.2">
      <c r="B8" s="1" t="s">
        <v>839</v>
      </c>
      <c r="C8" s="26">
        <v>58399</v>
      </c>
      <c r="D8" s="26">
        <v>43063</v>
      </c>
      <c r="E8" s="55">
        <f t="shared" si="0"/>
        <v>73.73927635747188</v>
      </c>
    </row>
    <row r="9" spans="2:5" x14ac:dyDescent="0.2">
      <c r="B9" s="21" t="s">
        <v>840</v>
      </c>
      <c r="C9" s="54">
        <v>53830</v>
      </c>
      <c r="D9" s="54">
        <v>41097</v>
      </c>
      <c r="E9" s="56">
        <f t="shared" si="0"/>
        <v>76.345903771131333</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65737-49C0-4D0A-9C2F-7159D172CDB7}">
  <dimension ref="B2:D15"/>
  <sheetViews>
    <sheetView zoomScale="102" zoomScaleNormal="102" workbookViewId="0">
      <selection activeCell="B5" sqref="B5"/>
    </sheetView>
  </sheetViews>
  <sheetFormatPr defaultColWidth="9.140625" defaultRowHeight="12.75" x14ac:dyDescent="0.2"/>
  <cols>
    <col min="1" max="1" width="9.140625" style="1"/>
    <col min="2" max="2" width="35" style="1" customWidth="1"/>
    <col min="3" max="3" width="38" style="27" customWidth="1"/>
    <col min="4" max="4" width="40.140625" style="27" customWidth="1"/>
    <col min="5" max="16384" width="9.140625" style="1"/>
  </cols>
  <sheetData>
    <row r="2" spans="2:4" x14ac:dyDescent="0.2">
      <c r="B2" s="1" t="s">
        <v>897</v>
      </c>
    </row>
    <row r="4" spans="2:4" ht="25.5" x14ac:dyDescent="0.2">
      <c r="B4" s="41" t="s">
        <v>212</v>
      </c>
      <c r="C4" s="42" t="s">
        <v>213</v>
      </c>
      <c r="D4" s="43"/>
    </row>
    <row r="5" spans="2:4" x14ac:dyDescent="0.2">
      <c r="B5" s="47" t="s">
        <v>233</v>
      </c>
      <c r="C5" s="27">
        <v>39243</v>
      </c>
    </row>
    <row r="6" spans="2:4" x14ac:dyDescent="0.2">
      <c r="B6" s="47" t="s">
        <v>234</v>
      </c>
      <c r="C6" s="27">
        <v>38244</v>
      </c>
    </row>
    <row r="7" spans="2:4" x14ac:dyDescent="0.2">
      <c r="B7" s="47" t="s">
        <v>235</v>
      </c>
      <c r="C7" s="27">
        <v>37125</v>
      </c>
    </row>
    <row r="8" spans="2:4" x14ac:dyDescent="0.2">
      <c r="B8" s="47" t="s">
        <v>236</v>
      </c>
      <c r="C8" s="27">
        <v>39787</v>
      </c>
    </row>
    <row r="9" spans="2:4" x14ac:dyDescent="0.2">
      <c r="B9" s="47" t="s">
        <v>237</v>
      </c>
      <c r="C9" s="27">
        <v>37732</v>
      </c>
    </row>
    <row r="10" spans="2:4" x14ac:dyDescent="0.2">
      <c r="B10" s="47" t="s">
        <v>238</v>
      </c>
      <c r="C10" s="27">
        <v>37138</v>
      </c>
    </row>
    <row r="11" spans="2:4" x14ac:dyDescent="0.2">
      <c r="B11" s="47" t="s">
        <v>239</v>
      </c>
      <c r="C11" s="27">
        <v>40320</v>
      </c>
    </row>
    <row r="12" spans="2:4" x14ac:dyDescent="0.2">
      <c r="B12" s="47" t="s">
        <v>240</v>
      </c>
      <c r="C12" s="27">
        <v>36975</v>
      </c>
    </row>
    <row r="13" spans="2:4" x14ac:dyDescent="0.2">
      <c r="B13" s="47" t="s">
        <v>241</v>
      </c>
      <c r="C13" s="27">
        <v>37341</v>
      </c>
    </row>
    <row r="14" spans="2:4" x14ac:dyDescent="0.2">
      <c r="B14" s="47" t="s">
        <v>242</v>
      </c>
      <c r="C14" s="27">
        <v>39301</v>
      </c>
    </row>
    <row r="15" spans="2:4" x14ac:dyDescent="0.2">
      <c r="B15" s="48" t="s">
        <v>243</v>
      </c>
      <c r="C15" s="10">
        <v>35755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1479D-CFB2-42BF-A36E-6DDA55B2A138}">
  <dimension ref="B1:F13"/>
  <sheetViews>
    <sheetView workbookViewId="0">
      <selection activeCell="B1" sqref="B1"/>
    </sheetView>
  </sheetViews>
  <sheetFormatPr defaultColWidth="9.140625" defaultRowHeight="12.75" x14ac:dyDescent="0.2"/>
  <cols>
    <col min="1" max="1" width="9.140625" style="1"/>
    <col min="2" max="2" width="48.5703125" style="1" customWidth="1"/>
    <col min="3" max="3" width="37.7109375" style="1" customWidth="1"/>
    <col min="4" max="4" width="51" style="1" customWidth="1"/>
    <col min="5" max="5" width="47.7109375" style="1" customWidth="1"/>
    <col min="6" max="6" width="59.5703125" style="1" customWidth="1"/>
    <col min="7" max="16384" width="9.140625" style="1"/>
  </cols>
  <sheetData>
    <row r="1" spans="2:6" x14ac:dyDescent="0.2">
      <c r="B1" s="1" t="s">
        <v>896</v>
      </c>
    </row>
    <row r="3" spans="2:6" ht="13.5" x14ac:dyDescent="0.25">
      <c r="B3" s="49" t="s">
        <v>142</v>
      </c>
      <c r="C3" s="49" t="s">
        <v>109</v>
      </c>
      <c r="D3" s="49" t="s">
        <v>107</v>
      </c>
      <c r="E3" s="49" t="s">
        <v>110</v>
      </c>
      <c r="F3" s="49" t="s">
        <v>111</v>
      </c>
    </row>
    <row r="5" spans="2:6" x14ac:dyDescent="0.2">
      <c r="B5" s="1" t="s">
        <v>517</v>
      </c>
      <c r="C5" s="1" t="s">
        <v>525</v>
      </c>
      <c r="D5" s="1" t="s">
        <v>545</v>
      </c>
      <c r="E5" s="1" t="s">
        <v>533</v>
      </c>
      <c r="F5" s="1" t="s">
        <v>541</v>
      </c>
    </row>
    <row r="6" spans="2:6" x14ac:dyDescent="0.2">
      <c r="B6" s="1" t="s">
        <v>518</v>
      </c>
      <c r="C6" s="1" t="s">
        <v>526</v>
      </c>
      <c r="D6" s="1" t="s">
        <v>546</v>
      </c>
      <c r="E6" s="1" t="s">
        <v>534</v>
      </c>
      <c r="F6" s="1" t="s">
        <v>542</v>
      </c>
    </row>
    <row r="7" spans="2:6" x14ac:dyDescent="0.2">
      <c r="B7" s="1" t="s">
        <v>519</v>
      </c>
      <c r="C7" s="1" t="s">
        <v>527</v>
      </c>
      <c r="D7" s="1" t="s">
        <v>547</v>
      </c>
      <c r="E7" s="1" t="s">
        <v>535</v>
      </c>
      <c r="F7" s="1" t="s">
        <v>543</v>
      </c>
    </row>
    <row r="8" spans="2:6" x14ac:dyDescent="0.2">
      <c r="B8" s="1" t="s">
        <v>520</v>
      </c>
      <c r="C8" s="1" t="s">
        <v>528</v>
      </c>
      <c r="D8" s="1" t="s">
        <v>548</v>
      </c>
      <c r="E8" s="1" t="s">
        <v>536</v>
      </c>
      <c r="F8" s="1" t="s">
        <v>544</v>
      </c>
    </row>
    <row r="9" spans="2:6" x14ac:dyDescent="0.2">
      <c r="B9" s="1" t="s">
        <v>521</v>
      </c>
      <c r="C9" s="1" t="s">
        <v>529</v>
      </c>
      <c r="D9" s="1" t="s">
        <v>549</v>
      </c>
      <c r="E9" s="1" t="s">
        <v>721</v>
      </c>
    </row>
    <row r="10" spans="2:6" x14ac:dyDescent="0.2">
      <c r="B10" s="1" t="s">
        <v>522</v>
      </c>
      <c r="C10" s="1" t="s">
        <v>530</v>
      </c>
      <c r="D10" s="1" t="s">
        <v>550</v>
      </c>
      <c r="E10" s="1" t="s">
        <v>537</v>
      </c>
    </row>
    <row r="11" spans="2:6" x14ac:dyDescent="0.2">
      <c r="B11" s="1" t="s">
        <v>523</v>
      </c>
      <c r="C11" s="1" t="s">
        <v>531</v>
      </c>
      <c r="D11" s="1" t="s">
        <v>551</v>
      </c>
      <c r="E11" s="1" t="s">
        <v>538</v>
      </c>
    </row>
    <row r="12" spans="2:6" x14ac:dyDescent="0.2">
      <c r="B12" s="1" t="s">
        <v>524</v>
      </c>
      <c r="C12" s="1" t="s">
        <v>532</v>
      </c>
      <c r="E12" s="1" t="s">
        <v>539</v>
      </c>
    </row>
    <row r="13" spans="2:6" x14ac:dyDescent="0.2">
      <c r="B13" s="21"/>
      <c r="C13" s="21"/>
      <c r="D13" s="21"/>
      <c r="E13" s="21" t="s">
        <v>540</v>
      </c>
      <c r="F13" s="21"/>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38FD3-B25D-4746-98A3-D71B43138679}">
  <dimension ref="A1:F43"/>
  <sheetViews>
    <sheetView zoomScale="80" zoomScaleNormal="80" workbookViewId="0">
      <selection activeCell="C7" sqref="C7"/>
    </sheetView>
  </sheetViews>
  <sheetFormatPr defaultColWidth="9.140625" defaultRowHeight="12.75" x14ac:dyDescent="0.2"/>
  <cols>
    <col min="1" max="1" width="20.42578125" style="1" customWidth="1"/>
    <col min="2" max="2" width="46.140625" style="1" customWidth="1"/>
    <col min="3" max="3" width="69.28515625" style="1" customWidth="1"/>
    <col min="4" max="4" width="67.42578125" style="1" customWidth="1"/>
    <col min="5" max="5" width="70.28515625" style="1" customWidth="1"/>
    <col min="6" max="6" width="59" style="1" customWidth="1"/>
    <col min="7" max="16384" width="9.140625" style="1"/>
  </cols>
  <sheetData>
    <row r="1" spans="1:6" x14ac:dyDescent="0.2">
      <c r="A1" s="1" t="s">
        <v>902</v>
      </c>
    </row>
    <row r="4" spans="1:6" ht="13.5" x14ac:dyDescent="0.25">
      <c r="A4" s="22"/>
      <c r="B4" s="51" t="s">
        <v>142</v>
      </c>
      <c r="C4" s="51" t="s">
        <v>109</v>
      </c>
      <c r="D4" s="51" t="s">
        <v>107</v>
      </c>
      <c r="E4" s="51" t="s">
        <v>110</v>
      </c>
      <c r="F4" s="52" t="s">
        <v>111</v>
      </c>
    </row>
    <row r="6" spans="1:6" x14ac:dyDescent="0.2">
      <c r="A6" s="1" t="s">
        <v>261</v>
      </c>
      <c r="B6" s="1" t="s">
        <v>445</v>
      </c>
      <c r="C6" s="1" t="s">
        <v>471</v>
      </c>
      <c r="D6" s="1" t="s">
        <v>594</v>
      </c>
      <c r="E6" s="1" t="s">
        <v>501</v>
      </c>
      <c r="F6" s="1" t="s">
        <v>557</v>
      </c>
    </row>
    <row r="7" spans="1:6" x14ac:dyDescent="0.2">
      <c r="B7" s="1" t="s">
        <v>439</v>
      </c>
      <c r="C7" s="1" t="s">
        <v>475</v>
      </c>
      <c r="D7" s="1" t="s">
        <v>598</v>
      </c>
      <c r="E7" s="1" t="s">
        <v>498</v>
      </c>
      <c r="F7" s="1" t="s">
        <v>553</v>
      </c>
    </row>
    <row r="8" spans="1:6" x14ac:dyDescent="0.2">
      <c r="B8" s="1" t="s">
        <v>451</v>
      </c>
      <c r="C8" s="1" t="s">
        <v>473</v>
      </c>
      <c r="D8" s="1" t="s">
        <v>601</v>
      </c>
      <c r="E8" s="1" t="s">
        <v>493</v>
      </c>
      <c r="F8" s="1" t="s">
        <v>569</v>
      </c>
    </row>
    <row r="9" spans="1:6" x14ac:dyDescent="0.2">
      <c r="B9" s="1" t="s">
        <v>442</v>
      </c>
      <c r="C9" s="1" t="s">
        <v>472</v>
      </c>
      <c r="D9" s="1" t="s">
        <v>599</v>
      </c>
      <c r="E9" s="1" t="s">
        <v>499</v>
      </c>
      <c r="F9" s="1" t="s">
        <v>566</v>
      </c>
    </row>
    <row r="10" spans="1:6" x14ac:dyDescent="0.2">
      <c r="B10" s="1" t="s">
        <v>450</v>
      </c>
      <c r="C10" s="1" t="s">
        <v>469</v>
      </c>
      <c r="D10" s="1" t="s">
        <v>597</v>
      </c>
      <c r="E10" s="1" t="s">
        <v>503</v>
      </c>
      <c r="F10" s="1" t="s">
        <v>562</v>
      </c>
    </row>
    <row r="11" spans="1:6" x14ac:dyDescent="0.2">
      <c r="B11" s="1" t="s">
        <v>444</v>
      </c>
      <c r="C11" s="1" t="s">
        <v>478</v>
      </c>
      <c r="D11" s="1" t="s">
        <v>591</v>
      </c>
      <c r="E11" s="1" t="s">
        <v>495</v>
      </c>
      <c r="F11" s="1" t="s">
        <v>567</v>
      </c>
    </row>
    <row r="12" spans="1:6" x14ac:dyDescent="0.2">
      <c r="B12" s="1" t="s">
        <v>441</v>
      </c>
      <c r="C12" s="1" t="s">
        <v>467</v>
      </c>
      <c r="D12" s="1" t="s">
        <v>602</v>
      </c>
      <c r="E12" s="1" t="s">
        <v>494</v>
      </c>
      <c r="F12" s="1" t="s">
        <v>554</v>
      </c>
    </row>
    <row r="13" spans="1:6" x14ac:dyDescent="0.2">
      <c r="B13" s="1" t="s">
        <v>440</v>
      </c>
      <c r="C13" s="1" t="s">
        <v>476</v>
      </c>
      <c r="D13" s="1" t="s">
        <v>600</v>
      </c>
      <c r="E13" s="1" t="s">
        <v>500</v>
      </c>
      <c r="F13" s="1" t="s">
        <v>556</v>
      </c>
    </row>
    <row r="14" spans="1:6" x14ac:dyDescent="0.2">
      <c r="B14" s="1" t="s">
        <v>449</v>
      </c>
      <c r="C14" s="1" t="s">
        <v>468</v>
      </c>
      <c r="D14" s="1" t="s">
        <v>595</v>
      </c>
      <c r="E14" s="1" t="s">
        <v>502</v>
      </c>
      <c r="F14" s="1" t="s">
        <v>558</v>
      </c>
    </row>
    <row r="15" spans="1:6" x14ac:dyDescent="0.2">
      <c r="B15" s="1" t="s">
        <v>447</v>
      </c>
      <c r="C15" s="1" t="s">
        <v>470</v>
      </c>
      <c r="D15" s="1" t="s">
        <v>593</v>
      </c>
      <c r="E15" s="1" t="s">
        <v>496</v>
      </c>
      <c r="F15" s="1" t="s">
        <v>559</v>
      </c>
    </row>
    <row r="16" spans="1:6" x14ac:dyDescent="0.2">
      <c r="B16" s="1" t="s">
        <v>448</v>
      </c>
      <c r="C16" s="1" t="s">
        <v>474</v>
      </c>
      <c r="D16" s="1" t="s">
        <v>588</v>
      </c>
      <c r="E16" s="1" t="s">
        <v>497</v>
      </c>
      <c r="F16" s="1" t="s">
        <v>570</v>
      </c>
    </row>
    <row r="17" spans="1:6" x14ac:dyDescent="0.2">
      <c r="B17" s="1" t="s">
        <v>443</v>
      </c>
      <c r="C17" s="1" t="s">
        <v>477</v>
      </c>
      <c r="D17" s="1" t="s">
        <v>596</v>
      </c>
      <c r="F17" s="1" t="s">
        <v>555</v>
      </c>
    </row>
    <row r="18" spans="1:6" x14ac:dyDescent="0.2">
      <c r="B18" s="1" t="s">
        <v>446</v>
      </c>
      <c r="D18" s="1" t="s">
        <v>592</v>
      </c>
      <c r="F18" s="1" t="s">
        <v>565</v>
      </c>
    </row>
    <row r="19" spans="1:6" x14ac:dyDescent="0.2">
      <c r="D19" s="1" t="s">
        <v>590</v>
      </c>
      <c r="F19" s="1" t="s">
        <v>568</v>
      </c>
    </row>
    <row r="20" spans="1:6" x14ac:dyDescent="0.2">
      <c r="D20" s="1" t="s">
        <v>589</v>
      </c>
      <c r="F20" s="1" t="s">
        <v>564</v>
      </c>
    </row>
    <row r="21" spans="1:6" x14ac:dyDescent="0.2">
      <c r="F21" s="1" t="s">
        <v>552</v>
      </c>
    </row>
    <row r="22" spans="1:6" x14ac:dyDescent="0.2">
      <c r="F22" s="1" t="s">
        <v>560</v>
      </c>
    </row>
    <row r="23" spans="1:6" x14ac:dyDescent="0.2">
      <c r="F23" s="1" t="s">
        <v>561</v>
      </c>
    </row>
    <row r="24" spans="1:6" x14ac:dyDescent="0.2">
      <c r="F24" s="1" t="s">
        <v>563</v>
      </c>
    </row>
    <row r="25" spans="1:6" x14ac:dyDescent="0.2">
      <c r="A25" s="21"/>
      <c r="B25" s="21"/>
      <c r="C25" s="21"/>
      <c r="D25" s="21"/>
      <c r="E25" s="21"/>
      <c r="F25" s="21" t="s">
        <v>571</v>
      </c>
    </row>
    <row r="27" spans="1:6" x14ac:dyDescent="0.2">
      <c r="A27" s="1" t="s">
        <v>452</v>
      </c>
      <c r="B27" s="1" t="s">
        <v>456</v>
      </c>
      <c r="C27" s="1" t="s">
        <v>484</v>
      </c>
      <c r="D27" s="1" t="s">
        <v>608</v>
      </c>
      <c r="E27" s="1" t="s">
        <v>511</v>
      </c>
      <c r="F27" s="1" t="s">
        <v>579</v>
      </c>
    </row>
    <row r="28" spans="1:6" x14ac:dyDescent="0.2">
      <c r="B28" s="1" t="s">
        <v>459</v>
      </c>
      <c r="C28" s="1" t="s">
        <v>482</v>
      </c>
      <c r="D28" s="1" t="s">
        <v>610</v>
      </c>
      <c r="E28" s="1" t="s">
        <v>508</v>
      </c>
      <c r="F28" s="1" t="s">
        <v>576</v>
      </c>
    </row>
    <row r="29" spans="1:6" x14ac:dyDescent="0.2">
      <c r="B29" s="1" t="s">
        <v>457</v>
      </c>
      <c r="C29" s="1" t="s">
        <v>483</v>
      </c>
      <c r="D29" s="1" t="s">
        <v>607</v>
      </c>
      <c r="E29" s="1" t="s">
        <v>507</v>
      </c>
      <c r="F29" s="1" t="s">
        <v>578</v>
      </c>
    </row>
    <row r="30" spans="1:6" x14ac:dyDescent="0.2">
      <c r="B30" s="1" t="s">
        <v>453</v>
      </c>
      <c r="C30" s="1" t="s">
        <v>479</v>
      </c>
      <c r="D30" s="1" t="s">
        <v>605</v>
      </c>
      <c r="E30" s="1" t="s">
        <v>504</v>
      </c>
      <c r="F30" s="1" t="s">
        <v>572</v>
      </c>
    </row>
    <row r="31" spans="1:6" x14ac:dyDescent="0.2">
      <c r="B31" s="1" t="s">
        <v>455</v>
      </c>
      <c r="C31" s="1" t="s">
        <v>486</v>
      </c>
      <c r="D31" s="1" t="s">
        <v>606</v>
      </c>
      <c r="E31" s="1" t="s">
        <v>510</v>
      </c>
      <c r="F31" s="1" t="s">
        <v>580</v>
      </c>
    </row>
    <row r="32" spans="1:6" x14ac:dyDescent="0.2">
      <c r="B32" s="1" t="s">
        <v>460</v>
      </c>
      <c r="C32" s="1" t="s">
        <v>481</v>
      </c>
      <c r="D32" s="1" t="s">
        <v>603</v>
      </c>
      <c r="E32" s="1" t="s">
        <v>509</v>
      </c>
      <c r="F32" s="1" t="s">
        <v>573</v>
      </c>
    </row>
    <row r="33" spans="1:6" x14ac:dyDescent="0.2">
      <c r="B33" s="1" t="s">
        <v>458</v>
      </c>
      <c r="C33" s="1" t="s">
        <v>485</v>
      </c>
      <c r="D33" s="1" t="s">
        <v>604</v>
      </c>
      <c r="E33" s="1" t="s">
        <v>505</v>
      </c>
      <c r="F33" s="1" t="s">
        <v>577</v>
      </c>
    </row>
    <row r="34" spans="1:6" x14ac:dyDescent="0.2">
      <c r="B34" s="1" t="s">
        <v>454</v>
      </c>
      <c r="C34" s="1" t="s">
        <v>480</v>
      </c>
      <c r="D34" s="1" t="s">
        <v>609</v>
      </c>
      <c r="E34" s="1" t="s">
        <v>506</v>
      </c>
      <c r="F34" s="1" t="s">
        <v>574</v>
      </c>
    </row>
    <row r="35" spans="1:6" x14ac:dyDescent="0.2">
      <c r="A35" s="21"/>
      <c r="B35" s="21"/>
      <c r="C35" s="21"/>
      <c r="D35" s="21" t="s">
        <v>611</v>
      </c>
      <c r="E35" s="21" t="s">
        <v>512</v>
      </c>
      <c r="F35" s="21" t="s">
        <v>575</v>
      </c>
    </row>
    <row r="37" spans="1:6" x14ac:dyDescent="0.2">
      <c r="A37" s="1" t="s">
        <v>384</v>
      </c>
      <c r="B37" s="1" t="s">
        <v>462</v>
      </c>
      <c r="C37" s="1" t="s">
        <v>487</v>
      </c>
      <c r="D37" s="1" t="s">
        <v>614</v>
      </c>
      <c r="E37" s="1" t="s">
        <v>516</v>
      </c>
      <c r="F37" s="1" t="s">
        <v>582</v>
      </c>
    </row>
    <row r="38" spans="1:6" x14ac:dyDescent="0.2">
      <c r="B38" s="1" t="s">
        <v>463</v>
      </c>
      <c r="C38" s="1" t="s">
        <v>490</v>
      </c>
      <c r="D38" s="1" t="s">
        <v>615</v>
      </c>
      <c r="E38" s="1" t="s">
        <v>515</v>
      </c>
      <c r="F38" s="1" t="s">
        <v>584</v>
      </c>
    </row>
    <row r="39" spans="1:6" x14ac:dyDescent="0.2">
      <c r="B39" s="1" t="s">
        <v>461</v>
      </c>
      <c r="C39" s="1" t="s">
        <v>489</v>
      </c>
      <c r="D39" s="1" t="s">
        <v>616</v>
      </c>
      <c r="E39" s="1" t="s">
        <v>513</v>
      </c>
      <c r="F39" s="1" t="s">
        <v>587</v>
      </c>
    </row>
    <row r="40" spans="1:6" x14ac:dyDescent="0.2">
      <c r="B40" s="1" t="s">
        <v>464</v>
      </c>
      <c r="C40" s="1" t="s">
        <v>492</v>
      </c>
      <c r="D40" s="1" t="s">
        <v>617</v>
      </c>
      <c r="E40" s="1" t="s">
        <v>514</v>
      </c>
      <c r="F40" s="1" t="s">
        <v>583</v>
      </c>
    </row>
    <row r="41" spans="1:6" x14ac:dyDescent="0.2">
      <c r="B41" s="1" t="s">
        <v>465</v>
      </c>
      <c r="C41" s="1" t="s">
        <v>491</v>
      </c>
      <c r="D41" s="1" t="s">
        <v>612</v>
      </c>
      <c r="F41" s="1" t="s">
        <v>586</v>
      </c>
    </row>
    <row r="42" spans="1:6" x14ac:dyDescent="0.2">
      <c r="B42" s="1" t="s">
        <v>466</v>
      </c>
      <c r="C42" s="1" t="s">
        <v>488</v>
      </c>
      <c r="D42" s="1" t="s">
        <v>613</v>
      </c>
      <c r="F42" s="1" t="s">
        <v>581</v>
      </c>
    </row>
    <row r="43" spans="1:6" x14ac:dyDescent="0.2">
      <c r="A43" s="21"/>
      <c r="B43" s="21"/>
      <c r="C43" s="21"/>
      <c r="D43" s="21" t="s">
        <v>618</v>
      </c>
      <c r="E43" s="21"/>
      <c r="F43" s="1" t="s">
        <v>585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1C3B5-7714-4A09-86EF-8800E61561FF}">
  <dimension ref="B1:F9"/>
  <sheetViews>
    <sheetView workbookViewId="0">
      <selection activeCell="B1" sqref="B1"/>
    </sheetView>
  </sheetViews>
  <sheetFormatPr defaultRowHeight="12.75" x14ac:dyDescent="0.2"/>
  <cols>
    <col min="1" max="1" width="9.140625" style="1"/>
    <col min="2" max="2" width="35" style="1" customWidth="1"/>
    <col min="3" max="3" width="49.85546875" style="1" customWidth="1"/>
    <col min="4" max="4" width="38.5703125" style="1" customWidth="1"/>
    <col min="5" max="5" width="33.140625" style="1" customWidth="1"/>
    <col min="6" max="6" width="38" style="1" customWidth="1"/>
    <col min="7" max="16384" width="9.140625" style="1"/>
  </cols>
  <sheetData>
    <row r="1" spans="2:6" x14ac:dyDescent="0.2">
      <c r="B1" s="1" t="s">
        <v>895</v>
      </c>
    </row>
    <row r="3" spans="2:6" ht="13.5" x14ac:dyDescent="0.25">
      <c r="B3" s="49" t="s">
        <v>142</v>
      </c>
      <c r="C3" s="49" t="s">
        <v>109</v>
      </c>
      <c r="D3" s="49" t="s">
        <v>107</v>
      </c>
      <c r="E3" s="49" t="s">
        <v>110</v>
      </c>
      <c r="F3" s="49" t="s">
        <v>111</v>
      </c>
    </row>
    <row r="4" spans="2:6" x14ac:dyDescent="0.2">
      <c r="B4" s="27" t="s">
        <v>415</v>
      </c>
      <c r="C4" s="27" t="s">
        <v>418</v>
      </c>
      <c r="D4" s="27" t="s">
        <v>424</v>
      </c>
      <c r="E4" s="27" t="s">
        <v>430</v>
      </c>
      <c r="F4" s="27" t="s">
        <v>436</v>
      </c>
    </row>
    <row r="5" spans="2:6" x14ac:dyDescent="0.2">
      <c r="B5" s="27" t="s">
        <v>416</v>
      </c>
      <c r="C5" s="27" t="s">
        <v>419</v>
      </c>
      <c r="D5" s="27" t="s">
        <v>425</v>
      </c>
      <c r="E5" s="27" t="s">
        <v>431</v>
      </c>
      <c r="F5" s="27" t="s">
        <v>435</v>
      </c>
    </row>
    <row r="6" spans="2:6" x14ac:dyDescent="0.2">
      <c r="B6" s="27" t="s">
        <v>417</v>
      </c>
      <c r="C6" s="27" t="s">
        <v>420</v>
      </c>
      <c r="D6" s="27" t="s">
        <v>426</v>
      </c>
      <c r="E6" s="27" t="s">
        <v>432</v>
      </c>
      <c r="F6" s="27" t="s">
        <v>434</v>
      </c>
    </row>
    <row r="7" spans="2:6" x14ac:dyDescent="0.2">
      <c r="B7" s="27"/>
      <c r="C7" s="27" t="s">
        <v>421</v>
      </c>
      <c r="D7" s="27" t="s">
        <v>427</v>
      </c>
      <c r="E7" s="27" t="s">
        <v>433</v>
      </c>
      <c r="F7" s="27" t="s">
        <v>437</v>
      </c>
    </row>
    <row r="8" spans="2:6" x14ac:dyDescent="0.2">
      <c r="B8" s="27"/>
      <c r="C8" s="27" t="s">
        <v>422</v>
      </c>
      <c r="D8" s="27" t="s">
        <v>428</v>
      </c>
      <c r="E8" s="27"/>
      <c r="F8" s="27" t="s">
        <v>438</v>
      </c>
    </row>
    <row r="9" spans="2:6" x14ac:dyDescent="0.2">
      <c r="B9" s="10"/>
      <c r="C9" s="10" t="s">
        <v>423</v>
      </c>
      <c r="D9" s="10" t="s">
        <v>429</v>
      </c>
      <c r="E9" s="10"/>
      <c r="F9" s="21"/>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EB88F-BDDB-41D6-A485-25EDD71B51DF}">
  <dimension ref="A1:F42"/>
  <sheetViews>
    <sheetView workbookViewId="0"/>
  </sheetViews>
  <sheetFormatPr defaultRowHeight="15" x14ac:dyDescent="0.25"/>
  <cols>
    <col min="1" max="1" width="20.140625" customWidth="1"/>
    <col min="2" max="2" width="57.140625" customWidth="1"/>
    <col min="3" max="3" width="59.85546875" customWidth="1"/>
    <col min="4" max="4" width="55" customWidth="1"/>
    <col min="5" max="5" width="62.28515625" customWidth="1"/>
    <col min="6" max="6" width="61.28515625" customWidth="1"/>
    <col min="7" max="7" width="56.140625" customWidth="1"/>
  </cols>
  <sheetData>
    <row r="1" spans="1:6" x14ac:dyDescent="0.25">
      <c r="A1" s="1" t="s">
        <v>894</v>
      </c>
      <c r="B1" s="1"/>
      <c r="C1" s="1"/>
      <c r="D1" s="1"/>
      <c r="E1" s="1"/>
      <c r="F1" s="1"/>
    </row>
    <row r="2" spans="1:6" x14ac:dyDescent="0.25">
      <c r="A2" s="1"/>
      <c r="B2" s="1"/>
      <c r="C2" s="1"/>
      <c r="D2" s="1"/>
      <c r="E2" s="1"/>
      <c r="F2" s="1"/>
    </row>
    <row r="3" spans="1:6" x14ac:dyDescent="0.25">
      <c r="A3" s="52" t="s">
        <v>414</v>
      </c>
      <c r="B3" s="51" t="s">
        <v>142</v>
      </c>
      <c r="C3" s="51" t="s">
        <v>109</v>
      </c>
      <c r="D3" s="51" t="s">
        <v>107</v>
      </c>
      <c r="E3" s="51" t="s">
        <v>110</v>
      </c>
      <c r="F3" s="51" t="s">
        <v>111</v>
      </c>
    </row>
    <row r="4" spans="1:6" x14ac:dyDescent="0.25">
      <c r="A4" s="1" t="s">
        <v>261</v>
      </c>
      <c r="B4" s="1" t="s">
        <v>262</v>
      </c>
      <c r="C4" s="1" t="s">
        <v>268</v>
      </c>
      <c r="D4" s="1" t="s">
        <v>272</v>
      </c>
      <c r="E4" s="1" t="s">
        <v>273</v>
      </c>
      <c r="F4" s="1" t="s">
        <v>292</v>
      </c>
    </row>
    <row r="5" spans="1:6" x14ac:dyDescent="0.25">
      <c r="A5" s="1"/>
      <c r="B5" s="1" t="s">
        <v>263</v>
      </c>
      <c r="C5" s="1" t="s">
        <v>269</v>
      </c>
      <c r="D5" s="1" t="s">
        <v>319</v>
      </c>
      <c r="E5" s="1" t="s">
        <v>274</v>
      </c>
      <c r="F5" s="1" t="s">
        <v>293</v>
      </c>
    </row>
    <row r="6" spans="1:6" x14ac:dyDescent="0.25">
      <c r="A6" s="1"/>
      <c r="B6" s="1" t="s">
        <v>264</v>
      </c>
      <c r="C6" s="1" t="s">
        <v>270</v>
      </c>
      <c r="D6" s="1" t="s">
        <v>322</v>
      </c>
      <c r="E6" s="1" t="s">
        <v>275</v>
      </c>
      <c r="F6" s="1" t="s">
        <v>302</v>
      </c>
    </row>
    <row r="7" spans="1:6" x14ac:dyDescent="0.25">
      <c r="A7" s="1"/>
      <c r="B7" s="1" t="s">
        <v>265</v>
      </c>
      <c r="C7" s="1" t="s">
        <v>326</v>
      </c>
      <c r="D7" s="1" t="s">
        <v>317</v>
      </c>
      <c r="E7" s="1" t="s">
        <v>276</v>
      </c>
      <c r="F7" s="1" t="s">
        <v>304</v>
      </c>
    </row>
    <row r="8" spans="1:6" x14ac:dyDescent="0.25">
      <c r="A8" s="1"/>
      <c r="B8" s="1" t="s">
        <v>266</v>
      </c>
      <c r="C8" s="1" t="s">
        <v>338</v>
      </c>
      <c r="D8" s="1" t="s">
        <v>324</v>
      </c>
      <c r="E8" s="1" t="s">
        <v>277</v>
      </c>
      <c r="F8" s="1" t="s">
        <v>294</v>
      </c>
    </row>
    <row r="9" spans="1:6" x14ac:dyDescent="0.25">
      <c r="A9" s="1"/>
      <c r="B9" s="1" t="s">
        <v>271</v>
      </c>
      <c r="C9" s="1" t="s">
        <v>333</v>
      </c>
      <c r="D9" s="1" t="s">
        <v>323</v>
      </c>
      <c r="E9" s="1" t="s">
        <v>278</v>
      </c>
      <c r="F9" s="1" t="s">
        <v>297</v>
      </c>
    </row>
    <row r="10" spans="1:6" x14ac:dyDescent="0.25">
      <c r="A10" s="1"/>
      <c r="B10" s="1" t="s">
        <v>267</v>
      </c>
      <c r="C10" s="1" t="s">
        <v>341</v>
      </c>
      <c r="D10" s="1" t="s">
        <v>310</v>
      </c>
      <c r="E10" s="1" t="s">
        <v>279</v>
      </c>
      <c r="F10" s="1" t="s">
        <v>295</v>
      </c>
    </row>
    <row r="11" spans="1:6" x14ac:dyDescent="0.25">
      <c r="A11" s="1"/>
      <c r="B11" s="1" t="s">
        <v>342</v>
      </c>
      <c r="C11" s="1" t="s">
        <v>339</v>
      </c>
      <c r="D11" s="1" t="s">
        <v>321</v>
      </c>
      <c r="E11" s="1" t="s">
        <v>280</v>
      </c>
      <c r="F11" s="1" t="s">
        <v>305</v>
      </c>
    </row>
    <row r="12" spans="1:6" x14ac:dyDescent="0.25">
      <c r="A12" s="1"/>
      <c r="B12" s="1" t="s">
        <v>343</v>
      </c>
      <c r="C12" s="1" t="s">
        <v>336</v>
      </c>
      <c r="D12" s="1" t="s">
        <v>318</v>
      </c>
      <c r="E12" s="1" t="s">
        <v>281</v>
      </c>
      <c r="F12" s="1" t="s">
        <v>296</v>
      </c>
    </row>
    <row r="13" spans="1:6" x14ac:dyDescent="0.25">
      <c r="A13" s="1"/>
      <c r="B13" s="1" t="s">
        <v>344</v>
      </c>
      <c r="C13" s="1" t="s">
        <v>337</v>
      </c>
      <c r="D13" s="1" t="s">
        <v>320</v>
      </c>
      <c r="E13" s="1" t="s">
        <v>282</v>
      </c>
      <c r="F13" s="1" t="s">
        <v>300</v>
      </c>
    </row>
    <row r="14" spans="1:6" x14ac:dyDescent="0.25">
      <c r="A14" s="1"/>
      <c r="B14" s="1" t="s">
        <v>345</v>
      </c>
      <c r="C14" s="1" t="s">
        <v>327</v>
      </c>
      <c r="D14" s="1" t="s">
        <v>311</v>
      </c>
      <c r="E14" s="1" t="s">
        <v>286</v>
      </c>
      <c r="F14" s="1" t="s">
        <v>303</v>
      </c>
    </row>
    <row r="15" spans="1:6" x14ac:dyDescent="0.25">
      <c r="A15" s="1"/>
      <c r="B15" s="1"/>
      <c r="C15" s="1" t="s">
        <v>340</v>
      </c>
      <c r="D15" s="1" t="s">
        <v>325</v>
      </c>
      <c r="E15" s="1" t="s">
        <v>287</v>
      </c>
      <c r="F15" s="1" t="s">
        <v>298</v>
      </c>
    </row>
    <row r="16" spans="1:6" x14ac:dyDescent="0.25">
      <c r="A16" s="1"/>
      <c r="B16" s="1"/>
      <c r="C16" s="1" t="s">
        <v>335</v>
      </c>
      <c r="D16" s="1" t="s">
        <v>315</v>
      </c>
      <c r="E16" s="1" t="s">
        <v>290</v>
      </c>
      <c r="F16" s="1" t="s">
        <v>299</v>
      </c>
    </row>
    <row r="17" spans="1:6" x14ac:dyDescent="0.25">
      <c r="A17" s="1"/>
      <c r="B17" s="1"/>
      <c r="C17" s="1" t="s">
        <v>328</v>
      </c>
      <c r="D17" s="1" t="s">
        <v>308</v>
      </c>
      <c r="E17" s="1" t="s">
        <v>283</v>
      </c>
      <c r="F17" s="1" t="s">
        <v>306</v>
      </c>
    </row>
    <row r="18" spans="1:6" x14ac:dyDescent="0.25">
      <c r="A18" s="1"/>
      <c r="B18" s="1"/>
      <c r="C18" s="1" t="s">
        <v>334</v>
      </c>
      <c r="D18" s="1" t="s">
        <v>307</v>
      </c>
      <c r="E18" s="1" t="s">
        <v>284</v>
      </c>
      <c r="F18" s="1" t="s">
        <v>301</v>
      </c>
    </row>
    <row r="19" spans="1:6" x14ac:dyDescent="0.25">
      <c r="A19" s="1"/>
      <c r="B19" s="1"/>
      <c r="C19" s="1" t="s">
        <v>329</v>
      </c>
      <c r="D19" s="1" t="s">
        <v>313</v>
      </c>
      <c r="E19" s="1" t="s">
        <v>289</v>
      </c>
      <c r="F19" s="1"/>
    </row>
    <row r="20" spans="1:6" x14ac:dyDescent="0.25">
      <c r="A20" s="1"/>
      <c r="B20" s="1"/>
      <c r="C20" s="1" t="s">
        <v>330</v>
      </c>
      <c r="D20" s="1" t="s">
        <v>312</v>
      </c>
      <c r="E20" s="1" t="s">
        <v>288</v>
      </c>
      <c r="F20" s="1"/>
    </row>
    <row r="21" spans="1:6" x14ac:dyDescent="0.25">
      <c r="A21" s="1"/>
      <c r="B21" s="1"/>
      <c r="C21" s="1" t="s">
        <v>331</v>
      </c>
      <c r="D21" s="1" t="s">
        <v>316</v>
      </c>
      <c r="E21" s="1" t="s">
        <v>291</v>
      </c>
      <c r="F21" s="1"/>
    </row>
    <row r="22" spans="1:6" x14ac:dyDescent="0.25">
      <c r="A22" s="1"/>
      <c r="B22" s="1"/>
      <c r="C22" s="1" t="s">
        <v>332</v>
      </c>
      <c r="D22" s="1" t="s">
        <v>309</v>
      </c>
      <c r="E22" s="1" t="s">
        <v>285</v>
      </c>
      <c r="F22" s="1"/>
    </row>
    <row r="23" spans="1:6" x14ac:dyDescent="0.25">
      <c r="A23" s="21"/>
      <c r="B23" s="21"/>
      <c r="C23" s="21"/>
      <c r="D23" s="21" t="s">
        <v>314</v>
      </c>
      <c r="E23" s="21"/>
      <c r="F23" s="21"/>
    </row>
    <row r="24" spans="1:6" x14ac:dyDescent="0.25">
      <c r="A24" s="1" t="s">
        <v>452</v>
      </c>
      <c r="B24" s="1" t="s">
        <v>352</v>
      </c>
      <c r="C24" s="1" t="s">
        <v>354</v>
      </c>
      <c r="D24" s="1" t="s">
        <v>361</v>
      </c>
      <c r="E24" s="1" t="s">
        <v>368</v>
      </c>
      <c r="F24" s="1" t="s">
        <v>375</v>
      </c>
    </row>
    <row r="25" spans="1:6" x14ac:dyDescent="0.25">
      <c r="A25" s="1"/>
      <c r="B25" s="1" t="s">
        <v>351</v>
      </c>
      <c r="C25" s="1" t="s">
        <v>355</v>
      </c>
      <c r="D25" s="1" t="s">
        <v>362</v>
      </c>
      <c r="E25" s="1" t="s">
        <v>369</v>
      </c>
      <c r="F25" s="1" t="s">
        <v>378</v>
      </c>
    </row>
    <row r="26" spans="1:6" x14ac:dyDescent="0.25">
      <c r="A26" s="1"/>
      <c r="B26" s="1" t="s">
        <v>349</v>
      </c>
      <c r="C26" s="1" t="s">
        <v>356</v>
      </c>
      <c r="D26" s="1" t="s">
        <v>363</v>
      </c>
      <c r="E26" s="1" t="s">
        <v>370</v>
      </c>
      <c r="F26" s="1" t="s">
        <v>376</v>
      </c>
    </row>
    <row r="27" spans="1:6" x14ac:dyDescent="0.25">
      <c r="A27" s="1"/>
      <c r="B27" s="1" t="s">
        <v>350</v>
      </c>
      <c r="C27" s="1" t="s">
        <v>357</v>
      </c>
      <c r="D27" s="1" t="s">
        <v>364</v>
      </c>
      <c r="E27" s="1" t="s">
        <v>371</v>
      </c>
      <c r="F27" s="1" t="s">
        <v>377</v>
      </c>
    </row>
    <row r="28" spans="1:6" x14ac:dyDescent="0.25">
      <c r="A28" s="1"/>
      <c r="B28" s="1" t="s">
        <v>353</v>
      </c>
      <c r="C28" s="1" t="s">
        <v>358</v>
      </c>
      <c r="D28" s="1" t="s">
        <v>365</v>
      </c>
      <c r="E28" s="1" t="s">
        <v>372</v>
      </c>
      <c r="F28" s="1" t="s">
        <v>379</v>
      </c>
    </row>
    <row r="29" spans="1:6" x14ac:dyDescent="0.25">
      <c r="A29" s="1"/>
      <c r="B29" s="1" t="s">
        <v>346</v>
      </c>
      <c r="C29" s="1" t="s">
        <v>359</v>
      </c>
      <c r="D29" s="1" t="s">
        <v>366</v>
      </c>
      <c r="E29" s="1" t="s">
        <v>373</v>
      </c>
      <c r="F29" s="1" t="s">
        <v>380</v>
      </c>
    </row>
    <row r="30" spans="1:6" x14ac:dyDescent="0.25">
      <c r="A30" s="1"/>
      <c r="B30" s="1" t="s">
        <v>348</v>
      </c>
      <c r="C30" s="1" t="s">
        <v>360</v>
      </c>
      <c r="D30" s="1" t="s">
        <v>367</v>
      </c>
      <c r="E30" s="1" t="s">
        <v>374</v>
      </c>
      <c r="F30" s="1" t="s">
        <v>381</v>
      </c>
    </row>
    <row r="31" spans="1:6" x14ac:dyDescent="0.25">
      <c r="A31" s="1"/>
      <c r="B31" s="1" t="s">
        <v>347</v>
      </c>
      <c r="C31" s="1"/>
      <c r="D31" s="1"/>
      <c r="E31" s="1"/>
      <c r="F31" s="1" t="s">
        <v>382</v>
      </c>
    </row>
    <row r="32" spans="1:6" x14ac:dyDescent="0.25">
      <c r="A32" s="1"/>
      <c r="B32" s="1"/>
      <c r="C32" s="1"/>
      <c r="D32" s="1"/>
      <c r="E32" s="1"/>
      <c r="F32" s="1" t="s">
        <v>383</v>
      </c>
    </row>
    <row r="33" spans="1:6" x14ac:dyDescent="0.25">
      <c r="A33" s="50" t="s">
        <v>384</v>
      </c>
      <c r="B33" s="50" t="s">
        <v>385</v>
      </c>
      <c r="C33" s="50" t="s">
        <v>389</v>
      </c>
      <c r="D33" s="50" t="s">
        <v>393</v>
      </c>
      <c r="E33" s="50" t="s">
        <v>399</v>
      </c>
      <c r="F33" s="50" t="s">
        <v>404</v>
      </c>
    </row>
    <row r="34" spans="1:6" x14ac:dyDescent="0.25">
      <c r="A34" s="1"/>
      <c r="B34" s="1" t="s">
        <v>386</v>
      </c>
      <c r="C34" s="1" t="s">
        <v>390</v>
      </c>
      <c r="D34" s="1" t="s">
        <v>394</v>
      </c>
      <c r="E34" s="1" t="s">
        <v>400</v>
      </c>
      <c r="F34" s="1" t="s">
        <v>407</v>
      </c>
    </row>
    <row r="35" spans="1:6" x14ac:dyDescent="0.25">
      <c r="A35" s="1"/>
      <c r="B35" s="1" t="s">
        <v>387</v>
      </c>
      <c r="C35" s="1" t="s">
        <v>391</v>
      </c>
      <c r="D35" s="1" t="s">
        <v>395</v>
      </c>
      <c r="E35" s="1" t="s">
        <v>401</v>
      </c>
      <c r="F35" s="1" t="s">
        <v>405</v>
      </c>
    </row>
    <row r="36" spans="1:6" x14ac:dyDescent="0.25">
      <c r="A36" s="1"/>
      <c r="B36" s="1" t="s">
        <v>388</v>
      </c>
      <c r="C36" s="1" t="s">
        <v>392</v>
      </c>
      <c r="D36" s="1" t="s">
        <v>396</v>
      </c>
      <c r="E36" s="1" t="s">
        <v>402</v>
      </c>
      <c r="F36" s="1" t="s">
        <v>409</v>
      </c>
    </row>
    <row r="37" spans="1:6" x14ac:dyDescent="0.25">
      <c r="A37" s="1"/>
      <c r="B37" s="1"/>
      <c r="C37" s="1"/>
      <c r="D37" s="1" t="s">
        <v>397</v>
      </c>
      <c r="E37" s="1" t="s">
        <v>403</v>
      </c>
      <c r="F37" s="1" t="s">
        <v>406</v>
      </c>
    </row>
    <row r="38" spans="1:6" x14ac:dyDescent="0.25">
      <c r="A38" s="1"/>
      <c r="B38" s="1"/>
      <c r="C38" s="1"/>
      <c r="D38" s="1" t="s">
        <v>398</v>
      </c>
      <c r="E38" s="1"/>
      <c r="F38" s="1" t="s">
        <v>408</v>
      </c>
    </row>
    <row r="39" spans="1:6" x14ac:dyDescent="0.25">
      <c r="A39" s="1"/>
      <c r="B39" s="1"/>
      <c r="C39" s="1"/>
      <c r="D39" s="1"/>
      <c r="E39" s="1"/>
      <c r="F39" s="1" t="s">
        <v>410</v>
      </c>
    </row>
    <row r="40" spans="1:6" x14ac:dyDescent="0.25">
      <c r="A40" s="1"/>
      <c r="B40" s="1"/>
      <c r="C40" s="1"/>
      <c r="D40" s="1"/>
      <c r="E40" s="1"/>
      <c r="F40" s="1" t="s">
        <v>411</v>
      </c>
    </row>
    <row r="41" spans="1:6" x14ac:dyDescent="0.25">
      <c r="A41" s="1"/>
      <c r="B41" s="1"/>
      <c r="C41" s="1"/>
      <c r="D41" s="1"/>
      <c r="E41" s="1"/>
      <c r="F41" s="1" t="s">
        <v>412</v>
      </c>
    </row>
    <row r="42" spans="1:6" x14ac:dyDescent="0.25">
      <c r="A42" s="21"/>
      <c r="B42" s="21"/>
      <c r="C42" s="21"/>
      <c r="D42" s="21"/>
      <c r="E42" s="21"/>
      <c r="F42" s="21" t="s">
        <v>413</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6A49E-4EE0-449F-80B6-0B72B76D8958}">
  <dimension ref="A1:F43"/>
  <sheetViews>
    <sheetView workbookViewId="0">
      <selection activeCell="C31" sqref="C31"/>
    </sheetView>
  </sheetViews>
  <sheetFormatPr defaultRowHeight="12.75" x14ac:dyDescent="0.2"/>
  <cols>
    <col min="1" max="1" width="20.28515625" style="1" customWidth="1"/>
    <col min="2" max="2" width="49.7109375" style="1" customWidth="1"/>
    <col min="3" max="3" width="53.28515625" style="1" customWidth="1"/>
    <col min="4" max="4" width="62.85546875" style="1" customWidth="1"/>
    <col min="5" max="5" width="35.140625" style="1" customWidth="1"/>
    <col min="6" max="6" width="47.140625" style="1" customWidth="1"/>
    <col min="7" max="16384" width="9.140625" style="1"/>
  </cols>
  <sheetData>
    <row r="1" spans="1:6" x14ac:dyDescent="0.2">
      <c r="A1" s="1" t="s">
        <v>893</v>
      </c>
    </row>
    <row r="3" spans="1:6" ht="13.5" x14ac:dyDescent="0.25">
      <c r="A3" s="22"/>
      <c r="B3" s="51" t="s">
        <v>142</v>
      </c>
      <c r="C3" s="51" t="s">
        <v>109</v>
      </c>
      <c r="D3" s="51" t="s">
        <v>107</v>
      </c>
      <c r="E3" s="51" t="s">
        <v>110</v>
      </c>
      <c r="F3" s="51" t="s">
        <v>111</v>
      </c>
    </row>
    <row r="4" spans="1:6" ht="13.5" x14ac:dyDescent="0.25">
      <c r="B4" s="53"/>
      <c r="C4" s="53"/>
      <c r="D4" s="53"/>
      <c r="E4" s="53"/>
      <c r="F4" s="53"/>
    </row>
    <row r="5" spans="1:6" x14ac:dyDescent="0.2">
      <c r="A5" s="1" t="s">
        <v>261</v>
      </c>
      <c r="B5" s="1" t="s">
        <v>629</v>
      </c>
      <c r="C5" s="1" t="s">
        <v>651</v>
      </c>
      <c r="D5" s="1" t="s">
        <v>667</v>
      </c>
      <c r="E5" s="1" t="s">
        <v>687</v>
      </c>
      <c r="F5" s="1" t="s">
        <v>707</v>
      </c>
    </row>
    <row r="6" spans="1:6" x14ac:dyDescent="0.2">
      <c r="B6" s="1" t="s">
        <v>625</v>
      </c>
      <c r="C6" s="1" t="s">
        <v>649</v>
      </c>
      <c r="D6" s="1" t="s">
        <v>668</v>
      </c>
      <c r="E6" s="1" t="s">
        <v>689</v>
      </c>
      <c r="F6" s="1" t="s">
        <v>703</v>
      </c>
    </row>
    <row r="7" spans="1:6" x14ac:dyDescent="0.2">
      <c r="B7" s="1" t="s">
        <v>720</v>
      </c>
      <c r="C7" s="1" t="s">
        <v>650</v>
      </c>
      <c r="D7" s="1" t="s">
        <v>669</v>
      </c>
      <c r="E7" s="1" t="s">
        <v>688</v>
      </c>
      <c r="F7" s="1" t="s">
        <v>704</v>
      </c>
    </row>
    <row r="8" spans="1:6" x14ac:dyDescent="0.2">
      <c r="B8" s="1" t="s">
        <v>630</v>
      </c>
      <c r="C8" s="1" t="s">
        <v>652</v>
      </c>
      <c r="D8" s="1" t="s">
        <v>670</v>
      </c>
      <c r="E8" s="1" t="s">
        <v>690</v>
      </c>
      <c r="F8" s="1" t="s">
        <v>705</v>
      </c>
    </row>
    <row r="9" spans="1:6" x14ac:dyDescent="0.2">
      <c r="B9" s="1" t="s">
        <v>628</v>
      </c>
      <c r="C9" s="1" t="s">
        <v>655</v>
      </c>
      <c r="D9" s="1" t="s">
        <v>671</v>
      </c>
      <c r="F9" s="1" t="s">
        <v>706</v>
      </c>
    </row>
    <row r="10" spans="1:6" x14ac:dyDescent="0.2">
      <c r="B10" s="1" t="s">
        <v>632</v>
      </c>
      <c r="C10" s="1" t="s">
        <v>653</v>
      </c>
      <c r="D10" s="1" t="s">
        <v>672</v>
      </c>
      <c r="F10" s="1" t="s">
        <v>708</v>
      </c>
    </row>
    <row r="11" spans="1:6" x14ac:dyDescent="0.2">
      <c r="B11" s="1" t="s">
        <v>623</v>
      </c>
      <c r="C11" s="1" t="s">
        <v>654</v>
      </c>
      <c r="D11" s="1" t="s">
        <v>673</v>
      </c>
      <c r="F11" s="1" t="s">
        <v>709</v>
      </c>
    </row>
    <row r="12" spans="1:6" x14ac:dyDescent="0.2">
      <c r="B12" s="1" t="s">
        <v>626</v>
      </c>
      <c r="C12" s="1" t="s">
        <v>656</v>
      </c>
      <c r="D12" s="1" t="s">
        <v>674</v>
      </c>
    </row>
    <row r="13" spans="1:6" x14ac:dyDescent="0.2">
      <c r="B13" s="1" t="s">
        <v>627</v>
      </c>
    </row>
    <row r="14" spans="1:6" x14ac:dyDescent="0.2">
      <c r="B14" s="1" t="s">
        <v>622</v>
      </c>
    </row>
    <row r="15" spans="1:6" x14ac:dyDescent="0.2">
      <c r="B15" s="1" t="s">
        <v>619</v>
      </c>
    </row>
    <row r="16" spans="1:6" x14ac:dyDescent="0.2">
      <c r="B16" s="1" t="s">
        <v>620</v>
      </c>
    </row>
    <row r="17" spans="1:6" x14ac:dyDescent="0.2">
      <c r="B17" s="1" t="s">
        <v>624</v>
      </c>
    </row>
    <row r="18" spans="1:6" x14ac:dyDescent="0.2">
      <c r="B18" s="1" t="s">
        <v>621</v>
      </c>
    </row>
    <row r="19" spans="1:6" x14ac:dyDescent="0.2">
      <c r="B19" s="1" t="s">
        <v>631</v>
      </c>
    </row>
    <row r="23" spans="1:6" x14ac:dyDescent="0.2">
      <c r="A23" s="1" t="s">
        <v>640</v>
      </c>
      <c r="B23" s="1" t="s">
        <v>633</v>
      </c>
      <c r="C23" s="1" t="s">
        <v>658</v>
      </c>
      <c r="D23" s="1" t="s">
        <v>677</v>
      </c>
      <c r="E23" s="1" t="s">
        <v>692</v>
      </c>
      <c r="F23" s="1" t="s">
        <v>710</v>
      </c>
    </row>
    <row r="24" spans="1:6" x14ac:dyDescent="0.2">
      <c r="B24" s="1" t="s">
        <v>634</v>
      </c>
      <c r="C24" s="1" t="s">
        <v>657</v>
      </c>
      <c r="D24" s="1" t="s">
        <v>675</v>
      </c>
      <c r="E24" s="1" t="s">
        <v>691</v>
      </c>
      <c r="F24" s="1" t="s">
        <v>711</v>
      </c>
    </row>
    <row r="25" spans="1:6" x14ac:dyDescent="0.2">
      <c r="B25" s="1" t="s">
        <v>635</v>
      </c>
      <c r="C25" s="1" t="s">
        <v>659</v>
      </c>
      <c r="D25" s="1" t="s">
        <v>676</v>
      </c>
      <c r="E25" s="1" t="s">
        <v>693</v>
      </c>
      <c r="F25" s="1" t="s">
        <v>712</v>
      </c>
    </row>
    <row r="26" spans="1:6" x14ac:dyDescent="0.2">
      <c r="B26" s="1" t="s">
        <v>636</v>
      </c>
      <c r="C26" s="1" t="s">
        <v>660</v>
      </c>
      <c r="D26" s="1" t="s">
        <v>678</v>
      </c>
      <c r="E26" s="1" t="s">
        <v>694</v>
      </c>
      <c r="F26" s="1" t="s">
        <v>713</v>
      </c>
    </row>
    <row r="27" spans="1:6" x14ac:dyDescent="0.2">
      <c r="B27" s="1" t="s">
        <v>637</v>
      </c>
      <c r="C27" s="1" t="s">
        <v>661</v>
      </c>
      <c r="D27" s="1" t="s">
        <v>679</v>
      </c>
      <c r="E27" s="1" t="s">
        <v>695</v>
      </c>
    </row>
    <row r="28" spans="1:6" x14ac:dyDescent="0.2">
      <c r="B28" s="1" t="s">
        <v>638</v>
      </c>
    </row>
    <row r="29" spans="1:6" x14ac:dyDescent="0.2">
      <c r="B29" s="1" t="s">
        <v>639</v>
      </c>
    </row>
    <row r="36" spans="1:6" x14ac:dyDescent="0.2">
      <c r="A36" s="1" t="s">
        <v>384</v>
      </c>
      <c r="B36" s="1" t="s">
        <v>646</v>
      </c>
      <c r="C36" s="1" t="s">
        <v>662</v>
      </c>
      <c r="D36" s="1" t="s">
        <v>680</v>
      </c>
      <c r="E36" s="1" t="s">
        <v>696</v>
      </c>
      <c r="F36" s="1" t="s">
        <v>714</v>
      </c>
    </row>
    <row r="37" spans="1:6" x14ac:dyDescent="0.2">
      <c r="B37" s="1" t="s">
        <v>643</v>
      </c>
      <c r="C37" s="1" t="s">
        <v>663</v>
      </c>
      <c r="D37" s="1" t="s">
        <v>681</v>
      </c>
      <c r="E37" s="1" t="s">
        <v>697</v>
      </c>
      <c r="F37" s="1" t="s">
        <v>715</v>
      </c>
    </row>
    <row r="38" spans="1:6" x14ac:dyDescent="0.2">
      <c r="B38" s="1" t="s">
        <v>642</v>
      </c>
      <c r="C38" s="1" t="s">
        <v>664</v>
      </c>
      <c r="D38" s="1" t="s">
        <v>682</v>
      </c>
      <c r="E38" s="1" t="s">
        <v>698</v>
      </c>
      <c r="F38" s="1" t="s">
        <v>716</v>
      </c>
    </row>
    <row r="39" spans="1:6" x14ac:dyDescent="0.2">
      <c r="B39" s="1" t="s">
        <v>641</v>
      </c>
      <c r="C39" s="1" t="s">
        <v>665</v>
      </c>
      <c r="D39" s="1" t="s">
        <v>683</v>
      </c>
      <c r="E39" s="1" t="s">
        <v>699</v>
      </c>
      <c r="F39" s="1" t="s">
        <v>717</v>
      </c>
    </row>
    <row r="40" spans="1:6" x14ac:dyDescent="0.2">
      <c r="B40" s="1" t="s">
        <v>647</v>
      </c>
      <c r="C40" s="1" t="s">
        <v>666</v>
      </c>
      <c r="D40" s="1" t="s">
        <v>684</v>
      </c>
      <c r="E40" s="1" t="s">
        <v>700</v>
      </c>
      <c r="F40" s="1" t="s">
        <v>718</v>
      </c>
    </row>
    <row r="41" spans="1:6" x14ac:dyDescent="0.2">
      <c r="B41" s="1" t="s">
        <v>648</v>
      </c>
      <c r="D41" s="1" t="s">
        <v>685</v>
      </c>
      <c r="E41" s="1" t="s">
        <v>701</v>
      </c>
      <c r="F41" s="1" t="s">
        <v>719</v>
      </c>
    </row>
    <row r="42" spans="1:6" x14ac:dyDescent="0.2">
      <c r="B42" s="1" t="s">
        <v>644</v>
      </c>
      <c r="D42" s="1" t="s">
        <v>686</v>
      </c>
      <c r="E42" s="1" t="s">
        <v>702</v>
      </c>
    </row>
    <row r="43" spans="1:6" x14ac:dyDescent="0.2">
      <c r="A43" s="21"/>
      <c r="B43" s="21" t="s">
        <v>645</v>
      </c>
      <c r="C43" s="21"/>
      <c r="D43" s="21"/>
      <c r="E43" s="21"/>
      <c r="F43" s="21"/>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628C0-CFC4-4256-8E97-70C39BFB9573}">
  <dimension ref="A1:N61"/>
  <sheetViews>
    <sheetView workbookViewId="0">
      <selection sqref="A1:F1"/>
    </sheetView>
  </sheetViews>
  <sheetFormatPr defaultRowHeight="12.75" x14ac:dyDescent="0.2"/>
  <cols>
    <col min="1" max="1" width="15.7109375" style="73" customWidth="1"/>
    <col min="2" max="3" width="13" style="1" customWidth="1"/>
    <col min="4" max="5" width="14.5703125" style="1" customWidth="1"/>
    <col min="6" max="6" width="14.42578125" style="1" customWidth="1"/>
    <col min="7" max="7" width="11.85546875" style="1" customWidth="1"/>
    <col min="8" max="8" width="14.85546875" style="1" customWidth="1"/>
    <col min="9" max="9" width="20.85546875" style="1" customWidth="1"/>
    <col min="10" max="10" width="35.85546875" style="1" customWidth="1"/>
    <col min="11" max="11" width="25.85546875" style="46" customWidth="1"/>
    <col min="12" max="13" width="9.140625" style="1"/>
    <col min="14" max="14" width="26.7109375" style="1" customWidth="1"/>
    <col min="15" max="16384" width="9.140625" style="1"/>
  </cols>
  <sheetData>
    <row r="1" spans="1:14" x14ac:dyDescent="0.2">
      <c r="A1" s="97" t="s">
        <v>903</v>
      </c>
      <c r="B1" s="97"/>
      <c r="C1" s="97"/>
      <c r="D1" s="97"/>
      <c r="E1" s="97"/>
      <c r="F1" s="97"/>
    </row>
    <row r="3" spans="1:14" x14ac:dyDescent="0.2">
      <c r="A3" s="57" t="s">
        <v>217</v>
      </c>
      <c r="B3" s="57" t="s">
        <v>722</v>
      </c>
      <c r="C3" s="57" t="s">
        <v>723</v>
      </c>
      <c r="D3" s="57" t="s">
        <v>724</v>
      </c>
      <c r="E3" s="57" t="s">
        <v>723</v>
      </c>
      <c r="F3" s="57" t="s">
        <v>725</v>
      </c>
      <c r="G3" s="57" t="s">
        <v>726</v>
      </c>
      <c r="H3" s="57" t="s">
        <v>727</v>
      </c>
      <c r="I3" s="57" t="s">
        <v>728</v>
      </c>
      <c r="J3" s="57" t="s">
        <v>729</v>
      </c>
      <c r="K3" s="41" t="s">
        <v>730</v>
      </c>
    </row>
    <row r="4" spans="1:14" x14ac:dyDescent="0.2">
      <c r="A4" s="73" t="s">
        <v>110</v>
      </c>
      <c r="B4" s="27" t="s">
        <v>731</v>
      </c>
      <c r="C4" s="27">
        <v>1</v>
      </c>
      <c r="D4" s="27" t="s">
        <v>732</v>
      </c>
      <c r="E4" s="27">
        <v>4</v>
      </c>
      <c r="F4" s="27" t="s">
        <v>104</v>
      </c>
      <c r="G4" s="27" t="s">
        <v>104</v>
      </c>
      <c r="H4" s="27" t="s">
        <v>104</v>
      </c>
      <c r="I4" s="27"/>
      <c r="J4" s="27" t="s">
        <v>733</v>
      </c>
      <c r="K4" s="46" t="s">
        <v>104</v>
      </c>
    </row>
    <row r="5" spans="1:14" x14ac:dyDescent="0.2">
      <c r="B5" s="27" t="s">
        <v>734</v>
      </c>
      <c r="C5" s="27">
        <v>1</v>
      </c>
      <c r="D5" s="27" t="s">
        <v>735</v>
      </c>
      <c r="E5" s="27">
        <v>4</v>
      </c>
      <c r="F5" s="27" t="s">
        <v>104</v>
      </c>
      <c r="G5" s="27" t="s">
        <v>104</v>
      </c>
      <c r="H5" s="27" t="s">
        <v>104</v>
      </c>
      <c r="I5" s="27"/>
      <c r="J5" s="27" t="s">
        <v>733</v>
      </c>
      <c r="K5" s="46" t="s">
        <v>104</v>
      </c>
      <c r="N5" s="1" t="s">
        <v>736</v>
      </c>
    </row>
    <row r="6" spans="1:14" x14ac:dyDescent="0.2">
      <c r="B6" s="27" t="s">
        <v>737</v>
      </c>
      <c r="C6" s="27">
        <v>1</v>
      </c>
      <c r="D6" s="27" t="s">
        <v>738</v>
      </c>
      <c r="E6" s="27">
        <v>3</v>
      </c>
      <c r="F6" s="27">
        <v>0.34558787000000002</v>
      </c>
      <c r="G6" s="27">
        <v>1.6468760419999999</v>
      </c>
      <c r="H6" s="27">
        <v>0.20984449399999999</v>
      </c>
      <c r="I6" s="27" t="s">
        <v>739</v>
      </c>
      <c r="J6" s="27" t="s">
        <v>733</v>
      </c>
      <c r="K6" s="46">
        <f>G6/(2*6.56*10^-9)*10^-6</f>
        <v>125.52408856707316</v>
      </c>
    </row>
    <row r="7" spans="1:14" x14ac:dyDescent="0.2">
      <c r="B7" s="27" t="s">
        <v>740</v>
      </c>
      <c r="C7" s="27">
        <v>2</v>
      </c>
      <c r="D7" s="27" t="s">
        <v>741</v>
      </c>
      <c r="E7" s="27">
        <v>7</v>
      </c>
      <c r="F7" s="27" t="s">
        <v>104</v>
      </c>
      <c r="G7" s="27" t="s">
        <v>104</v>
      </c>
      <c r="H7" s="27" t="s">
        <v>104</v>
      </c>
      <c r="I7" s="27"/>
      <c r="J7" s="27" t="s">
        <v>733</v>
      </c>
      <c r="K7" s="46" t="s">
        <v>104</v>
      </c>
    </row>
    <row r="8" spans="1:14" x14ac:dyDescent="0.2">
      <c r="B8" s="27" t="s">
        <v>742</v>
      </c>
      <c r="C8" s="27">
        <v>5</v>
      </c>
      <c r="D8" s="27" t="s">
        <v>743</v>
      </c>
      <c r="E8" s="27">
        <v>5</v>
      </c>
      <c r="F8" s="27">
        <v>0.43253020399999997</v>
      </c>
      <c r="G8" s="27">
        <v>3.7670391419999998</v>
      </c>
      <c r="H8" s="27">
        <v>0.114819673</v>
      </c>
      <c r="I8" s="27" t="s">
        <v>739</v>
      </c>
      <c r="J8" s="27" t="s">
        <v>733</v>
      </c>
      <c r="K8" s="46">
        <f t="shared" ref="K8:K13" si="0">G8/(2*6.56*10^-9)*10^-6</f>
        <v>287.12188582317071</v>
      </c>
    </row>
    <row r="9" spans="1:14" x14ac:dyDescent="0.2">
      <c r="B9" s="27" t="s">
        <v>744</v>
      </c>
      <c r="C9" s="27">
        <v>5</v>
      </c>
      <c r="D9" s="27" t="s">
        <v>745</v>
      </c>
      <c r="E9" s="27">
        <v>6</v>
      </c>
      <c r="F9" s="27">
        <v>0.38747563499999998</v>
      </c>
      <c r="G9" s="27">
        <v>1.2719016670000001</v>
      </c>
      <c r="H9" s="27">
        <v>0.30464276099999998</v>
      </c>
      <c r="I9" s="27" t="s">
        <v>739</v>
      </c>
      <c r="J9" s="27" t="s">
        <v>733</v>
      </c>
      <c r="K9" s="46">
        <f t="shared" si="0"/>
        <v>96.943724618902436</v>
      </c>
    </row>
    <row r="10" spans="1:14" x14ac:dyDescent="0.2">
      <c r="B10" s="27" t="s">
        <v>746</v>
      </c>
      <c r="C10" s="27">
        <v>5</v>
      </c>
      <c r="D10" s="27" t="s">
        <v>747</v>
      </c>
      <c r="E10" s="27">
        <v>9</v>
      </c>
      <c r="F10" s="27">
        <v>0.359423665</v>
      </c>
      <c r="G10" s="27">
        <v>2.6461029979999999</v>
      </c>
      <c r="H10" s="27">
        <v>0.135831321</v>
      </c>
      <c r="I10" s="27" t="s">
        <v>739</v>
      </c>
      <c r="J10" s="27" t="s">
        <v>733</v>
      </c>
      <c r="K10" s="46">
        <f t="shared" si="0"/>
        <v>201.68467972560975</v>
      </c>
    </row>
    <row r="11" spans="1:14" x14ac:dyDescent="0.2">
      <c r="B11" s="27" t="s">
        <v>743</v>
      </c>
      <c r="C11" s="27">
        <v>5</v>
      </c>
      <c r="D11" s="27" t="s">
        <v>748</v>
      </c>
      <c r="E11" s="27">
        <v>9</v>
      </c>
      <c r="F11" s="27">
        <v>0.41065370400000001</v>
      </c>
      <c r="G11" s="27">
        <v>2.069752303</v>
      </c>
      <c r="H11" s="27">
        <v>0.19840717299999999</v>
      </c>
      <c r="I11" s="27" t="s">
        <v>739</v>
      </c>
      <c r="J11" s="27" t="s">
        <v>733</v>
      </c>
      <c r="K11" s="46">
        <f t="shared" si="0"/>
        <v>157.75551089939023</v>
      </c>
    </row>
    <row r="12" spans="1:14" x14ac:dyDescent="0.2">
      <c r="B12" s="27" t="s">
        <v>745</v>
      </c>
      <c r="C12" s="27">
        <v>6</v>
      </c>
      <c r="D12" s="27" t="s">
        <v>749</v>
      </c>
      <c r="E12" s="27">
        <v>7</v>
      </c>
      <c r="F12" s="27">
        <v>0.451967071</v>
      </c>
      <c r="G12" s="27">
        <v>1.7534079469999999</v>
      </c>
      <c r="H12" s="27">
        <v>0.25776492699999998</v>
      </c>
      <c r="I12" s="27" t="s">
        <v>739</v>
      </c>
      <c r="J12" s="27" t="s">
        <v>733</v>
      </c>
      <c r="K12" s="46">
        <f t="shared" si="0"/>
        <v>133.64389839939025</v>
      </c>
    </row>
    <row r="13" spans="1:14" x14ac:dyDescent="0.2">
      <c r="B13" s="27" t="s">
        <v>750</v>
      </c>
      <c r="C13" s="27">
        <v>6</v>
      </c>
      <c r="D13" s="27" t="s">
        <v>751</v>
      </c>
      <c r="E13" s="27">
        <v>7</v>
      </c>
      <c r="F13" s="27">
        <v>0.60717474299999996</v>
      </c>
      <c r="G13" s="27">
        <v>2.5011107570000002</v>
      </c>
      <c r="H13" s="27">
        <v>0.24276203700000001</v>
      </c>
      <c r="I13" s="27" t="s">
        <v>739</v>
      </c>
      <c r="J13" s="27" t="s">
        <v>733</v>
      </c>
      <c r="K13" s="46">
        <f t="shared" si="0"/>
        <v>190.63344184451222</v>
      </c>
    </row>
    <row r="14" spans="1:14" x14ac:dyDescent="0.2">
      <c r="B14" s="27" t="s">
        <v>752</v>
      </c>
      <c r="C14" s="27">
        <v>7</v>
      </c>
      <c r="D14" s="27" t="s">
        <v>753</v>
      </c>
      <c r="E14" s="27">
        <v>2</v>
      </c>
      <c r="F14" s="27" t="s">
        <v>104</v>
      </c>
      <c r="G14" s="27" t="s">
        <v>104</v>
      </c>
      <c r="H14" s="27" t="s">
        <v>104</v>
      </c>
      <c r="I14" s="27"/>
      <c r="J14" s="27" t="s">
        <v>733</v>
      </c>
      <c r="K14" s="46" t="s">
        <v>104</v>
      </c>
    </row>
    <row r="15" spans="1:14" x14ac:dyDescent="0.2">
      <c r="B15" s="27" t="s">
        <v>749</v>
      </c>
      <c r="C15" s="27">
        <v>7</v>
      </c>
      <c r="D15" s="27" t="s">
        <v>744</v>
      </c>
      <c r="E15" s="27">
        <v>5</v>
      </c>
      <c r="F15" s="27">
        <v>0.38948669000000002</v>
      </c>
      <c r="G15" s="27">
        <v>1.5446364909999999</v>
      </c>
      <c r="H15" s="27">
        <v>0.25215427200000001</v>
      </c>
      <c r="I15" s="27" t="s">
        <v>739</v>
      </c>
      <c r="J15" s="27" t="s">
        <v>733</v>
      </c>
      <c r="K15" s="46">
        <f>G15/(2*6.56*10^-9)*10^-6</f>
        <v>117.73143986280488</v>
      </c>
    </row>
    <row r="16" spans="1:14" x14ac:dyDescent="0.2">
      <c r="B16" s="27" t="s">
        <v>754</v>
      </c>
      <c r="C16" s="27">
        <v>7</v>
      </c>
      <c r="D16" s="27" t="s">
        <v>755</v>
      </c>
      <c r="E16" s="27">
        <v>7</v>
      </c>
      <c r="F16" s="27">
        <v>0.41988693100000002</v>
      </c>
      <c r="G16" s="27">
        <v>3.3284506999999999</v>
      </c>
      <c r="H16" s="27">
        <v>0.126150864</v>
      </c>
      <c r="I16" s="27" t="s">
        <v>739</v>
      </c>
      <c r="J16" s="27" t="s">
        <v>733</v>
      </c>
      <c r="K16" s="46">
        <f>G16/(2*6.56*10^-9)*10^-6</f>
        <v>253.69288871951218</v>
      </c>
    </row>
    <row r="17" spans="1:11" x14ac:dyDescent="0.2">
      <c r="A17" s="74"/>
      <c r="B17" s="10" t="s">
        <v>755</v>
      </c>
      <c r="C17" s="10">
        <v>7</v>
      </c>
      <c r="D17" s="10" t="s">
        <v>753</v>
      </c>
      <c r="E17" s="10">
        <v>2</v>
      </c>
      <c r="F17" s="10" t="s">
        <v>104</v>
      </c>
      <c r="G17" s="10" t="s">
        <v>104</v>
      </c>
      <c r="H17" s="10" t="s">
        <v>104</v>
      </c>
      <c r="I17" s="10"/>
      <c r="J17" s="10" t="s">
        <v>733</v>
      </c>
      <c r="K17" s="75" t="s">
        <v>104</v>
      </c>
    </row>
    <row r="18" spans="1:11" x14ac:dyDescent="0.2">
      <c r="A18" s="73" t="s">
        <v>109</v>
      </c>
      <c r="B18" s="27" t="s">
        <v>756</v>
      </c>
      <c r="C18" s="27">
        <v>1</v>
      </c>
      <c r="D18" s="27" t="s">
        <v>757</v>
      </c>
      <c r="E18" s="27">
        <v>6</v>
      </c>
      <c r="F18" s="27" t="s">
        <v>104</v>
      </c>
      <c r="G18" s="27" t="s">
        <v>104</v>
      </c>
      <c r="H18" s="27" t="s">
        <v>104</v>
      </c>
      <c r="I18" s="27"/>
      <c r="J18" s="27" t="s">
        <v>733</v>
      </c>
      <c r="K18" s="46" t="s">
        <v>104</v>
      </c>
    </row>
    <row r="19" spans="1:11" x14ac:dyDescent="0.2">
      <c r="B19" s="27" t="s">
        <v>758</v>
      </c>
      <c r="C19" s="27">
        <v>1</v>
      </c>
      <c r="D19" s="27" t="s">
        <v>759</v>
      </c>
      <c r="E19" s="27">
        <v>4</v>
      </c>
      <c r="F19" s="27">
        <v>0.50872027099999995</v>
      </c>
      <c r="G19" s="27">
        <v>2.393712673</v>
      </c>
      <c r="H19" s="27">
        <v>0.21252353199999999</v>
      </c>
      <c r="I19" s="27" t="s">
        <v>739</v>
      </c>
      <c r="J19" s="27" t="s">
        <v>733</v>
      </c>
      <c r="K19" s="46">
        <f>G19/(2*6.56*10^-9)*10^-6</f>
        <v>182.44761227134146</v>
      </c>
    </row>
    <row r="20" spans="1:11" x14ac:dyDescent="0.2">
      <c r="B20" s="27" t="s">
        <v>760</v>
      </c>
      <c r="C20" s="27">
        <v>1</v>
      </c>
      <c r="D20" s="27" t="s">
        <v>761</v>
      </c>
      <c r="E20" s="27">
        <v>3</v>
      </c>
      <c r="F20" s="27">
        <v>0.36181007599999998</v>
      </c>
      <c r="G20" s="27">
        <v>1.499668088</v>
      </c>
      <c r="H20" s="27">
        <v>0.241260102</v>
      </c>
      <c r="I20" s="27" t="s">
        <v>739</v>
      </c>
      <c r="J20" s="27" t="s">
        <v>733</v>
      </c>
      <c r="K20" s="46">
        <f>G20/(2*6.56*10^-9)*10^-6</f>
        <v>114.30397012195122</v>
      </c>
    </row>
    <row r="21" spans="1:11" x14ac:dyDescent="0.2">
      <c r="B21" s="27" t="s">
        <v>762</v>
      </c>
      <c r="C21" s="27">
        <v>2</v>
      </c>
      <c r="D21" s="27" t="s">
        <v>763</v>
      </c>
      <c r="E21" s="27">
        <v>7</v>
      </c>
      <c r="F21" s="27" t="s">
        <v>104</v>
      </c>
      <c r="G21" s="27" t="s">
        <v>104</v>
      </c>
      <c r="H21" s="27" t="s">
        <v>104</v>
      </c>
      <c r="I21" s="27"/>
      <c r="J21" s="27" t="s">
        <v>733</v>
      </c>
      <c r="K21" s="46" t="s">
        <v>104</v>
      </c>
    </row>
    <row r="22" spans="1:11" x14ac:dyDescent="0.2">
      <c r="B22" s="27" t="s">
        <v>764</v>
      </c>
      <c r="C22" s="27">
        <v>5</v>
      </c>
      <c r="D22" s="27" t="s">
        <v>765</v>
      </c>
      <c r="E22" s="27">
        <v>5</v>
      </c>
      <c r="F22" s="27">
        <v>0.46501397999999999</v>
      </c>
      <c r="G22" s="27">
        <v>1.793535444</v>
      </c>
      <c r="H22" s="27">
        <v>0.25927225599999998</v>
      </c>
      <c r="I22" s="27" t="s">
        <v>739</v>
      </c>
      <c r="J22" s="27" t="s">
        <v>733</v>
      </c>
      <c r="K22" s="46">
        <f>G22/(2*6.56*10^-9)*10^-6</f>
        <v>136.70239664634147</v>
      </c>
    </row>
    <row r="23" spans="1:11" x14ac:dyDescent="0.2">
      <c r="B23" s="27" t="s">
        <v>766</v>
      </c>
      <c r="C23" s="27">
        <v>5</v>
      </c>
      <c r="D23" s="27" t="s">
        <v>767</v>
      </c>
      <c r="E23" s="27">
        <v>6</v>
      </c>
      <c r="F23" s="27">
        <v>0.387224542</v>
      </c>
      <c r="G23" s="27">
        <v>1.229596288</v>
      </c>
      <c r="H23" s="27">
        <v>0.31492006500000003</v>
      </c>
      <c r="I23" s="27" t="s">
        <v>739</v>
      </c>
      <c r="J23" s="27" t="s">
        <v>733</v>
      </c>
      <c r="K23" s="46">
        <f>G23/(2*6.56*10^-9)*10^-6</f>
        <v>93.719229268292679</v>
      </c>
    </row>
    <row r="24" spans="1:11" x14ac:dyDescent="0.2">
      <c r="B24" s="27" t="s">
        <v>768</v>
      </c>
      <c r="C24" s="27">
        <v>5</v>
      </c>
      <c r="D24" s="27" t="s">
        <v>769</v>
      </c>
      <c r="E24" s="27">
        <v>9</v>
      </c>
      <c r="F24" s="27">
        <v>0.33939279999999999</v>
      </c>
      <c r="G24" s="27">
        <v>2.418663848</v>
      </c>
      <c r="H24" s="27">
        <v>0.140322435</v>
      </c>
      <c r="I24" s="27" t="s">
        <v>739</v>
      </c>
      <c r="J24" s="27" t="s">
        <v>733</v>
      </c>
      <c r="K24" s="46">
        <f>G24/(2*6.56*10^-9)*10^-6</f>
        <v>184.34937865853658</v>
      </c>
    </row>
    <row r="25" spans="1:11" x14ac:dyDescent="0.2">
      <c r="B25" s="27" t="s">
        <v>770</v>
      </c>
      <c r="C25" s="27">
        <v>5</v>
      </c>
      <c r="D25" s="27" t="s">
        <v>771</v>
      </c>
      <c r="E25" s="27">
        <v>9</v>
      </c>
      <c r="F25" s="27" t="s">
        <v>104</v>
      </c>
      <c r="G25" s="27" t="s">
        <v>104</v>
      </c>
      <c r="H25" s="27" t="s">
        <v>104</v>
      </c>
      <c r="I25" s="27"/>
      <c r="J25" s="27" t="s">
        <v>733</v>
      </c>
      <c r="K25" s="46" t="s">
        <v>104</v>
      </c>
    </row>
    <row r="26" spans="1:11" x14ac:dyDescent="0.2">
      <c r="B26" s="27" t="s">
        <v>767</v>
      </c>
      <c r="C26" s="27">
        <v>6</v>
      </c>
      <c r="D26" s="27" t="s">
        <v>772</v>
      </c>
      <c r="E26" s="27">
        <v>7</v>
      </c>
      <c r="F26" s="27">
        <v>0.44770446699999999</v>
      </c>
      <c r="G26" s="27">
        <v>1.968783717</v>
      </c>
      <c r="H26" s="27">
        <v>0.22740154900000001</v>
      </c>
      <c r="I26" s="27" t="s">
        <v>739</v>
      </c>
      <c r="J26" s="27" t="s">
        <v>733</v>
      </c>
      <c r="K26" s="46">
        <f>G26/(2*6.56*10^-9)*10^-6</f>
        <v>150.05973452743902</v>
      </c>
    </row>
    <row r="27" spans="1:11" x14ac:dyDescent="0.2">
      <c r="B27" s="27" t="s">
        <v>773</v>
      </c>
      <c r="C27" s="27">
        <v>7</v>
      </c>
      <c r="D27" s="27" t="s">
        <v>774</v>
      </c>
      <c r="E27" s="27">
        <v>7</v>
      </c>
      <c r="F27" s="27">
        <v>0.33845046099999998</v>
      </c>
      <c r="G27" s="27">
        <v>1.599200011</v>
      </c>
      <c r="H27" s="27">
        <v>0.211637355</v>
      </c>
      <c r="I27" s="27" t="s">
        <v>739</v>
      </c>
      <c r="J27" s="27" t="s">
        <v>733</v>
      </c>
      <c r="K27" s="46">
        <f>G27/(2*6.56*10^-9)*10^-6</f>
        <v>121.89024474085366</v>
      </c>
    </row>
    <row r="28" spans="1:11" x14ac:dyDescent="0.2">
      <c r="A28" s="74"/>
      <c r="B28" s="10" t="s">
        <v>774</v>
      </c>
      <c r="C28" s="10">
        <v>7</v>
      </c>
      <c r="D28" s="10" t="s">
        <v>775</v>
      </c>
      <c r="E28" s="10">
        <v>2</v>
      </c>
      <c r="F28" s="10" t="s">
        <v>104</v>
      </c>
      <c r="G28" s="10" t="s">
        <v>104</v>
      </c>
      <c r="H28" s="10" t="s">
        <v>104</v>
      </c>
      <c r="I28" s="10"/>
      <c r="J28" s="10" t="s">
        <v>733</v>
      </c>
      <c r="K28" s="75" t="s">
        <v>104</v>
      </c>
    </row>
    <row r="29" spans="1:11" x14ac:dyDescent="0.2">
      <c r="A29" s="73" t="s">
        <v>142</v>
      </c>
      <c r="B29" s="27" t="s">
        <v>776</v>
      </c>
      <c r="C29" s="27">
        <v>1</v>
      </c>
      <c r="D29" s="27" t="s">
        <v>777</v>
      </c>
      <c r="E29" s="27">
        <v>6</v>
      </c>
      <c r="F29" s="27">
        <v>0.30571358300000001</v>
      </c>
      <c r="G29" s="27">
        <v>1.3965686079999999</v>
      </c>
      <c r="H29" s="27">
        <v>0.21890337600000001</v>
      </c>
      <c r="I29" s="27" t="s">
        <v>739</v>
      </c>
      <c r="J29" s="27" t="s">
        <v>733</v>
      </c>
      <c r="K29" s="46">
        <f>G29/(2*6.56*10^-9)*10^-6</f>
        <v>106.44577804878048</v>
      </c>
    </row>
    <row r="30" spans="1:11" x14ac:dyDescent="0.2">
      <c r="B30" s="27" t="s">
        <v>778</v>
      </c>
      <c r="C30" s="27">
        <v>1</v>
      </c>
      <c r="D30" s="27" t="s">
        <v>779</v>
      </c>
      <c r="E30" s="27">
        <v>3</v>
      </c>
      <c r="F30" s="27">
        <v>0.35390829400000001</v>
      </c>
      <c r="G30" s="27">
        <v>1.4311273659999999</v>
      </c>
      <c r="H30" s="27">
        <v>0.24729335899999999</v>
      </c>
      <c r="I30" s="27" t="s">
        <v>739</v>
      </c>
      <c r="J30" s="27" t="s">
        <v>733</v>
      </c>
      <c r="K30" s="46">
        <f>G30/(2*6.56*10^-9)*10^-6</f>
        <v>109.07982972560974</v>
      </c>
    </row>
    <row r="31" spans="1:11" x14ac:dyDescent="0.2">
      <c r="B31" s="27" t="s">
        <v>780</v>
      </c>
      <c r="C31" s="27">
        <v>5</v>
      </c>
      <c r="D31" s="27" t="s">
        <v>781</v>
      </c>
      <c r="E31" s="27">
        <v>6</v>
      </c>
      <c r="F31" s="27">
        <v>0.39705047500000001</v>
      </c>
      <c r="G31" s="27">
        <v>1.240791975</v>
      </c>
      <c r="H31" s="27">
        <v>0.31999761700000001</v>
      </c>
      <c r="I31" s="27" t="s">
        <v>739</v>
      </c>
      <c r="J31" s="27" t="s">
        <v>733</v>
      </c>
      <c r="K31" s="46">
        <f>G31/(2*6.56*10^-9)*10^-6</f>
        <v>94.572559070121955</v>
      </c>
    </row>
    <row r="32" spans="1:11" x14ac:dyDescent="0.2">
      <c r="B32" s="27" t="s">
        <v>782</v>
      </c>
      <c r="C32" s="27">
        <v>5</v>
      </c>
      <c r="D32" s="27" t="s">
        <v>783</v>
      </c>
      <c r="E32" s="27">
        <v>9</v>
      </c>
      <c r="F32" s="27">
        <v>0.34268640900000003</v>
      </c>
      <c r="G32" s="27">
        <v>2.7402698590000001</v>
      </c>
      <c r="H32" s="27">
        <v>0.12505571600000001</v>
      </c>
      <c r="I32" s="27" t="s">
        <v>739</v>
      </c>
      <c r="J32" s="27" t="s">
        <v>733</v>
      </c>
      <c r="K32" s="46">
        <f>G32/(2*6.56*10^-9)*10^-6</f>
        <v>208.86203193597564</v>
      </c>
    </row>
    <row r="33" spans="1:12" x14ac:dyDescent="0.2">
      <c r="B33" s="27" t="s">
        <v>784</v>
      </c>
      <c r="C33" s="27">
        <v>5</v>
      </c>
      <c r="D33" s="27" t="s">
        <v>785</v>
      </c>
      <c r="E33" s="27">
        <v>9</v>
      </c>
      <c r="F33" s="27">
        <v>0.43741923999999999</v>
      </c>
      <c r="G33" s="27">
        <v>2.1821372129999999</v>
      </c>
      <c r="H33" s="27">
        <v>0.200454507</v>
      </c>
      <c r="I33" s="27" t="s">
        <v>739</v>
      </c>
      <c r="J33" s="27" t="s">
        <v>733</v>
      </c>
      <c r="K33" s="46">
        <f>G33/(2*6.56*10^-9)*10^-6</f>
        <v>166.3214339176829</v>
      </c>
    </row>
    <row r="34" spans="1:12" x14ac:dyDescent="0.2">
      <c r="B34" s="27" t="s">
        <v>786</v>
      </c>
      <c r="C34" s="27">
        <v>6</v>
      </c>
      <c r="D34" s="27" t="s">
        <v>787</v>
      </c>
      <c r="E34" s="27">
        <v>5</v>
      </c>
      <c r="F34" s="27" t="s">
        <v>104</v>
      </c>
      <c r="G34" s="27" t="s">
        <v>104</v>
      </c>
      <c r="H34" s="27" t="s">
        <v>104</v>
      </c>
      <c r="I34" s="27"/>
      <c r="J34" s="27" t="s">
        <v>733</v>
      </c>
      <c r="K34" s="46" t="s">
        <v>104</v>
      </c>
    </row>
    <row r="35" spans="1:12" x14ac:dyDescent="0.2">
      <c r="B35" s="27" t="s">
        <v>788</v>
      </c>
      <c r="C35" s="27">
        <v>7</v>
      </c>
      <c r="D35" s="27" t="s">
        <v>780</v>
      </c>
      <c r="E35" s="27">
        <v>5</v>
      </c>
      <c r="F35" s="27">
        <v>0.37664724500000002</v>
      </c>
      <c r="G35" s="27">
        <v>1.566548388</v>
      </c>
      <c r="H35" s="27">
        <v>0.24043128699999999</v>
      </c>
      <c r="I35" s="27" t="s">
        <v>739</v>
      </c>
      <c r="J35" s="27" t="s">
        <v>733</v>
      </c>
      <c r="K35" s="46">
        <f>G35/(2*6.56*10^-9)*10^-6</f>
        <v>119.40155396341463</v>
      </c>
    </row>
    <row r="36" spans="1:12" x14ac:dyDescent="0.2">
      <c r="B36" s="27" t="s">
        <v>789</v>
      </c>
      <c r="C36" s="27">
        <v>7</v>
      </c>
      <c r="D36" s="27" t="s">
        <v>790</v>
      </c>
      <c r="E36" s="27">
        <v>7</v>
      </c>
      <c r="F36" s="27">
        <v>0.338854084</v>
      </c>
      <c r="G36" s="27">
        <v>1.668258663</v>
      </c>
      <c r="H36" s="27">
        <v>0.20311843199999999</v>
      </c>
      <c r="I36" s="27" t="s">
        <v>739</v>
      </c>
      <c r="J36" s="27" t="s">
        <v>733</v>
      </c>
      <c r="K36" s="46">
        <f>G36/(2*6.56*10^-9)*10^-6</f>
        <v>127.15386150914634</v>
      </c>
    </row>
    <row r="37" spans="1:12" x14ac:dyDescent="0.2">
      <c r="B37" s="27" t="s">
        <v>790</v>
      </c>
      <c r="C37" s="27">
        <v>7</v>
      </c>
      <c r="D37" s="27" t="s">
        <v>791</v>
      </c>
      <c r="E37" s="27">
        <v>2</v>
      </c>
      <c r="F37" s="27" t="s">
        <v>104</v>
      </c>
      <c r="G37" s="27" t="s">
        <v>104</v>
      </c>
      <c r="H37" s="27" t="s">
        <v>104</v>
      </c>
      <c r="I37" s="27"/>
      <c r="J37" s="27" t="s">
        <v>733</v>
      </c>
      <c r="K37" s="46" t="s">
        <v>104</v>
      </c>
    </row>
    <row r="38" spans="1:12" x14ac:dyDescent="0.2">
      <c r="A38" s="74"/>
      <c r="B38" s="10" t="s">
        <v>792</v>
      </c>
      <c r="C38" s="10">
        <v>7</v>
      </c>
      <c r="D38" s="10" t="s">
        <v>786</v>
      </c>
      <c r="E38" s="10">
        <v>6</v>
      </c>
      <c r="F38" s="10">
        <v>0.61421837499999998</v>
      </c>
      <c r="G38" s="10">
        <v>2.1065774199999998</v>
      </c>
      <c r="H38" s="10">
        <v>0.29157170700000001</v>
      </c>
      <c r="I38" s="10" t="s">
        <v>739</v>
      </c>
      <c r="J38" s="10" t="s">
        <v>733</v>
      </c>
      <c r="K38" s="75">
        <f>G38/(2*6.56*10^-9)*10^-6</f>
        <v>160.56230335365851</v>
      </c>
    </row>
    <row r="39" spans="1:12" x14ac:dyDescent="0.2">
      <c r="A39" s="73" t="s">
        <v>111</v>
      </c>
      <c r="B39" s="27" t="s">
        <v>793</v>
      </c>
      <c r="C39" s="27">
        <v>1</v>
      </c>
      <c r="D39" s="27" t="s">
        <v>794</v>
      </c>
      <c r="E39" s="27">
        <v>6</v>
      </c>
      <c r="F39" s="27" t="s">
        <v>104</v>
      </c>
      <c r="G39" s="27" t="s">
        <v>104</v>
      </c>
      <c r="H39" s="27" t="s">
        <v>104</v>
      </c>
      <c r="I39" s="27"/>
      <c r="J39" s="27" t="s">
        <v>733</v>
      </c>
      <c r="K39" s="46" t="s">
        <v>104</v>
      </c>
    </row>
    <row r="40" spans="1:12" x14ac:dyDescent="0.2">
      <c r="B40" s="27" t="s">
        <v>795</v>
      </c>
      <c r="C40" s="27">
        <v>1</v>
      </c>
      <c r="D40" s="27" t="s">
        <v>796</v>
      </c>
      <c r="E40" s="27">
        <v>4</v>
      </c>
      <c r="F40" s="27">
        <v>0.55674726937488295</v>
      </c>
      <c r="G40" s="27" t="s">
        <v>797</v>
      </c>
      <c r="H40" s="27" t="s">
        <v>797</v>
      </c>
      <c r="I40" s="27"/>
      <c r="J40" s="27" t="s">
        <v>733</v>
      </c>
      <c r="K40" s="46" t="s">
        <v>104</v>
      </c>
      <c r="L40" s="27"/>
    </row>
    <row r="41" spans="1:12" x14ac:dyDescent="0.2">
      <c r="B41" s="27" t="s">
        <v>798</v>
      </c>
      <c r="C41" s="27">
        <v>1</v>
      </c>
      <c r="D41" s="27" t="s">
        <v>799</v>
      </c>
      <c r="E41" s="27">
        <v>3</v>
      </c>
      <c r="F41" s="27">
        <v>0.35286435738441801</v>
      </c>
      <c r="G41" s="27">
        <v>1.50808872295</v>
      </c>
      <c r="H41" s="27">
        <v>0.23398116570633301</v>
      </c>
      <c r="I41" s="27" t="s">
        <v>739</v>
      </c>
      <c r="J41" s="27" t="s">
        <v>733</v>
      </c>
      <c r="K41" s="46">
        <f t="shared" ref="K41:K48" si="1">G41/(2*6.56*10^-9)*10^-6</f>
        <v>114.94578681021341</v>
      </c>
      <c r="L41" s="27"/>
    </row>
    <row r="42" spans="1:12" x14ac:dyDescent="0.2">
      <c r="B42" s="27" t="s">
        <v>800</v>
      </c>
      <c r="C42" s="27">
        <v>2</v>
      </c>
      <c r="D42" s="27" t="s">
        <v>801</v>
      </c>
      <c r="E42" s="27">
        <v>7</v>
      </c>
      <c r="F42" s="27">
        <v>0.34733304950728899</v>
      </c>
      <c r="G42" s="27">
        <v>1.7451372862452501</v>
      </c>
      <c r="H42" s="27">
        <v>0.19902906908521301</v>
      </c>
      <c r="I42" s="27" t="s">
        <v>739</v>
      </c>
      <c r="J42" s="27" t="s">
        <v>733</v>
      </c>
      <c r="K42" s="46">
        <f t="shared" si="1"/>
        <v>133.01351267113188</v>
      </c>
      <c r="L42" s="27"/>
    </row>
    <row r="43" spans="1:12" x14ac:dyDescent="0.2">
      <c r="B43" s="27" t="s">
        <v>802</v>
      </c>
      <c r="C43" s="27">
        <v>5</v>
      </c>
      <c r="D43" s="27" t="s">
        <v>803</v>
      </c>
      <c r="E43" s="27">
        <v>6</v>
      </c>
      <c r="F43" s="27">
        <v>0.37748126638781299</v>
      </c>
      <c r="G43" s="27">
        <v>1.2978968594239599</v>
      </c>
      <c r="H43" s="27">
        <v>0.29084072717099302</v>
      </c>
      <c r="I43" s="27" t="s">
        <v>739</v>
      </c>
      <c r="J43" s="27" t="s">
        <v>733</v>
      </c>
      <c r="K43" s="46">
        <f t="shared" si="1"/>
        <v>98.925065504874993</v>
      </c>
      <c r="L43" s="27"/>
    </row>
    <row r="44" spans="1:12" x14ac:dyDescent="0.2">
      <c r="B44" s="27" t="s">
        <v>804</v>
      </c>
      <c r="C44" s="27">
        <v>5</v>
      </c>
      <c r="D44" s="27" t="s">
        <v>805</v>
      </c>
      <c r="E44" s="27">
        <v>9</v>
      </c>
      <c r="F44" s="27">
        <v>0.35389735936028199</v>
      </c>
      <c r="G44" s="27">
        <v>2.3058747774197199</v>
      </c>
      <c r="H44" s="27">
        <v>0.153476399857365</v>
      </c>
      <c r="I44" s="27" t="s">
        <v>739</v>
      </c>
      <c r="J44" s="27" t="s">
        <v>733</v>
      </c>
      <c r="K44" s="46">
        <f t="shared" si="1"/>
        <v>175.75265071796645</v>
      </c>
      <c r="L44" s="27"/>
    </row>
    <row r="45" spans="1:12" x14ac:dyDescent="0.2">
      <c r="B45" s="27" t="s">
        <v>806</v>
      </c>
      <c r="C45" s="27">
        <v>5</v>
      </c>
      <c r="D45" s="27" t="s">
        <v>807</v>
      </c>
      <c r="E45" s="27">
        <v>9</v>
      </c>
      <c r="F45" s="27">
        <v>0.46989932360847098</v>
      </c>
      <c r="G45" s="27">
        <v>1.9344687460460901</v>
      </c>
      <c r="H45" s="27">
        <v>0.242908718256063</v>
      </c>
      <c r="I45" s="27" t="s">
        <v>739</v>
      </c>
      <c r="J45" s="27" t="s">
        <v>733</v>
      </c>
      <c r="K45" s="46">
        <f t="shared" si="1"/>
        <v>147.44426418034223</v>
      </c>
      <c r="L45" s="27"/>
    </row>
    <row r="46" spans="1:12" x14ac:dyDescent="0.2">
      <c r="B46" s="27" t="s">
        <v>803</v>
      </c>
      <c r="C46" s="27">
        <v>6</v>
      </c>
      <c r="D46" s="27" t="s">
        <v>808</v>
      </c>
      <c r="E46" s="27">
        <v>7</v>
      </c>
      <c r="F46" s="27">
        <v>0.46466728384744499</v>
      </c>
      <c r="G46" s="27">
        <v>1.8608762457580601</v>
      </c>
      <c r="H46" s="27">
        <v>0.24970348506875301</v>
      </c>
      <c r="I46" s="27" t="s">
        <v>739</v>
      </c>
      <c r="J46" s="27" t="s">
        <v>733</v>
      </c>
      <c r="K46" s="46">
        <f t="shared" si="1"/>
        <v>141.83507970716923</v>
      </c>
      <c r="L46" s="27"/>
    </row>
    <row r="47" spans="1:12" x14ac:dyDescent="0.2">
      <c r="B47" s="27" t="s">
        <v>808</v>
      </c>
      <c r="C47" s="27">
        <v>7</v>
      </c>
      <c r="D47" s="27" t="s">
        <v>802</v>
      </c>
      <c r="E47" s="27">
        <v>5</v>
      </c>
      <c r="F47" s="27">
        <v>0.38301775678537597</v>
      </c>
      <c r="G47" s="27">
        <v>1.4693733423276001</v>
      </c>
      <c r="H47" s="27">
        <v>0.26066741906358798</v>
      </c>
      <c r="I47" s="27" t="s">
        <v>739</v>
      </c>
      <c r="J47" s="27" t="s">
        <v>733</v>
      </c>
      <c r="K47" s="46">
        <f t="shared" si="1"/>
        <v>111.99491938472561</v>
      </c>
      <c r="L47" s="27"/>
    </row>
    <row r="48" spans="1:12" x14ac:dyDescent="0.2">
      <c r="B48" s="27" t="s">
        <v>809</v>
      </c>
      <c r="C48" s="27">
        <v>7</v>
      </c>
      <c r="D48" s="27" t="s">
        <v>810</v>
      </c>
      <c r="E48" s="27">
        <v>7</v>
      </c>
      <c r="F48" s="27">
        <v>0.334899173031801</v>
      </c>
      <c r="G48" s="27">
        <v>1.59896141564233</v>
      </c>
      <c r="H48" s="27">
        <v>0.20944793899061401</v>
      </c>
      <c r="I48" s="27" t="s">
        <v>739</v>
      </c>
      <c r="J48" s="27" t="s">
        <v>733</v>
      </c>
      <c r="K48" s="46">
        <f t="shared" si="1"/>
        <v>121.87205911908003</v>
      </c>
      <c r="L48" s="27"/>
    </row>
    <row r="49" spans="1:12" x14ac:dyDescent="0.2">
      <c r="A49" s="74"/>
      <c r="B49" s="10" t="s">
        <v>811</v>
      </c>
      <c r="C49" s="10">
        <v>7</v>
      </c>
      <c r="D49" s="10" t="s">
        <v>812</v>
      </c>
      <c r="E49" s="10">
        <v>6</v>
      </c>
      <c r="F49" s="10" t="s">
        <v>104</v>
      </c>
      <c r="G49" s="10" t="s">
        <v>104</v>
      </c>
      <c r="H49" s="10" t="s">
        <v>104</v>
      </c>
      <c r="I49" s="10"/>
      <c r="J49" s="10" t="s">
        <v>733</v>
      </c>
      <c r="K49" s="75" t="s">
        <v>104</v>
      </c>
      <c r="L49" s="27"/>
    </row>
    <row r="50" spans="1:12" x14ac:dyDescent="0.2">
      <c r="A50" s="73" t="s">
        <v>107</v>
      </c>
      <c r="B50" s="27" t="s">
        <v>813</v>
      </c>
      <c r="C50" s="27">
        <v>1</v>
      </c>
      <c r="D50" s="27" t="s">
        <v>814</v>
      </c>
      <c r="E50" s="27">
        <v>6</v>
      </c>
      <c r="F50" s="27" t="s">
        <v>104</v>
      </c>
      <c r="G50" s="27" t="s">
        <v>104</v>
      </c>
      <c r="H50" s="27" t="s">
        <v>104</v>
      </c>
      <c r="I50" s="27"/>
      <c r="J50" s="27" t="s">
        <v>733</v>
      </c>
      <c r="K50" s="46" t="s">
        <v>104</v>
      </c>
      <c r="L50" s="27"/>
    </row>
    <row r="51" spans="1:12" x14ac:dyDescent="0.2">
      <c r="B51" s="27" t="s">
        <v>815</v>
      </c>
      <c r="C51" s="27">
        <v>1</v>
      </c>
      <c r="D51" s="27" t="s">
        <v>816</v>
      </c>
      <c r="E51" s="27">
        <v>4</v>
      </c>
      <c r="F51" s="27">
        <v>0.55779916415770303</v>
      </c>
      <c r="G51" s="27" t="s">
        <v>797</v>
      </c>
      <c r="H51" s="27" t="s">
        <v>797</v>
      </c>
      <c r="I51" s="27"/>
      <c r="J51" s="27" t="s">
        <v>733</v>
      </c>
      <c r="K51" s="46" t="s">
        <v>104</v>
      </c>
      <c r="L51" s="27"/>
    </row>
    <row r="52" spans="1:12" x14ac:dyDescent="0.2">
      <c r="B52" s="27" t="s">
        <v>817</v>
      </c>
      <c r="C52" s="27">
        <v>2</v>
      </c>
      <c r="D52" s="27" t="s">
        <v>818</v>
      </c>
      <c r="E52" s="27">
        <v>7</v>
      </c>
      <c r="F52" s="27">
        <v>0.40419878625857802</v>
      </c>
      <c r="G52" s="27">
        <v>1.3652676572836699</v>
      </c>
      <c r="H52" s="27">
        <v>0.29605827406969298</v>
      </c>
      <c r="I52" s="27" t="s">
        <v>739</v>
      </c>
      <c r="J52" s="27" t="s">
        <v>733</v>
      </c>
      <c r="K52" s="46">
        <f>G52/(2*6.56*10^-9)*10^-6</f>
        <v>104.06003485393826</v>
      </c>
      <c r="L52" s="27"/>
    </row>
    <row r="53" spans="1:12" x14ac:dyDescent="0.2">
      <c r="B53" s="27" t="s">
        <v>819</v>
      </c>
      <c r="C53" s="27">
        <v>2</v>
      </c>
      <c r="D53" s="27" t="s">
        <v>820</v>
      </c>
      <c r="E53" s="27">
        <v>7</v>
      </c>
      <c r="F53" s="27">
        <v>0.35134723143062202</v>
      </c>
      <c r="G53" s="27">
        <v>1.9528045004314001</v>
      </c>
      <c r="H53" s="27">
        <v>0.17991930649125501</v>
      </c>
      <c r="I53" s="27" t="s">
        <v>739</v>
      </c>
      <c r="J53" s="27" t="s">
        <v>733</v>
      </c>
      <c r="K53" s="46">
        <f>G53/(2*6.56*10^-9)*10^-6</f>
        <v>148.84180643532014</v>
      </c>
      <c r="L53" s="27"/>
    </row>
    <row r="54" spans="1:12" x14ac:dyDescent="0.2">
      <c r="B54" s="27" t="s">
        <v>821</v>
      </c>
      <c r="C54" s="27">
        <v>4</v>
      </c>
      <c r="D54" s="27" t="s">
        <v>822</v>
      </c>
      <c r="E54" s="27">
        <v>6</v>
      </c>
      <c r="F54" s="27">
        <v>0.78736659337400905</v>
      </c>
      <c r="G54" s="27" t="s">
        <v>797</v>
      </c>
      <c r="H54" s="27" t="s">
        <v>797</v>
      </c>
      <c r="I54" s="27"/>
      <c r="J54" s="27" t="s">
        <v>733</v>
      </c>
      <c r="K54" s="46" t="s">
        <v>104</v>
      </c>
      <c r="L54" s="27"/>
    </row>
    <row r="55" spans="1:12" x14ac:dyDescent="0.2">
      <c r="B55" s="27" t="s">
        <v>823</v>
      </c>
      <c r="C55" s="27">
        <v>5</v>
      </c>
      <c r="D55" s="27" t="s">
        <v>824</v>
      </c>
      <c r="E55" s="27">
        <v>7</v>
      </c>
      <c r="F55" s="27">
        <v>0.384261639979883</v>
      </c>
      <c r="G55" s="27">
        <v>1.4030515106769701</v>
      </c>
      <c r="H55" s="27">
        <v>0.27387564679965098</v>
      </c>
      <c r="I55" s="27" t="s">
        <v>739</v>
      </c>
      <c r="J55" s="27" t="s">
        <v>733</v>
      </c>
      <c r="K55" s="46">
        <f>G55/(2*6.56*10^-9)*10^-6</f>
        <v>106.9399017284276</v>
      </c>
      <c r="L55" s="27"/>
    </row>
    <row r="56" spans="1:12" x14ac:dyDescent="0.2">
      <c r="B56" s="27" t="s">
        <v>825</v>
      </c>
      <c r="C56" s="27">
        <v>5</v>
      </c>
      <c r="D56" s="27" t="s">
        <v>826</v>
      </c>
      <c r="E56" s="27">
        <v>9</v>
      </c>
      <c r="F56" s="27">
        <v>0.360065488677627</v>
      </c>
      <c r="G56" s="27">
        <v>1.8893209321248501</v>
      </c>
      <c r="H56" s="27">
        <v>0.19057931479786899</v>
      </c>
      <c r="I56" s="27" t="s">
        <v>739</v>
      </c>
      <c r="J56" s="27" t="s">
        <v>733</v>
      </c>
      <c r="K56" s="46">
        <f>G56/(2*6.56*10^-9)*10^-6</f>
        <v>144.0031198265892</v>
      </c>
      <c r="L56" s="27"/>
    </row>
    <row r="57" spans="1:12" x14ac:dyDescent="0.2">
      <c r="B57" s="27" t="s">
        <v>827</v>
      </c>
      <c r="C57" s="27">
        <v>5</v>
      </c>
      <c r="D57" s="27" t="s">
        <v>828</v>
      </c>
      <c r="E57" s="27">
        <v>9</v>
      </c>
      <c r="F57" s="27">
        <v>0.40503100941018699</v>
      </c>
      <c r="G57" s="27">
        <v>2.2179750843905701</v>
      </c>
      <c r="H57" s="27">
        <v>0.182612966331619</v>
      </c>
      <c r="I57" s="27" t="s">
        <v>739</v>
      </c>
      <c r="J57" s="27" t="s">
        <v>733</v>
      </c>
      <c r="K57" s="46">
        <f>G57/(2*6.56*10^-9)*10^-6</f>
        <v>169.0529789931837</v>
      </c>
      <c r="L57" s="27"/>
    </row>
    <row r="58" spans="1:12" x14ac:dyDescent="0.2">
      <c r="B58" s="27" t="s">
        <v>829</v>
      </c>
      <c r="C58" s="27">
        <v>5</v>
      </c>
      <c r="D58" s="27" t="s">
        <v>830</v>
      </c>
      <c r="E58" s="27">
        <v>9</v>
      </c>
      <c r="F58" s="27" t="s">
        <v>104</v>
      </c>
      <c r="G58" s="27" t="s">
        <v>104</v>
      </c>
      <c r="H58" s="27" t="s">
        <v>104</v>
      </c>
      <c r="I58" s="27"/>
      <c r="J58" s="27" t="s">
        <v>733</v>
      </c>
      <c r="K58" s="46" t="s">
        <v>104</v>
      </c>
      <c r="L58" s="27"/>
    </row>
    <row r="59" spans="1:12" x14ac:dyDescent="0.2">
      <c r="B59" s="27" t="s">
        <v>831</v>
      </c>
      <c r="C59" s="27">
        <v>6</v>
      </c>
      <c r="D59" s="27" t="s">
        <v>832</v>
      </c>
      <c r="E59" s="27">
        <v>7</v>
      </c>
      <c r="F59" s="27">
        <v>0.57211755293570099</v>
      </c>
      <c r="G59" s="27">
        <v>2.24385866556766</v>
      </c>
      <c r="H59" s="27">
        <v>0.25497040509499302</v>
      </c>
      <c r="I59" s="27" t="s">
        <v>739</v>
      </c>
      <c r="J59" s="27" t="s">
        <v>733</v>
      </c>
      <c r="K59" s="46">
        <f>G59/(2*6.56*10^-9)*10^-6</f>
        <v>171.02581292436432</v>
      </c>
      <c r="L59" s="27"/>
    </row>
    <row r="60" spans="1:12" x14ac:dyDescent="0.2">
      <c r="A60" s="74"/>
      <c r="B60" s="10" t="s">
        <v>833</v>
      </c>
      <c r="C60" s="10">
        <v>7</v>
      </c>
      <c r="D60" s="10" t="s">
        <v>818</v>
      </c>
      <c r="E60" s="10">
        <v>7</v>
      </c>
      <c r="F60" s="10">
        <v>0.334899173031801</v>
      </c>
      <c r="G60" s="10">
        <v>1.5181658801412601</v>
      </c>
      <c r="H60" s="10">
        <v>0.22059458548801</v>
      </c>
      <c r="I60" s="10" t="s">
        <v>739</v>
      </c>
      <c r="J60" s="10" t="s">
        <v>733</v>
      </c>
      <c r="K60" s="75">
        <f>G60/(2*6.56*10^-9)*10^-6</f>
        <v>115.71386281564483</v>
      </c>
      <c r="L60" s="27"/>
    </row>
    <row r="61" spans="1:12" x14ac:dyDescent="0.2">
      <c r="A61" s="27" t="s">
        <v>834</v>
      </c>
    </row>
  </sheetData>
  <mergeCells count="1">
    <mergeCell ref="A1:F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vector>
  </TitlesOfParts>
  <Company>The University of Queensland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Upuli Nakandala</dc:creator>
  <cp:lastModifiedBy>Upuli Nakandala</cp:lastModifiedBy>
  <dcterms:created xsi:type="dcterms:W3CDTF">2023-11-02T20:44:00Z</dcterms:created>
  <dcterms:modified xsi:type="dcterms:W3CDTF">2024-07-08T05:33:18Z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f488380-630a-4f55-a077-a19445e3f360_Enabled">
    <vt:lpwstr>true</vt:lpwstr>
  </property>
  <property fmtid="{D5CDD505-2E9C-101B-9397-08002B2CF9AE}" pid="3" name="MSIP_Label_0f488380-630a-4f55-a077-a19445e3f360_SetDate">
    <vt:lpwstr>2023-11-02T20:45:52Z</vt:lpwstr>
  </property>
  <property fmtid="{D5CDD505-2E9C-101B-9397-08002B2CF9AE}" pid="4" name="MSIP_Label_0f488380-630a-4f55-a077-a19445e3f360_Method">
    <vt:lpwstr>Standard</vt:lpwstr>
  </property>
  <property fmtid="{D5CDD505-2E9C-101B-9397-08002B2CF9AE}" pid="5" name="MSIP_Label_0f488380-630a-4f55-a077-a19445e3f360_Name">
    <vt:lpwstr>OFFICIAL - INTERNAL</vt:lpwstr>
  </property>
  <property fmtid="{D5CDD505-2E9C-101B-9397-08002B2CF9AE}" pid="6" name="MSIP_Label_0f488380-630a-4f55-a077-a19445e3f360_SiteId">
    <vt:lpwstr>b6e377cf-9db3-46cb-91a2-fad9605bb15c</vt:lpwstr>
  </property>
  <property fmtid="{D5CDD505-2E9C-101B-9397-08002B2CF9AE}" pid="7" name="MSIP_Label_0f488380-630a-4f55-a077-a19445e3f360_ActionId">
    <vt:lpwstr>d8a4f783-2938-4938-85c0-750865bd3847</vt:lpwstr>
  </property>
  <property fmtid="{D5CDD505-2E9C-101B-9397-08002B2CF9AE}" pid="8" name="MSIP_Label_0f488380-630a-4f55-a077-a19445e3f360_ContentBits">
    <vt:lpwstr>0</vt:lpwstr>
  </property>
</Properties>
</file>