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kma\Google Drive\documents\Proffesional\Academia\Research\K in soils\Paper 1_draft\Review 1 130526\Files to submit\"/>
    </mc:Choice>
  </mc:AlternateContent>
  <xr:revisionPtr revIDLastSave="0" documentId="8_{EBDFC6DB-F835-41CD-90BB-4EA8EFAB634D}" xr6:coauthVersionLast="36" xr6:coauthVersionMax="36" xr10:uidLastSave="{00000000-0000-0000-0000-000000000000}"/>
  <bookViews>
    <workbookView xWindow="0" yWindow="0" windowWidth="28755" windowHeight="11700" activeTab="4" xr2:uid="{4A7BE937-4A55-4457-988C-FB649707AB6B}"/>
  </bookViews>
  <sheets>
    <sheet name="SI Table 1_ME soils" sheetId="1" r:id="rId1"/>
    <sheet name="SI Table 2a,b,c" sheetId="2" r:id="rId2"/>
    <sheet name="SI Table 3_irrigation K" sheetId="3" r:id="rId3"/>
    <sheet name="SI Table 4-exchangeable K" sheetId="4" r:id="rId4"/>
    <sheet name="SI Table 5_K_Rb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5" l="1"/>
  <c r="E9" i="5"/>
  <c r="E8" i="5"/>
  <c r="E7" i="5"/>
  <c r="E6" i="5"/>
  <c r="E5" i="5"/>
</calcChain>
</file>

<file path=xl/sharedStrings.xml><?xml version="1.0" encoding="utf-8"?>
<sst xmlns="http://schemas.openxmlformats.org/spreadsheetml/2006/main" count="223" uniqueCount="55">
  <si>
    <t xml:space="preserve">Soil </t>
  </si>
  <si>
    <t>Na (avg, n=12)</t>
  </si>
  <si>
    <t>±</t>
  </si>
  <si>
    <t>Mg (avg, n=12)</t>
  </si>
  <si>
    <t>K (avg, n=12)</t>
  </si>
  <si>
    <t>Ca (avg, n=12)</t>
  </si>
  <si>
    <t>Mn (avg, n=12)</t>
  </si>
  <si>
    <t>Fe (avg, n=12)</t>
  </si>
  <si>
    <t>ppm</t>
  </si>
  <si>
    <t>Clayey</t>
  </si>
  <si>
    <t>Loess</t>
  </si>
  <si>
    <t>Red sandy Soil</t>
  </si>
  <si>
    <t>SI Table 1</t>
  </si>
  <si>
    <t>Major elements of the soils</t>
  </si>
  <si>
    <t>Mean cumulative biomass (g)</t>
  </si>
  <si>
    <t>Soil</t>
  </si>
  <si>
    <t>K level</t>
  </si>
  <si>
    <t xml:space="preserve">K  </t>
  </si>
  <si>
    <t>No-K</t>
  </si>
  <si>
    <t>SD</t>
  </si>
  <si>
    <t>Mean K concentration (%)</t>
  </si>
  <si>
    <t>Mean cumulativ K uptake (g)</t>
  </si>
  <si>
    <t>SI Table 2a</t>
  </si>
  <si>
    <t>SI Table 2b</t>
  </si>
  <si>
    <t>SI Table 2c</t>
  </si>
  <si>
    <t>Cummulative backgound K</t>
  </si>
  <si>
    <r>
      <t>g K pot</t>
    </r>
    <r>
      <rPr>
        <vertAlign val="superscript"/>
        <sz val="11"/>
        <color theme="1"/>
        <rFont val="Calibri"/>
        <family val="2"/>
        <scheme val="minor"/>
      </rPr>
      <t>-1</t>
    </r>
  </si>
  <si>
    <t>from irrgiation</t>
  </si>
  <si>
    <t>SI Table 3</t>
  </si>
  <si>
    <t>Consecutive Exch. Extractions</t>
  </si>
  <si>
    <t>n=3</t>
  </si>
  <si>
    <r>
      <t>mg Kg</t>
    </r>
    <r>
      <rPr>
        <vertAlign val="superscript"/>
        <sz val="11"/>
        <color theme="1"/>
        <rFont val="Calibri"/>
        <family val="2"/>
        <scheme val="minor"/>
      </rPr>
      <t>-1</t>
    </r>
  </si>
  <si>
    <t>Extraction:</t>
  </si>
  <si>
    <t>Hamra</t>
  </si>
  <si>
    <t>Exchang. K in pots throughout experiment</t>
  </si>
  <si>
    <t>K treatment</t>
  </si>
  <si>
    <t>T0</t>
  </si>
  <si>
    <t>Harvest #4</t>
  </si>
  <si>
    <t>Harvest #8</t>
  </si>
  <si>
    <t>Harvest #12</t>
  </si>
  <si>
    <t>Harvest #16</t>
  </si>
  <si>
    <t>SI Table 4 a</t>
  </si>
  <si>
    <t>SI Table 4 b</t>
  </si>
  <si>
    <t>Silt and Caly fraction K/Rb</t>
  </si>
  <si>
    <t>Sample</t>
  </si>
  <si>
    <t>Fraction</t>
  </si>
  <si>
    <t>K (ppm)</t>
  </si>
  <si>
    <t>Rb (ppm)</t>
  </si>
  <si>
    <t>K/Rb</t>
  </si>
  <si>
    <t>coarse</t>
  </si>
  <si>
    <t>fine</t>
  </si>
  <si>
    <t>Red Sandy Soil</t>
  </si>
  <si>
    <t>SI Table 5a</t>
  </si>
  <si>
    <t>SI Table 5b</t>
  </si>
  <si>
    <t xml:space="preserve">Ammonium Acetate extracted  K/Rb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</si>
</sst>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1" fontId="0" fillId="0" borderId="0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1" fillId="0" borderId="9" xfId="0" applyFont="1" applyBorder="1"/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Fill="1"/>
    <xf numFmtId="0" fontId="1" fillId="0" borderId="4" xfId="0" applyFont="1" applyFill="1" applyBorder="1"/>
    <xf numFmtId="0" fontId="1" fillId="0" borderId="5" xfId="0" applyFont="1" applyFill="1" applyBorder="1"/>
    <xf numFmtId="14" fontId="4" fillId="0" borderId="5" xfId="0" applyNumberFormat="1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vertical="center"/>
    </xf>
    <xf numFmtId="0" fontId="1" fillId="0" borderId="7" xfId="0" applyFont="1" applyFill="1" applyBorder="1"/>
    <xf numFmtId="0" fontId="1" fillId="0" borderId="0" xfId="0" applyFont="1" applyFill="1" applyBorder="1"/>
    <xf numFmtId="164" fontId="0" fillId="0" borderId="0" xfId="0" applyNumberFormat="1" applyFill="1" applyBorder="1"/>
    <xf numFmtId="164" fontId="0" fillId="0" borderId="8" xfId="0" applyNumberFormat="1" applyFill="1" applyBorder="1"/>
    <xf numFmtId="0" fontId="5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5" fillId="0" borderId="9" xfId="0" applyFont="1" applyFill="1" applyBorder="1"/>
    <xf numFmtId="0" fontId="1" fillId="0" borderId="10" xfId="0" applyFon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164" fontId="0" fillId="0" borderId="0" xfId="0" applyNumberFormat="1" applyFill="1"/>
    <xf numFmtId="0" fontId="0" fillId="0" borderId="1" xfId="0" applyFill="1" applyBorder="1"/>
    <xf numFmtId="0" fontId="0" fillId="0" borderId="2" xfId="0" applyFill="1" applyBorder="1"/>
    <xf numFmtId="164" fontId="1" fillId="0" borderId="2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8" xfId="0" applyNumberFormat="1" applyFill="1" applyBorder="1"/>
    <xf numFmtId="0" fontId="0" fillId="0" borderId="12" xfId="0" applyBorder="1"/>
    <xf numFmtId="0" fontId="0" fillId="0" borderId="13" xfId="0" applyBorder="1"/>
    <xf numFmtId="14" fontId="4" fillId="0" borderId="14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 vertical="center"/>
    </xf>
    <xf numFmtId="0" fontId="2" fillId="0" borderId="0" xfId="0" applyFont="1" applyBorder="1"/>
    <xf numFmtId="164" fontId="7" fillId="0" borderId="0" xfId="0" applyNumberFormat="1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2" fillId="0" borderId="5" xfId="0" applyFont="1" applyBorder="1"/>
    <xf numFmtId="164" fontId="7" fillId="0" borderId="5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21" xfId="0" applyFont="1" applyFill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7" xfId="0" applyBorder="1"/>
    <xf numFmtId="164" fontId="0" fillId="0" borderId="0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9" xfId="0" applyBorder="1"/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1" fontId="0" fillId="0" borderId="8" xfId="0" applyNumberFormat="1" applyBorder="1"/>
    <xf numFmtId="0" fontId="7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0" xfId="0" applyBorder="1"/>
    <xf numFmtId="1" fontId="0" fillId="0" borderId="10" xfId="0" applyNumberFormat="1" applyBorder="1"/>
    <xf numFmtId="1" fontId="0" fillId="0" borderId="11" xfId="0" applyNumberFormat="1" applyBorder="1"/>
    <xf numFmtId="0" fontId="1" fillId="0" borderId="22" xfId="0" applyFont="1" applyBorder="1"/>
    <xf numFmtId="0" fontId="1" fillId="0" borderId="23" xfId="0" applyFont="1" applyBorder="1"/>
    <xf numFmtId="1" fontId="7" fillId="0" borderId="0" xfId="0" applyNumberFormat="1" applyFont="1" applyBorder="1" applyAlignment="1">
      <alignment horizontal="center" vertical="center"/>
    </xf>
    <xf numFmtId="0" fontId="0" fillId="0" borderId="8" xfId="0" applyBorder="1"/>
    <xf numFmtId="1" fontId="7" fillId="0" borderId="8" xfId="0" applyNumberFormat="1" applyFont="1" applyBorder="1" applyAlignment="1">
      <alignment horizontal="center" vertical="center"/>
    </xf>
    <xf numFmtId="1" fontId="0" fillId="0" borderId="0" xfId="0" applyNumberFormat="1"/>
    <xf numFmtId="1" fontId="7" fillId="0" borderId="1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2" xfId="0" applyBorder="1"/>
    <xf numFmtId="1" fontId="0" fillId="0" borderId="2" xfId="0" applyNumberFormat="1" applyBorder="1" applyAlignment="1">
      <alignment horizontal="center"/>
    </xf>
    <xf numFmtId="0" fontId="0" fillId="0" borderId="3" xfId="0" applyBorder="1"/>
    <xf numFmtId="1" fontId="7" fillId="0" borderId="1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1" applyFont="1" applyFill="1" applyBorder="1" applyAlignment="1">
      <alignment horizontal="left"/>
    </xf>
    <xf numFmtId="0" fontId="0" fillId="0" borderId="0" xfId="0" applyFill="1" applyBorder="1"/>
    <xf numFmtId="1" fontId="0" fillId="0" borderId="0" xfId="0" applyNumberFormat="1" applyFill="1" applyBorder="1" applyAlignment="1">
      <alignment horizontal="center"/>
    </xf>
    <xf numFmtId="1" fontId="7" fillId="0" borderId="8" xfId="0" applyNumberFormat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left"/>
    </xf>
    <xf numFmtId="0" fontId="0" fillId="0" borderId="10" xfId="0" applyFill="1" applyBorder="1"/>
    <xf numFmtId="1" fontId="0" fillId="0" borderId="10" xfId="0" applyNumberForma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B3D213BD-C186-4206-9497-7AA3C28D8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40BE-A4C2-42F0-A00D-96AF407CB89D}">
  <dimension ref="A1:M7"/>
  <sheetViews>
    <sheetView workbookViewId="0">
      <selection activeCell="D14" sqref="D14"/>
    </sheetView>
  </sheetViews>
  <sheetFormatPr defaultRowHeight="15" x14ac:dyDescent="0.25"/>
  <cols>
    <col min="1" max="1" width="26.28515625" bestFit="1" customWidth="1"/>
    <col min="2" max="2" width="12.85546875" bestFit="1" customWidth="1"/>
    <col min="3" max="3" width="10.42578125" bestFit="1" customWidth="1"/>
    <col min="4" max="4" width="13.42578125" bestFit="1" customWidth="1"/>
    <col min="5" max="5" width="10.42578125" customWidth="1"/>
    <col min="6" max="6" width="11.5703125" bestFit="1" customWidth="1"/>
    <col min="7" max="7" width="10.42578125" bestFit="1" customWidth="1"/>
    <col min="8" max="8" width="12.5703125" bestFit="1" customWidth="1"/>
    <col min="9" max="9" width="10.42578125" bestFit="1" customWidth="1"/>
    <col min="10" max="10" width="13.42578125" bestFit="1" customWidth="1"/>
    <col min="11" max="11" width="10.42578125" bestFit="1" customWidth="1"/>
    <col min="12" max="12" width="12.5703125" bestFit="1" customWidth="1"/>
    <col min="13" max="13" width="10.42578125" bestFit="1" customWidth="1"/>
    <col min="14" max="18" width="10.7109375" bestFit="1" customWidth="1"/>
    <col min="19" max="19" width="10.42578125" bestFit="1" customWidth="1"/>
  </cols>
  <sheetData>
    <row r="1" spans="1:13" s="15" customFormat="1" x14ac:dyDescent="0.25">
      <c r="A1" s="15" t="s">
        <v>12</v>
      </c>
      <c r="B1" s="15" t="s">
        <v>13</v>
      </c>
    </row>
    <row r="3" spans="1:13" x14ac:dyDescent="0.25">
      <c r="A3" s="1" t="s">
        <v>0</v>
      </c>
      <c r="B3" s="2" t="s">
        <v>1</v>
      </c>
      <c r="C3" s="3" t="s">
        <v>2</v>
      </c>
      <c r="D3" s="2" t="s">
        <v>3</v>
      </c>
      <c r="E3" s="3" t="s">
        <v>2</v>
      </c>
      <c r="F3" s="2" t="s">
        <v>4</v>
      </c>
      <c r="G3" s="3" t="s">
        <v>2</v>
      </c>
      <c r="H3" s="2" t="s">
        <v>5</v>
      </c>
      <c r="I3" s="3" t="s">
        <v>2</v>
      </c>
      <c r="J3" s="2" t="s">
        <v>6</v>
      </c>
      <c r="K3" s="3" t="s">
        <v>2</v>
      </c>
      <c r="L3" s="2" t="s">
        <v>7</v>
      </c>
      <c r="M3" s="3" t="s">
        <v>2</v>
      </c>
    </row>
    <row r="4" spans="1:13" ht="15.75" thickBot="1" x14ac:dyDescent="0.3">
      <c r="A4" s="4"/>
      <c r="B4" s="5" t="s">
        <v>8</v>
      </c>
      <c r="C4" s="6"/>
      <c r="D4" s="5" t="s">
        <v>8</v>
      </c>
      <c r="E4" s="6"/>
      <c r="F4" s="5" t="s">
        <v>8</v>
      </c>
      <c r="G4" s="6"/>
      <c r="H4" s="5" t="s">
        <v>8</v>
      </c>
      <c r="I4" s="6" t="s">
        <v>8</v>
      </c>
      <c r="J4" s="5" t="s">
        <v>8</v>
      </c>
      <c r="K4" s="6"/>
      <c r="L4" s="5" t="s">
        <v>8</v>
      </c>
      <c r="M4" s="6"/>
    </row>
    <row r="5" spans="1:13" x14ac:dyDescent="0.25">
      <c r="A5" s="7" t="s">
        <v>9</v>
      </c>
      <c r="B5" s="8">
        <v>3907.6183127156723</v>
      </c>
      <c r="C5" s="9">
        <v>155.08251145689903</v>
      </c>
      <c r="D5" s="8">
        <v>12106.241000865843</v>
      </c>
      <c r="E5" s="9">
        <v>390.60595638108833</v>
      </c>
      <c r="F5" s="8">
        <v>8747.9460180207407</v>
      </c>
      <c r="G5" s="9">
        <v>295.68632368147962</v>
      </c>
      <c r="H5" s="8">
        <v>70779.575601163961</v>
      </c>
      <c r="I5" s="9">
        <v>2396.6968222078194</v>
      </c>
      <c r="J5" s="8">
        <v>816.51711604464265</v>
      </c>
      <c r="K5" s="9">
        <v>41.540234456681929</v>
      </c>
      <c r="L5" s="8">
        <v>36486.149742614056</v>
      </c>
      <c r="M5" s="9">
        <v>1662.9078767685512</v>
      </c>
    </row>
    <row r="6" spans="1:13" x14ac:dyDescent="0.25">
      <c r="A6" s="7" t="s">
        <v>10</v>
      </c>
      <c r="B6" s="8">
        <v>5164.0555975008465</v>
      </c>
      <c r="C6" s="9">
        <v>318.89138727720683</v>
      </c>
      <c r="D6" s="8">
        <v>3154.5243147513484</v>
      </c>
      <c r="E6" s="9">
        <v>252.45745559872142</v>
      </c>
      <c r="F6" s="8">
        <v>7461.777024624459</v>
      </c>
      <c r="G6" s="9">
        <v>374.44541230747444</v>
      </c>
      <c r="H6" s="8">
        <v>17665.472198466145</v>
      </c>
      <c r="I6" s="9">
        <v>861.82472663637157</v>
      </c>
      <c r="J6" s="8">
        <v>274.00460998976553</v>
      </c>
      <c r="K6" s="9">
        <v>33.225580088862934</v>
      </c>
      <c r="L6" s="8">
        <v>11252.237002385506</v>
      </c>
      <c r="M6" s="9">
        <v>1194.2620511292878</v>
      </c>
    </row>
    <row r="7" spans="1:13" x14ac:dyDescent="0.25">
      <c r="A7" s="10" t="s">
        <v>11</v>
      </c>
      <c r="B7" s="11">
        <v>698.0548392197428</v>
      </c>
      <c r="C7" s="12">
        <v>62.59737696168142</v>
      </c>
      <c r="D7" s="11">
        <v>793.87386375412609</v>
      </c>
      <c r="E7" s="12">
        <v>47.005288208876955</v>
      </c>
      <c r="F7" s="11">
        <v>3090.7076362982539</v>
      </c>
      <c r="G7" s="12">
        <v>172.52405656103187</v>
      </c>
      <c r="H7" s="11">
        <v>3159.4709930517784</v>
      </c>
      <c r="I7" s="12">
        <v>224.69213523505772</v>
      </c>
      <c r="J7" s="11">
        <v>160.56183083441638</v>
      </c>
      <c r="K7" s="12">
        <v>11.887226366862331</v>
      </c>
      <c r="L7" s="11">
        <v>6743.5983139406117</v>
      </c>
      <c r="M7" s="12">
        <v>427.88998493681919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D457-C6FB-4A8E-98E5-6C578158FD93}">
  <dimension ref="A2:R58"/>
  <sheetViews>
    <sheetView topLeftCell="A16" workbookViewId="0">
      <selection activeCell="T34" sqref="T34"/>
    </sheetView>
  </sheetViews>
  <sheetFormatPr defaultRowHeight="15" x14ac:dyDescent="0.25"/>
  <cols>
    <col min="1" max="1" width="13.85546875" bestFit="1" customWidth="1"/>
    <col min="3" max="18" width="10.7109375" bestFit="1" customWidth="1"/>
  </cols>
  <sheetData>
    <row r="2" spans="1:18" x14ac:dyDescent="0.25">
      <c r="A2" s="15" t="s">
        <v>22</v>
      </c>
    </row>
    <row r="3" spans="1:18" s="20" customFormat="1" x14ac:dyDescent="0.25">
      <c r="A3" s="16"/>
      <c r="B3" s="17"/>
      <c r="C3" s="18" t="s">
        <v>14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/>
    </row>
    <row r="4" spans="1:18" s="20" customFormat="1" ht="15.75" thickBot="1" x14ac:dyDescent="0.3">
      <c r="A4" s="21" t="s">
        <v>15</v>
      </c>
      <c r="B4" s="22" t="s">
        <v>16</v>
      </c>
      <c r="C4" s="23">
        <v>45435</v>
      </c>
      <c r="D4" s="23">
        <v>45456</v>
      </c>
      <c r="E4" s="23">
        <v>45476</v>
      </c>
      <c r="F4" s="23">
        <v>45498</v>
      </c>
      <c r="G4" s="23">
        <v>45515</v>
      </c>
      <c r="H4" s="23">
        <v>45539</v>
      </c>
      <c r="I4" s="23">
        <v>45554</v>
      </c>
      <c r="J4" s="23">
        <v>45575</v>
      </c>
      <c r="K4" s="23">
        <v>45602</v>
      </c>
      <c r="L4" s="23">
        <v>45624</v>
      </c>
      <c r="M4" s="23">
        <v>45658</v>
      </c>
      <c r="N4" s="23">
        <v>45684</v>
      </c>
      <c r="O4" s="23">
        <v>45725</v>
      </c>
      <c r="P4" s="23">
        <v>45753</v>
      </c>
      <c r="Q4" s="23">
        <v>45776</v>
      </c>
      <c r="R4" s="24">
        <v>45795</v>
      </c>
    </row>
    <row r="5" spans="1:18" s="20" customFormat="1" x14ac:dyDescent="0.25">
      <c r="A5" s="25" t="s">
        <v>9</v>
      </c>
      <c r="B5" s="26" t="s">
        <v>17</v>
      </c>
      <c r="C5" s="27">
        <v>12.3</v>
      </c>
      <c r="D5" s="27">
        <v>29.18</v>
      </c>
      <c r="E5" s="27">
        <v>51.987999999999985</v>
      </c>
      <c r="F5" s="27">
        <v>87.987999999999985</v>
      </c>
      <c r="G5" s="27">
        <v>118.78799999999998</v>
      </c>
      <c r="H5" s="27">
        <v>150.52199999999999</v>
      </c>
      <c r="I5" s="27">
        <v>182.32199999999997</v>
      </c>
      <c r="J5" s="27">
        <v>212.22199999999998</v>
      </c>
      <c r="K5" s="27">
        <v>242.72199999999998</v>
      </c>
      <c r="L5" s="27">
        <v>294.92199999999997</v>
      </c>
      <c r="M5" s="27">
        <v>340.12199999999996</v>
      </c>
      <c r="N5" s="27">
        <v>386.64600000000002</v>
      </c>
      <c r="O5" s="27">
        <v>428.04599999999999</v>
      </c>
      <c r="P5" s="27">
        <v>478.90800000000002</v>
      </c>
      <c r="Q5" s="27">
        <v>529.60799999999995</v>
      </c>
      <c r="R5" s="28">
        <v>594.07399999999996</v>
      </c>
    </row>
    <row r="6" spans="1:18" s="20" customFormat="1" x14ac:dyDescent="0.25">
      <c r="A6" s="25" t="s">
        <v>9</v>
      </c>
      <c r="B6" s="26" t="s">
        <v>18</v>
      </c>
      <c r="C6" s="27">
        <v>13.166666666666666</v>
      </c>
      <c r="D6" s="27">
        <v>30.141666666666666</v>
      </c>
      <c r="E6" s="27">
        <v>53.485833333333339</v>
      </c>
      <c r="F6" s="27">
        <v>83.902500000000018</v>
      </c>
      <c r="G6" s="27">
        <v>113.77750000000002</v>
      </c>
      <c r="H6" s="27">
        <v>146.08583333333334</v>
      </c>
      <c r="I6" s="27">
        <v>176.16916666666668</v>
      </c>
      <c r="J6" s="27">
        <v>204.79416666666668</v>
      </c>
      <c r="K6" s="27">
        <v>234.91916666666668</v>
      </c>
      <c r="L6" s="27">
        <v>287.41916666666663</v>
      </c>
      <c r="M6" s="27">
        <v>328.54416666666663</v>
      </c>
      <c r="N6" s="27">
        <v>370.79166666666657</v>
      </c>
      <c r="O6" s="27">
        <v>410.49166666666662</v>
      </c>
      <c r="P6" s="27">
        <v>461.37916666666666</v>
      </c>
      <c r="Q6" s="27">
        <v>509.22916666666657</v>
      </c>
      <c r="R6" s="28">
        <v>566.8033333333334</v>
      </c>
    </row>
    <row r="7" spans="1:18" s="20" customFormat="1" x14ac:dyDescent="0.25">
      <c r="A7" s="25" t="s">
        <v>10</v>
      </c>
      <c r="B7" s="26" t="s">
        <v>17</v>
      </c>
      <c r="C7" s="27">
        <v>3.6666666666666665</v>
      </c>
      <c r="D7" s="27">
        <v>16.309999999999999</v>
      </c>
      <c r="E7" s="27">
        <v>34.651666666666664</v>
      </c>
      <c r="F7" s="27">
        <v>58.984999999999992</v>
      </c>
      <c r="G7" s="27">
        <v>84.818333333333328</v>
      </c>
      <c r="H7" s="27">
        <v>114.04666666666667</v>
      </c>
      <c r="I7" s="27">
        <v>141.54666666666665</v>
      </c>
      <c r="J7" s="27">
        <v>165.71333333333334</v>
      </c>
      <c r="K7" s="27">
        <v>195.71333333333334</v>
      </c>
      <c r="L7" s="27">
        <v>245.71333333333337</v>
      </c>
      <c r="M7" s="27">
        <v>291.46333333333337</v>
      </c>
      <c r="N7" s="27">
        <v>339.17</v>
      </c>
      <c r="O7" s="27">
        <v>382.42</v>
      </c>
      <c r="P7" s="27">
        <v>434.07499999999999</v>
      </c>
      <c r="Q7" s="27">
        <v>483.32499999999999</v>
      </c>
      <c r="R7" s="28">
        <v>536.73166666666657</v>
      </c>
    </row>
    <row r="8" spans="1:18" s="20" customFormat="1" x14ac:dyDescent="0.25">
      <c r="A8" s="25" t="s">
        <v>10</v>
      </c>
      <c r="B8" s="26" t="s">
        <v>18</v>
      </c>
      <c r="C8" s="27">
        <v>5.625</v>
      </c>
      <c r="D8" s="27">
        <v>20.85</v>
      </c>
      <c r="E8" s="27">
        <v>39.6175</v>
      </c>
      <c r="F8" s="27">
        <v>71.200833333333335</v>
      </c>
      <c r="G8" s="27">
        <v>99.117500000000007</v>
      </c>
      <c r="H8" s="27">
        <v>128.64833333333331</v>
      </c>
      <c r="I8" s="27">
        <v>156.68999999999997</v>
      </c>
      <c r="J8" s="27">
        <v>180.85666666666665</v>
      </c>
      <c r="K8" s="27">
        <v>207.64833333333334</v>
      </c>
      <c r="L8" s="27">
        <v>255.64833333333334</v>
      </c>
      <c r="M8" s="27">
        <v>292.815</v>
      </c>
      <c r="N8" s="27">
        <v>329.02333333333331</v>
      </c>
      <c r="O8" s="27">
        <v>363.89833333333331</v>
      </c>
      <c r="P8" s="27">
        <v>411.35583333333335</v>
      </c>
      <c r="Q8" s="27">
        <v>459.68916666666672</v>
      </c>
      <c r="R8" s="28">
        <v>508.71916666666658</v>
      </c>
    </row>
    <row r="9" spans="1:18" s="20" customFormat="1" x14ac:dyDescent="0.25">
      <c r="A9" s="29" t="s">
        <v>11</v>
      </c>
      <c r="B9" s="26" t="s">
        <v>17</v>
      </c>
      <c r="C9" s="27">
        <v>8.5</v>
      </c>
      <c r="D9" s="27">
        <v>25.122499999999995</v>
      </c>
      <c r="E9" s="27">
        <v>45.842500000000001</v>
      </c>
      <c r="F9" s="27">
        <v>72.842500000000001</v>
      </c>
      <c r="G9" s="27">
        <v>98.842500000000001</v>
      </c>
      <c r="H9" s="27">
        <v>126.32000000000001</v>
      </c>
      <c r="I9" s="27">
        <v>151.44499999999999</v>
      </c>
      <c r="J9" s="27">
        <v>170.44499999999999</v>
      </c>
      <c r="K9" s="27">
        <v>189.07</v>
      </c>
      <c r="L9" s="27">
        <v>231.07</v>
      </c>
      <c r="M9" s="27">
        <v>266.94499999999999</v>
      </c>
      <c r="N9" s="27">
        <v>306.57749999999999</v>
      </c>
      <c r="O9" s="27">
        <v>342.70249999999999</v>
      </c>
      <c r="P9" s="27">
        <v>392.28250000000003</v>
      </c>
      <c r="Q9" s="27">
        <v>441.90750000000003</v>
      </c>
      <c r="R9" s="28">
        <v>494.44000000000005</v>
      </c>
    </row>
    <row r="10" spans="1:18" s="20" customFormat="1" x14ac:dyDescent="0.25">
      <c r="A10" s="29" t="s">
        <v>11</v>
      </c>
      <c r="B10" s="26" t="s">
        <v>18</v>
      </c>
      <c r="C10" s="27">
        <v>8.3636363636363633</v>
      </c>
      <c r="D10" s="27">
        <v>23.168181818181818</v>
      </c>
      <c r="E10" s="27">
        <v>41.278181818181814</v>
      </c>
      <c r="F10" s="27">
        <v>65.414545454545447</v>
      </c>
      <c r="G10" s="27">
        <v>87.914545454545447</v>
      </c>
      <c r="H10" s="27">
        <v>112.83818181818182</v>
      </c>
      <c r="I10" s="27">
        <v>134.15636363636361</v>
      </c>
      <c r="J10" s="27">
        <v>151.7472727272727</v>
      </c>
      <c r="K10" s="27">
        <v>170.79272727272726</v>
      </c>
      <c r="L10" s="27">
        <v>212.2018181818182</v>
      </c>
      <c r="M10" s="27">
        <v>241.52</v>
      </c>
      <c r="N10" s="27">
        <v>272.69636363636363</v>
      </c>
      <c r="O10" s="27">
        <v>307.19636363636363</v>
      </c>
      <c r="P10" s="27">
        <v>351.15818181818179</v>
      </c>
      <c r="Q10" s="27">
        <v>394.52181818181816</v>
      </c>
      <c r="R10" s="28">
        <v>433.36545454545461</v>
      </c>
    </row>
    <row r="11" spans="1:18" s="20" customFormat="1" x14ac:dyDescent="0.25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8"/>
    </row>
    <row r="12" spans="1:18" s="20" customFormat="1" ht="15.75" thickBot="1" x14ac:dyDescent="0.3">
      <c r="A12" s="21"/>
      <c r="B12" s="22"/>
      <c r="C12" s="30" t="s">
        <v>19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</row>
    <row r="13" spans="1:18" s="20" customFormat="1" x14ac:dyDescent="0.25">
      <c r="A13" s="25" t="s">
        <v>9</v>
      </c>
      <c r="B13" s="26" t="s">
        <v>17</v>
      </c>
      <c r="C13" s="27">
        <v>1.7724747294860579</v>
      </c>
      <c r="D13" s="27">
        <v>1.9186106084004291</v>
      </c>
      <c r="E13" s="27">
        <v>0.49093448306944937</v>
      </c>
      <c r="F13" s="27">
        <v>3.9675769263703771</v>
      </c>
      <c r="G13" s="27">
        <v>0.5163977794943222</v>
      </c>
      <c r="H13" s="27">
        <v>1.47784189501674</v>
      </c>
      <c r="I13" s="27">
        <v>1.2110601416389968</v>
      </c>
      <c r="J13" s="27">
        <v>4.2239397091656743</v>
      </c>
      <c r="K13" s="27">
        <v>4.6224091842530131</v>
      </c>
      <c r="L13" s="27">
        <v>4.7853944456021598</v>
      </c>
      <c r="M13" s="27">
        <v>4.5579600700313287</v>
      </c>
      <c r="N13" s="27">
        <v>7.6379054720518536</v>
      </c>
      <c r="O13" s="27">
        <v>2.9453352950046283</v>
      </c>
      <c r="P13" s="27">
        <v>4.9435874288482706</v>
      </c>
      <c r="Q13" s="27">
        <v>0.60553007081949839</v>
      </c>
      <c r="R13" s="28">
        <v>2.5482209480341376</v>
      </c>
    </row>
    <row r="14" spans="1:18" s="20" customFormat="1" x14ac:dyDescent="0.25">
      <c r="A14" s="25" t="s">
        <v>9</v>
      </c>
      <c r="B14" s="26" t="s">
        <v>18</v>
      </c>
      <c r="C14" s="27">
        <v>2.5346089292516925</v>
      </c>
      <c r="D14" s="27">
        <v>1.6602874887966077</v>
      </c>
      <c r="E14" s="27">
        <v>2.0889991441459288</v>
      </c>
      <c r="F14" s="27">
        <v>6.277062621283549</v>
      </c>
      <c r="G14" s="27">
        <v>1.2635627839925125</v>
      </c>
      <c r="H14" s="27">
        <v>1.0517849186746853</v>
      </c>
      <c r="I14" s="27">
        <v>1.4433756729740641</v>
      </c>
      <c r="J14" s="27">
        <v>3.8737167963316339</v>
      </c>
      <c r="K14" s="27">
        <v>5.1703921075151102</v>
      </c>
      <c r="L14" s="27">
        <v>6.4279220451232773</v>
      </c>
      <c r="M14" s="27">
        <v>8.2960149250325994</v>
      </c>
      <c r="N14" s="27">
        <v>4.6637755384159174</v>
      </c>
      <c r="O14" s="27">
        <v>3.6115974808436726</v>
      </c>
      <c r="P14" s="27">
        <v>3.0533651331545055</v>
      </c>
      <c r="Q14" s="27">
        <v>5.0287356082996979</v>
      </c>
      <c r="R14" s="28">
        <v>4.9484716801955102</v>
      </c>
    </row>
    <row r="15" spans="1:18" s="20" customFormat="1" x14ac:dyDescent="0.25">
      <c r="A15" s="25" t="s">
        <v>10</v>
      </c>
      <c r="B15" s="26" t="s">
        <v>17</v>
      </c>
      <c r="C15" s="27">
        <v>1.5055453054181618</v>
      </c>
      <c r="D15" s="27">
        <v>4.8985821077804443</v>
      </c>
      <c r="E15" s="27">
        <v>5.0877516317786791</v>
      </c>
      <c r="F15" s="27">
        <v>5.9637795622127667</v>
      </c>
      <c r="G15" s="27">
        <v>4.5789372857319961</v>
      </c>
      <c r="H15" s="27">
        <v>3.586382113867209</v>
      </c>
      <c r="I15" s="27">
        <v>4.3817804600413286</v>
      </c>
      <c r="J15" s="27">
        <v>4.7504385762439556</v>
      </c>
      <c r="K15" s="27">
        <v>5.770615218501403</v>
      </c>
      <c r="L15" s="27">
        <v>3.8078865529319543</v>
      </c>
      <c r="M15" s="27">
        <v>4.7090338711884421</v>
      </c>
      <c r="N15" s="27">
        <v>4.7468543970367012</v>
      </c>
      <c r="O15" s="27">
        <v>3.1104662029991581</v>
      </c>
      <c r="P15" s="27">
        <v>3.5285960380865373</v>
      </c>
      <c r="Q15" s="27">
        <v>2.4849547279578355</v>
      </c>
      <c r="R15" s="28">
        <v>5.8126471307543408</v>
      </c>
    </row>
    <row r="16" spans="1:18" s="20" customFormat="1" x14ac:dyDescent="0.25">
      <c r="A16" s="25" t="s">
        <v>10</v>
      </c>
      <c r="B16" s="26" t="s">
        <v>18</v>
      </c>
      <c r="C16" s="27">
        <v>2.384848003542364</v>
      </c>
      <c r="D16" s="27">
        <v>3.8082076433074707</v>
      </c>
      <c r="E16" s="27">
        <v>4.9043044637060884</v>
      </c>
      <c r="F16" s="27">
        <v>6.7346908322550751</v>
      </c>
      <c r="G16" s="27">
        <v>2.9141764260978165</v>
      </c>
      <c r="H16" s="27">
        <v>2.4114893863764069</v>
      </c>
      <c r="I16" s="27">
        <v>1.9824036527468976</v>
      </c>
      <c r="J16" s="27">
        <v>3.6639108100829163</v>
      </c>
      <c r="K16" s="27">
        <v>3.6770685788183606</v>
      </c>
      <c r="L16" s="27">
        <v>4.0564202758769277</v>
      </c>
      <c r="M16" s="27">
        <v>5.6219267698948832</v>
      </c>
      <c r="N16" s="27">
        <v>4.7453725466037353</v>
      </c>
      <c r="O16" s="27">
        <v>3.9319495511421905</v>
      </c>
      <c r="P16" s="27">
        <v>2.5649388615786464</v>
      </c>
      <c r="Q16" s="27">
        <v>2.2292817160908514</v>
      </c>
      <c r="R16" s="28">
        <v>3.0866133250185097</v>
      </c>
    </row>
    <row r="17" spans="1:18" s="20" customFormat="1" x14ac:dyDescent="0.25">
      <c r="A17" s="29" t="s">
        <v>11</v>
      </c>
      <c r="B17" s="26" t="s">
        <v>17</v>
      </c>
      <c r="C17" s="27">
        <v>1.4375905768565203</v>
      </c>
      <c r="D17" s="27">
        <v>2.2100739052499341</v>
      </c>
      <c r="E17" s="27">
        <v>2.0312500256410249</v>
      </c>
      <c r="F17" s="27">
        <v>5.4098675276448871</v>
      </c>
      <c r="G17" s="27">
        <v>1.9916492328386208</v>
      </c>
      <c r="H17" s="27">
        <v>1.4983457544905983</v>
      </c>
      <c r="I17" s="27">
        <v>2.0165977949672231</v>
      </c>
      <c r="J17" s="27">
        <v>1.8280226110928353</v>
      </c>
      <c r="K17" s="27">
        <v>1.1291589790636214</v>
      </c>
      <c r="L17" s="27">
        <v>1.724818831066034</v>
      </c>
      <c r="M17" s="27">
        <v>4.1673332800085241</v>
      </c>
      <c r="N17" s="27">
        <v>4.1923903285198252</v>
      </c>
      <c r="O17" s="27">
        <v>5.3634565968847561</v>
      </c>
      <c r="P17" s="27">
        <v>6.7428441081390913</v>
      </c>
      <c r="Q17" s="27">
        <v>4.5212461409070253</v>
      </c>
      <c r="R17" s="28">
        <v>3.3189621871904476</v>
      </c>
    </row>
    <row r="18" spans="1:18" s="20" customFormat="1" x14ac:dyDescent="0.25">
      <c r="A18" s="32" t="s">
        <v>11</v>
      </c>
      <c r="B18" s="33" t="s">
        <v>18</v>
      </c>
      <c r="C18" s="34">
        <v>3.0090771765684994</v>
      </c>
      <c r="D18" s="34">
        <v>1.5201142301574815</v>
      </c>
      <c r="E18" s="34">
        <v>3.1524942505895233</v>
      </c>
      <c r="F18" s="34">
        <v>5.7362483780381668</v>
      </c>
      <c r="G18" s="34">
        <v>2.6172504656604803</v>
      </c>
      <c r="H18" s="34">
        <v>1.5467531976839275</v>
      </c>
      <c r="I18" s="34">
        <v>1.1016516525818694</v>
      </c>
      <c r="J18" s="34">
        <v>2.9649467264875264</v>
      </c>
      <c r="K18" s="34">
        <v>2.3922222456802067</v>
      </c>
      <c r="L18" s="34">
        <v>1.4459976109624426</v>
      </c>
      <c r="M18" s="34">
        <v>4.2206203766314259</v>
      </c>
      <c r="N18" s="34">
        <v>3.0180598825314013</v>
      </c>
      <c r="O18" s="34">
        <v>2.2472205054244232</v>
      </c>
      <c r="P18" s="34">
        <v>1.9386326015097239</v>
      </c>
      <c r="Q18" s="34">
        <v>1.1638494123147785</v>
      </c>
      <c r="R18" s="35">
        <v>3.345786072725577</v>
      </c>
    </row>
    <row r="19" spans="1:18" s="20" customFormat="1" x14ac:dyDescent="0.25"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s="20" customFormat="1" x14ac:dyDescent="0.25"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s="20" customFormat="1" x14ac:dyDescent="0.25"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s="20" customFormat="1" x14ac:dyDescent="0.25">
      <c r="A22" s="15" t="s">
        <v>23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s="20" customFormat="1" x14ac:dyDescent="0.25">
      <c r="A23" s="37"/>
      <c r="B23" s="38"/>
      <c r="C23" s="39" t="s">
        <v>20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1:18" s="20" customFormat="1" ht="15.75" thickBot="1" x14ac:dyDescent="0.3">
      <c r="A24" s="21" t="s">
        <v>15</v>
      </c>
      <c r="B24" s="22" t="s">
        <v>16</v>
      </c>
      <c r="C24" s="23">
        <v>45435</v>
      </c>
      <c r="D24" s="23">
        <v>45456</v>
      </c>
      <c r="E24" s="23">
        <v>45476</v>
      </c>
      <c r="F24" s="23">
        <v>45498</v>
      </c>
      <c r="G24" s="23">
        <v>45515</v>
      </c>
      <c r="H24" s="23">
        <v>45539</v>
      </c>
      <c r="I24" s="23">
        <v>45554</v>
      </c>
      <c r="J24" s="23">
        <v>45575</v>
      </c>
      <c r="K24" s="23">
        <v>45602</v>
      </c>
      <c r="L24" s="23">
        <v>45624</v>
      </c>
      <c r="M24" s="23">
        <v>45658</v>
      </c>
      <c r="N24" s="23">
        <v>45684</v>
      </c>
      <c r="O24" s="23">
        <v>45725</v>
      </c>
      <c r="P24" s="23">
        <v>45753</v>
      </c>
      <c r="Q24" s="23">
        <v>45776</v>
      </c>
      <c r="R24" s="24">
        <v>45795</v>
      </c>
    </row>
    <row r="25" spans="1:18" s="20" customFormat="1" x14ac:dyDescent="0.25">
      <c r="A25" s="25" t="s">
        <v>9</v>
      </c>
      <c r="B25" s="26" t="s">
        <v>17</v>
      </c>
      <c r="C25" s="27">
        <v>2.3874275450665889</v>
      </c>
      <c r="D25" s="27">
        <v>2.2956319618365435</v>
      </c>
      <c r="E25" s="27">
        <v>2.1462744779347158</v>
      </c>
      <c r="F25" s="27">
        <v>1.6127356037998517</v>
      </c>
      <c r="G25" s="27">
        <v>1.8304087095157546</v>
      </c>
      <c r="H25" s="27">
        <v>1.3651403717850725</v>
      </c>
      <c r="I25" s="27">
        <v>1.7453051050823509</v>
      </c>
      <c r="J25" s="27">
        <v>1.338595556658184</v>
      </c>
      <c r="K25" s="27">
        <v>1.3140894036155237</v>
      </c>
      <c r="L25" s="27">
        <v>2.6939693015521411</v>
      </c>
      <c r="M25" s="27">
        <v>2.8119410044756705</v>
      </c>
      <c r="N25" s="27">
        <v>2.6529663843981095</v>
      </c>
      <c r="O25" s="27">
        <v>2.3171014594644777</v>
      </c>
      <c r="P25" s="27">
        <v>1.2217266966223714</v>
      </c>
      <c r="Q25" s="27">
        <v>1.1193202822097801</v>
      </c>
      <c r="R25" s="28">
        <v>0.89325431744916262</v>
      </c>
    </row>
    <row r="26" spans="1:18" s="20" customFormat="1" x14ac:dyDescent="0.25">
      <c r="A26" s="25" t="s">
        <v>9</v>
      </c>
      <c r="B26" s="26" t="s">
        <v>18</v>
      </c>
      <c r="C26" s="27">
        <v>1.7881268413820546</v>
      </c>
      <c r="D26" s="27">
        <v>1.9572651541882677</v>
      </c>
      <c r="E26" s="27">
        <v>1.7899254414588939</v>
      </c>
      <c r="F26" s="27">
        <v>1.3081479265934088</v>
      </c>
      <c r="G26" s="27">
        <v>1.5301855545075258</v>
      </c>
      <c r="H26" s="27">
        <v>1.0745975835711465</v>
      </c>
      <c r="I26" s="27">
        <v>1.7541473750636483</v>
      </c>
      <c r="J26" s="27">
        <v>1.2429063674765559</v>
      </c>
      <c r="K26" s="27">
        <v>1.1311624158183056</v>
      </c>
      <c r="L26" s="27">
        <v>1.9997854007673663</v>
      </c>
      <c r="M26" s="27">
        <v>1.3101210701148893</v>
      </c>
      <c r="N26" s="27">
        <v>1.514381477391965</v>
      </c>
      <c r="O26" s="27">
        <v>1.2720720114778696</v>
      </c>
      <c r="P26" s="27">
        <v>0.61275067820511131</v>
      </c>
      <c r="Q26" s="27">
        <v>0.82392599301150538</v>
      </c>
      <c r="R26" s="28">
        <v>0.71088951360875263</v>
      </c>
    </row>
    <row r="27" spans="1:18" s="20" customFormat="1" x14ac:dyDescent="0.25">
      <c r="A27" s="25" t="s">
        <v>10</v>
      </c>
      <c r="B27" s="26" t="s">
        <v>17</v>
      </c>
      <c r="C27" s="27">
        <v>2.2385641411176471</v>
      </c>
      <c r="D27" s="27">
        <v>2.8628011072607062</v>
      </c>
      <c r="E27" s="27">
        <v>2.6163937878595438</v>
      </c>
      <c r="F27" s="27">
        <v>2.1470841971605736</v>
      </c>
      <c r="G27" s="27">
        <v>2.621243072254043</v>
      </c>
      <c r="H27" s="27">
        <v>2.06259725377633</v>
      </c>
      <c r="I27" s="27">
        <v>2.2179419780805052</v>
      </c>
      <c r="J27" s="27">
        <v>1.7348986252918275</v>
      </c>
      <c r="K27" s="27">
        <v>1.3703053377474834</v>
      </c>
      <c r="L27" s="27">
        <v>3.6645006490111496</v>
      </c>
      <c r="M27" s="27">
        <v>3.2438570198102643</v>
      </c>
      <c r="N27" s="27">
        <v>2.3885169459578877</v>
      </c>
      <c r="O27" s="27">
        <v>2.0461425847083374</v>
      </c>
      <c r="P27" s="27">
        <v>0.8981709006370534</v>
      </c>
      <c r="Q27" s="27">
        <v>0.91329198399104905</v>
      </c>
      <c r="R27" s="28">
        <v>0.89339189503139416</v>
      </c>
    </row>
    <row r="28" spans="1:18" s="20" customFormat="1" x14ac:dyDescent="0.25">
      <c r="A28" s="25" t="s">
        <v>10</v>
      </c>
      <c r="B28" s="26" t="s">
        <v>18</v>
      </c>
      <c r="C28" s="27">
        <v>2.474794875176443</v>
      </c>
      <c r="D28" s="27">
        <v>2.8285638914725602</v>
      </c>
      <c r="E28" s="27">
        <v>2.4486955955660283</v>
      </c>
      <c r="F28" s="27">
        <v>1.8528861202944595</v>
      </c>
      <c r="G28" s="27">
        <v>2.1634057626728613</v>
      </c>
      <c r="H28" s="27">
        <v>1.5520728538992905</v>
      </c>
      <c r="I28" s="27">
        <v>1.7850280334138287</v>
      </c>
      <c r="J28" s="27">
        <v>1.3452361115859484</v>
      </c>
      <c r="K28" s="27">
        <v>1.1474390529127134</v>
      </c>
      <c r="L28" s="27">
        <v>1.883687485472862</v>
      </c>
      <c r="M28" s="27">
        <v>1.3641082042586519</v>
      </c>
      <c r="N28" s="27">
        <v>1.6389573691819708</v>
      </c>
      <c r="O28" s="27">
        <v>1.4035253661882388</v>
      </c>
      <c r="P28" s="27">
        <v>0.67376529967031473</v>
      </c>
      <c r="Q28" s="27">
        <v>0.81956802493028835</v>
      </c>
      <c r="R28" s="28">
        <v>0.82421960260782579</v>
      </c>
    </row>
    <row r="29" spans="1:18" s="20" customFormat="1" x14ac:dyDescent="0.25">
      <c r="A29" s="29" t="s">
        <v>11</v>
      </c>
      <c r="B29" s="26" t="s">
        <v>17</v>
      </c>
      <c r="C29" s="27">
        <v>2.172041188884656</v>
      </c>
      <c r="D29" s="27">
        <v>1.9720803844369963</v>
      </c>
      <c r="E29" s="27">
        <v>1.6933557743702499</v>
      </c>
      <c r="F29" s="27">
        <v>1.0825713721416126</v>
      </c>
      <c r="G29" s="27">
        <v>1.2694331006225699</v>
      </c>
      <c r="H29" s="27">
        <v>0.70666369637433879</v>
      </c>
      <c r="I29" s="27">
        <v>1.4018881472280833</v>
      </c>
      <c r="J29" s="27">
        <v>1.0578392229065949</v>
      </c>
      <c r="K29" s="27">
        <v>0.90057261840251013</v>
      </c>
      <c r="L29" s="27">
        <v>2.7828596323020833</v>
      </c>
      <c r="M29" s="27">
        <v>3.0572217484770499</v>
      </c>
      <c r="N29" s="27">
        <v>2.7433553250496434</v>
      </c>
      <c r="O29" s="27">
        <v>2.709218066869457</v>
      </c>
      <c r="P29" s="27">
        <v>1.2040711012346406</v>
      </c>
      <c r="Q29" s="27">
        <v>0.97309866842935189</v>
      </c>
      <c r="R29" s="28">
        <v>1.0488165381763814</v>
      </c>
    </row>
    <row r="30" spans="1:18" s="20" customFormat="1" x14ac:dyDescent="0.25">
      <c r="A30" s="29" t="s">
        <v>11</v>
      </c>
      <c r="B30" s="26" t="s">
        <v>18</v>
      </c>
      <c r="C30" s="27">
        <v>1.5209052813253559</v>
      </c>
      <c r="D30" s="27">
        <v>1.3429382037936604</v>
      </c>
      <c r="E30" s="27">
        <v>1.1184602212645449</v>
      </c>
      <c r="F30" s="27">
        <v>0.78617962058278712</v>
      </c>
      <c r="G30" s="27">
        <v>1.0460026525793951</v>
      </c>
      <c r="H30" s="27">
        <v>0.75476492970102238</v>
      </c>
      <c r="I30" s="27">
        <v>1.3035309596463758</v>
      </c>
      <c r="J30" s="27">
        <v>0.89095471447222263</v>
      </c>
      <c r="K30" s="27">
        <v>0.84111555584100017</v>
      </c>
      <c r="L30" s="27">
        <v>1.3918902417158612</v>
      </c>
      <c r="M30" s="27">
        <v>1.2737226718068533</v>
      </c>
      <c r="N30" s="27">
        <v>1.6090053551798116</v>
      </c>
      <c r="O30" s="27">
        <v>1.0199556099940656</v>
      </c>
      <c r="P30" s="27">
        <v>0.56868642901985689</v>
      </c>
      <c r="Q30" s="27">
        <v>0.79908472255771101</v>
      </c>
      <c r="R30" s="28">
        <v>0.89189476278308644</v>
      </c>
    </row>
    <row r="31" spans="1:18" s="20" customFormat="1" x14ac:dyDescent="0.25">
      <c r="A31" s="25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</row>
    <row r="32" spans="1:18" s="20" customFormat="1" ht="15.75" thickBot="1" x14ac:dyDescent="0.3">
      <c r="A32" s="21"/>
      <c r="B32" s="22"/>
      <c r="C32" s="30" t="s">
        <v>19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/>
    </row>
    <row r="33" spans="1:18" s="20" customFormat="1" x14ac:dyDescent="0.25">
      <c r="A33" s="25" t="s">
        <v>9</v>
      </c>
      <c r="B33" s="26" t="s">
        <v>17</v>
      </c>
      <c r="C33" s="27">
        <v>0.1543279452083206</v>
      </c>
      <c r="D33" s="27">
        <v>0.31733023965336643</v>
      </c>
      <c r="E33" s="27">
        <v>0.15166947462073654</v>
      </c>
      <c r="F33" s="27">
        <v>0.14827514809467904</v>
      </c>
      <c r="G33" s="27">
        <v>0.22564325373396957</v>
      </c>
      <c r="H33" s="27">
        <v>0.15344458225438354</v>
      </c>
      <c r="I33" s="27">
        <v>0.13882937962731728</v>
      </c>
      <c r="J33" s="27">
        <v>0.31232557122867999</v>
      </c>
      <c r="K33" s="27">
        <v>0.30455639764438502</v>
      </c>
      <c r="L33" s="27">
        <v>0.77796456469542141</v>
      </c>
      <c r="M33" s="27">
        <v>0.27216660757191252</v>
      </c>
      <c r="N33" s="27">
        <v>0.4406175308505238</v>
      </c>
      <c r="O33" s="27">
        <v>0.54700666386638042</v>
      </c>
      <c r="P33" s="27">
        <v>0.34045501495470176</v>
      </c>
      <c r="Q33" s="27">
        <v>0.26767971802145712</v>
      </c>
      <c r="R33" s="28">
        <v>0.11926355520042765</v>
      </c>
    </row>
    <row r="34" spans="1:18" s="20" customFormat="1" x14ac:dyDescent="0.25">
      <c r="A34" s="25" t="s">
        <v>9</v>
      </c>
      <c r="B34" s="26" t="s">
        <v>18</v>
      </c>
      <c r="C34" s="27">
        <v>0.29734623450291486</v>
      </c>
      <c r="D34" s="27">
        <v>0.30761145106520743</v>
      </c>
      <c r="E34" s="27">
        <v>0.2124847771730759</v>
      </c>
      <c r="F34" s="27">
        <v>0.15231136470276119</v>
      </c>
      <c r="G34" s="27">
        <v>0.21354220595359566</v>
      </c>
      <c r="H34" s="27">
        <v>0.15954611412392569</v>
      </c>
      <c r="I34" s="27">
        <v>0.35324433787468484</v>
      </c>
      <c r="J34" s="27">
        <v>0.22112475474079402</v>
      </c>
      <c r="K34" s="27">
        <v>0.25664851438739672</v>
      </c>
      <c r="L34" s="27">
        <v>0.36176285517686746</v>
      </c>
      <c r="M34" s="27">
        <v>0.21226544503702841</v>
      </c>
      <c r="N34" s="27">
        <v>0.35539013170295231</v>
      </c>
      <c r="O34" s="27">
        <v>0.3498512433669122</v>
      </c>
      <c r="P34" s="27">
        <v>0.11639936312112299</v>
      </c>
      <c r="Q34" s="27">
        <v>0.24589592801297502</v>
      </c>
      <c r="R34" s="28">
        <v>6.8012675763938463E-2</v>
      </c>
    </row>
    <row r="35" spans="1:18" s="20" customFormat="1" x14ac:dyDescent="0.25">
      <c r="A35" s="25" t="s">
        <v>10</v>
      </c>
      <c r="B35" s="26" t="s">
        <v>17</v>
      </c>
      <c r="C35" s="27">
        <v>0.21769026722526039</v>
      </c>
      <c r="D35" s="27">
        <v>0.16086293057436921</v>
      </c>
      <c r="E35" s="27">
        <v>0.19992340553848351</v>
      </c>
      <c r="F35" s="27">
        <v>0.16814049846245377</v>
      </c>
      <c r="G35" s="27">
        <v>0.32682600972934561</v>
      </c>
      <c r="H35" s="27">
        <v>0.86321392942078856</v>
      </c>
      <c r="I35" s="27">
        <v>0.43483330182088747</v>
      </c>
      <c r="J35" s="27">
        <v>0.51470326784131948</v>
      </c>
      <c r="K35" s="27">
        <v>0.52910053030904924</v>
      </c>
      <c r="L35" s="27">
        <v>0.53405062845877271</v>
      </c>
      <c r="M35" s="27">
        <v>0.56366827201423098</v>
      </c>
      <c r="N35" s="27">
        <v>0.61831651927883191</v>
      </c>
      <c r="O35" s="27">
        <v>0.49758281841638929</v>
      </c>
      <c r="P35" s="27">
        <v>0.23715551753600531</v>
      </c>
      <c r="Q35" s="27">
        <v>0.11816811776750684</v>
      </c>
      <c r="R35" s="28">
        <v>0.18508679125348873</v>
      </c>
    </row>
    <row r="36" spans="1:18" s="20" customFormat="1" x14ac:dyDescent="0.25">
      <c r="A36" s="25" t="s">
        <v>10</v>
      </c>
      <c r="B36" s="26" t="s">
        <v>18</v>
      </c>
      <c r="C36" s="27">
        <v>0.27788034251916943</v>
      </c>
      <c r="D36" s="27">
        <v>0.24613529048260971</v>
      </c>
      <c r="E36" s="27">
        <v>0.23701177358057937</v>
      </c>
      <c r="F36" s="27">
        <v>0.1654841000021319</v>
      </c>
      <c r="G36" s="27">
        <v>0.1480968829241503</v>
      </c>
      <c r="H36" s="27">
        <v>0.30301135310029398</v>
      </c>
      <c r="I36" s="27">
        <v>0.28101144741937989</v>
      </c>
      <c r="J36" s="27">
        <v>0.24436856841531812</v>
      </c>
      <c r="K36" s="27">
        <v>0.27585110149704006</v>
      </c>
      <c r="L36" s="27">
        <v>0.29383428081694146</v>
      </c>
      <c r="M36" s="27">
        <v>0.33047896042735547</v>
      </c>
      <c r="N36" s="27">
        <v>0.27085598817511025</v>
      </c>
      <c r="O36" s="27">
        <v>0.3430936359435911</v>
      </c>
      <c r="P36" s="27">
        <v>0.13987880182979254</v>
      </c>
      <c r="Q36" s="27">
        <v>0.39529616566713122</v>
      </c>
      <c r="R36" s="28">
        <v>0.11079950872157343</v>
      </c>
    </row>
    <row r="37" spans="1:18" s="20" customFormat="1" x14ac:dyDescent="0.25">
      <c r="A37" s="25" t="s">
        <v>11</v>
      </c>
      <c r="B37" s="26" t="s">
        <v>17</v>
      </c>
      <c r="C37" s="27">
        <v>0.24620586500995886</v>
      </c>
      <c r="D37" s="27">
        <v>0.13963710792769327</v>
      </c>
      <c r="E37" s="27">
        <v>0.22328641427379134</v>
      </c>
      <c r="F37" s="27">
        <v>7.278996083698161E-2</v>
      </c>
      <c r="G37" s="27">
        <v>0.12751235609138634</v>
      </c>
      <c r="H37" s="27">
        <v>8.9744258491204057E-2</v>
      </c>
      <c r="I37" s="27">
        <v>0.19220465565039208</v>
      </c>
      <c r="J37" s="27">
        <v>0.21375470588388371</v>
      </c>
      <c r="K37" s="27">
        <v>0.11840290683242857</v>
      </c>
      <c r="L37" s="27">
        <v>0.87468596963813872</v>
      </c>
      <c r="M37" s="27">
        <v>0.2729834106650274</v>
      </c>
      <c r="N37" s="27">
        <v>0.27744729002517399</v>
      </c>
      <c r="O37" s="27">
        <v>0.76746739057014157</v>
      </c>
      <c r="P37" s="27">
        <v>0.47889433784876412</v>
      </c>
      <c r="Q37" s="27">
        <v>0.21654874363663545</v>
      </c>
      <c r="R37" s="28">
        <v>0.44450189911351751</v>
      </c>
    </row>
    <row r="38" spans="1:18" s="20" customFormat="1" x14ac:dyDescent="0.25">
      <c r="A38" s="32" t="s">
        <v>11</v>
      </c>
      <c r="B38" s="33" t="s">
        <v>18</v>
      </c>
      <c r="C38" s="34">
        <v>0.15048237345384405</v>
      </c>
      <c r="D38" s="34">
        <v>0.22717717420250574</v>
      </c>
      <c r="E38" s="34">
        <v>0.17420388773264997</v>
      </c>
      <c r="F38" s="34">
        <v>0.11713212778705345</v>
      </c>
      <c r="G38" s="34">
        <v>0.15288523484811015</v>
      </c>
      <c r="H38" s="34">
        <v>0.10889414319229328</v>
      </c>
      <c r="I38" s="34">
        <v>0.16390608956894664</v>
      </c>
      <c r="J38" s="34">
        <v>0.13555267749032487</v>
      </c>
      <c r="K38" s="34">
        <v>0.14771187993106824</v>
      </c>
      <c r="L38" s="34">
        <v>0.26038560563305202</v>
      </c>
      <c r="M38" s="34">
        <v>0.30597298033210435</v>
      </c>
      <c r="N38" s="34">
        <v>0.7408408987635563</v>
      </c>
      <c r="O38" s="34">
        <v>0.16887693700264741</v>
      </c>
      <c r="P38" s="34">
        <v>7.2443486705394494E-2</v>
      </c>
      <c r="Q38" s="34">
        <v>0.1872164903347201</v>
      </c>
      <c r="R38" s="35">
        <v>0.15520080625033042</v>
      </c>
    </row>
    <row r="39" spans="1:18" s="20" customFormat="1" x14ac:dyDescent="0.25"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s="20" customFormat="1" x14ac:dyDescent="0.25"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s="20" customFormat="1" x14ac:dyDescent="0.25"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s="20" customFormat="1" x14ac:dyDescent="0.25">
      <c r="A42" s="15" t="s">
        <v>24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</row>
    <row r="43" spans="1:18" s="20" customFormat="1" x14ac:dyDescent="0.25">
      <c r="A43" s="37"/>
      <c r="B43" s="38"/>
      <c r="C43" s="39" t="s">
        <v>21</v>
      </c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40"/>
    </row>
    <row r="44" spans="1:18" s="20" customFormat="1" ht="15.75" thickBot="1" x14ac:dyDescent="0.3">
      <c r="A44" s="21" t="s">
        <v>15</v>
      </c>
      <c r="B44" s="22" t="s">
        <v>16</v>
      </c>
      <c r="C44" s="23">
        <v>45435</v>
      </c>
      <c r="D44" s="23">
        <v>45456</v>
      </c>
      <c r="E44" s="23">
        <v>45476</v>
      </c>
      <c r="F44" s="23">
        <v>45498</v>
      </c>
      <c r="G44" s="23">
        <v>45515</v>
      </c>
      <c r="H44" s="23">
        <v>45539</v>
      </c>
      <c r="I44" s="23">
        <v>45554</v>
      </c>
      <c r="J44" s="23">
        <v>45575</v>
      </c>
      <c r="K44" s="23">
        <v>45602</v>
      </c>
      <c r="L44" s="23">
        <v>45624</v>
      </c>
      <c r="M44" s="23">
        <v>45658</v>
      </c>
      <c r="N44" s="23">
        <v>45684</v>
      </c>
      <c r="O44" s="23">
        <v>45725</v>
      </c>
      <c r="P44" s="23">
        <v>45753</v>
      </c>
      <c r="Q44" s="23">
        <v>45776</v>
      </c>
      <c r="R44" s="24">
        <v>45795</v>
      </c>
    </row>
    <row r="45" spans="1:18" s="20" customFormat="1" x14ac:dyDescent="0.25">
      <c r="A45" s="25" t="s">
        <v>9</v>
      </c>
      <c r="B45" s="26" t="s">
        <v>17</v>
      </c>
      <c r="C45" s="27">
        <v>0.29543741920402644</v>
      </c>
      <c r="D45" s="27">
        <v>0.6854808902279903</v>
      </c>
      <c r="E45" s="27">
        <v>1.1798305758173477</v>
      </c>
      <c r="F45" s="27">
        <v>1.766241193967133</v>
      </c>
      <c r="G45" s="27">
        <v>2.3440171074230998</v>
      </c>
      <c r="H45" s="27">
        <v>2.7895274334531863</v>
      </c>
      <c r="I45" s="27">
        <v>3.3588060180203163</v>
      </c>
      <c r="J45" s="27">
        <v>3.7650159299147079</v>
      </c>
      <c r="K45" s="27">
        <v>4.1701089207206481</v>
      </c>
      <c r="L45" s="27">
        <v>5.647480990092272</v>
      </c>
      <c r="M45" s="27">
        <v>6.937642814546777</v>
      </c>
      <c r="N45" s="27">
        <v>8.1054795730548417</v>
      </c>
      <c r="O45" s="27">
        <v>9.0926616351888274</v>
      </c>
      <c r="P45" s="27">
        <v>9.7270960225816072</v>
      </c>
      <c r="Q45" s="27">
        <v>10.286697782568879</v>
      </c>
      <c r="R45" s="28">
        <v>10.867537717141186</v>
      </c>
    </row>
    <row r="46" spans="1:18" s="20" customFormat="1" x14ac:dyDescent="0.25">
      <c r="A46" s="25" t="s">
        <v>9</v>
      </c>
      <c r="B46" s="26" t="s">
        <v>18</v>
      </c>
      <c r="C46" s="27">
        <v>0.23563794216287456</v>
      </c>
      <c r="D46" s="27">
        <v>0.56918275823592057</v>
      </c>
      <c r="E46" s="27">
        <v>0.98815369040265721</v>
      </c>
      <c r="F46" s="27">
        <v>1.3892993830225551</v>
      </c>
      <c r="G46" s="27">
        <v>1.8472022483231199</v>
      </c>
      <c r="H46" s="27">
        <v>2.1947259110658304</v>
      </c>
      <c r="I46" s="27">
        <v>2.7210851191580634</v>
      </c>
      <c r="J46" s="27">
        <v>3.0780419928709843</v>
      </c>
      <c r="K46" s="27">
        <v>3.4150576355477793</v>
      </c>
      <c r="L46" s="27">
        <v>4.4578344303972566</v>
      </c>
      <c r="M46" s="27">
        <v>5.0015853725175949</v>
      </c>
      <c r="N46" s="27">
        <v>5.6487337128424864</v>
      </c>
      <c r="O46" s="27">
        <v>6.1453666556575799</v>
      </c>
      <c r="P46" s="27">
        <v>6.4579281442239598</v>
      </c>
      <c r="Q46" s="27">
        <v>6.8503017037755809</v>
      </c>
      <c r="R46" s="28">
        <v>7.2587794413536217</v>
      </c>
    </row>
    <row r="47" spans="1:18" s="20" customFormat="1" x14ac:dyDescent="0.25">
      <c r="A47" s="25" t="s">
        <v>10</v>
      </c>
      <c r="B47" s="26" t="s">
        <v>17</v>
      </c>
      <c r="C47" s="27">
        <v>8.0956554824793928E-2</v>
      </c>
      <c r="D47" s="27">
        <v>0.4424922442300363</v>
      </c>
      <c r="E47" s="27">
        <v>0.92651049635441673</v>
      </c>
      <c r="F47" s="27">
        <v>1.4501727511535207</v>
      </c>
      <c r="G47" s="27">
        <v>2.1197861433946987</v>
      </c>
      <c r="H47" s="27">
        <v>2.698732736313957</v>
      </c>
      <c r="I47" s="27">
        <v>3.2983862881925425</v>
      </c>
      <c r="J47" s="27">
        <v>3.6973502648059515</v>
      </c>
      <c r="K47" s="27">
        <v>4.084393235242465</v>
      </c>
      <c r="L47" s="27">
        <v>5.9131460794596755</v>
      </c>
      <c r="M47" s="27">
        <v>7.3798511241985922</v>
      </c>
      <c r="N47" s="27">
        <v>8.5073485985505144</v>
      </c>
      <c r="O47" s="27">
        <v>9.3847186242085936</v>
      </c>
      <c r="P47" s="27">
        <v>9.8425332723405958</v>
      </c>
      <c r="Q47" s="27">
        <v>10.291499970054458</v>
      </c>
      <c r="R47" s="28">
        <v>10.760408980318806</v>
      </c>
    </row>
    <row r="48" spans="1:18" s="20" customFormat="1" x14ac:dyDescent="0.25">
      <c r="A48" s="25" t="s">
        <v>10</v>
      </c>
      <c r="B48" s="26" t="s">
        <v>18</v>
      </c>
      <c r="C48" s="27">
        <v>0.13807983978490582</v>
      </c>
      <c r="D48" s="27">
        <v>0.5650416425527689</v>
      </c>
      <c r="E48" s="27">
        <v>1.0267262881587291</v>
      </c>
      <c r="F48" s="27">
        <v>1.6126638040110244</v>
      </c>
      <c r="G48" s="27">
        <v>2.2142345769847345</v>
      </c>
      <c r="H48" s="27">
        <v>2.6669641095886707</v>
      </c>
      <c r="I48" s="27">
        <v>3.1648505655060863</v>
      </c>
      <c r="J48" s="27">
        <v>3.4846301549755534</v>
      </c>
      <c r="K48" s="27">
        <v>3.7840989720025426</v>
      </c>
      <c r="L48" s="27">
        <v>4.6852938248001452</v>
      </c>
      <c r="M48" s="27">
        <v>5.1813104805253758</v>
      </c>
      <c r="N48" s="27">
        <v>5.7652072241788845</v>
      </c>
      <c r="O48" s="27">
        <v>6.2434149280803792</v>
      </c>
      <c r="P48" s="27">
        <v>6.5609979946717454</v>
      </c>
      <c r="Q48" s="27">
        <v>6.9539630992304318</v>
      </c>
      <c r="R48" s="28">
        <v>7.3564748280147745</v>
      </c>
    </row>
    <row r="49" spans="1:18" s="20" customFormat="1" x14ac:dyDescent="0.25">
      <c r="A49" s="29" t="s">
        <v>11</v>
      </c>
      <c r="B49" s="26" t="s">
        <v>17</v>
      </c>
      <c r="C49" s="27">
        <v>0.1856270374138109</v>
      </c>
      <c r="D49" s="27">
        <v>0.50224086005724489</v>
      </c>
      <c r="E49" s="27">
        <v>0.84732509937511302</v>
      </c>
      <c r="F49" s="27">
        <v>1.1405783039496415</v>
      </c>
      <c r="G49" s="27">
        <v>1.4683430665734636</v>
      </c>
      <c r="H49" s="27">
        <v>1.6529882050403959</v>
      </c>
      <c r="I49" s="27">
        <v>1.979150429297917</v>
      </c>
      <c r="J49" s="27">
        <v>2.1659065905072046</v>
      </c>
      <c r="K49" s="27">
        <v>2.3307068398916124</v>
      </c>
      <c r="L49" s="27">
        <v>3.4471319650042442</v>
      </c>
      <c r="M49" s="27">
        <v>4.5147055584851081</v>
      </c>
      <c r="N49" s="27">
        <v>5.5972942405479218</v>
      </c>
      <c r="O49" s="27">
        <v>6.5973235579324037</v>
      </c>
      <c r="P49" s="27">
        <v>7.1957142093964173</v>
      </c>
      <c r="Q49" s="27">
        <v>7.688144600923164</v>
      </c>
      <c r="R49" s="28">
        <v>8.1673786410996669</v>
      </c>
    </row>
    <row r="50" spans="1:18" s="20" customFormat="1" x14ac:dyDescent="0.25">
      <c r="A50" s="29" t="s">
        <v>11</v>
      </c>
      <c r="B50" s="26" t="s">
        <v>18</v>
      </c>
      <c r="C50" s="27">
        <v>0.12663120578676226</v>
      </c>
      <c r="D50" s="27">
        <v>0.32316433417632756</v>
      </c>
      <c r="E50" s="27">
        <v>0.52183449208147448</v>
      </c>
      <c r="F50" s="27">
        <v>0.70940201950823001</v>
      </c>
      <c r="G50" s="27">
        <v>0.94209455774051409</v>
      </c>
      <c r="H50" s="27">
        <v>1.1291332244064956</v>
      </c>
      <c r="I50" s="27">
        <v>1.4067384415104152</v>
      </c>
      <c r="J50" s="27">
        <v>1.5619378434694171</v>
      </c>
      <c r="K50" s="27">
        <v>1.719945251939591</v>
      </c>
      <c r="L50" s="27">
        <v>2.2945211926888436</v>
      </c>
      <c r="M50" s="27">
        <v>2.6640837844432266</v>
      </c>
      <c r="N50" s="27">
        <v>3.161681824549945</v>
      </c>
      <c r="O50" s="27">
        <v>3.5107220052268358</v>
      </c>
      <c r="P50" s="27">
        <v>3.7602007206906238</v>
      </c>
      <c r="Q50" s="27">
        <v>4.1069625742635729</v>
      </c>
      <c r="R50" s="28">
        <v>4.4420104443859012</v>
      </c>
    </row>
    <row r="51" spans="1:18" s="20" customFormat="1" x14ac:dyDescent="0.25">
      <c r="A51" s="25"/>
      <c r="B51" s="26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2"/>
    </row>
    <row r="52" spans="1:18" s="20" customFormat="1" ht="15.75" thickBot="1" x14ac:dyDescent="0.3">
      <c r="A52" s="21"/>
      <c r="B52" s="22"/>
      <c r="C52" s="30" t="s">
        <v>19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1"/>
    </row>
    <row r="53" spans="1:18" s="20" customFormat="1" x14ac:dyDescent="0.25">
      <c r="A53" s="25" t="s">
        <v>9</v>
      </c>
      <c r="B53" s="26" t="s">
        <v>17</v>
      </c>
      <c r="C53" s="27">
        <v>4.0166228582958027E-2</v>
      </c>
      <c r="D53" s="27">
        <v>0.15166947462073654</v>
      </c>
      <c r="E53" s="27">
        <v>0.14827514809467904</v>
      </c>
      <c r="F53" s="27">
        <v>0.22564325373396957</v>
      </c>
      <c r="G53" s="27">
        <v>0.15344458225438354</v>
      </c>
      <c r="H53" s="27">
        <v>0.13882937962731728</v>
      </c>
      <c r="I53" s="27">
        <v>0.31232557122867999</v>
      </c>
      <c r="J53" s="27">
        <v>0.30455639764438502</v>
      </c>
      <c r="K53" s="27">
        <v>0.77796456469542141</v>
      </c>
      <c r="L53" s="27">
        <v>0.27216660757191252</v>
      </c>
      <c r="M53" s="27">
        <v>0.4406175308505238</v>
      </c>
      <c r="N53" s="27">
        <v>0.54700666386638042</v>
      </c>
      <c r="O53" s="27">
        <v>0.34045501495470176</v>
      </c>
      <c r="P53" s="27">
        <v>0.26767971802145712</v>
      </c>
      <c r="Q53" s="27">
        <v>0.11926355520042765</v>
      </c>
      <c r="R53" s="28">
        <v>4.0166228582958027E-2</v>
      </c>
    </row>
    <row r="54" spans="1:18" s="20" customFormat="1" x14ac:dyDescent="0.25">
      <c r="A54" s="25" t="s">
        <v>9</v>
      </c>
      <c r="B54" s="26" t="s">
        <v>18</v>
      </c>
      <c r="C54" s="27">
        <v>6.0869350458746661E-2</v>
      </c>
      <c r="D54" s="27">
        <v>0.2124847771730759</v>
      </c>
      <c r="E54" s="27">
        <v>0.15231136470276119</v>
      </c>
      <c r="F54" s="27">
        <v>0.21354220595359566</v>
      </c>
      <c r="G54" s="27">
        <v>0.15954611412392569</v>
      </c>
      <c r="H54" s="27">
        <v>0.35324433787468484</v>
      </c>
      <c r="I54" s="27">
        <v>0.22112475474079402</v>
      </c>
      <c r="J54" s="27">
        <v>0.25664851438739672</v>
      </c>
      <c r="K54" s="27">
        <v>0.36176285517686746</v>
      </c>
      <c r="L54" s="27">
        <v>0.21226544503702841</v>
      </c>
      <c r="M54" s="27">
        <v>0.35539013170295231</v>
      </c>
      <c r="N54" s="27">
        <v>0.3498512433669122</v>
      </c>
      <c r="O54" s="27">
        <v>0.11639936312112299</v>
      </c>
      <c r="P54" s="27">
        <v>0.2398989608164977</v>
      </c>
      <c r="Q54" s="27">
        <v>6.8012675763938463E-2</v>
      </c>
      <c r="R54" s="28">
        <v>6.0869350458746661E-2</v>
      </c>
    </row>
    <row r="55" spans="1:18" s="20" customFormat="1" x14ac:dyDescent="0.25">
      <c r="A55" s="25" t="s">
        <v>10</v>
      </c>
      <c r="B55" s="26" t="s">
        <v>17</v>
      </c>
      <c r="C55" s="27">
        <v>3.0788192668761788E-2</v>
      </c>
      <c r="D55" s="27">
        <v>0.19992340553848351</v>
      </c>
      <c r="E55" s="27">
        <v>0.16814049846245377</v>
      </c>
      <c r="F55" s="27">
        <v>0.32682600972934561</v>
      </c>
      <c r="G55" s="27">
        <v>0.86321392942078856</v>
      </c>
      <c r="H55" s="27">
        <v>0.43483330182088747</v>
      </c>
      <c r="I55" s="27">
        <v>0.51470326784131948</v>
      </c>
      <c r="J55" s="27">
        <v>0.52910053030904924</v>
      </c>
      <c r="K55" s="27">
        <v>0.53405062845877271</v>
      </c>
      <c r="L55" s="27">
        <v>0.56366827201423098</v>
      </c>
      <c r="M55" s="27">
        <v>0.61831651927883191</v>
      </c>
      <c r="N55" s="27">
        <v>0.49758281841638929</v>
      </c>
      <c r="O55" s="27">
        <v>0.23715551753600531</v>
      </c>
      <c r="P55" s="27">
        <v>0.11816811776750684</v>
      </c>
      <c r="Q55" s="27">
        <v>0.18508679125348873</v>
      </c>
      <c r="R55" s="28">
        <v>3.0788192668761788E-2</v>
      </c>
    </row>
    <row r="56" spans="1:18" s="20" customFormat="1" x14ac:dyDescent="0.25">
      <c r="A56" s="25" t="s">
        <v>10</v>
      </c>
      <c r="B56" s="26" t="s">
        <v>18</v>
      </c>
      <c r="C56" s="27">
        <v>5.3982250545694839E-2</v>
      </c>
      <c r="D56" s="27">
        <v>0.23701177358057937</v>
      </c>
      <c r="E56" s="27">
        <v>0.1654841000021319</v>
      </c>
      <c r="F56" s="27">
        <v>0.1480968829241503</v>
      </c>
      <c r="G56" s="27">
        <v>0.30301135310029398</v>
      </c>
      <c r="H56" s="27">
        <v>0.28101144741937989</v>
      </c>
      <c r="I56" s="27">
        <v>0.24436856841531812</v>
      </c>
      <c r="J56" s="27">
        <v>0.27585110149704006</v>
      </c>
      <c r="K56" s="27">
        <v>0.29383428081694146</v>
      </c>
      <c r="L56" s="27">
        <v>0.33047896042735547</v>
      </c>
      <c r="M56" s="27">
        <v>0.27085598817511025</v>
      </c>
      <c r="N56" s="27">
        <v>0.3430936359435911</v>
      </c>
      <c r="O56" s="27">
        <v>0.13987880182979254</v>
      </c>
      <c r="P56" s="27">
        <v>0.39529616566713122</v>
      </c>
      <c r="Q56" s="27">
        <v>0.11079950872157343</v>
      </c>
      <c r="R56" s="28">
        <v>5.3982250545694839E-2</v>
      </c>
    </row>
    <row r="57" spans="1:18" s="20" customFormat="1" x14ac:dyDescent="0.25">
      <c r="A57" s="29" t="s">
        <v>11</v>
      </c>
      <c r="B57" s="26" t="s">
        <v>17</v>
      </c>
      <c r="C57" s="27">
        <v>4.4252116272638531E-2</v>
      </c>
      <c r="D57" s="27">
        <v>0.22328641427379134</v>
      </c>
      <c r="E57" s="27">
        <v>7.278996083698161E-2</v>
      </c>
      <c r="F57" s="27">
        <v>0.12751235609138634</v>
      </c>
      <c r="G57" s="27">
        <v>8.9744258491204057E-2</v>
      </c>
      <c r="H57" s="27">
        <v>0.19220465565039208</v>
      </c>
      <c r="I57" s="27">
        <v>0.21375470588388371</v>
      </c>
      <c r="J57" s="27">
        <v>0.11840290683242857</v>
      </c>
      <c r="K57" s="27">
        <v>0.87468596963813872</v>
      </c>
      <c r="L57" s="27">
        <v>0.2729834106650274</v>
      </c>
      <c r="M57" s="27">
        <v>0.27744729002517399</v>
      </c>
      <c r="N57" s="27">
        <v>0.76746739057014157</v>
      </c>
      <c r="O57" s="27">
        <v>0.47889433784876412</v>
      </c>
      <c r="P57" s="27">
        <v>0.21654874363663545</v>
      </c>
      <c r="Q57" s="27">
        <v>0.44450189911351751</v>
      </c>
      <c r="R57" s="28">
        <v>4.4252116272638531E-2</v>
      </c>
    </row>
    <row r="58" spans="1:18" s="20" customFormat="1" x14ac:dyDescent="0.25">
      <c r="A58" s="32" t="s">
        <v>11</v>
      </c>
      <c r="B58" s="33" t="s">
        <v>18</v>
      </c>
      <c r="C58" s="34">
        <v>4.7414883059624643E-2</v>
      </c>
      <c r="D58" s="34">
        <v>0.17420388773264997</v>
      </c>
      <c r="E58" s="34">
        <v>0.11713212778705345</v>
      </c>
      <c r="F58" s="34">
        <v>0.15288523484811015</v>
      </c>
      <c r="G58" s="34">
        <v>0.10889414319229328</v>
      </c>
      <c r="H58" s="34">
        <v>0.16390608956894664</v>
      </c>
      <c r="I58" s="34">
        <v>0.13555267749032487</v>
      </c>
      <c r="J58" s="34">
        <v>0.14771187993106824</v>
      </c>
      <c r="K58" s="34">
        <v>0.26038560563305202</v>
      </c>
      <c r="L58" s="34">
        <v>0.30597298033210435</v>
      </c>
      <c r="M58" s="34">
        <v>0.7408408987635563</v>
      </c>
      <c r="N58" s="34">
        <v>0.16887693700264741</v>
      </c>
      <c r="O58" s="34">
        <v>7.2443486705394494E-2</v>
      </c>
      <c r="P58" s="34">
        <v>0.1872164903347201</v>
      </c>
      <c r="Q58" s="34">
        <v>0.15520080625033042</v>
      </c>
      <c r="R58" s="35">
        <v>4.7414883059624643E-2</v>
      </c>
    </row>
  </sheetData>
  <mergeCells count="6">
    <mergeCell ref="C3:R3"/>
    <mergeCell ref="C12:R12"/>
    <mergeCell ref="C23:R23"/>
    <mergeCell ref="C32:R32"/>
    <mergeCell ref="C43:R43"/>
    <mergeCell ref="C52:R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402BF-5D46-4093-B7A2-E452B31F7FCF}">
  <dimension ref="A2:S5"/>
  <sheetViews>
    <sheetView workbookViewId="0">
      <selection activeCell="C11" sqref="C11"/>
    </sheetView>
  </sheetViews>
  <sheetFormatPr defaultRowHeight="15" x14ac:dyDescent="0.25"/>
  <cols>
    <col min="1" max="1" width="26.28515625" bestFit="1" customWidth="1"/>
    <col min="2" max="2" width="12.85546875" bestFit="1" customWidth="1"/>
    <col min="3" max="3" width="10.42578125" bestFit="1" customWidth="1"/>
    <col min="4" max="4" width="13.42578125" bestFit="1" customWidth="1"/>
    <col min="5" max="5" width="10.42578125" customWidth="1"/>
    <col min="6" max="6" width="11.5703125" bestFit="1" customWidth="1"/>
    <col min="7" max="7" width="10.42578125" bestFit="1" customWidth="1"/>
    <col min="8" max="8" width="12.5703125" bestFit="1" customWidth="1"/>
    <col min="9" max="9" width="10.42578125" bestFit="1" customWidth="1"/>
    <col min="10" max="10" width="13.42578125" bestFit="1" customWidth="1"/>
    <col min="11" max="11" width="10.42578125" bestFit="1" customWidth="1"/>
    <col min="12" max="12" width="12.5703125" bestFit="1" customWidth="1"/>
    <col min="13" max="13" width="10.42578125" bestFit="1" customWidth="1"/>
    <col min="14" max="18" width="10.7109375" bestFit="1" customWidth="1"/>
    <col min="19" max="19" width="10.42578125" bestFit="1" customWidth="1"/>
  </cols>
  <sheetData>
    <row r="2" spans="1:19" ht="15.75" thickBot="1" x14ac:dyDescent="0.3">
      <c r="A2" s="15" t="s">
        <v>28</v>
      </c>
    </row>
    <row r="3" spans="1:19" x14ac:dyDescent="0.25">
      <c r="A3" s="43"/>
      <c r="B3" s="44"/>
      <c r="C3" s="45">
        <v>45413</v>
      </c>
      <c r="D3" s="45">
        <v>45444</v>
      </c>
      <c r="E3" s="45">
        <v>45474</v>
      </c>
      <c r="F3" s="45">
        <v>45505</v>
      </c>
      <c r="G3" s="45">
        <v>45536</v>
      </c>
      <c r="H3" s="45">
        <v>45545</v>
      </c>
      <c r="I3" s="45">
        <v>45554</v>
      </c>
      <c r="J3" s="45">
        <v>45575</v>
      </c>
      <c r="K3" s="45">
        <v>45602</v>
      </c>
      <c r="L3" s="45">
        <v>45623</v>
      </c>
      <c r="M3" s="45">
        <v>45638</v>
      </c>
      <c r="N3" s="45">
        <v>45658</v>
      </c>
      <c r="O3" s="45">
        <v>45685</v>
      </c>
      <c r="P3" s="46">
        <v>45735</v>
      </c>
      <c r="Q3" s="46">
        <v>45742</v>
      </c>
      <c r="R3" s="45">
        <v>45753</v>
      </c>
      <c r="S3" s="47">
        <v>45783</v>
      </c>
    </row>
    <row r="4" spans="1:19" ht="17.25" x14ac:dyDescent="0.25">
      <c r="A4" s="48" t="s">
        <v>25</v>
      </c>
      <c r="B4" s="49" t="s">
        <v>26</v>
      </c>
      <c r="C4" s="50">
        <v>0.16851171620989416</v>
      </c>
      <c r="D4" s="50">
        <v>0.33702343241978833</v>
      </c>
      <c r="E4" s="50">
        <v>0.50553514862968252</v>
      </c>
      <c r="F4" s="50">
        <v>0.67404686483957665</v>
      </c>
      <c r="G4" s="50">
        <v>0.81068873535577723</v>
      </c>
      <c r="H4" s="50">
        <v>0.88916095757799951</v>
      </c>
      <c r="I4" s="50">
        <v>0.98860540202244396</v>
      </c>
      <c r="J4" s="50">
        <v>1.0661504020224439</v>
      </c>
      <c r="K4" s="50">
        <v>1.1557337353557773</v>
      </c>
      <c r="L4" s="50">
        <v>1.2493587353557774</v>
      </c>
      <c r="M4" s="50">
        <v>1.3946365131335552</v>
      </c>
      <c r="N4" s="50">
        <v>1.5518587353557773</v>
      </c>
      <c r="O4" s="50">
        <v>1.6752198464668884</v>
      </c>
      <c r="P4" s="50">
        <v>1.7876226242446662</v>
      </c>
      <c r="Q4" s="50">
        <v>1.9043587353557774</v>
      </c>
      <c r="R4" s="50">
        <v>2.0135254020224442</v>
      </c>
      <c r="S4" s="51">
        <v>2.1232476242446663</v>
      </c>
    </row>
    <row r="5" spans="1:19" ht="15.75" thickBot="1" x14ac:dyDescent="0.3">
      <c r="A5" s="52" t="s">
        <v>27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012A-1B67-4F13-84C1-758F9A9F4B1C}">
  <dimension ref="A2:L29"/>
  <sheetViews>
    <sheetView workbookViewId="0">
      <selection activeCell="J16" sqref="J16"/>
    </sheetView>
  </sheetViews>
  <sheetFormatPr defaultRowHeight="15" x14ac:dyDescent="0.25"/>
  <cols>
    <col min="1" max="1" width="26.28515625" bestFit="1" customWidth="1"/>
    <col min="2" max="2" width="12.85546875" bestFit="1" customWidth="1"/>
    <col min="3" max="3" width="10.42578125" bestFit="1" customWidth="1"/>
    <col min="4" max="4" width="13.42578125" bestFit="1" customWidth="1"/>
    <col min="5" max="5" width="10.42578125" customWidth="1"/>
    <col min="6" max="6" width="11.5703125" bestFit="1" customWidth="1"/>
    <col min="7" max="7" width="10.42578125" bestFit="1" customWidth="1"/>
    <col min="8" max="8" width="12.5703125" bestFit="1" customWidth="1"/>
    <col min="9" max="9" width="10.42578125" bestFit="1" customWidth="1"/>
    <col min="10" max="10" width="13.42578125" bestFit="1" customWidth="1"/>
    <col min="11" max="11" width="10.42578125" bestFit="1" customWidth="1"/>
    <col min="12" max="12" width="12.5703125" bestFit="1" customWidth="1"/>
    <col min="13" max="13" width="10.42578125" bestFit="1" customWidth="1"/>
    <col min="14" max="18" width="10.7109375" bestFit="1" customWidth="1"/>
    <col min="19" max="19" width="10.42578125" bestFit="1" customWidth="1"/>
  </cols>
  <sheetData>
    <row r="2" spans="1:12" x14ac:dyDescent="0.25">
      <c r="A2" s="15" t="s">
        <v>41</v>
      </c>
    </row>
    <row r="3" spans="1:12" s="13" customFormat="1" x14ac:dyDescent="0.25">
      <c r="A3" s="65" t="s">
        <v>34</v>
      </c>
      <c r="B3" s="18"/>
      <c r="C3" s="18"/>
      <c r="D3" s="18"/>
      <c r="E3" s="18"/>
      <c r="F3" s="18"/>
      <c r="G3" s="19"/>
    </row>
    <row r="4" spans="1:12" ht="15.75" thickBot="1" x14ac:dyDescent="0.3">
      <c r="A4" s="4" t="s">
        <v>15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6" t="s">
        <v>40</v>
      </c>
    </row>
    <row r="5" spans="1:12" x14ac:dyDescent="0.25">
      <c r="A5" s="7" t="s">
        <v>9</v>
      </c>
      <c r="B5" s="66" t="s">
        <v>17</v>
      </c>
      <c r="C5" s="67">
        <v>166.1</v>
      </c>
      <c r="D5" s="67">
        <v>257.88</v>
      </c>
      <c r="E5" s="67">
        <v>167.61333333333334</v>
      </c>
      <c r="F5" s="67">
        <v>314.3</v>
      </c>
      <c r="G5" s="68">
        <v>107.605</v>
      </c>
      <c r="K5" s="69"/>
      <c r="L5" s="69"/>
    </row>
    <row r="6" spans="1:12" x14ac:dyDescent="0.25">
      <c r="A6" s="7" t="s">
        <v>9</v>
      </c>
      <c r="B6" s="66" t="s">
        <v>18</v>
      </c>
      <c r="C6" s="67">
        <v>166.1</v>
      </c>
      <c r="D6" s="67">
        <v>204.96499999999997</v>
      </c>
      <c r="E6" s="67">
        <v>135.38</v>
      </c>
      <c r="F6" s="67">
        <v>206.125</v>
      </c>
      <c r="G6" s="68">
        <v>85.457272727272738</v>
      </c>
      <c r="K6" s="69"/>
      <c r="L6" s="69"/>
    </row>
    <row r="7" spans="1:12" x14ac:dyDescent="0.25">
      <c r="A7" s="7" t="s">
        <v>10</v>
      </c>
      <c r="B7" s="66" t="s">
        <v>17</v>
      </c>
      <c r="C7" s="67">
        <v>263.4666666666667</v>
      </c>
      <c r="D7" s="67">
        <v>109.998</v>
      </c>
      <c r="E7" s="67">
        <v>39.173999999999999</v>
      </c>
      <c r="F7" s="67">
        <v>120.49600000000001</v>
      </c>
      <c r="G7" s="68">
        <v>32.542000000000002</v>
      </c>
      <c r="J7" s="70"/>
      <c r="K7" s="71"/>
      <c r="L7" s="71"/>
    </row>
    <row r="8" spans="1:12" x14ac:dyDescent="0.25">
      <c r="A8" s="7" t="s">
        <v>10</v>
      </c>
      <c r="B8" s="66" t="s">
        <v>18</v>
      </c>
      <c r="C8" s="67">
        <v>263.46666666666681</v>
      </c>
      <c r="D8" s="67">
        <v>84.519090909090906</v>
      </c>
      <c r="E8" s="67">
        <v>40.806363636363635</v>
      </c>
      <c r="F8" s="67">
        <v>119.56416666666667</v>
      </c>
      <c r="G8" s="68">
        <v>32.165833333333332</v>
      </c>
      <c r="J8" s="70"/>
      <c r="K8" s="71"/>
      <c r="L8" s="71"/>
    </row>
    <row r="9" spans="1:12" x14ac:dyDescent="0.25">
      <c r="A9" s="7" t="s">
        <v>11</v>
      </c>
      <c r="B9" s="66" t="s">
        <v>17</v>
      </c>
      <c r="C9" s="67">
        <v>58.443333333333335</v>
      </c>
      <c r="D9" s="67">
        <v>42.048000000000002</v>
      </c>
      <c r="E9" s="67">
        <v>35.239999999999995</v>
      </c>
      <c r="F9" s="67">
        <v>132.65</v>
      </c>
      <c r="G9" s="68">
        <v>24.372000000000003</v>
      </c>
      <c r="J9" s="70"/>
      <c r="K9" s="71"/>
      <c r="L9" s="71"/>
    </row>
    <row r="10" spans="1:12" x14ac:dyDescent="0.25">
      <c r="A10" s="7" t="s">
        <v>11</v>
      </c>
      <c r="B10" s="66" t="s">
        <v>18</v>
      </c>
      <c r="C10" s="67">
        <v>58.443333333333335</v>
      </c>
      <c r="D10" s="67">
        <v>30.700000000000003</v>
      </c>
      <c r="E10" s="67">
        <v>27.544166666666669</v>
      </c>
      <c r="F10" s="67">
        <v>75.789999999999992</v>
      </c>
      <c r="G10" s="68">
        <v>23.492500000000003</v>
      </c>
      <c r="J10" s="70"/>
      <c r="K10" s="71"/>
      <c r="L10" s="71"/>
    </row>
    <row r="11" spans="1:12" x14ac:dyDescent="0.25">
      <c r="A11" s="7"/>
      <c r="B11" s="66"/>
      <c r="C11" s="67"/>
      <c r="D11" s="67"/>
      <c r="E11" s="67"/>
      <c r="F11" s="67"/>
      <c r="G11" s="68"/>
      <c r="J11" s="70"/>
      <c r="K11" s="71"/>
      <c r="L11" s="71"/>
    </row>
    <row r="12" spans="1:12" s="66" customFormat="1" x14ac:dyDescent="0.25">
      <c r="A12" s="72" t="s">
        <v>19</v>
      </c>
      <c r="B12" s="73"/>
      <c r="C12" s="73"/>
      <c r="D12" s="73"/>
      <c r="E12" s="73"/>
      <c r="F12" s="73"/>
      <c r="G12" s="74"/>
      <c r="J12" s="70"/>
      <c r="K12" s="71"/>
      <c r="L12" s="71"/>
    </row>
    <row r="13" spans="1:12" s="66" customFormat="1" ht="15.75" thickBot="1" x14ac:dyDescent="0.3">
      <c r="A13" s="4" t="s">
        <v>15</v>
      </c>
      <c r="B13" s="5" t="s">
        <v>16</v>
      </c>
      <c r="C13" s="5" t="s">
        <v>36</v>
      </c>
      <c r="D13" s="5" t="s">
        <v>37</v>
      </c>
      <c r="E13" s="5" t="s">
        <v>38</v>
      </c>
      <c r="F13" s="5" t="s">
        <v>39</v>
      </c>
      <c r="G13" s="6" t="s">
        <v>40</v>
      </c>
      <c r="J13" s="70"/>
      <c r="K13" s="71"/>
      <c r="L13" s="71"/>
    </row>
    <row r="14" spans="1:12" s="66" customFormat="1" x14ac:dyDescent="0.25">
      <c r="A14" s="7" t="s">
        <v>9</v>
      </c>
      <c r="B14" s="66" t="s">
        <v>17</v>
      </c>
      <c r="C14" s="67">
        <v>0.88881944173157879</v>
      </c>
      <c r="D14" s="67">
        <v>32.009732894855922</v>
      </c>
      <c r="E14" s="67">
        <v>60.746254754237057</v>
      </c>
      <c r="F14" s="67">
        <v>131.43016396550684</v>
      </c>
      <c r="G14" s="68">
        <v>38.401230058423906</v>
      </c>
      <c r="J14" s="70"/>
      <c r="K14" s="71"/>
      <c r="L14" s="71"/>
    </row>
    <row r="15" spans="1:12" s="66" customFormat="1" x14ac:dyDescent="0.25">
      <c r="A15" s="7" t="s">
        <v>9</v>
      </c>
      <c r="B15" s="66" t="s">
        <v>18</v>
      </c>
      <c r="C15" s="67">
        <v>0.88881944173157879</v>
      </c>
      <c r="D15" s="67">
        <v>50.981418183491272</v>
      </c>
      <c r="E15" s="67">
        <v>50.179471536041163</v>
      </c>
      <c r="F15" s="67">
        <v>50.179471536041163</v>
      </c>
      <c r="G15" s="68">
        <v>17.082102968258319</v>
      </c>
      <c r="J15" s="70"/>
      <c r="K15" s="71"/>
      <c r="L15" s="71"/>
    </row>
    <row r="16" spans="1:12" s="66" customFormat="1" x14ac:dyDescent="0.25">
      <c r="A16" s="7" t="s">
        <v>10</v>
      </c>
      <c r="B16" s="66" t="s">
        <v>17</v>
      </c>
      <c r="C16" s="67">
        <v>3.0072135496724273</v>
      </c>
      <c r="D16" s="67">
        <v>109.26070711834151</v>
      </c>
      <c r="E16" s="67">
        <v>13.815018277222809</v>
      </c>
      <c r="F16" s="67">
        <v>13.475387935046616</v>
      </c>
      <c r="G16" s="68">
        <v>6.8729556960597309</v>
      </c>
      <c r="J16" s="70"/>
      <c r="K16" s="71"/>
      <c r="L16" s="71"/>
    </row>
    <row r="17" spans="1:12" s="66" customFormat="1" x14ac:dyDescent="0.25">
      <c r="A17" s="7" t="s">
        <v>10</v>
      </c>
      <c r="B17" s="66" t="s">
        <v>18</v>
      </c>
      <c r="C17" s="67">
        <v>3.0072135496724273</v>
      </c>
      <c r="D17" s="67">
        <v>48.275081036606345</v>
      </c>
      <c r="E17" s="67">
        <v>10.198007915987587</v>
      </c>
      <c r="F17" s="67">
        <v>22.830225363572637</v>
      </c>
      <c r="G17" s="68">
        <v>5.9340947970693989</v>
      </c>
      <c r="J17" s="70"/>
      <c r="K17" s="71"/>
      <c r="L17" s="71"/>
    </row>
    <row r="18" spans="1:12" s="66" customFormat="1" x14ac:dyDescent="0.25">
      <c r="A18" s="7" t="s">
        <v>11</v>
      </c>
      <c r="B18" s="66" t="s">
        <v>17</v>
      </c>
      <c r="C18" s="67">
        <v>7.7013397102928458</v>
      </c>
      <c r="D18" s="67">
        <v>10.699014907924946</v>
      </c>
      <c r="E18" s="67">
        <v>19.695961007272533</v>
      </c>
      <c r="F18" s="67">
        <v>94.668491696023125</v>
      </c>
      <c r="G18" s="68">
        <v>8.1606966614376635</v>
      </c>
      <c r="J18" s="75"/>
      <c r="K18" s="71"/>
      <c r="L18" s="71"/>
    </row>
    <row r="19" spans="1:12" s="66" customFormat="1" x14ac:dyDescent="0.25">
      <c r="A19" s="10" t="s">
        <v>11</v>
      </c>
      <c r="B19" s="76" t="s">
        <v>18</v>
      </c>
      <c r="C19" s="77">
        <v>7.7013397102928458</v>
      </c>
      <c r="D19" s="77">
        <v>10.543295155086593</v>
      </c>
      <c r="E19" s="77">
        <v>9.3417016732239482</v>
      </c>
      <c r="F19" s="77">
        <v>8.2487611191014913</v>
      </c>
      <c r="G19" s="78">
        <v>11.298019235085572</v>
      </c>
      <c r="J19" s="75"/>
      <c r="K19" s="71"/>
      <c r="L19" s="71"/>
    </row>
    <row r="20" spans="1:12" x14ac:dyDescent="0.25">
      <c r="J20" s="75"/>
      <c r="K20" s="71"/>
      <c r="L20" s="71"/>
    </row>
    <row r="23" spans="1:12" x14ac:dyDescent="0.25">
      <c r="A23" s="15" t="s">
        <v>42</v>
      </c>
    </row>
    <row r="24" spans="1:12" x14ac:dyDescent="0.25">
      <c r="A24" s="26" t="s">
        <v>29</v>
      </c>
    </row>
    <row r="25" spans="1:12" ht="17.25" x14ac:dyDescent="0.25">
      <c r="A25" s="26" t="s">
        <v>30</v>
      </c>
      <c r="B25" s="14" t="s">
        <v>31</v>
      </c>
    </row>
    <row r="26" spans="1:12" s="13" customFormat="1" ht="15.75" thickBot="1" x14ac:dyDescent="0.3">
      <c r="A26" s="56" t="s">
        <v>32</v>
      </c>
      <c r="B26" s="57">
        <v>1</v>
      </c>
      <c r="C26" s="58" t="s">
        <v>2</v>
      </c>
      <c r="D26" s="57">
        <v>2</v>
      </c>
      <c r="E26" s="58" t="s">
        <v>2</v>
      </c>
      <c r="F26" s="57">
        <v>3</v>
      </c>
      <c r="G26" s="58" t="s">
        <v>2</v>
      </c>
      <c r="H26" s="57">
        <v>4</v>
      </c>
      <c r="I26" s="58" t="s">
        <v>2</v>
      </c>
      <c r="J26" s="57">
        <v>5</v>
      </c>
      <c r="K26" s="58" t="s">
        <v>2</v>
      </c>
    </row>
    <row r="27" spans="1:12" x14ac:dyDescent="0.25">
      <c r="A27" s="59" t="s">
        <v>9</v>
      </c>
      <c r="B27" s="60">
        <v>261.30333333333334</v>
      </c>
      <c r="C27" s="61">
        <v>3.5076107727815726</v>
      </c>
      <c r="D27" s="60">
        <v>35.016666666666666</v>
      </c>
      <c r="E27" s="61">
        <v>2.0995793229438449</v>
      </c>
      <c r="F27" s="60">
        <v>6.419999999999999</v>
      </c>
      <c r="G27" s="61">
        <v>0.5117616632769596</v>
      </c>
      <c r="H27" s="60">
        <v>3.129999999999999</v>
      </c>
      <c r="I27" s="61">
        <v>2.3758787847867997</v>
      </c>
      <c r="J27" s="60">
        <v>2.3533333333333331</v>
      </c>
      <c r="K27" s="61">
        <v>0.34268547289509166</v>
      </c>
    </row>
    <row r="28" spans="1:12" x14ac:dyDescent="0.25">
      <c r="A28" s="59" t="s">
        <v>10</v>
      </c>
      <c r="B28" s="60">
        <v>273.17</v>
      </c>
      <c r="C28" s="61">
        <v>14.693195704134595</v>
      </c>
      <c r="D28" s="60">
        <v>19.84</v>
      </c>
      <c r="E28" s="61">
        <v>1.0328601066940239</v>
      </c>
      <c r="F28" s="60">
        <v>2.8733333333333335</v>
      </c>
      <c r="G28" s="61">
        <v>0.30038863715748887</v>
      </c>
      <c r="H28" s="60">
        <v>4.0149999999999997</v>
      </c>
      <c r="I28" s="61">
        <v>0.50204581464244902</v>
      </c>
      <c r="J28" s="60">
        <v>1.7733333333333332</v>
      </c>
      <c r="K28" s="61">
        <v>0.4570922591045844</v>
      </c>
    </row>
    <row r="29" spans="1:12" x14ac:dyDescent="0.25">
      <c r="A29" s="62" t="s">
        <v>33</v>
      </c>
      <c r="B29" s="63">
        <v>60.596666666666664</v>
      </c>
      <c r="C29" s="64">
        <v>1.5865791292379148</v>
      </c>
      <c r="D29" s="63">
        <v>4.2399999999999993</v>
      </c>
      <c r="E29" s="64">
        <v>5.567764362830039E-2</v>
      </c>
      <c r="F29" s="63">
        <v>1.2299999999999998</v>
      </c>
      <c r="G29" s="64">
        <v>0.39374272480051409</v>
      </c>
      <c r="H29" s="63">
        <v>1.5299999999999996</v>
      </c>
      <c r="I29" s="64">
        <v>0.25159491250818145</v>
      </c>
      <c r="J29" s="63">
        <v>0.87666666666666659</v>
      </c>
      <c r="K29" s="64">
        <v>0.38527046776690943</v>
      </c>
    </row>
  </sheetData>
  <mergeCells count="2">
    <mergeCell ref="A3:G3"/>
    <mergeCell ref="A12:G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973F-55AF-43E9-BBAD-F624FB986DDD}">
  <dimension ref="A2:L29"/>
  <sheetViews>
    <sheetView tabSelected="1" workbookViewId="0">
      <selection activeCell="K15" sqref="K15"/>
    </sheetView>
  </sheetViews>
  <sheetFormatPr defaultRowHeight="15" x14ac:dyDescent="0.25"/>
  <cols>
    <col min="1" max="1" width="26.28515625" bestFit="1" customWidth="1"/>
    <col min="2" max="2" width="12.85546875" bestFit="1" customWidth="1"/>
    <col min="3" max="3" width="10.42578125" bestFit="1" customWidth="1"/>
    <col min="4" max="4" width="13.42578125" bestFit="1" customWidth="1"/>
    <col min="5" max="5" width="10.42578125" customWidth="1"/>
    <col min="6" max="6" width="11.5703125" bestFit="1" customWidth="1"/>
    <col min="7" max="7" width="10.42578125" bestFit="1" customWidth="1"/>
    <col min="8" max="8" width="12.5703125" bestFit="1" customWidth="1"/>
    <col min="9" max="9" width="10.42578125" bestFit="1" customWidth="1"/>
    <col min="10" max="10" width="13.42578125" bestFit="1" customWidth="1"/>
    <col min="11" max="11" width="10.42578125" bestFit="1" customWidth="1"/>
    <col min="12" max="12" width="12.5703125" bestFit="1" customWidth="1"/>
    <col min="13" max="13" width="10.42578125" bestFit="1" customWidth="1"/>
    <col min="14" max="18" width="10.7109375" bestFit="1" customWidth="1"/>
    <col min="19" max="19" width="10.42578125" bestFit="1" customWidth="1"/>
  </cols>
  <sheetData>
    <row r="2" spans="1:12" x14ac:dyDescent="0.25">
      <c r="A2" s="15" t="s">
        <v>52</v>
      </c>
    </row>
    <row r="3" spans="1:12" x14ac:dyDescent="0.25">
      <c r="A3" s="91" t="s">
        <v>43</v>
      </c>
      <c r="B3" s="92"/>
      <c r="C3" s="92"/>
      <c r="D3" s="92"/>
      <c r="E3" s="93"/>
    </row>
    <row r="4" spans="1:12" ht="15.75" thickBot="1" x14ac:dyDescent="0.3">
      <c r="A4" s="94" t="s">
        <v>44</v>
      </c>
      <c r="B4" s="5" t="s">
        <v>45</v>
      </c>
      <c r="C4" s="95" t="s">
        <v>46</v>
      </c>
      <c r="D4" s="95" t="s">
        <v>47</v>
      </c>
      <c r="E4" s="96" t="s">
        <v>48</v>
      </c>
    </row>
    <row r="5" spans="1:12" x14ac:dyDescent="0.25">
      <c r="A5" s="97" t="s">
        <v>9</v>
      </c>
      <c r="B5" s="98" t="s">
        <v>49</v>
      </c>
      <c r="C5" s="99">
        <v>12179.397944199707</v>
      </c>
      <c r="D5" s="99">
        <v>75.126284875183572</v>
      </c>
      <c r="E5" s="100">
        <f t="shared" ref="E5:E10" si="0">C5/D5</f>
        <v>162.11899689216392</v>
      </c>
    </row>
    <row r="6" spans="1:12" x14ac:dyDescent="0.25">
      <c r="A6" s="101" t="s">
        <v>9</v>
      </c>
      <c r="B6" s="102" t="s">
        <v>50</v>
      </c>
      <c r="C6" s="103">
        <v>11919.013986013986</v>
      </c>
      <c r="D6" s="103">
        <v>38.609557109557116</v>
      </c>
      <c r="E6" s="104">
        <f t="shared" si="0"/>
        <v>308.70631207172391</v>
      </c>
    </row>
    <row r="7" spans="1:12" x14ac:dyDescent="0.25">
      <c r="A7" s="97" t="s">
        <v>10</v>
      </c>
      <c r="B7" s="98" t="s">
        <v>49</v>
      </c>
      <c r="C7" s="99">
        <v>39369.521739130432</v>
      </c>
      <c r="D7" s="99">
        <v>289.0836956521739</v>
      </c>
      <c r="E7" s="100">
        <f t="shared" si="0"/>
        <v>136.1872783946277</v>
      </c>
    </row>
    <row r="8" spans="1:12" x14ac:dyDescent="0.25">
      <c r="A8" s="101" t="s">
        <v>10</v>
      </c>
      <c r="B8" s="102" t="s">
        <v>50</v>
      </c>
      <c r="C8" s="103">
        <v>6981.6763717805152</v>
      </c>
      <c r="D8" s="103">
        <v>18.403135498320271</v>
      </c>
      <c r="E8" s="104">
        <f t="shared" si="0"/>
        <v>379.3742850188633</v>
      </c>
    </row>
    <row r="9" spans="1:12" x14ac:dyDescent="0.25">
      <c r="A9" s="97" t="s">
        <v>51</v>
      </c>
      <c r="B9" s="98" t="s">
        <v>49</v>
      </c>
      <c r="C9" s="99">
        <v>14446.154370034053</v>
      </c>
      <c r="D9" s="99">
        <v>49.349602724177075</v>
      </c>
      <c r="E9" s="100">
        <f t="shared" si="0"/>
        <v>292.73091519654071</v>
      </c>
    </row>
    <row r="10" spans="1:12" x14ac:dyDescent="0.25">
      <c r="A10" s="101" t="s">
        <v>51</v>
      </c>
      <c r="B10" s="102" t="s">
        <v>50</v>
      </c>
      <c r="C10" s="103">
        <v>12415.785433070867</v>
      </c>
      <c r="D10" s="103">
        <v>90.685039370078727</v>
      </c>
      <c r="E10" s="104">
        <f t="shared" si="0"/>
        <v>136.91106624989149</v>
      </c>
    </row>
    <row r="13" spans="1:12" x14ac:dyDescent="0.25">
      <c r="A13" s="15" t="s">
        <v>53</v>
      </c>
    </row>
    <row r="14" spans="1:12" x14ac:dyDescent="0.25">
      <c r="A14" s="26" t="s">
        <v>54</v>
      </c>
      <c r="J14" s="75"/>
      <c r="K14" s="71"/>
      <c r="L14" s="71"/>
    </row>
    <row r="15" spans="1:12" ht="15.75" thickBot="1" x14ac:dyDescent="0.3">
      <c r="A15" s="56" t="s">
        <v>15</v>
      </c>
      <c r="B15" s="79" t="s">
        <v>16</v>
      </c>
      <c r="C15" s="79" t="s">
        <v>36</v>
      </c>
      <c r="D15" s="79" t="s">
        <v>37</v>
      </c>
      <c r="E15" s="79" t="s">
        <v>38</v>
      </c>
      <c r="F15" s="79" t="s">
        <v>39</v>
      </c>
      <c r="G15" s="80" t="s">
        <v>40</v>
      </c>
      <c r="J15" s="75"/>
      <c r="K15" s="71"/>
      <c r="L15" s="71"/>
    </row>
    <row r="16" spans="1:12" x14ac:dyDescent="0.25">
      <c r="A16" s="7" t="s">
        <v>9</v>
      </c>
      <c r="B16" s="66" t="s">
        <v>17</v>
      </c>
      <c r="C16" s="66"/>
      <c r="D16" s="81">
        <v>661.17732069429724</v>
      </c>
      <c r="E16" s="81">
        <v>366.90939441611164</v>
      </c>
      <c r="F16" s="66"/>
      <c r="G16" s="82"/>
      <c r="J16" s="75"/>
    </row>
    <row r="17" spans="1:10" x14ac:dyDescent="0.25">
      <c r="A17" s="7" t="s">
        <v>9</v>
      </c>
      <c r="B17" s="66" t="s">
        <v>18</v>
      </c>
      <c r="C17" s="81">
        <v>272.37426734396649</v>
      </c>
      <c r="D17" s="8">
        <v>478.78920469629486</v>
      </c>
      <c r="E17" s="8">
        <v>342.10392222766376</v>
      </c>
      <c r="F17" s="81">
        <v>220.81316670375466</v>
      </c>
      <c r="G17" s="83">
        <v>269.80762684291818</v>
      </c>
      <c r="H17" s="84"/>
      <c r="J17" s="66"/>
    </row>
    <row r="18" spans="1:10" x14ac:dyDescent="0.25">
      <c r="A18" s="7" t="s">
        <v>10</v>
      </c>
      <c r="B18" s="66" t="s">
        <v>17</v>
      </c>
      <c r="C18" s="66"/>
      <c r="D18" s="81">
        <v>625.12424147821889</v>
      </c>
      <c r="E18" s="81">
        <v>403.28557086373905</v>
      </c>
      <c r="F18" s="81"/>
      <c r="G18" s="83"/>
      <c r="H18" s="84"/>
    </row>
    <row r="19" spans="1:10" x14ac:dyDescent="0.25">
      <c r="A19" s="7" t="s">
        <v>10</v>
      </c>
      <c r="B19" s="66" t="s">
        <v>18</v>
      </c>
      <c r="C19" s="8">
        <v>3663.7703923900126</v>
      </c>
      <c r="D19" s="8">
        <v>882.69243457975301</v>
      </c>
      <c r="E19" s="8">
        <v>284.25361184514566</v>
      </c>
      <c r="F19" s="8">
        <v>321.99102503837599</v>
      </c>
      <c r="G19" s="9">
        <v>357.36111481044924</v>
      </c>
      <c r="H19" s="84"/>
    </row>
    <row r="20" spans="1:10" x14ac:dyDescent="0.25">
      <c r="A20" s="7" t="s">
        <v>11</v>
      </c>
      <c r="B20" s="66" t="s">
        <v>17</v>
      </c>
      <c r="C20" s="66"/>
      <c r="D20" s="81">
        <v>299.78462080841393</v>
      </c>
      <c r="E20" s="81">
        <v>177.20664061742667</v>
      </c>
      <c r="F20" s="81"/>
      <c r="G20" s="83"/>
    </row>
    <row r="21" spans="1:10" x14ac:dyDescent="0.25">
      <c r="A21" s="10" t="s">
        <v>11</v>
      </c>
      <c r="B21" s="76" t="s">
        <v>18</v>
      </c>
      <c r="C21" s="85">
        <v>547.20662405578139</v>
      </c>
      <c r="D21" s="11">
        <v>153.57406511200739</v>
      </c>
      <c r="E21" s="11">
        <v>107.70120347938742</v>
      </c>
      <c r="F21" s="11">
        <v>141.12014981645905</v>
      </c>
      <c r="G21" s="12">
        <v>167.41949809630066</v>
      </c>
      <c r="H21" s="84"/>
    </row>
    <row r="22" spans="1:10" x14ac:dyDescent="0.25">
      <c r="A22" s="7"/>
      <c r="B22" s="66"/>
      <c r="C22" s="81"/>
      <c r="D22" s="81"/>
      <c r="E22" s="81"/>
      <c r="F22" s="81"/>
      <c r="G22" s="83"/>
      <c r="H22" s="81"/>
      <c r="I22" s="86"/>
      <c r="J22" s="86"/>
    </row>
    <row r="23" spans="1:10" x14ac:dyDescent="0.25">
      <c r="A23" s="72" t="s">
        <v>19</v>
      </c>
      <c r="B23" s="73"/>
      <c r="C23" s="73"/>
      <c r="D23" s="73"/>
      <c r="E23" s="73"/>
      <c r="F23" s="73"/>
      <c r="G23" s="74"/>
    </row>
    <row r="24" spans="1:10" x14ac:dyDescent="0.25">
      <c r="A24" s="7" t="s">
        <v>9</v>
      </c>
      <c r="B24" s="87" t="s">
        <v>17</v>
      </c>
      <c r="C24" s="87"/>
      <c r="D24" s="88">
        <v>119.29168528900762</v>
      </c>
      <c r="E24" s="88">
        <v>92.117505193753416</v>
      </c>
      <c r="F24" s="87"/>
      <c r="G24" s="89"/>
    </row>
    <row r="25" spans="1:10" x14ac:dyDescent="0.25">
      <c r="A25" s="7" t="s">
        <v>9</v>
      </c>
      <c r="B25" s="66" t="s">
        <v>18</v>
      </c>
      <c r="C25" s="66"/>
      <c r="D25" s="81">
        <v>137.40403509806453</v>
      </c>
      <c r="E25" s="8">
        <v>86.265998118970572</v>
      </c>
      <c r="F25" s="81">
        <v>26.287955637365148</v>
      </c>
      <c r="G25" s="83">
        <v>112.62293961170393</v>
      </c>
    </row>
    <row r="26" spans="1:10" x14ac:dyDescent="0.25">
      <c r="A26" s="7" t="s">
        <v>10</v>
      </c>
      <c r="B26" s="66" t="s">
        <v>17</v>
      </c>
      <c r="C26" s="66"/>
      <c r="D26" s="8">
        <v>180.50680703087053</v>
      </c>
      <c r="E26" s="8">
        <v>154.93931966335282</v>
      </c>
      <c r="F26" s="66"/>
      <c r="G26" s="82"/>
    </row>
    <row r="27" spans="1:10" x14ac:dyDescent="0.25">
      <c r="A27" s="7" t="s">
        <v>10</v>
      </c>
      <c r="B27" s="66" t="s">
        <v>18</v>
      </c>
      <c r="C27" s="66"/>
      <c r="D27" s="81">
        <v>413.94710694953181</v>
      </c>
      <c r="E27" s="8">
        <v>91.245948037608827</v>
      </c>
      <c r="F27" s="81">
        <v>26.679288932042304</v>
      </c>
      <c r="G27" s="83">
        <v>97.250948682823562</v>
      </c>
    </row>
    <row r="28" spans="1:10" x14ac:dyDescent="0.25">
      <c r="A28" s="7" t="s">
        <v>11</v>
      </c>
      <c r="B28" s="66" t="s">
        <v>17</v>
      </c>
      <c r="C28" s="66"/>
      <c r="D28" s="8">
        <v>109.17796894923644</v>
      </c>
      <c r="E28" s="8">
        <v>70.866913613686705</v>
      </c>
      <c r="F28" s="66"/>
      <c r="G28" s="82"/>
    </row>
    <row r="29" spans="1:10" x14ac:dyDescent="0.25">
      <c r="A29" s="10" t="s">
        <v>11</v>
      </c>
      <c r="B29" s="76" t="s">
        <v>18</v>
      </c>
      <c r="C29" s="76"/>
      <c r="D29" s="85">
        <v>31.019998130926119</v>
      </c>
      <c r="E29" s="11">
        <v>14.931914220788597</v>
      </c>
      <c r="F29" s="85">
        <v>23.814621332943773</v>
      </c>
      <c r="G29" s="90">
        <v>67.740363170358648</v>
      </c>
    </row>
  </sheetData>
  <mergeCells count="2">
    <mergeCell ref="A3:E3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 Table 1_ME soils</vt:lpstr>
      <vt:lpstr>SI Table 2a,b,c</vt:lpstr>
      <vt:lpstr>SI Table 3_irrigation K</vt:lpstr>
      <vt:lpstr>SI Table 4-exchangeable K</vt:lpstr>
      <vt:lpstr>SI Table 5_K_Rb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shikma</dc:creator>
  <cp:lastModifiedBy>shikma</cp:lastModifiedBy>
  <dcterms:created xsi:type="dcterms:W3CDTF">2026-08-16T08:23:02Z</dcterms:created>
  <dcterms:modified xsi:type="dcterms:W3CDTF">2026-08-16T10:44:53Z</dcterms:modified>
</cp:coreProperties>
</file>