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ni\Dropbox\AgeWell\Inequalities_indiv_income_paper1\data\"/>
    </mc:Choice>
  </mc:AlternateContent>
  <xr:revisionPtr revIDLastSave="0" documentId="13_ncr:1_{767B688B-2A12-466D-8BB4-38C9DADBFFF9}" xr6:coauthVersionLast="47" xr6:coauthVersionMax="47" xr10:uidLastSave="{00000000-0000-0000-0000-000000000000}"/>
  <bookViews>
    <workbookView xWindow="-120" yWindow="-120" windowWidth="29040" windowHeight="15840" firstSheet="2" activeTab="3" xr2:uid="{AA800BF0-D811-4502-9766-FD44579B8982}"/>
  </bookViews>
  <sheets>
    <sheet name="Info" sheetId="8" r:id="rId1"/>
    <sheet name="Tab2_mean_inc_age" sheetId="2" r:id="rId2"/>
    <sheet name="Tab3_mean_inc_gender" sheetId="3" r:id="rId3"/>
    <sheet name="Tab4_inc_decomp" sheetId="4" r:id="rId4"/>
    <sheet name="Tab5_q1_inc_age" sheetId="6" r:id="rId5"/>
    <sheet name="Tab6_med_inc_age" sheetId="5" r:id="rId6"/>
    <sheet name="Tab7_q3_inc_age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7" l="1"/>
  <c r="E25" i="7"/>
  <c r="D25" i="7"/>
  <c r="C25" i="7"/>
  <c r="F24" i="7"/>
  <c r="E24" i="7"/>
  <c r="D24" i="7"/>
  <c r="C24" i="7"/>
  <c r="F23" i="7"/>
  <c r="E23" i="7"/>
  <c r="D23" i="7"/>
  <c r="C23" i="7"/>
  <c r="F22" i="7"/>
  <c r="E22" i="7"/>
  <c r="D22" i="7"/>
  <c r="C22" i="7"/>
  <c r="F21" i="7"/>
  <c r="E21" i="7"/>
  <c r="D21" i="7"/>
  <c r="C21" i="7"/>
  <c r="F20" i="7"/>
  <c r="E20" i="7"/>
  <c r="D20" i="7"/>
  <c r="C20" i="7"/>
  <c r="F19" i="7"/>
  <c r="E19" i="7"/>
  <c r="D19" i="7"/>
  <c r="C19" i="7"/>
  <c r="F18" i="7"/>
  <c r="E18" i="7"/>
  <c r="D18" i="7"/>
  <c r="C18" i="7"/>
  <c r="F17" i="7"/>
  <c r="E17" i="7"/>
  <c r="D17" i="7"/>
  <c r="C17" i="7"/>
  <c r="F13" i="7"/>
  <c r="E13" i="7"/>
  <c r="D13" i="7"/>
  <c r="C13" i="7"/>
  <c r="B13" i="7"/>
  <c r="F12" i="7"/>
  <c r="E12" i="7"/>
  <c r="D12" i="7"/>
  <c r="C12" i="7"/>
  <c r="B12" i="7"/>
  <c r="F11" i="7"/>
  <c r="E35" i="7" s="1"/>
  <c r="E11" i="7"/>
  <c r="D11" i="7"/>
  <c r="C11" i="7"/>
  <c r="B11" i="7"/>
  <c r="B23" i="7" s="1"/>
  <c r="F10" i="7"/>
  <c r="E10" i="7"/>
  <c r="D10" i="7"/>
  <c r="C10" i="7"/>
  <c r="B10" i="7"/>
  <c r="F9" i="7"/>
  <c r="E9" i="7"/>
  <c r="D9" i="7"/>
  <c r="C33" i="7" s="1"/>
  <c r="C9" i="7"/>
  <c r="B9" i="7"/>
  <c r="F8" i="7"/>
  <c r="E8" i="7"/>
  <c r="D32" i="7" s="1"/>
  <c r="D8" i="7"/>
  <c r="C8" i="7"/>
  <c r="B8" i="7"/>
  <c r="F7" i="7"/>
  <c r="E31" i="7" s="1"/>
  <c r="E7" i="7"/>
  <c r="D7" i="7"/>
  <c r="C7" i="7"/>
  <c r="B7" i="7"/>
  <c r="F6" i="7"/>
  <c r="E6" i="7"/>
  <c r="D6" i="7"/>
  <c r="C6" i="7"/>
  <c r="B6" i="7"/>
  <c r="B18" i="7" s="1"/>
  <c r="F5" i="7"/>
  <c r="E5" i="7"/>
  <c r="D5" i="7"/>
  <c r="C5" i="7"/>
  <c r="B5" i="7"/>
  <c r="B5" i="6"/>
  <c r="C5" i="6"/>
  <c r="D5" i="6"/>
  <c r="E5" i="6"/>
  <c r="F5" i="6"/>
  <c r="B6" i="6"/>
  <c r="C6" i="6"/>
  <c r="D6" i="6"/>
  <c r="E6" i="6"/>
  <c r="F6" i="6"/>
  <c r="B7" i="6"/>
  <c r="B19" i="6" s="1"/>
  <c r="B31" i="6" s="1"/>
  <c r="C7" i="6"/>
  <c r="D7" i="6"/>
  <c r="E7" i="6"/>
  <c r="F7" i="6"/>
  <c r="B8" i="6"/>
  <c r="B20" i="6" s="1"/>
  <c r="C8" i="6"/>
  <c r="D8" i="6"/>
  <c r="E8" i="6"/>
  <c r="F8" i="6"/>
  <c r="B9" i="6"/>
  <c r="B21" i="6" s="1"/>
  <c r="C9" i="6"/>
  <c r="D9" i="6"/>
  <c r="E9" i="6"/>
  <c r="F9" i="6"/>
  <c r="B10" i="6"/>
  <c r="B22" i="6" s="1"/>
  <c r="C10" i="6"/>
  <c r="D10" i="6"/>
  <c r="E10" i="6"/>
  <c r="F10" i="6"/>
  <c r="B11" i="6"/>
  <c r="C11" i="6"/>
  <c r="D11" i="6"/>
  <c r="E11" i="6"/>
  <c r="F11" i="6"/>
  <c r="B12" i="6"/>
  <c r="B24" i="6" s="1"/>
  <c r="C12" i="6"/>
  <c r="D12" i="6"/>
  <c r="E12" i="6"/>
  <c r="F12" i="6"/>
  <c r="B13" i="6"/>
  <c r="C13" i="6"/>
  <c r="D13" i="6"/>
  <c r="E13" i="6"/>
  <c r="F13" i="6"/>
  <c r="B17" i="6"/>
  <c r="C17" i="6"/>
  <c r="C29" i="6" s="1"/>
  <c r="D17" i="6"/>
  <c r="E17" i="6"/>
  <c r="F17" i="6"/>
  <c r="F29" i="6" s="1"/>
  <c r="C18" i="6"/>
  <c r="D18" i="6"/>
  <c r="D30" i="6" s="1"/>
  <c r="E18" i="6"/>
  <c r="F18" i="6"/>
  <c r="F30" i="6" s="1"/>
  <c r="C19" i="6"/>
  <c r="D19" i="6"/>
  <c r="E19" i="6"/>
  <c r="F19" i="6"/>
  <c r="C20" i="6"/>
  <c r="C32" i="6" s="1"/>
  <c r="D20" i="6"/>
  <c r="D32" i="6" s="1"/>
  <c r="E20" i="6"/>
  <c r="F20" i="6"/>
  <c r="C21" i="6"/>
  <c r="D21" i="6"/>
  <c r="E21" i="6"/>
  <c r="F21" i="6"/>
  <c r="C22" i="6"/>
  <c r="D22" i="6"/>
  <c r="D34" i="6" s="1"/>
  <c r="E22" i="6"/>
  <c r="E34" i="6" s="1"/>
  <c r="F22" i="6"/>
  <c r="F34" i="6" s="1"/>
  <c r="C23" i="6"/>
  <c r="D23" i="6"/>
  <c r="D35" i="6" s="1"/>
  <c r="E23" i="6"/>
  <c r="F23" i="6"/>
  <c r="F35" i="6" s="1"/>
  <c r="C24" i="6"/>
  <c r="D24" i="6"/>
  <c r="E24" i="6"/>
  <c r="F24" i="6"/>
  <c r="B25" i="6"/>
  <c r="B37" i="6" s="1"/>
  <c r="C25" i="6"/>
  <c r="D25" i="6"/>
  <c r="D37" i="6" s="1"/>
  <c r="E25" i="6"/>
  <c r="F25" i="6"/>
  <c r="C31" i="6"/>
  <c r="F32" i="6"/>
  <c r="C33" i="6"/>
  <c r="E33" i="6"/>
  <c r="C35" i="6"/>
  <c r="E35" i="6"/>
  <c r="D36" i="6"/>
  <c r="C37" i="6"/>
  <c r="F35" i="5"/>
  <c r="C34" i="5"/>
  <c r="F25" i="5"/>
  <c r="E25" i="5"/>
  <c r="D25" i="5"/>
  <c r="D37" i="5" s="1"/>
  <c r="C25" i="5"/>
  <c r="F24" i="5"/>
  <c r="F36" i="5" s="1"/>
  <c r="E24" i="5"/>
  <c r="D24" i="5"/>
  <c r="D36" i="5" s="1"/>
  <c r="C24" i="5"/>
  <c r="F23" i="5"/>
  <c r="E23" i="5"/>
  <c r="D23" i="5"/>
  <c r="D35" i="5" s="1"/>
  <c r="C23" i="5"/>
  <c r="B23" i="5"/>
  <c r="B35" i="5" s="1"/>
  <c r="F22" i="5"/>
  <c r="F34" i="5" s="1"/>
  <c r="E22" i="5"/>
  <c r="D22" i="5"/>
  <c r="C22" i="5"/>
  <c r="F21" i="5"/>
  <c r="E21" i="5"/>
  <c r="D21" i="5"/>
  <c r="C21" i="5"/>
  <c r="C33" i="5" s="1"/>
  <c r="F20" i="5"/>
  <c r="E20" i="5"/>
  <c r="D20" i="5"/>
  <c r="C20" i="5"/>
  <c r="F19" i="5"/>
  <c r="E19" i="5"/>
  <c r="E31" i="5" s="1"/>
  <c r="D19" i="5"/>
  <c r="C19" i="5"/>
  <c r="F18" i="5"/>
  <c r="E18" i="5"/>
  <c r="D18" i="5"/>
  <c r="C18" i="5"/>
  <c r="F17" i="5"/>
  <c r="E17" i="5"/>
  <c r="D17" i="5"/>
  <c r="C17" i="5"/>
  <c r="C29" i="5" s="1"/>
  <c r="F13" i="5"/>
  <c r="E13" i="5"/>
  <c r="D13" i="5"/>
  <c r="C13" i="5"/>
  <c r="B13" i="5"/>
  <c r="B25" i="5" s="1"/>
  <c r="F12" i="5"/>
  <c r="E12" i="5"/>
  <c r="D12" i="5"/>
  <c r="C12" i="5"/>
  <c r="B12" i="5"/>
  <c r="F11" i="5"/>
  <c r="E11" i="5"/>
  <c r="D11" i="5"/>
  <c r="C11" i="5"/>
  <c r="B11" i="5"/>
  <c r="F10" i="5"/>
  <c r="E10" i="5"/>
  <c r="D10" i="5"/>
  <c r="C10" i="5"/>
  <c r="B10" i="5"/>
  <c r="F9" i="5"/>
  <c r="E9" i="5"/>
  <c r="D9" i="5"/>
  <c r="C9" i="5"/>
  <c r="B9" i="5"/>
  <c r="F8" i="5"/>
  <c r="E8" i="5"/>
  <c r="D8" i="5"/>
  <c r="C8" i="5"/>
  <c r="B8" i="5"/>
  <c r="F7" i="5"/>
  <c r="E7" i="5"/>
  <c r="D7" i="5"/>
  <c r="C7" i="5"/>
  <c r="B7" i="5"/>
  <c r="B19" i="5" s="1"/>
  <c r="F6" i="5"/>
  <c r="E6" i="5"/>
  <c r="D6" i="5"/>
  <c r="C6" i="5"/>
  <c r="B6" i="5"/>
  <c r="B18" i="5" s="1"/>
  <c r="F5" i="5"/>
  <c r="E5" i="5"/>
  <c r="D5" i="5"/>
  <c r="C5" i="5"/>
  <c r="B5" i="5"/>
  <c r="B17" i="5" s="1"/>
  <c r="J57" i="4"/>
  <c r="I57" i="4"/>
  <c r="H57" i="4"/>
  <c r="G57" i="4"/>
  <c r="F57" i="4"/>
  <c r="E57" i="4"/>
  <c r="D57" i="4"/>
  <c r="C57" i="4"/>
  <c r="J56" i="4"/>
  <c r="I56" i="4"/>
  <c r="H56" i="4"/>
  <c r="G56" i="4"/>
  <c r="F56" i="4"/>
  <c r="E56" i="4"/>
  <c r="D56" i="4"/>
  <c r="C56" i="4"/>
  <c r="B56" i="4"/>
  <c r="J55" i="4"/>
  <c r="I55" i="4"/>
  <c r="H55" i="4"/>
  <c r="G55" i="4"/>
  <c r="F55" i="4"/>
  <c r="E55" i="4"/>
  <c r="D55" i="4"/>
  <c r="C55" i="4"/>
  <c r="B55" i="4"/>
  <c r="J54" i="4"/>
  <c r="I54" i="4"/>
  <c r="H54" i="4"/>
  <c r="G54" i="4"/>
  <c r="F54" i="4"/>
  <c r="E54" i="4"/>
  <c r="D54" i="4"/>
  <c r="C54" i="4"/>
  <c r="B54" i="4"/>
  <c r="J51" i="4"/>
  <c r="I51" i="4"/>
  <c r="H51" i="4"/>
  <c r="G51" i="4"/>
  <c r="F51" i="4"/>
  <c r="E51" i="4"/>
  <c r="D51" i="4"/>
  <c r="C51" i="4"/>
  <c r="J50" i="4"/>
  <c r="I50" i="4"/>
  <c r="H50" i="4"/>
  <c r="G50" i="4"/>
  <c r="F50" i="4"/>
  <c r="E50" i="4"/>
  <c r="D50" i="4"/>
  <c r="C50" i="4"/>
  <c r="B50" i="4"/>
  <c r="J49" i="4"/>
  <c r="I49" i="4"/>
  <c r="H49" i="4"/>
  <c r="G49" i="4"/>
  <c r="F49" i="4"/>
  <c r="E49" i="4"/>
  <c r="D49" i="4"/>
  <c r="C49" i="4"/>
  <c r="B49" i="4"/>
  <c r="J48" i="4"/>
  <c r="I48" i="4"/>
  <c r="H48" i="4"/>
  <c r="G48" i="4"/>
  <c r="F48" i="4"/>
  <c r="E48" i="4"/>
  <c r="D48" i="4"/>
  <c r="C48" i="4"/>
  <c r="B48" i="4"/>
  <c r="J45" i="4"/>
  <c r="I45" i="4"/>
  <c r="H45" i="4"/>
  <c r="G45" i="4"/>
  <c r="F45" i="4"/>
  <c r="E45" i="4"/>
  <c r="D45" i="4"/>
  <c r="C45" i="4"/>
  <c r="J44" i="4"/>
  <c r="I44" i="4"/>
  <c r="H44" i="4"/>
  <c r="G44" i="4"/>
  <c r="F44" i="4"/>
  <c r="E44" i="4"/>
  <c r="D44" i="4"/>
  <c r="C44" i="4"/>
  <c r="B44" i="4"/>
  <c r="J43" i="4"/>
  <c r="I43" i="4"/>
  <c r="H43" i="4"/>
  <c r="G43" i="4"/>
  <c r="F43" i="4"/>
  <c r="E43" i="4"/>
  <c r="D43" i="4"/>
  <c r="C43" i="4"/>
  <c r="B43" i="4"/>
  <c r="J42" i="4"/>
  <c r="I42" i="4"/>
  <c r="H42" i="4"/>
  <c r="G42" i="4"/>
  <c r="F42" i="4"/>
  <c r="E42" i="4"/>
  <c r="D42" i="4"/>
  <c r="C42" i="4"/>
  <c r="B42" i="4"/>
  <c r="J39" i="4"/>
  <c r="I39" i="4"/>
  <c r="H39" i="4"/>
  <c r="G39" i="4"/>
  <c r="F39" i="4"/>
  <c r="E39" i="4"/>
  <c r="D39" i="4"/>
  <c r="C39" i="4"/>
  <c r="J38" i="4"/>
  <c r="I38" i="4"/>
  <c r="H38" i="4"/>
  <c r="G38" i="4"/>
  <c r="F38" i="4"/>
  <c r="E38" i="4"/>
  <c r="D38" i="4"/>
  <c r="C38" i="4"/>
  <c r="B38" i="4"/>
  <c r="J37" i="4"/>
  <c r="I37" i="4"/>
  <c r="H37" i="4"/>
  <c r="G37" i="4"/>
  <c r="F37" i="4"/>
  <c r="E37" i="4"/>
  <c r="D37" i="4"/>
  <c r="C37" i="4"/>
  <c r="B37" i="4"/>
  <c r="J36" i="4"/>
  <c r="I36" i="4"/>
  <c r="H36" i="4"/>
  <c r="G36" i="4"/>
  <c r="F36" i="4"/>
  <c r="E36" i="4"/>
  <c r="D36" i="4"/>
  <c r="C36" i="4"/>
  <c r="B36" i="4"/>
  <c r="J33" i="4"/>
  <c r="I33" i="4"/>
  <c r="H33" i="4"/>
  <c r="G33" i="4"/>
  <c r="F33" i="4"/>
  <c r="E33" i="4"/>
  <c r="D33" i="4"/>
  <c r="C33" i="4"/>
  <c r="J32" i="4"/>
  <c r="I32" i="4"/>
  <c r="H32" i="4"/>
  <c r="G32" i="4"/>
  <c r="F32" i="4"/>
  <c r="E32" i="4"/>
  <c r="D32" i="4"/>
  <c r="C32" i="4"/>
  <c r="B32" i="4"/>
  <c r="J31" i="4"/>
  <c r="I31" i="4"/>
  <c r="H31" i="4"/>
  <c r="G31" i="4"/>
  <c r="F31" i="4"/>
  <c r="E31" i="4"/>
  <c r="D31" i="4"/>
  <c r="C31" i="4"/>
  <c r="B31" i="4"/>
  <c r="J30" i="4"/>
  <c r="I30" i="4"/>
  <c r="H30" i="4"/>
  <c r="G30" i="4"/>
  <c r="F30" i="4"/>
  <c r="E30" i="4"/>
  <c r="D30" i="4"/>
  <c r="C30" i="4"/>
  <c r="B30" i="4"/>
  <c r="J27" i="4"/>
  <c r="I27" i="4"/>
  <c r="H27" i="4"/>
  <c r="G27" i="4"/>
  <c r="F27" i="4"/>
  <c r="E27" i="4"/>
  <c r="D27" i="4"/>
  <c r="C27" i="4"/>
  <c r="J26" i="4"/>
  <c r="I26" i="4"/>
  <c r="H26" i="4"/>
  <c r="G26" i="4"/>
  <c r="F26" i="4"/>
  <c r="E26" i="4"/>
  <c r="D26" i="4"/>
  <c r="C26" i="4"/>
  <c r="B26" i="4"/>
  <c r="J25" i="4"/>
  <c r="I25" i="4"/>
  <c r="H25" i="4"/>
  <c r="G25" i="4"/>
  <c r="F25" i="4"/>
  <c r="E25" i="4"/>
  <c r="D25" i="4"/>
  <c r="C25" i="4"/>
  <c r="B25" i="4"/>
  <c r="J24" i="4"/>
  <c r="I24" i="4"/>
  <c r="H24" i="4"/>
  <c r="G24" i="4"/>
  <c r="F24" i="4"/>
  <c r="E24" i="4"/>
  <c r="D24" i="4"/>
  <c r="C24" i="4"/>
  <c r="B24" i="4"/>
  <c r="J21" i="4"/>
  <c r="I21" i="4"/>
  <c r="H21" i="4"/>
  <c r="G21" i="4"/>
  <c r="F21" i="4"/>
  <c r="E21" i="4"/>
  <c r="D21" i="4"/>
  <c r="C21" i="4"/>
  <c r="J20" i="4"/>
  <c r="I20" i="4"/>
  <c r="H20" i="4"/>
  <c r="G20" i="4"/>
  <c r="F20" i="4"/>
  <c r="E20" i="4"/>
  <c r="D20" i="4"/>
  <c r="C20" i="4"/>
  <c r="B20" i="4"/>
  <c r="J19" i="4"/>
  <c r="I19" i="4"/>
  <c r="H19" i="4"/>
  <c r="G19" i="4"/>
  <c r="F19" i="4"/>
  <c r="E19" i="4"/>
  <c r="D19" i="4"/>
  <c r="C19" i="4"/>
  <c r="B19" i="4"/>
  <c r="J18" i="4"/>
  <c r="I18" i="4"/>
  <c r="H18" i="4"/>
  <c r="G18" i="4"/>
  <c r="F18" i="4"/>
  <c r="E18" i="4"/>
  <c r="D18" i="4"/>
  <c r="C18" i="4"/>
  <c r="B18" i="4"/>
  <c r="J15" i="4"/>
  <c r="I15" i="4"/>
  <c r="H15" i="4"/>
  <c r="G15" i="4"/>
  <c r="F15" i="4"/>
  <c r="E15" i="4"/>
  <c r="D15" i="4"/>
  <c r="C15" i="4"/>
  <c r="J14" i="4"/>
  <c r="I14" i="4"/>
  <c r="H14" i="4"/>
  <c r="G14" i="4"/>
  <c r="F14" i="4"/>
  <c r="E14" i="4"/>
  <c r="D14" i="4"/>
  <c r="C14" i="4"/>
  <c r="B14" i="4"/>
  <c r="J13" i="4"/>
  <c r="I13" i="4"/>
  <c r="H13" i="4"/>
  <c r="G13" i="4"/>
  <c r="F13" i="4"/>
  <c r="E13" i="4"/>
  <c r="D13" i="4"/>
  <c r="C13" i="4"/>
  <c r="B13" i="4"/>
  <c r="J12" i="4"/>
  <c r="I12" i="4"/>
  <c r="H12" i="4"/>
  <c r="G12" i="4"/>
  <c r="F12" i="4"/>
  <c r="E12" i="4"/>
  <c r="D12" i="4"/>
  <c r="C12" i="4"/>
  <c r="B12" i="4"/>
  <c r="J9" i="4"/>
  <c r="I9" i="4"/>
  <c r="H9" i="4"/>
  <c r="G9" i="4"/>
  <c r="F9" i="4"/>
  <c r="E9" i="4"/>
  <c r="D9" i="4"/>
  <c r="C9" i="4"/>
  <c r="J8" i="4"/>
  <c r="I8" i="4"/>
  <c r="H8" i="4"/>
  <c r="G8" i="4"/>
  <c r="F8" i="4"/>
  <c r="E8" i="4"/>
  <c r="D8" i="4"/>
  <c r="C8" i="4"/>
  <c r="J7" i="4"/>
  <c r="I7" i="4"/>
  <c r="H7" i="4"/>
  <c r="G7" i="4"/>
  <c r="F7" i="4"/>
  <c r="E7" i="4"/>
  <c r="D7" i="4"/>
  <c r="C7" i="4"/>
  <c r="J6" i="4"/>
  <c r="I6" i="4"/>
  <c r="H6" i="4"/>
  <c r="G6" i="4"/>
  <c r="F6" i="4"/>
  <c r="E6" i="4"/>
  <c r="D6" i="4"/>
  <c r="C6" i="4"/>
  <c r="D36" i="7" l="1"/>
  <c r="F33" i="7"/>
  <c r="F35" i="7"/>
  <c r="C37" i="7"/>
  <c r="D37" i="7"/>
  <c r="B36" i="6"/>
  <c r="C36" i="6"/>
  <c r="F31" i="6"/>
  <c r="B18" i="6"/>
  <c r="D31" i="6"/>
  <c r="E30" i="6"/>
  <c r="D29" i="6"/>
  <c r="E36" i="6"/>
  <c r="D33" i="6"/>
  <c r="C30" i="6"/>
  <c r="B29" i="6"/>
  <c r="E31" i="6"/>
  <c r="F36" i="6"/>
  <c r="E32" i="5"/>
  <c r="F30" i="5"/>
  <c r="C37" i="5"/>
  <c r="F31" i="5"/>
  <c r="E35" i="5"/>
  <c r="B29" i="5"/>
  <c r="B34" i="6"/>
  <c r="B33" i="6"/>
  <c r="B37" i="5"/>
  <c r="B31" i="5"/>
  <c r="E32" i="7"/>
  <c r="E33" i="5"/>
  <c r="B20" i="5"/>
  <c r="B32" i="5" s="1"/>
  <c r="F33" i="5"/>
  <c r="D32" i="5"/>
  <c r="F37" i="6"/>
  <c r="F33" i="6"/>
  <c r="E29" i="6"/>
  <c r="F30" i="7"/>
  <c r="C34" i="7"/>
  <c r="C32" i="5"/>
  <c r="E37" i="6"/>
  <c r="B23" i="6"/>
  <c r="C29" i="7"/>
  <c r="F32" i="7"/>
  <c r="F36" i="7"/>
  <c r="C35" i="7"/>
  <c r="F32" i="5"/>
  <c r="D33" i="7"/>
  <c r="D35" i="7"/>
  <c r="D29" i="5"/>
  <c r="F29" i="7"/>
  <c r="F31" i="7"/>
  <c r="E33" i="7"/>
  <c r="B20" i="7"/>
  <c r="B32" i="7" s="1"/>
  <c r="F37" i="7"/>
  <c r="D33" i="5"/>
  <c r="C35" i="5"/>
  <c r="C32" i="7"/>
  <c r="D29" i="7"/>
  <c r="B30" i="7"/>
  <c r="B35" i="7"/>
  <c r="B17" i="7"/>
  <c r="B25" i="7"/>
  <c r="E29" i="7"/>
  <c r="C31" i="7"/>
  <c r="D34" i="7"/>
  <c r="E37" i="7"/>
  <c r="B22" i="7"/>
  <c r="D31" i="7"/>
  <c r="E34" i="7"/>
  <c r="C36" i="7"/>
  <c r="B19" i="7"/>
  <c r="F34" i="7"/>
  <c r="B24" i="7"/>
  <c r="C30" i="7"/>
  <c r="E36" i="7"/>
  <c r="B21" i="7"/>
  <c r="D30" i="7"/>
  <c r="E30" i="7"/>
  <c r="B32" i="6"/>
  <c r="C34" i="6"/>
  <c r="E32" i="6"/>
  <c r="B30" i="5"/>
  <c r="E29" i="5"/>
  <c r="C31" i="5"/>
  <c r="D34" i="5"/>
  <c r="E37" i="5"/>
  <c r="B22" i="5"/>
  <c r="F29" i="5"/>
  <c r="D31" i="5"/>
  <c r="E34" i="5"/>
  <c r="C36" i="5"/>
  <c r="F37" i="5"/>
  <c r="B24" i="5"/>
  <c r="C30" i="5"/>
  <c r="E36" i="5"/>
  <c r="B21" i="5"/>
  <c r="D30" i="5"/>
  <c r="E30" i="5"/>
  <c r="B30" i="6" l="1"/>
  <c r="B35" i="6"/>
  <c r="B34" i="7"/>
  <c r="B33" i="7"/>
  <c r="B31" i="7"/>
  <c r="B37" i="7"/>
  <c r="B29" i="7"/>
  <c r="B36" i="7"/>
  <c r="B36" i="5"/>
  <c r="B33" i="5"/>
  <c r="B34" i="5"/>
  <c r="C5" i="3" l="1"/>
  <c r="D33" i="3"/>
  <c r="J25" i="3"/>
  <c r="I25" i="3"/>
  <c r="H25" i="3"/>
  <c r="F33" i="3" s="1"/>
  <c r="E25" i="3"/>
  <c r="D25" i="3"/>
  <c r="C25" i="3"/>
  <c r="C33" i="3" s="1"/>
  <c r="J24" i="3"/>
  <c r="I24" i="3"/>
  <c r="H24" i="3"/>
  <c r="E24" i="3"/>
  <c r="D24" i="3"/>
  <c r="D41" i="3" s="1"/>
  <c r="C24" i="3"/>
  <c r="J23" i="3"/>
  <c r="I23" i="3"/>
  <c r="H23" i="3"/>
  <c r="E23" i="3"/>
  <c r="D23" i="3"/>
  <c r="C23" i="3"/>
  <c r="C40" i="3" s="1"/>
  <c r="J22" i="3"/>
  <c r="H37" i="3" s="1"/>
  <c r="I22" i="3"/>
  <c r="H22" i="3"/>
  <c r="F37" i="3" s="1"/>
  <c r="E22" i="3"/>
  <c r="D22" i="3"/>
  <c r="D37" i="3" s="1"/>
  <c r="C22" i="3"/>
  <c r="J21" i="3"/>
  <c r="I21" i="3"/>
  <c r="G32" i="3" s="1"/>
  <c r="H21" i="3"/>
  <c r="F32" i="3" s="1"/>
  <c r="E21" i="3"/>
  <c r="D21" i="3"/>
  <c r="C21" i="3"/>
  <c r="C32" i="3" s="1"/>
  <c r="J20" i="3"/>
  <c r="I20" i="3"/>
  <c r="H20" i="3"/>
  <c r="F36" i="3" s="1"/>
  <c r="E20" i="3"/>
  <c r="D20" i="3"/>
  <c r="D36" i="3" s="1"/>
  <c r="C20" i="3"/>
  <c r="J19" i="3"/>
  <c r="I19" i="3"/>
  <c r="H19" i="3"/>
  <c r="E19" i="3"/>
  <c r="D19" i="3"/>
  <c r="C19" i="3"/>
  <c r="C35" i="3" s="1"/>
  <c r="J18" i="3"/>
  <c r="H39" i="3" s="1"/>
  <c r="I18" i="3"/>
  <c r="H18" i="3"/>
  <c r="E18" i="3"/>
  <c r="D18" i="3"/>
  <c r="D39" i="3" s="1"/>
  <c r="C18" i="3"/>
  <c r="J17" i="3"/>
  <c r="I17" i="3"/>
  <c r="G31" i="3" s="1"/>
  <c r="H17" i="3"/>
  <c r="F31" i="3" s="1"/>
  <c r="E17" i="3"/>
  <c r="D17" i="3"/>
  <c r="C17" i="3"/>
  <c r="J13" i="3"/>
  <c r="I13" i="3"/>
  <c r="H13" i="3"/>
  <c r="G13" i="3"/>
  <c r="G25" i="3" s="1"/>
  <c r="E13" i="3"/>
  <c r="E33" i="3" s="1"/>
  <c r="D13" i="3"/>
  <c r="C13" i="3"/>
  <c r="B13" i="3"/>
  <c r="B25" i="3" s="1"/>
  <c r="B33" i="3" s="1"/>
  <c r="J12" i="3"/>
  <c r="I12" i="3"/>
  <c r="H12" i="3"/>
  <c r="G12" i="3"/>
  <c r="G24" i="3" s="1"/>
  <c r="E12" i="3"/>
  <c r="D12" i="3"/>
  <c r="C12" i="3"/>
  <c r="B12" i="3"/>
  <c r="B24" i="3" s="1"/>
  <c r="B41" i="3" s="1"/>
  <c r="J11" i="3"/>
  <c r="I11" i="3"/>
  <c r="H11" i="3"/>
  <c r="G11" i="3"/>
  <c r="G23" i="3" s="1"/>
  <c r="E11" i="3"/>
  <c r="D11" i="3"/>
  <c r="C11" i="3"/>
  <c r="B11" i="3"/>
  <c r="B23" i="3" s="1"/>
  <c r="B40" i="3" s="1"/>
  <c r="J10" i="3"/>
  <c r="I10" i="3"/>
  <c r="H10" i="3"/>
  <c r="G10" i="3"/>
  <c r="G22" i="3" s="1"/>
  <c r="E10" i="3"/>
  <c r="E37" i="3" s="1"/>
  <c r="D10" i="3"/>
  <c r="C10" i="3"/>
  <c r="B10" i="3"/>
  <c r="B22" i="3" s="1"/>
  <c r="B37" i="3" s="1"/>
  <c r="J9" i="3"/>
  <c r="I9" i="3"/>
  <c r="H9" i="3"/>
  <c r="G9" i="3"/>
  <c r="G21" i="3" s="1"/>
  <c r="E9" i="3"/>
  <c r="E32" i="3" s="1"/>
  <c r="D9" i="3"/>
  <c r="D32" i="3" s="1"/>
  <c r="C9" i="3"/>
  <c r="B9" i="3"/>
  <c r="B21" i="3" s="1"/>
  <c r="B32" i="3" s="1"/>
  <c r="J8" i="3"/>
  <c r="I8" i="3"/>
  <c r="H8" i="3"/>
  <c r="G8" i="3"/>
  <c r="G20" i="3" s="1"/>
  <c r="E8" i="3"/>
  <c r="E36" i="3" s="1"/>
  <c r="D8" i="3"/>
  <c r="C8" i="3"/>
  <c r="B8" i="3"/>
  <c r="B20" i="3" s="1"/>
  <c r="B36" i="3" s="1"/>
  <c r="J7" i="3"/>
  <c r="I7" i="3"/>
  <c r="H7" i="3"/>
  <c r="G7" i="3"/>
  <c r="G19" i="3" s="1"/>
  <c r="E7" i="3"/>
  <c r="D7" i="3"/>
  <c r="C7" i="3"/>
  <c r="B7" i="3"/>
  <c r="B19" i="3" s="1"/>
  <c r="B35" i="3" s="1"/>
  <c r="J6" i="3"/>
  <c r="I6" i="3"/>
  <c r="H6" i="3"/>
  <c r="F39" i="3" s="1"/>
  <c r="G6" i="3"/>
  <c r="G18" i="3" s="1"/>
  <c r="E6" i="3"/>
  <c r="D6" i="3"/>
  <c r="C6" i="3"/>
  <c r="B6" i="3"/>
  <c r="B18" i="3" s="1"/>
  <c r="B39" i="3" s="1"/>
  <c r="J5" i="3"/>
  <c r="I5" i="3"/>
  <c r="H5" i="3"/>
  <c r="G5" i="3"/>
  <c r="G17" i="3" s="1"/>
  <c r="E5" i="3"/>
  <c r="D5" i="3"/>
  <c r="B5" i="3"/>
  <c r="B17" i="3" s="1"/>
  <c r="B31" i="3" s="1"/>
  <c r="F30" i="2"/>
  <c r="E30" i="2"/>
  <c r="D30" i="2"/>
  <c r="C30" i="2"/>
  <c r="F29" i="2"/>
  <c r="E29" i="2"/>
  <c r="D29" i="2"/>
  <c r="C29" i="2"/>
  <c r="E59" i="2" s="1"/>
  <c r="F28" i="2"/>
  <c r="F43" i="2" s="1"/>
  <c r="E28" i="2"/>
  <c r="D28" i="2"/>
  <c r="D43" i="2" s="1"/>
  <c r="C28" i="2"/>
  <c r="F54" i="2" s="1"/>
  <c r="F26" i="2"/>
  <c r="E26" i="2"/>
  <c r="D26" i="2"/>
  <c r="C26" i="2"/>
  <c r="F25" i="2"/>
  <c r="E25" i="2"/>
  <c r="D25" i="2"/>
  <c r="C25" i="2"/>
  <c r="D56" i="2" s="1"/>
  <c r="F24" i="2"/>
  <c r="E24" i="2"/>
  <c r="D24" i="2"/>
  <c r="C24" i="2"/>
  <c r="F55" i="2" s="1"/>
  <c r="F22" i="2"/>
  <c r="E22" i="2"/>
  <c r="D22" i="2"/>
  <c r="C22" i="2"/>
  <c r="C61" i="2" s="1"/>
  <c r="F21" i="2"/>
  <c r="E21" i="2"/>
  <c r="D21" i="2"/>
  <c r="C21" i="2"/>
  <c r="F20" i="2"/>
  <c r="E20" i="2"/>
  <c r="D20" i="2"/>
  <c r="D35" i="2" s="1"/>
  <c r="C20" i="2"/>
  <c r="C53" i="2" s="1"/>
  <c r="F15" i="2"/>
  <c r="E15" i="2"/>
  <c r="D15" i="2"/>
  <c r="C15" i="2"/>
  <c r="B15" i="2"/>
  <c r="B30" i="2" s="1"/>
  <c r="F14" i="2"/>
  <c r="E14" i="2"/>
  <c r="D14" i="2"/>
  <c r="C14" i="2"/>
  <c r="B14" i="2"/>
  <c r="B29" i="2" s="1"/>
  <c r="F13" i="2"/>
  <c r="E13" i="2"/>
  <c r="D13" i="2"/>
  <c r="C13" i="2"/>
  <c r="B13" i="2"/>
  <c r="B28" i="2" s="1"/>
  <c r="F11" i="2"/>
  <c r="E11" i="2"/>
  <c r="D11" i="2"/>
  <c r="C11" i="2"/>
  <c r="B11" i="2"/>
  <c r="B26" i="2" s="1"/>
  <c r="F10" i="2"/>
  <c r="E10" i="2"/>
  <c r="D10" i="2"/>
  <c r="C10" i="2"/>
  <c r="B10" i="2"/>
  <c r="F9" i="2"/>
  <c r="E9" i="2"/>
  <c r="D9" i="2"/>
  <c r="C9" i="2"/>
  <c r="B9" i="2"/>
  <c r="F7" i="2"/>
  <c r="E7" i="2"/>
  <c r="D7" i="2"/>
  <c r="C7" i="2"/>
  <c r="B7" i="2"/>
  <c r="F6" i="2"/>
  <c r="E6" i="2"/>
  <c r="D6" i="2"/>
  <c r="C6" i="2"/>
  <c r="B6" i="2"/>
  <c r="F5" i="2"/>
  <c r="E5" i="2"/>
  <c r="D5" i="2"/>
  <c r="C5" i="2"/>
  <c r="B5" i="2"/>
  <c r="B20" i="2" s="1"/>
  <c r="D35" i="3" l="1"/>
  <c r="D40" i="3"/>
  <c r="C39" i="3"/>
  <c r="E35" i="3"/>
  <c r="C37" i="3"/>
  <c r="G33" i="3"/>
  <c r="H31" i="3"/>
  <c r="H32" i="3"/>
  <c r="F41" i="3"/>
  <c r="H33" i="3"/>
  <c r="F35" i="3"/>
  <c r="F40" i="2"/>
  <c r="F45" i="2"/>
  <c r="D59" i="2"/>
  <c r="F44" i="2"/>
  <c r="C36" i="2"/>
  <c r="F37" i="2"/>
  <c r="D41" i="2"/>
  <c r="C40" i="2"/>
  <c r="F36" i="2"/>
  <c r="E44" i="2"/>
  <c r="F41" i="2"/>
  <c r="E41" i="3"/>
  <c r="B22" i="2"/>
  <c r="B37" i="2" s="1"/>
  <c r="F39" i="2"/>
  <c r="D44" i="2"/>
  <c r="E54" i="2"/>
  <c r="G36" i="3"/>
  <c r="E40" i="3"/>
  <c r="G41" i="3"/>
  <c r="E35" i="2"/>
  <c r="D37" i="2"/>
  <c r="D40" i="2"/>
  <c r="C56" i="2"/>
  <c r="H36" i="3"/>
  <c r="F40" i="3"/>
  <c r="H41" i="3"/>
  <c r="F35" i="2"/>
  <c r="F57" i="2"/>
  <c r="E39" i="3"/>
  <c r="G35" i="3"/>
  <c r="G40" i="3"/>
  <c r="D31" i="3"/>
  <c r="H35" i="3"/>
  <c r="H40" i="3"/>
  <c r="E37" i="2"/>
  <c r="E31" i="3"/>
  <c r="G39" i="3"/>
  <c r="C36" i="3"/>
  <c r="G37" i="3"/>
  <c r="C41" i="3"/>
  <c r="C31" i="3"/>
  <c r="B44" i="2"/>
  <c r="B43" i="2"/>
  <c r="B41" i="2"/>
  <c r="B35" i="2"/>
  <c r="B45" i="2"/>
  <c r="B25" i="2"/>
  <c r="D36" i="2"/>
  <c r="E40" i="2"/>
  <c r="C43" i="2"/>
  <c r="D53" i="2"/>
  <c r="E56" i="2"/>
  <c r="C58" i="2"/>
  <c r="F59" i="2"/>
  <c r="D61" i="2"/>
  <c r="B21" i="2"/>
  <c r="E36" i="2"/>
  <c r="C39" i="2"/>
  <c r="E53" i="2"/>
  <c r="C55" i="2"/>
  <c r="F56" i="2"/>
  <c r="D58" i="2"/>
  <c r="E61" i="2"/>
  <c r="C35" i="2"/>
  <c r="D39" i="2"/>
  <c r="E43" i="2"/>
  <c r="C45" i="2"/>
  <c r="F53" i="2"/>
  <c r="D55" i="2"/>
  <c r="E58" i="2"/>
  <c r="C60" i="2"/>
  <c r="F61" i="2"/>
  <c r="B24" i="2"/>
  <c r="E39" i="2"/>
  <c r="C41" i="2"/>
  <c r="D45" i="2"/>
  <c r="E55" i="2"/>
  <c r="C57" i="2"/>
  <c r="F58" i="2"/>
  <c r="D60" i="2"/>
  <c r="C37" i="2"/>
  <c r="E45" i="2"/>
  <c r="C54" i="2"/>
  <c r="D57" i="2"/>
  <c r="E60" i="2"/>
  <c r="E41" i="2"/>
  <c r="C44" i="2"/>
  <c r="D54" i="2"/>
  <c r="E57" i="2"/>
  <c r="C59" i="2"/>
  <c r="F60" i="2"/>
  <c r="B55" i="2" l="1"/>
  <c r="B53" i="2"/>
  <c r="B59" i="2"/>
  <c r="B39" i="2"/>
  <c r="B36" i="2"/>
  <c r="B40" i="2"/>
  <c r="B58" i="2"/>
  <c r="B60" i="2"/>
  <c r="B61" i="2"/>
  <c r="B54" i="2" l="1"/>
  <c r="B56" i="2"/>
  <c r="B57" i="2"/>
</calcChain>
</file>

<file path=xl/sharedStrings.xml><?xml version="1.0" encoding="utf-8"?>
<sst xmlns="http://schemas.openxmlformats.org/spreadsheetml/2006/main" count="1543" uniqueCount="102">
  <si>
    <t>Country</t>
  </si>
  <si>
    <t>Age 20-39</t>
  </si>
  <si>
    <t>Age 40-59</t>
  </si>
  <si>
    <t>Age 60+</t>
  </si>
  <si>
    <t>Total (20+)</t>
  </si>
  <si>
    <t>SEX</t>
  </si>
  <si>
    <t>CNT2</t>
  </si>
  <si>
    <t>YEAR</t>
  </si>
  <si>
    <t>AGEGR20</t>
  </si>
  <si>
    <t>VAL</t>
  </si>
  <si>
    <t>CI95L</t>
  </si>
  <si>
    <t>CI95U</t>
  </si>
  <si>
    <t>INDIC</t>
  </si>
  <si>
    <t>STAT</t>
  </si>
  <si>
    <t>SE</t>
  </si>
  <si>
    <t>AT</t>
  </si>
  <si>
    <t>RYN1</t>
  </si>
  <si>
    <t>mean</t>
  </si>
  <si>
    <t>EE</t>
  </si>
  <si>
    <t>EL</t>
  </si>
  <si>
    <t>ES</t>
  </si>
  <si>
    <t>FR</t>
  </si>
  <si>
    <t>IT</t>
  </si>
  <si>
    <t>PL</t>
  </si>
  <si>
    <t>SI</t>
  </si>
  <si>
    <t xml:space="preserve">Income per capita in 2017 </t>
  </si>
  <si>
    <t>Change in real net income 2008 - 2017 in %</t>
  </si>
  <si>
    <t>Source: Eurostat, EU-SILC cross-section data for 2009 and 2018</t>
  </si>
  <si>
    <t xml:space="preserve"> (income reference years 2008 and 2017)</t>
  </si>
  <si>
    <t>Relative income 2008</t>
  </si>
  <si>
    <t>Standard errors of the estimated income changes 2008-2017</t>
  </si>
  <si>
    <t>Total</t>
  </si>
  <si>
    <t>Table 2: Mean individual net income by age</t>
  </si>
  <si>
    <t>Men</t>
  </si>
  <si>
    <t>Women</t>
  </si>
  <si>
    <t>Age</t>
  </si>
  <si>
    <t>20-39</t>
  </si>
  <si>
    <t>40-59</t>
  </si>
  <si>
    <t>60+</t>
  </si>
  <si>
    <t>Source: EU-SILC cross-section data 2009 and 2018 (income reference period 2008 and 2017)</t>
  </si>
  <si>
    <t>Table 3: Changes in mean net income by age and gender</t>
  </si>
  <si>
    <t>Employ-</t>
  </si>
  <si>
    <t>Inc.</t>
  </si>
  <si>
    <t>Share</t>
  </si>
  <si>
    <t>Transfers</t>
  </si>
  <si>
    <t>net</t>
  </si>
  <si>
    <t>ment</t>
  </si>
  <si>
    <t>Public</t>
  </si>
  <si>
    <t>Other</t>
  </si>
  <si>
    <t>per</t>
  </si>
  <si>
    <t>non-</t>
  </si>
  <si>
    <t>per non-</t>
  </si>
  <si>
    <t>income</t>
  </si>
  <si>
    <t>transfers</t>
  </si>
  <si>
    <t>empl.</t>
  </si>
  <si>
    <t>RYLN</t>
  </si>
  <si>
    <t>RYTGN</t>
  </si>
  <si>
    <t>RYOTH</t>
  </si>
  <si>
    <t>DRYN1</t>
  </si>
  <si>
    <t>DRYLN</t>
  </si>
  <si>
    <t>DEMPL</t>
  </si>
  <si>
    <t>DWAGE</t>
  </si>
  <si>
    <t>DRYTGN</t>
  </si>
  <si>
    <t>DNEMPL</t>
  </si>
  <si>
    <t>DREC</t>
  </si>
  <si>
    <t>DRYOTH</t>
  </si>
  <si>
    <t>RYN108</t>
  </si>
  <si>
    <t>(ΔY)</t>
  </si>
  <si>
    <t>(ΔYL)</t>
  </si>
  <si>
    <t>(ΔYB)</t>
  </si>
  <si>
    <t>(ΔYO)</t>
  </si>
  <si>
    <t>(Δl)</t>
  </si>
  <si>
    <t>(Δyl)</t>
  </si>
  <si>
    <t>(Δn)</t>
  </si>
  <si>
    <t>(Δyb)</t>
  </si>
  <si>
    <t>Austria</t>
  </si>
  <si>
    <t>&gt;60</t>
  </si>
  <si>
    <t>France</t>
  </si>
  <si>
    <t>Slovenia</t>
  </si>
  <si>
    <t>Greece</t>
  </si>
  <si>
    <t>Spain</t>
  </si>
  <si>
    <t>Italy</t>
  </si>
  <si>
    <t>Estonia</t>
  </si>
  <si>
    <t>Poland</t>
  </si>
  <si>
    <t>Sweden</t>
  </si>
  <si>
    <t>Source: Authors' own calculations based on EU-SILC</t>
  </si>
  <si>
    <t>p50</t>
  </si>
  <si>
    <t>p25</t>
  </si>
  <si>
    <t>p75</t>
  </si>
  <si>
    <t>This Excel file includes the tables on age-specific income and ist change from Hammer et al. (2021)</t>
  </si>
  <si>
    <r>
      <rPr>
        <b/>
        <sz val="11"/>
        <color theme="1"/>
        <rFont val="Calibri"/>
        <family val="2"/>
        <scheme val="minor"/>
      </rPr>
      <t>Title</t>
    </r>
    <r>
      <rPr>
        <sz val="11"/>
        <color theme="1"/>
        <rFont val="Calibri"/>
        <family val="2"/>
        <scheme val="minor"/>
      </rPr>
      <t xml:space="preserve"> of the paper: Age-Specific Income Trends in Europe: The Role of Employment, Wages, and Social Transfers</t>
    </r>
  </si>
  <si>
    <r>
      <rPr>
        <b/>
        <sz val="11"/>
        <color theme="1"/>
        <rFont val="Calibri"/>
        <family val="2"/>
        <scheme val="minor"/>
      </rPr>
      <t xml:space="preserve">Authors: </t>
    </r>
    <r>
      <rPr>
        <sz val="11"/>
        <color theme="1"/>
        <rFont val="Calibri"/>
        <family val="2"/>
        <scheme val="minor"/>
      </rPr>
      <t>Bernhard Hammer (bernhard.hammer@tuwien.ac.at), Sonja Spitzer, Alexia Prskawetz</t>
    </r>
  </si>
  <si>
    <r>
      <rPr>
        <b/>
        <sz val="11"/>
        <color theme="1"/>
        <rFont val="Calibri"/>
        <family val="2"/>
        <scheme val="minor"/>
      </rPr>
      <t>DOI</t>
    </r>
    <r>
      <rPr>
        <sz val="11"/>
        <color theme="1"/>
        <rFont val="Calibri"/>
        <family val="2"/>
        <scheme val="minor"/>
      </rPr>
      <t xml:space="preserve"> : 10.1007/s11205-021-02838-w</t>
    </r>
  </si>
  <si>
    <t>Associated paper</t>
  </si>
  <si>
    <t>Associated data and code</t>
  </si>
  <si>
    <t>Code_age_specific_income_trends</t>
  </si>
  <si>
    <t>The underlying data is EU-SILC cross-section microdata, the code can be run on the files provided by Eurostat</t>
  </si>
  <si>
    <t>Formatted output data is yellow</t>
  </si>
  <si>
    <t>Input data is blue: copy and paste from STATA</t>
  </si>
  <si>
    <t>Mena income per capita in 2008</t>
  </si>
  <si>
    <t>Income per capita in 2017 (2015 prices)</t>
  </si>
  <si>
    <t>Income per capita in 2008 (2015 prices)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</si>
</sst>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3" fontId="0" fillId="0" borderId="0" xfId="0" applyNumberForma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0" borderId="0" xfId="0" applyFont="1" applyAlignment="1"/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Border="1"/>
    <xf numFmtId="1" fontId="0" fillId="0" borderId="1" xfId="0" applyNumberFormat="1" applyBorder="1"/>
    <xf numFmtId="1" fontId="0" fillId="0" borderId="0" xfId="0" applyNumberFormat="1" applyBorder="1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  <xf numFmtId="0" fontId="0" fillId="2" borderId="0" xfId="0" applyFill="1"/>
    <xf numFmtId="3" fontId="0" fillId="2" borderId="0" xfId="0" applyNumberFormat="1" applyFill="1"/>
    <xf numFmtId="0" fontId="1" fillId="2" borderId="0" xfId="0" applyFont="1" applyFill="1" applyAlignment="1">
      <alignment horizontal="center"/>
    </xf>
    <xf numFmtId="1" fontId="1" fillId="2" borderId="0" xfId="0" applyNumberFormat="1" applyFont="1" applyFill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1" fontId="1" fillId="0" borderId="0" xfId="0" applyNumberFormat="1" applyFont="1" applyAlignment="1"/>
    <xf numFmtId="1" fontId="0" fillId="0" borderId="0" xfId="0" applyNumberFormat="1" applyBorder="1" applyAlignment="1">
      <alignment horizontal="center" vertical="center"/>
    </xf>
    <xf numFmtId="0" fontId="0" fillId="0" borderId="0" xfId="0" applyBorder="1"/>
    <xf numFmtId="1" fontId="1" fillId="0" borderId="0" xfId="0" applyNumberFormat="1" applyFont="1"/>
    <xf numFmtId="0" fontId="1" fillId="0" borderId="0" xfId="0" applyFont="1" applyBorder="1"/>
    <xf numFmtId="0" fontId="0" fillId="0" borderId="0" xfId="0" applyFont="1"/>
    <xf numFmtId="0" fontId="0" fillId="3" borderId="0" xfId="0" applyFill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0" fillId="0" borderId="0" xfId="0" applyBorder="1" applyAlignment="1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0" fillId="2" borderId="0" xfId="0" applyNumberFormat="1" applyFill="1" applyBorder="1" applyAlignment="1">
      <alignment horizontal="center" vertical="center"/>
    </xf>
    <xf numFmtId="0" fontId="0" fillId="2" borderId="0" xfId="0" applyFont="1" applyFill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0" xfId="0" applyFill="1" applyBorder="1"/>
    <xf numFmtId="0" fontId="1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0" xfId="0" applyFont="1" applyFill="1"/>
    <xf numFmtId="1" fontId="1" fillId="2" borderId="0" xfId="0" applyNumberFormat="1" applyFont="1" applyFill="1" applyAlignment="1">
      <alignment horizontal="center"/>
    </xf>
    <xf numFmtId="1" fontId="0" fillId="2" borderId="0" xfId="0" applyNumberFormat="1" applyFont="1" applyFill="1" applyAlignment="1">
      <alignment horizontal="center"/>
    </xf>
    <xf numFmtId="1" fontId="0" fillId="2" borderId="3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1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/>
    <xf numFmtId="1" fontId="0" fillId="2" borderId="0" xfId="0" applyNumberFormat="1" applyFont="1" applyFill="1" applyBorder="1" applyAlignment="1">
      <alignment horizontal="center"/>
    </xf>
    <xf numFmtId="0" fontId="0" fillId="2" borderId="0" xfId="0" applyFont="1" applyFill="1"/>
    <xf numFmtId="1" fontId="0" fillId="2" borderId="1" xfId="0" applyNumberFormat="1" applyFill="1" applyBorder="1" applyAlignment="1">
      <alignment horizontal="center" vertical="center"/>
    </xf>
    <xf numFmtId="3" fontId="0" fillId="0" borderId="0" xfId="0" applyNumberFormat="1" applyBorder="1"/>
    <xf numFmtId="0" fontId="0" fillId="4" borderId="0" xfId="0" applyFill="1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" fontId="1" fillId="2" borderId="0" xfId="0" applyNumberFormat="1" applyFont="1" applyFill="1" applyAlignment="1">
      <alignment horizontal="center" vertical="center"/>
    </xf>
    <xf numFmtId="0" fontId="0" fillId="2" borderId="2" xfId="0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F04E4-65E0-4B82-8733-D989AA380A55}">
  <dimension ref="A1:A13"/>
  <sheetViews>
    <sheetView workbookViewId="0">
      <selection activeCell="C21" sqref="C21"/>
    </sheetView>
  </sheetViews>
  <sheetFormatPr baseColWidth="10" defaultRowHeight="15" x14ac:dyDescent="0.25"/>
  <sheetData>
    <row r="1" spans="1:1" x14ac:dyDescent="0.25">
      <c r="A1" t="s">
        <v>89</v>
      </c>
    </row>
    <row r="3" spans="1:1" x14ac:dyDescent="0.25">
      <c r="A3" s="1" t="s">
        <v>93</v>
      </c>
    </row>
    <row r="4" spans="1:1" x14ac:dyDescent="0.25">
      <c r="A4" t="s">
        <v>90</v>
      </c>
    </row>
    <row r="5" spans="1:1" x14ac:dyDescent="0.25">
      <c r="A5" t="s">
        <v>91</v>
      </c>
    </row>
    <row r="6" spans="1:1" x14ac:dyDescent="0.25">
      <c r="A6" t="s">
        <v>92</v>
      </c>
    </row>
    <row r="8" spans="1:1" x14ac:dyDescent="0.25">
      <c r="A8" s="1" t="s">
        <v>94</v>
      </c>
    </row>
    <row r="9" spans="1:1" x14ac:dyDescent="0.25">
      <c r="A9" t="s">
        <v>95</v>
      </c>
    </row>
    <row r="10" spans="1:1" x14ac:dyDescent="0.25">
      <c r="A10" t="s">
        <v>96</v>
      </c>
    </row>
    <row r="12" spans="1:1" x14ac:dyDescent="0.25">
      <c r="A12" s="22" t="s">
        <v>97</v>
      </c>
    </row>
    <row r="13" spans="1:1" x14ac:dyDescent="0.25">
      <c r="A13" s="33" t="s">
        <v>98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87A23-E8C0-4C09-AF37-8917720E6063}">
  <dimension ref="A1:Q98"/>
  <sheetViews>
    <sheetView topLeftCell="A57" zoomScale="85" zoomScaleNormal="85" workbookViewId="0">
      <selection activeCell="G83" sqref="G83"/>
    </sheetView>
  </sheetViews>
  <sheetFormatPr baseColWidth="10" defaultRowHeight="15" x14ac:dyDescent="0.25"/>
  <cols>
    <col min="3" max="3" width="14" bestFit="1" customWidth="1"/>
  </cols>
  <sheetData>
    <row r="1" spans="1:17" x14ac:dyDescent="0.25">
      <c r="A1" s="1" t="s">
        <v>32</v>
      </c>
    </row>
    <row r="3" spans="1:17" x14ac:dyDescent="0.25">
      <c r="B3" s="67" t="s">
        <v>99</v>
      </c>
      <c r="C3" s="67"/>
      <c r="D3" s="67"/>
      <c r="E3" s="67"/>
      <c r="F3" s="67"/>
    </row>
    <row r="4" spans="1:17" x14ac:dyDescent="0.25"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H4" s="33" t="s">
        <v>5</v>
      </c>
      <c r="I4" s="33" t="s">
        <v>6</v>
      </c>
      <c r="J4" s="33" t="s">
        <v>7</v>
      </c>
      <c r="K4" s="33" t="s">
        <v>8</v>
      </c>
      <c r="L4" s="33" t="s">
        <v>9</v>
      </c>
      <c r="M4" s="33" t="s">
        <v>10</v>
      </c>
      <c r="N4" s="33" t="s">
        <v>11</v>
      </c>
      <c r="O4" s="33" t="s">
        <v>12</v>
      </c>
      <c r="P4" s="33" t="s">
        <v>13</v>
      </c>
      <c r="Q4" s="33" t="s">
        <v>14</v>
      </c>
    </row>
    <row r="5" spans="1:17" x14ac:dyDescent="0.25">
      <c r="B5" s="5" t="str">
        <f>I5</f>
        <v>AT</v>
      </c>
      <c r="C5" s="6">
        <f t="shared" ref="C5" si="0">L5</f>
        <v>21625.11</v>
      </c>
      <c r="D5" s="6">
        <f t="shared" ref="D5" si="1">L14</f>
        <v>29586.94</v>
      </c>
      <c r="E5" s="6">
        <f t="shared" ref="E5" si="2">L23</f>
        <v>22284.36</v>
      </c>
      <c r="F5" s="6">
        <f t="shared" ref="F5" si="3">L32</f>
        <v>24951.77</v>
      </c>
      <c r="H5" s="33">
        <v>0</v>
      </c>
      <c r="I5" s="33" t="s">
        <v>15</v>
      </c>
      <c r="J5" s="33">
        <v>2008</v>
      </c>
      <c r="K5" s="33">
        <v>2</v>
      </c>
      <c r="L5" s="33">
        <v>21625.11</v>
      </c>
      <c r="M5" s="33">
        <v>20892.650000000001</v>
      </c>
      <c r="N5" s="33">
        <v>22357.58</v>
      </c>
      <c r="O5" s="33" t="s">
        <v>16</v>
      </c>
      <c r="P5" s="33" t="s">
        <v>17</v>
      </c>
      <c r="Q5" s="33">
        <v>373.70260000000002</v>
      </c>
    </row>
    <row r="6" spans="1:17" x14ac:dyDescent="0.25">
      <c r="B6" s="5" t="str">
        <f>I9</f>
        <v>FR</v>
      </c>
      <c r="C6" s="6">
        <f>L9</f>
        <v>21921.52</v>
      </c>
      <c r="D6" s="6">
        <f>L18</f>
        <v>30318.79</v>
      </c>
      <c r="E6" s="6">
        <f>L27</f>
        <v>27823.63</v>
      </c>
      <c r="F6" s="6">
        <f>L36</f>
        <v>26724.63</v>
      </c>
      <c r="H6" s="33">
        <v>0</v>
      </c>
      <c r="I6" s="33" t="s">
        <v>18</v>
      </c>
      <c r="J6" s="33">
        <v>2008</v>
      </c>
      <c r="K6" s="33">
        <v>2</v>
      </c>
      <c r="L6" s="33">
        <v>9442.7530000000006</v>
      </c>
      <c r="M6" s="33">
        <v>8969.0079999999998</v>
      </c>
      <c r="N6" s="33">
        <v>9916.4989999999998</v>
      </c>
      <c r="O6" s="33" t="s">
        <v>16</v>
      </c>
      <c r="P6" s="33" t="s">
        <v>17</v>
      </c>
      <c r="Q6" s="33">
        <v>241.6962</v>
      </c>
    </row>
    <row r="7" spans="1:17" x14ac:dyDescent="0.25">
      <c r="B7" s="5" t="str">
        <f>I13</f>
        <v>SI</v>
      </c>
      <c r="C7" s="6">
        <f>L13</f>
        <v>11274.84</v>
      </c>
      <c r="D7" s="6">
        <f>L22</f>
        <v>14326.6</v>
      </c>
      <c r="E7" s="6">
        <f>L31</f>
        <v>11061.21</v>
      </c>
      <c r="F7" s="6">
        <f>L40</f>
        <v>12375.52</v>
      </c>
      <c r="H7" s="33">
        <v>0</v>
      </c>
      <c r="I7" s="33" t="s">
        <v>19</v>
      </c>
      <c r="J7" s="33">
        <v>2008</v>
      </c>
      <c r="K7" s="33">
        <v>2</v>
      </c>
      <c r="L7" s="33">
        <v>11341.03</v>
      </c>
      <c r="M7" s="33">
        <v>10856.35</v>
      </c>
      <c r="N7" s="33">
        <v>11825.71</v>
      </c>
      <c r="O7" s="33" t="s">
        <v>16</v>
      </c>
      <c r="P7" s="33" t="s">
        <v>17</v>
      </c>
      <c r="Q7" s="33">
        <v>247.28440000000001</v>
      </c>
    </row>
    <row r="8" spans="1:17" x14ac:dyDescent="0.25">
      <c r="B8" s="5"/>
      <c r="C8" s="6"/>
      <c r="D8" s="6"/>
      <c r="E8" s="6"/>
      <c r="F8" s="6"/>
      <c r="H8" s="33">
        <v>0</v>
      </c>
      <c r="I8" s="33" t="s">
        <v>20</v>
      </c>
      <c r="J8" s="33">
        <v>2008</v>
      </c>
      <c r="K8" s="33">
        <v>2</v>
      </c>
      <c r="L8" s="33">
        <v>14827.5</v>
      </c>
      <c r="M8" s="33">
        <v>14487.01</v>
      </c>
      <c r="N8" s="33">
        <v>15168</v>
      </c>
      <c r="O8" s="33" t="s">
        <v>16</v>
      </c>
      <c r="P8" s="33" t="s">
        <v>17</v>
      </c>
      <c r="Q8" s="33">
        <v>173.7236</v>
      </c>
    </row>
    <row r="9" spans="1:17" x14ac:dyDescent="0.25">
      <c r="B9" s="5" t="str">
        <f>I7</f>
        <v>EL</v>
      </c>
      <c r="C9" s="6">
        <f>L7</f>
        <v>11341.03</v>
      </c>
      <c r="D9" s="6">
        <f>L16</f>
        <v>17296.8</v>
      </c>
      <c r="E9" s="6">
        <f>L25</f>
        <v>13123.95</v>
      </c>
      <c r="F9" s="6">
        <f>L34</f>
        <v>13948.16</v>
      </c>
      <c r="H9" s="33">
        <v>0</v>
      </c>
      <c r="I9" s="33" t="s">
        <v>21</v>
      </c>
      <c r="J9" s="33">
        <v>2008</v>
      </c>
      <c r="K9" s="33">
        <v>2</v>
      </c>
      <c r="L9" s="33">
        <v>21921.52</v>
      </c>
      <c r="M9" s="33">
        <v>21391.94</v>
      </c>
      <c r="N9" s="33">
        <v>22451.11</v>
      </c>
      <c r="O9" s="33" t="s">
        <v>16</v>
      </c>
      <c r="P9" s="33" t="s">
        <v>17</v>
      </c>
      <c r="Q9" s="33">
        <v>270.19979999999998</v>
      </c>
    </row>
    <row r="10" spans="1:17" x14ac:dyDescent="0.25">
      <c r="B10" s="5" t="str">
        <f>I8</f>
        <v>ES</v>
      </c>
      <c r="C10" s="6">
        <f>L8</f>
        <v>14827.5</v>
      </c>
      <c r="D10" s="6">
        <f>L17</f>
        <v>20191.240000000002</v>
      </c>
      <c r="E10" s="6">
        <f>L26</f>
        <v>16186.91</v>
      </c>
      <c r="F10" s="6">
        <f>L35</f>
        <v>17052.13</v>
      </c>
      <c r="H10" s="33">
        <v>0</v>
      </c>
      <c r="I10" s="33" t="s">
        <v>22</v>
      </c>
      <c r="J10" s="33">
        <v>2008</v>
      </c>
      <c r="K10" s="33">
        <v>2</v>
      </c>
      <c r="L10" s="33">
        <v>15327.82</v>
      </c>
      <c r="M10" s="33">
        <v>15053.6</v>
      </c>
      <c r="N10" s="33">
        <v>15602.03</v>
      </c>
      <c r="O10" s="33" t="s">
        <v>16</v>
      </c>
      <c r="P10" s="33" t="s">
        <v>17</v>
      </c>
      <c r="Q10" s="33">
        <v>139.90700000000001</v>
      </c>
    </row>
    <row r="11" spans="1:17" x14ac:dyDescent="0.25">
      <c r="B11" s="5" t="str">
        <f>I10</f>
        <v>IT</v>
      </c>
      <c r="C11" s="6">
        <f>L10</f>
        <v>15327.82</v>
      </c>
      <c r="D11" s="6">
        <f>L19</f>
        <v>23083.65</v>
      </c>
      <c r="E11" s="6">
        <f>L28</f>
        <v>19987.97</v>
      </c>
      <c r="F11" s="6">
        <f>L37</f>
        <v>19575.189999999999</v>
      </c>
      <c r="H11" s="33">
        <v>0</v>
      </c>
      <c r="I11" s="33" t="s">
        <v>23</v>
      </c>
      <c r="J11" s="33">
        <v>2008</v>
      </c>
      <c r="K11" s="33">
        <v>2</v>
      </c>
      <c r="L11" s="33">
        <v>6241.4089999999997</v>
      </c>
      <c r="M11" s="33">
        <v>6039.482</v>
      </c>
      <c r="N11" s="33">
        <v>6443.3360000000002</v>
      </c>
      <c r="O11" s="33" t="s">
        <v>16</v>
      </c>
      <c r="P11" s="33" t="s">
        <v>17</v>
      </c>
      <c r="Q11" s="33">
        <v>103.02460000000001</v>
      </c>
    </row>
    <row r="12" spans="1:17" x14ac:dyDescent="0.25">
      <c r="B12" s="5"/>
      <c r="C12" s="5"/>
      <c r="D12" s="5"/>
      <c r="E12" s="5"/>
      <c r="F12" s="5"/>
      <c r="H12" s="33">
        <v>0</v>
      </c>
      <c r="I12" s="33" t="s">
        <v>14</v>
      </c>
      <c r="J12" s="33">
        <v>2008</v>
      </c>
      <c r="K12" s="33">
        <v>2</v>
      </c>
      <c r="L12" s="33">
        <v>22720.9</v>
      </c>
      <c r="M12" s="33">
        <v>22215.360000000001</v>
      </c>
      <c r="N12" s="33">
        <v>23226.45</v>
      </c>
      <c r="O12" s="33" t="s">
        <v>16</v>
      </c>
      <c r="P12" s="33" t="s">
        <v>17</v>
      </c>
      <c r="Q12" s="33">
        <v>257.93009999999998</v>
      </c>
    </row>
    <row r="13" spans="1:17" x14ac:dyDescent="0.25">
      <c r="B13" s="5" t="str">
        <f>I6</f>
        <v>EE</v>
      </c>
      <c r="C13" s="6">
        <f>L6</f>
        <v>9442.7530000000006</v>
      </c>
      <c r="D13" s="6">
        <f>L15</f>
        <v>9264.1910000000007</v>
      </c>
      <c r="E13" s="6">
        <f>L24</f>
        <v>6810.1369999999997</v>
      </c>
      <c r="F13" s="6">
        <f>L33</f>
        <v>8640.85</v>
      </c>
      <c r="H13" s="33">
        <v>0</v>
      </c>
      <c r="I13" s="33" t="s">
        <v>24</v>
      </c>
      <c r="J13" s="33">
        <v>2008</v>
      </c>
      <c r="K13" s="33">
        <v>2</v>
      </c>
      <c r="L13" s="33">
        <v>11274.84</v>
      </c>
      <c r="M13" s="33">
        <v>11061.73</v>
      </c>
      <c r="N13" s="33">
        <v>11487.95</v>
      </c>
      <c r="O13" s="33" t="s">
        <v>16</v>
      </c>
      <c r="P13" s="33" t="s">
        <v>17</v>
      </c>
      <c r="Q13" s="33">
        <v>108.7286</v>
      </c>
    </row>
    <row r="14" spans="1:17" x14ac:dyDescent="0.25">
      <c r="B14" s="5" t="str">
        <f>I11</f>
        <v>PL</v>
      </c>
      <c r="C14" s="6">
        <f>L11</f>
        <v>6241.4089999999997</v>
      </c>
      <c r="D14" s="6">
        <f>L20</f>
        <v>7385.7629999999999</v>
      </c>
      <c r="E14" s="6">
        <f>L29</f>
        <v>6397.085</v>
      </c>
      <c r="F14" s="6">
        <f>L38</f>
        <v>6698.473</v>
      </c>
      <c r="H14" s="33">
        <v>0</v>
      </c>
      <c r="I14" s="33" t="s">
        <v>15</v>
      </c>
      <c r="J14" s="33">
        <v>2008</v>
      </c>
      <c r="K14" s="33">
        <v>4</v>
      </c>
      <c r="L14" s="33">
        <v>29586.94</v>
      </c>
      <c r="M14" s="33">
        <v>28799.78</v>
      </c>
      <c r="N14" s="33">
        <v>30374.09</v>
      </c>
      <c r="O14" s="33" t="s">
        <v>16</v>
      </c>
      <c r="P14" s="33" t="s">
        <v>17</v>
      </c>
      <c r="Q14" s="33">
        <v>401.60559999999998</v>
      </c>
    </row>
    <row r="15" spans="1:17" x14ac:dyDescent="0.25">
      <c r="B15" s="5" t="str">
        <f>I12</f>
        <v>SE</v>
      </c>
      <c r="C15" s="6">
        <f>L12</f>
        <v>22720.9</v>
      </c>
      <c r="D15" s="6">
        <f>L21</f>
        <v>28949.09</v>
      </c>
      <c r="E15" s="6">
        <f>L30</f>
        <v>22074.7</v>
      </c>
      <c r="F15" s="6">
        <f>L39</f>
        <v>24660.93</v>
      </c>
      <c r="H15" s="33">
        <v>0</v>
      </c>
      <c r="I15" s="33" t="s">
        <v>18</v>
      </c>
      <c r="J15" s="33">
        <v>2008</v>
      </c>
      <c r="K15" s="33">
        <v>4</v>
      </c>
      <c r="L15" s="33">
        <v>9264.1910000000007</v>
      </c>
      <c r="M15" s="33">
        <v>8978.1460000000006</v>
      </c>
      <c r="N15" s="33">
        <v>9550.2369999999992</v>
      </c>
      <c r="O15" s="33" t="s">
        <v>16</v>
      </c>
      <c r="P15" s="33" t="s">
        <v>17</v>
      </c>
      <c r="Q15" s="33">
        <v>145.93539999999999</v>
      </c>
    </row>
    <row r="16" spans="1:17" x14ac:dyDescent="0.25">
      <c r="H16" s="33">
        <v>0</v>
      </c>
      <c r="I16" s="33" t="s">
        <v>19</v>
      </c>
      <c r="J16" s="33">
        <v>2008</v>
      </c>
      <c r="K16" s="33">
        <v>4</v>
      </c>
      <c r="L16" s="33">
        <v>17296.8</v>
      </c>
      <c r="M16" s="33">
        <v>16598.95</v>
      </c>
      <c r="N16" s="33">
        <v>17994.64</v>
      </c>
      <c r="O16" s="33" t="s">
        <v>16</v>
      </c>
      <c r="P16" s="33" t="s">
        <v>17</v>
      </c>
      <c r="Q16" s="33">
        <v>356.04090000000002</v>
      </c>
    </row>
    <row r="17" spans="2:17" x14ac:dyDescent="0.25">
      <c r="H17" s="33">
        <v>0</v>
      </c>
      <c r="I17" s="33" t="s">
        <v>20</v>
      </c>
      <c r="J17" s="33">
        <v>2008</v>
      </c>
      <c r="K17" s="33">
        <v>4</v>
      </c>
      <c r="L17" s="33">
        <v>20191.240000000002</v>
      </c>
      <c r="M17" s="33">
        <v>19721.400000000001</v>
      </c>
      <c r="N17" s="33">
        <v>20661.080000000002</v>
      </c>
      <c r="O17" s="33" t="s">
        <v>16</v>
      </c>
      <c r="P17" s="33" t="s">
        <v>17</v>
      </c>
      <c r="Q17" s="33">
        <v>239.71180000000001</v>
      </c>
    </row>
    <row r="18" spans="2:17" x14ac:dyDescent="0.25">
      <c r="B18" s="69" t="s">
        <v>25</v>
      </c>
      <c r="C18" s="69"/>
      <c r="D18" s="69"/>
      <c r="E18" s="69"/>
      <c r="F18" s="69"/>
      <c r="H18" s="33">
        <v>0</v>
      </c>
      <c r="I18" s="33" t="s">
        <v>21</v>
      </c>
      <c r="J18" s="33">
        <v>2008</v>
      </c>
      <c r="K18" s="33">
        <v>4</v>
      </c>
      <c r="L18" s="33">
        <v>30318.79</v>
      </c>
      <c r="M18" s="33">
        <v>29612.2</v>
      </c>
      <c r="N18" s="33">
        <v>31025.39</v>
      </c>
      <c r="O18" s="33" t="s">
        <v>16</v>
      </c>
      <c r="P18" s="33" t="s">
        <v>17</v>
      </c>
      <c r="Q18" s="33">
        <v>360.51060000000001</v>
      </c>
    </row>
    <row r="19" spans="2:17" x14ac:dyDescent="0.25">
      <c r="B19" s="19" t="s">
        <v>0</v>
      </c>
      <c r="C19" s="19" t="s">
        <v>1</v>
      </c>
      <c r="D19" s="19" t="s">
        <v>2</v>
      </c>
      <c r="E19" s="19" t="s">
        <v>3</v>
      </c>
      <c r="F19" s="19" t="s">
        <v>4</v>
      </c>
      <c r="H19" s="33">
        <v>0</v>
      </c>
      <c r="I19" s="33" t="s">
        <v>22</v>
      </c>
      <c r="J19" s="33">
        <v>2008</v>
      </c>
      <c r="K19" s="33">
        <v>4</v>
      </c>
      <c r="L19" s="33">
        <v>23083.65</v>
      </c>
      <c r="M19" s="33">
        <v>22709.56</v>
      </c>
      <c r="N19" s="33">
        <v>23457.74</v>
      </c>
      <c r="O19" s="33" t="s">
        <v>16</v>
      </c>
      <c r="P19" s="33" t="s">
        <v>17</v>
      </c>
      <c r="Q19" s="33">
        <v>190.86340000000001</v>
      </c>
    </row>
    <row r="20" spans="2:17" x14ac:dyDescent="0.25">
      <c r="B20" s="20" t="str">
        <f>B5</f>
        <v>AT</v>
      </c>
      <c r="C20" s="21">
        <f t="shared" ref="C20" si="4">L41</f>
        <v>21457.66</v>
      </c>
      <c r="D20" s="21">
        <f t="shared" ref="D20" si="5">L50</f>
        <v>30028.04</v>
      </c>
      <c r="E20" s="21">
        <f t="shared" ref="E20" si="6">L59</f>
        <v>24664.74</v>
      </c>
      <c r="F20" s="21">
        <f t="shared" ref="F20" si="7">L68</f>
        <v>25694.99</v>
      </c>
      <c r="H20" s="33">
        <v>0</v>
      </c>
      <c r="I20" s="33" t="s">
        <v>23</v>
      </c>
      <c r="J20" s="33">
        <v>2008</v>
      </c>
      <c r="K20" s="33">
        <v>4</v>
      </c>
      <c r="L20" s="33">
        <v>7385.7629999999999</v>
      </c>
      <c r="M20" s="33">
        <v>7232.1710000000003</v>
      </c>
      <c r="N20" s="33">
        <v>7539.3549999999996</v>
      </c>
      <c r="O20" s="33" t="s">
        <v>16</v>
      </c>
      <c r="P20" s="33" t="s">
        <v>17</v>
      </c>
      <c r="Q20" s="33">
        <v>78.363770000000002</v>
      </c>
    </row>
    <row r="21" spans="2:17" x14ac:dyDescent="0.25">
      <c r="B21" s="20" t="str">
        <f>B6</f>
        <v>FR</v>
      </c>
      <c r="C21" s="21">
        <f>L45</f>
        <v>21120.89</v>
      </c>
      <c r="D21" s="21">
        <f>L54</f>
        <v>30726.18</v>
      </c>
      <c r="E21" s="21">
        <f>L63</f>
        <v>30012.44</v>
      </c>
      <c r="F21" s="21">
        <f>L72</f>
        <v>27511.88</v>
      </c>
      <c r="H21" s="33">
        <v>0</v>
      </c>
      <c r="I21" s="33" t="s">
        <v>14</v>
      </c>
      <c r="J21" s="33">
        <v>2008</v>
      </c>
      <c r="K21" s="33">
        <v>4</v>
      </c>
      <c r="L21" s="33">
        <v>28949.09</v>
      </c>
      <c r="M21" s="33">
        <v>28152.28</v>
      </c>
      <c r="N21" s="33">
        <v>29745.9</v>
      </c>
      <c r="O21" s="33" t="s">
        <v>16</v>
      </c>
      <c r="P21" s="33" t="s">
        <v>17</v>
      </c>
      <c r="Q21" s="33">
        <v>406.5333</v>
      </c>
    </row>
    <row r="22" spans="2:17" x14ac:dyDescent="0.25">
      <c r="B22" s="20" t="str">
        <f>B7</f>
        <v>SI</v>
      </c>
      <c r="C22" s="21">
        <f>L49</f>
        <v>11345.45</v>
      </c>
      <c r="D22" s="21">
        <f>L58</f>
        <v>14953.9</v>
      </c>
      <c r="E22" s="21">
        <f>L67</f>
        <v>11889.15</v>
      </c>
      <c r="F22" s="21">
        <f>L76</f>
        <v>12839.25</v>
      </c>
      <c r="H22" s="33">
        <v>0</v>
      </c>
      <c r="I22" s="33" t="s">
        <v>24</v>
      </c>
      <c r="J22" s="33">
        <v>2008</v>
      </c>
      <c r="K22" s="33">
        <v>4</v>
      </c>
      <c r="L22" s="33">
        <v>14326.6</v>
      </c>
      <c r="M22" s="33">
        <v>14116.36</v>
      </c>
      <c r="N22" s="33">
        <v>14536.84</v>
      </c>
      <c r="O22" s="33" t="s">
        <v>16</v>
      </c>
      <c r="P22" s="33" t="s">
        <v>17</v>
      </c>
      <c r="Q22" s="33">
        <v>107.26349999999999</v>
      </c>
    </row>
    <row r="23" spans="2:17" x14ac:dyDescent="0.25">
      <c r="B23" s="20"/>
      <c r="C23" s="21"/>
      <c r="D23" s="21"/>
      <c r="E23" s="21"/>
      <c r="F23" s="21"/>
      <c r="H23" s="33">
        <v>0</v>
      </c>
      <c r="I23" s="33" t="s">
        <v>15</v>
      </c>
      <c r="J23" s="33">
        <v>2008</v>
      </c>
      <c r="K23" s="33">
        <v>6</v>
      </c>
      <c r="L23" s="33">
        <v>22284.36</v>
      </c>
      <c r="M23" s="33">
        <v>21706.57</v>
      </c>
      <c r="N23" s="33">
        <v>22862.14</v>
      </c>
      <c r="O23" s="33" t="s">
        <v>16</v>
      </c>
      <c r="P23" s="33" t="s">
        <v>17</v>
      </c>
      <c r="Q23" s="33">
        <v>294.78519999999997</v>
      </c>
    </row>
    <row r="24" spans="2:17" x14ac:dyDescent="0.25">
      <c r="B24" s="20" t="str">
        <f>B9</f>
        <v>EL</v>
      </c>
      <c r="C24" s="21">
        <f>L43</f>
        <v>6506.3739999999998</v>
      </c>
      <c r="D24" s="21">
        <f>L52</f>
        <v>10660.83</v>
      </c>
      <c r="E24" s="21">
        <f>L61</f>
        <v>9964.5840000000007</v>
      </c>
      <c r="F24" s="21">
        <f>L70</f>
        <v>9234.61</v>
      </c>
      <c r="H24" s="33">
        <v>0</v>
      </c>
      <c r="I24" s="33" t="s">
        <v>18</v>
      </c>
      <c r="J24" s="33">
        <v>2008</v>
      </c>
      <c r="K24" s="33">
        <v>6</v>
      </c>
      <c r="L24" s="33">
        <v>6810.1369999999997</v>
      </c>
      <c r="M24" s="33">
        <v>6596.2730000000001</v>
      </c>
      <c r="N24" s="33">
        <v>7024.0010000000002</v>
      </c>
      <c r="O24" s="33" t="s">
        <v>16</v>
      </c>
      <c r="P24" s="33" t="s">
        <v>17</v>
      </c>
      <c r="Q24" s="33">
        <v>109.10939999999999</v>
      </c>
    </row>
    <row r="25" spans="2:17" x14ac:dyDescent="0.25">
      <c r="B25" s="20" t="str">
        <f>B10</f>
        <v>ES</v>
      </c>
      <c r="C25" s="21">
        <f>L44</f>
        <v>12224.82</v>
      </c>
      <c r="D25" s="21">
        <f>L53</f>
        <v>18522.669999999998</v>
      </c>
      <c r="E25" s="21">
        <f>L62</f>
        <v>17421.689999999999</v>
      </c>
      <c r="F25" s="21">
        <f>L71</f>
        <v>16325.97</v>
      </c>
      <c r="H25" s="33">
        <v>0</v>
      </c>
      <c r="I25" s="33" t="s">
        <v>19</v>
      </c>
      <c r="J25" s="33">
        <v>2008</v>
      </c>
      <c r="K25" s="33">
        <v>6</v>
      </c>
      <c r="L25" s="33">
        <v>13123.95</v>
      </c>
      <c r="M25" s="33">
        <v>12700.2</v>
      </c>
      <c r="N25" s="33">
        <v>13547.69</v>
      </c>
      <c r="O25" s="33" t="s">
        <v>16</v>
      </c>
      <c r="P25" s="33" t="s">
        <v>17</v>
      </c>
      <c r="Q25" s="33">
        <v>216.19569999999999</v>
      </c>
    </row>
    <row r="26" spans="2:17" x14ac:dyDescent="0.25">
      <c r="B26" s="20" t="str">
        <f>B11</f>
        <v>IT</v>
      </c>
      <c r="C26" s="21">
        <f>L46</f>
        <v>12675.72</v>
      </c>
      <c r="D26" s="21">
        <f>L55</f>
        <v>21088.85</v>
      </c>
      <c r="E26" s="21">
        <f>L64</f>
        <v>20769.439999999999</v>
      </c>
      <c r="F26" s="21">
        <f>L73</f>
        <v>18691.61</v>
      </c>
      <c r="H26" s="33">
        <v>0</v>
      </c>
      <c r="I26" s="33" t="s">
        <v>20</v>
      </c>
      <c r="J26" s="33">
        <v>2008</v>
      </c>
      <c r="K26" s="33">
        <v>6</v>
      </c>
      <c r="L26" s="33">
        <v>16186.91</v>
      </c>
      <c r="M26" s="33">
        <v>15839.99</v>
      </c>
      <c r="N26" s="33">
        <v>16533.82</v>
      </c>
      <c r="O26" s="33" t="s">
        <v>16</v>
      </c>
      <c r="P26" s="33" t="s">
        <v>17</v>
      </c>
      <c r="Q26" s="33">
        <v>176.9967</v>
      </c>
    </row>
    <row r="27" spans="2:17" x14ac:dyDescent="0.25">
      <c r="B27" s="22"/>
      <c r="C27" s="23"/>
      <c r="D27" s="23"/>
      <c r="E27" s="23"/>
      <c r="F27" s="23"/>
      <c r="H27" s="33">
        <v>0</v>
      </c>
      <c r="I27" s="33" t="s">
        <v>21</v>
      </c>
      <c r="J27" s="33">
        <v>2008</v>
      </c>
      <c r="K27" s="33">
        <v>6</v>
      </c>
      <c r="L27" s="33">
        <v>27823.63</v>
      </c>
      <c r="M27" s="33">
        <v>26838.74</v>
      </c>
      <c r="N27" s="33">
        <v>28808.51</v>
      </c>
      <c r="O27" s="33" t="s">
        <v>16</v>
      </c>
      <c r="P27" s="33" t="s">
        <v>17</v>
      </c>
      <c r="Q27" s="33">
        <v>502.49650000000003</v>
      </c>
    </row>
    <row r="28" spans="2:17" x14ac:dyDescent="0.25">
      <c r="B28" s="20" t="str">
        <f>B13</f>
        <v>EE</v>
      </c>
      <c r="C28" s="21">
        <f>L42</f>
        <v>11025.39</v>
      </c>
      <c r="D28" s="21">
        <f>L51</f>
        <v>11879.1</v>
      </c>
      <c r="E28" s="21">
        <f>L60</f>
        <v>7308.01</v>
      </c>
      <c r="F28" s="21">
        <f>L69</f>
        <v>10110.77</v>
      </c>
      <c r="H28" s="33">
        <v>0</v>
      </c>
      <c r="I28" s="33" t="s">
        <v>22</v>
      </c>
      <c r="J28" s="33">
        <v>2008</v>
      </c>
      <c r="K28" s="33">
        <v>6</v>
      </c>
      <c r="L28" s="33">
        <v>19987.97</v>
      </c>
      <c r="M28" s="33">
        <v>19659.919999999998</v>
      </c>
      <c r="N28" s="33">
        <v>20316.02</v>
      </c>
      <c r="O28" s="33" t="s">
        <v>16</v>
      </c>
      <c r="P28" s="33" t="s">
        <v>17</v>
      </c>
      <c r="Q28" s="33">
        <v>167.37389999999999</v>
      </c>
    </row>
    <row r="29" spans="2:17" x14ac:dyDescent="0.25">
      <c r="B29" s="20" t="str">
        <f>B14</f>
        <v>PL</v>
      </c>
      <c r="C29" s="21">
        <f>L47</f>
        <v>6522.9960000000001</v>
      </c>
      <c r="D29" s="21">
        <f>L56</f>
        <v>7531.6120000000001</v>
      </c>
      <c r="E29" s="21">
        <f>L65</f>
        <v>6465.3770000000004</v>
      </c>
      <c r="F29" s="21">
        <f>L74</f>
        <v>6842.8969999999999</v>
      </c>
      <c r="H29" s="33">
        <v>0</v>
      </c>
      <c r="I29" s="33" t="s">
        <v>23</v>
      </c>
      <c r="J29" s="33">
        <v>2008</v>
      </c>
      <c r="K29" s="33">
        <v>6</v>
      </c>
      <c r="L29" s="33">
        <v>6397.085</v>
      </c>
      <c r="M29" s="33">
        <v>6195.9170000000004</v>
      </c>
      <c r="N29" s="33">
        <v>6598.2539999999999</v>
      </c>
      <c r="O29" s="33" t="s">
        <v>16</v>
      </c>
      <c r="P29" s="33" t="s">
        <v>17</v>
      </c>
      <c r="Q29" s="33">
        <v>102.6379</v>
      </c>
    </row>
    <row r="30" spans="2:17" x14ac:dyDescent="0.25">
      <c r="B30" s="20" t="str">
        <f>B15</f>
        <v>SE</v>
      </c>
      <c r="C30" s="21">
        <f>L48</f>
        <v>23688.67</v>
      </c>
      <c r="D30" s="21">
        <f>L57</f>
        <v>33693.17</v>
      </c>
      <c r="E30" s="21">
        <f>L66</f>
        <v>25196.91</v>
      </c>
      <c r="F30" s="21">
        <f>L75</f>
        <v>27556.09</v>
      </c>
      <c r="H30" s="33">
        <v>0</v>
      </c>
      <c r="I30" s="33" t="s">
        <v>14</v>
      </c>
      <c r="J30" s="33">
        <v>2008</v>
      </c>
      <c r="K30" s="33">
        <v>6</v>
      </c>
      <c r="L30" s="33">
        <v>22074.7</v>
      </c>
      <c r="M30" s="33">
        <v>21236.82</v>
      </c>
      <c r="N30" s="33">
        <v>22912.57</v>
      </c>
      <c r="O30" s="33" t="s">
        <v>16</v>
      </c>
      <c r="P30" s="33" t="s">
        <v>17</v>
      </c>
      <c r="Q30" s="33">
        <v>427.48419999999999</v>
      </c>
    </row>
    <row r="31" spans="2:17" x14ac:dyDescent="0.25">
      <c r="B31" s="22"/>
      <c r="C31" s="22"/>
      <c r="D31" s="22"/>
      <c r="E31" s="22"/>
      <c r="F31" s="22"/>
      <c r="H31" s="33">
        <v>0</v>
      </c>
      <c r="I31" s="33" t="s">
        <v>24</v>
      </c>
      <c r="J31" s="33">
        <v>2008</v>
      </c>
      <c r="K31" s="33">
        <v>6</v>
      </c>
      <c r="L31" s="33">
        <v>11061.21</v>
      </c>
      <c r="M31" s="33">
        <v>10855.6</v>
      </c>
      <c r="N31" s="33">
        <v>11266.82</v>
      </c>
      <c r="O31" s="33" t="s">
        <v>16</v>
      </c>
      <c r="P31" s="33" t="s">
        <v>17</v>
      </c>
      <c r="Q31" s="33">
        <v>104.90300000000001</v>
      </c>
    </row>
    <row r="32" spans="2:17" x14ac:dyDescent="0.25">
      <c r="B32" s="22"/>
      <c r="C32" s="24"/>
      <c r="D32" s="24"/>
      <c r="E32" s="24"/>
      <c r="F32" s="24"/>
      <c r="H32" s="33">
        <v>0</v>
      </c>
      <c r="I32" s="33" t="s">
        <v>15</v>
      </c>
      <c r="J32" s="33">
        <v>2008</v>
      </c>
      <c r="K32" s="33">
        <v>99</v>
      </c>
      <c r="L32" s="33">
        <v>24951.77</v>
      </c>
      <c r="M32" s="33">
        <v>24521.42</v>
      </c>
      <c r="N32" s="33">
        <v>25382.12</v>
      </c>
      <c r="O32" s="33" t="s">
        <v>16</v>
      </c>
      <c r="P32" s="33" t="s">
        <v>17</v>
      </c>
      <c r="Q32" s="33">
        <v>219.56489999999999</v>
      </c>
    </row>
    <row r="33" spans="2:17" x14ac:dyDescent="0.25">
      <c r="B33" s="70" t="s">
        <v>26</v>
      </c>
      <c r="C33" s="70"/>
      <c r="D33" s="70"/>
      <c r="E33" s="70"/>
      <c r="F33" s="70"/>
      <c r="H33" s="33">
        <v>0</v>
      </c>
      <c r="I33" s="33" t="s">
        <v>18</v>
      </c>
      <c r="J33" s="33">
        <v>2008</v>
      </c>
      <c r="K33" s="33">
        <v>99</v>
      </c>
      <c r="L33" s="33">
        <v>8640.85</v>
      </c>
      <c r="M33" s="33">
        <v>8421.3790000000008</v>
      </c>
      <c r="N33" s="33">
        <v>8860.3209999999999</v>
      </c>
      <c r="O33" s="33" t="s">
        <v>16</v>
      </c>
      <c r="P33" s="33" t="s">
        <v>17</v>
      </c>
      <c r="Q33" s="33">
        <v>111.9701</v>
      </c>
    </row>
    <row r="34" spans="2:17" x14ac:dyDescent="0.25">
      <c r="B34" s="25" t="s">
        <v>0</v>
      </c>
      <c r="C34" s="25" t="s">
        <v>1</v>
      </c>
      <c r="D34" s="25" t="s">
        <v>2</v>
      </c>
      <c r="E34" s="25" t="s">
        <v>3</v>
      </c>
      <c r="F34" s="25" t="s">
        <v>4</v>
      </c>
      <c r="H34" s="33">
        <v>0</v>
      </c>
      <c r="I34" s="33" t="s">
        <v>19</v>
      </c>
      <c r="J34" s="33">
        <v>2008</v>
      </c>
      <c r="K34" s="33">
        <v>99</v>
      </c>
      <c r="L34" s="33">
        <v>13948.16</v>
      </c>
      <c r="M34" s="33">
        <v>13606.93</v>
      </c>
      <c r="N34" s="33">
        <v>14289.38</v>
      </c>
      <c r="O34" s="33" t="s">
        <v>16</v>
      </c>
      <c r="P34" s="33" t="s">
        <v>17</v>
      </c>
      <c r="Q34" s="33">
        <v>174.09450000000001</v>
      </c>
    </row>
    <row r="35" spans="2:17" x14ac:dyDescent="0.25">
      <c r="B35" s="26" t="str">
        <f>B20</f>
        <v>AT</v>
      </c>
      <c r="C35" s="26">
        <f>(C20-C5)/C5*100</f>
        <v>-0.77433132132044979</v>
      </c>
      <c r="D35" s="26">
        <f t="shared" ref="D35:F35" si="8">(D20-D5)/D5*100</f>
        <v>1.4908604945290125</v>
      </c>
      <c r="E35" s="26">
        <f t="shared" si="8"/>
        <v>10.681841434979516</v>
      </c>
      <c r="F35" s="26">
        <f t="shared" si="8"/>
        <v>2.9786263659852636</v>
      </c>
      <c r="H35" s="33">
        <v>0</v>
      </c>
      <c r="I35" s="33" t="s">
        <v>20</v>
      </c>
      <c r="J35" s="33">
        <v>2008</v>
      </c>
      <c r="K35" s="33">
        <v>99</v>
      </c>
      <c r="L35" s="33">
        <v>17052.13</v>
      </c>
      <c r="M35" s="33">
        <v>16814</v>
      </c>
      <c r="N35" s="33">
        <v>17290.25</v>
      </c>
      <c r="O35" s="33" t="s">
        <v>16</v>
      </c>
      <c r="P35" s="33" t="s">
        <v>17</v>
      </c>
      <c r="Q35" s="33">
        <v>121.4924</v>
      </c>
    </row>
    <row r="36" spans="2:17" x14ac:dyDescent="0.25">
      <c r="B36" s="26" t="str">
        <f t="shared" ref="B36:B45" si="9">B21</f>
        <v>FR</v>
      </c>
      <c r="C36" s="26">
        <f t="shared" ref="C36:F37" si="10">(C21-C6)/C6*100</f>
        <v>-3.6522558654691872</v>
      </c>
      <c r="D36" s="26">
        <f t="shared" si="10"/>
        <v>1.343688188084021</v>
      </c>
      <c r="E36" s="26">
        <f t="shared" si="10"/>
        <v>7.8667305452236018</v>
      </c>
      <c r="F36" s="26">
        <f t="shared" si="10"/>
        <v>2.9457844692330633</v>
      </c>
      <c r="H36" s="33">
        <v>0</v>
      </c>
      <c r="I36" s="33" t="s">
        <v>21</v>
      </c>
      <c r="J36" s="33">
        <v>2008</v>
      </c>
      <c r="K36" s="33">
        <v>99</v>
      </c>
      <c r="L36" s="33">
        <v>26724.63</v>
      </c>
      <c r="M36" s="33">
        <v>26282.79</v>
      </c>
      <c r="N36" s="33">
        <v>27166.47</v>
      </c>
      <c r="O36" s="33" t="s">
        <v>16</v>
      </c>
      <c r="P36" s="33" t="s">
        <v>17</v>
      </c>
      <c r="Q36" s="33">
        <v>225.4315</v>
      </c>
    </row>
    <row r="37" spans="2:17" x14ac:dyDescent="0.25">
      <c r="B37" s="26" t="str">
        <f t="shared" si="9"/>
        <v>SI</v>
      </c>
      <c r="C37" s="26">
        <f t="shared" si="10"/>
        <v>0.62626165870203554</v>
      </c>
      <c r="D37" s="26">
        <f t="shared" si="10"/>
        <v>4.3785685368475376</v>
      </c>
      <c r="E37" s="26">
        <f t="shared" si="10"/>
        <v>7.4850762258378651</v>
      </c>
      <c r="F37" s="26">
        <f t="shared" si="10"/>
        <v>3.74715567507466</v>
      </c>
      <c r="H37" s="33">
        <v>0</v>
      </c>
      <c r="I37" s="33" t="s">
        <v>22</v>
      </c>
      <c r="J37" s="33">
        <v>2008</v>
      </c>
      <c r="K37" s="33">
        <v>99</v>
      </c>
      <c r="L37" s="33">
        <v>19575.189999999999</v>
      </c>
      <c r="M37" s="33">
        <v>19376.57</v>
      </c>
      <c r="N37" s="33">
        <v>19773.8</v>
      </c>
      <c r="O37" s="33" t="s">
        <v>16</v>
      </c>
      <c r="P37" s="33" t="s">
        <v>17</v>
      </c>
      <c r="Q37" s="33">
        <v>101.3366</v>
      </c>
    </row>
    <row r="38" spans="2:17" x14ac:dyDescent="0.25">
      <c r="B38" s="26"/>
      <c r="C38" s="26"/>
      <c r="D38" s="26"/>
      <c r="E38" s="26"/>
      <c r="F38" s="26"/>
      <c r="H38" s="33">
        <v>0</v>
      </c>
      <c r="I38" s="33" t="s">
        <v>23</v>
      </c>
      <c r="J38" s="33">
        <v>2008</v>
      </c>
      <c r="K38" s="33">
        <v>99</v>
      </c>
      <c r="L38" s="33">
        <v>6698.473</v>
      </c>
      <c r="M38" s="33">
        <v>6588.0309999999999</v>
      </c>
      <c r="N38" s="33">
        <v>6808.915</v>
      </c>
      <c r="O38" s="33" t="s">
        <v>16</v>
      </c>
      <c r="P38" s="33" t="s">
        <v>17</v>
      </c>
      <c r="Q38" s="33">
        <v>56.348309999999998</v>
      </c>
    </row>
    <row r="39" spans="2:17" x14ac:dyDescent="0.25">
      <c r="B39" s="26" t="str">
        <f t="shared" si="9"/>
        <v>EL</v>
      </c>
      <c r="C39" s="26">
        <f t="shared" ref="C39:F41" si="11">(C24-C9)/C9*100</f>
        <v>-42.629778776707234</v>
      </c>
      <c r="D39" s="26">
        <f t="shared" si="11"/>
        <v>-38.365304565006241</v>
      </c>
      <c r="E39" s="26">
        <f t="shared" si="11"/>
        <v>-24.073285862869028</v>
      </c>
      <c r="F39" s="26">
        <f t="shared" si="11"/>
        <v>-33.793346219142876</v>
      </c>
      <c r="H39" s="33">
        <v>0</v>
      </c>
      <c r="I39" s="33" t="s">
        <v>14</v>
      </c>
      <c r="J39" s="33">
        <v>2008</v>
      </c>
      <c r="K39" s="33">
        <v>99</v>
      </c>
      <c r="L39" s="33">
        <v>24660.93</v>
      </c>
      <c r="M39" s="33">
        <v>24230.98</v>
      </c>
      <c r="N39" s="33">
        <v>25090.880000000001</v>
      </c>
      <c r="O39" s="33" t="s">
        <v>16</v>
      </c>
      <c r="P39" s="33" t="s">
        <v>17</v>
      </c>
      <c r="Q39" s="33">
        <v>219.3604</v>
      </c>
    </row>
    <row r="40" spans="2:17" x14ac:dyDescent="0.25">
      <c r="B40" s="26" t="str">
        <f t="shared" si="9"/>
        <v>ES</v>
      </c>
      <c r="C40" s="26">
        <f t="shared" si="11"/>
        <v>-17.55306019221042</v>
      </c>
      <c r="D40" s="26">
        <f t="shared" si="11"/>
        <v>-8.2638312456293086</v>
      </c>
      <c r="E40" s="26">
        <f t="shared" si="11"/>
        <v>7.6282625899569396</v>
      </c>
      <c r="F40" s="26">
        <f t="shared" si="11"/>
        <v>-4.2584709358889565</v>
      </c>
      <c r="H40" s="33">
        <v>0</v>
      </c>
      <c r="I40" s="33" t="s">
        <v>24</v>
      </c>
      <c r="J40" s="33">
        <v>2008</v>
      </c>
      <c r="K40" s="33">
        <v>99</v>
      </c>
      <c r="L40" s="33">
        <v>12375.52</v>
      </c>
      <c r="M40" s="33">
        <v>12253.99</v>
      </c>
      <c r="N40" s="33">
        <v>12497.06</v>
      </c>
      <c r="O40" s="33" t="s">
        <v>16</v>
      </c>
      <c r="P40" s="33" t="s">
        <v>17</v>
      </c>
      <c r="Q40" s="33">
        <v>62.00882</v>
      </c>
    </row>
    <row r="41" spans="2:17" x14ac:dyDescent="0.25">
      <c r="B41" s="26" t="str">
        <f t="shared" si="9"/>
        <v>IT</v>
      </c>
      <c r="C41" s="26">
        <f t="shared" si="11"/>
        <v>-17.302525734253145</v>
      </c>
      <c r="D41" s="26">
        <f t="shared" si="11"/>
        <v>-8.6416143027640899</v>
      </c>
      <c r="E41" s="26">
        <f t="shared" si="11"/>
        <v>3.9097016855638538</v>
      </c>
      <c r="F41" s="26">
        <f t="shared" si="11"/>
        <v>-4.5137748343694142</v>
      </c>
      <c r="H41" s="33">
        <v>0</v>
      </c>
      <c r="I41" s="33" t="s">
        <v>15</v>
      </c>
      <c r="J41" s="33">
        <v>2017</v>
      </c>
      <c r="K41" s="33">
        <v>2</v>
      </c>
      <c r="L41" s="33">
        <v>21457.66</v>
      </c>
      <c r="M41" s="33">
        <v>20859.759999999998</v>
      </c>
      <c r="N41" s="33">
        <v>22055.56</v>
      </c>
      <c r="O41" s="33" t="s">
        <v>16</v>
      </c>
      <c r="P41" s="33" t="s">
        <v>17</v>
      </c>
      <c r="Q41" s="33">
        <v>305.04860000000002</v>
      </c>
    </row>
    <row r="42" spans="2:17" x14ac:dyDescent="0.25">
      <c r="B42" s="26"/>
      <c r="C42" s="26"/>
      <c r="D42" s="26"/>
      <c r="E42" s="26"/>
      <c r="F42" s="26"/>
      <c r="H42" s="33">
        <v>0</v>
      </c>
      <c r="I42" s="33" t="s">
        <v>18</v>
      </c>
      <c r="J42" s="33">
        <v>2017</v>
      </c>
      <c r="K42" s="33">
        <v>2</v>
      </c>
      <c r="L42" s="33">
        <v>11025.39</v>
      </c>
      <c r="M42" s="33">
        <v>10672.7</v>
      </c>
      <c r="N42" s="33">
        <v>11378.08</v>
      </c>
      <c r="O42" s="33" t="s">
        <v>16</v>
      </c>
      <c r="P42" s="33" t="s">
        <v>17</v>
      </c>
      <c r="Q42" s="33">
        <v>179.93639999999999</v>
      </c>
    </row>
    <row r="43" spans="2:17" x14ac:dyDescent="0.25">
      <c r="B43" s="26" t="str">
        <f t="shared" si="9"/>
        <v>EE</v>
      </c>
      <c r="C43" s="26">
        <f t="shared" ref="C43:F45" si="12">(C28-C13)/C13*100</f>
        <v>16.760334618516428</v>
      </c>
      <c r="D43" s="26">
        <f t="shared" si="12"/>
        <v>28.225983250992986</v>
      </c>
      <c r="E43" s="26">
        <f t="shared" si="12"/>
        <v>7.3107633517504933</v>
      </c>
      <c r="F43" s="26">
        <f t="shared" si="12"/>
        <v>17.011289398612405</v>
      </c>
      <c r="H43" s="33">
        <v>0</v>
      </c>
      <c r="I43" s="33" t="s">
        <v>19</v>
      </c>
      <c r="J43" s="33">
        <v>2017</v>
      </c>
      <c r="K43" s="33">
        <v>2</v>
      </c>
      <c r="L43" s="33">
        <v>6506.3739999999998</v>
      </c>
      <c r="M43" s="33">
        <v>6298.308</v>
      </c>
      <c r="N43" s="33">
        <v>6714.4390000000003</v>
      </c>
      <c r="O43" s="33" t="s">
        <v>16</v>
      </c>
      <c r="P43" s="33" t="s">
        <v>17</v>
      </c>
      <c r="Q43" s="33">
        <v>106.1567</v>
      </c>
    </row>
    <row r="44" spans="2:17" x14ac:dyDescent="0.25">
      <c r="B44" s="26" t="str">
        <f t="shared" si="9"/>
        <v>PL</v>
      </c>
      <c r="C44" s="26">
        <f t="shared" si="12"/>
        <v>4.5115934559007504</v>
      </c>
      <c r="D44" s="26">
        <f t="shared" si="12"/>
        <v>1.9747316560252499</v>
      </c>
      <c r="E44" s="26">
        <f t="shared" si="12"/>
        <v>1.0675487350879405</v>
      </c>
      <c r="F44" s="26">
        <f t="shared" si="12"/>
        <v>2.1560734812247504</v>
      </c>
      <c r="H44" s="33">
        <v>0</v>
      </c>
      <c r="I44" s="33" t="s">
        <v>20</v>
      </c>
      <c r="J44" s="33">
        <v>2017</v>
      </c>
      <c r="K44" s="33">
        <v>2</v>
      </c>
      <c r="L44" s="33">
        <v>12224.82</v>
      </c>
      <c r="M44" s="33">
        <v>11796.68</v>
      </c>
      <c r="N44" s="33">
        <v>12652.97</v>
      </c>
      <c r="O44" s="33" t="s">
        <v>16</v>
      </c>
      <c r="P44" s="33" t="s">
        <v>17</v>
      </c>
      <c r="Q44" s="33">
        <v>218.4409</v>
      </c>
    </row>
    <row r="45" spans="2:17" x14ac:dyDescent="0.25">
      <c r="B45" s="26" t="str">
        <f t="shared" si="9"/>
        <v>SE</v>
      </c>
      <c r="C45" s="26">
        <f t="shared" si="12"/>
        <v>4.2593823308055434</v>
      </c>
      <c r="D45" s="26">
        <f t="shared" si="12"/>
        <v>16.387665380846162</v>
      </c>
      <c r="E45" s="26">
        <f t="shared" si="12"/>
        <v>14.143838874367484</v>
      </c>
      <c r="F45" s="26">
        <f t="shared" si="12"/>
        <v>11.739865447085734</v>
      </c>
      <c r="H45" s="33">
        <v>0</v>
      </c>
      <c r="I45" s="33" t="s">
        <v>21</v>
      </c>
      <c r="J45" s="33">
        <v>2017</v>
      </c>
      <c r="K45" s="33">
        <v>2</v>
      </c>
      <c r="L45" s="33">
        <v>21120.89</v>
      </c>
      <c r="M45" s="33">
        <v>20483.650000000001</v>
      </c>
      <c r="N45" s="33">
        <v>21758.13</v>
      </c>
      <c r="O45" s="33" t="s">
        <v>16</v>
      </c>
      <c r="P45" s="33" t="s">
        <v>17</v>
      </c>
      <c r="Q45" s="33">
        <v>325.1148</v>
      </c>
    </row>
    <row r="46" spans="2:17" x14ac:dyDescent="0.25">
      <c r="B46" s="8"/>
      <c r="C46" s="8"/>
      <c r="D46" s="8"/>
      <c r="E46" s="8"/>
      <c r="F46" s="8"/>
      <c r="G46" s="2"/>
      <c r="H46" s="33">
        <v>0</v>
      </c>
      <c r="I46" s="33" t="s">
        <v>22</v>
      </c>
      <c r="J46" s="33">
        <v>2017</v>
      </c>
      <c r="K46" s="33">
        <v>2</v>
      </c>
      <c r="L46" s="33">
        <v>12675.72</v>
      </c>
      <c r="M46" s="33">
        <v>12352.94</v>
      </c>
      <c r="N46" s="33">
        <v>12998.5</v>
      </c>
      <c r="O46" s="33" t="s">
        <v>16</v>
      </c>
      <c r="P46" s="33" t="s">
        <v>17</v>
      </c>
      <c r="Q46" s="33">
        <v>164.6842</v>
      </c>
    </row>
    <row r="47" spans="2:17" x14ac:dyDescent="0.25">
      <c r="B47" s="71" t="s">
        <v>27</v>
      </c>
      <c r="C47" s="71"/>
      <c r="D47" s="71"/>
      <c r="E47" s="71"/>
      <c r="F47" s="71"/>
      <c r="H47" s="33">
        <v>0</v>
      </c>
      <c r="I47" s="33" t="s">
        <v>23</v>
      </c>
      <c r="J47" s="33">
        <v>2017</v>
      </c>
      <c r="K47" s="33">
        <v>2</v>
      </c>
      <c r="L47" s="33">
        <v>6522.9960000000001</v>
      </c>
      <c r="M47" s="33">
        <v>6376.3270000000002</v>
      </c>
      <c r="N47" s="33">
        <v>6669.665</v>
      </c>
      <c r="O47" s="33" t="s">
        <v>16</v>
      </c>
      <c r="P47" s="33" t="s">
        <v>17</v>
      </c>
      <c r="Q47" s="33">
        <v>74.831370000000007</v>
      </c>
    </row>
    <row r="48" spans="2:17" x14ac:dyDescent="0.25">
      <c r="B48" s="71" t="s">
        <v>28</v>
      </c>
      <c r="C48" s="71"/>
      <c r="D48" s="71"/>
      <c r="E48" s="71"/>
      <c r="F48" s="71"/>
      <c r="H48" s="33">
        <v>0</v>
      </c>
      <c r="I48" s="33" t="s">
        <v>14</v>
      </c>
      <c r="J48" s="33">
        <v>2017</v>
      </c>
      <c r="K48" s="33">
        <v>2</v>
      </c>
      <c r="L48" s="33">
        <v>23688.67</v>
      </c>
      <c r="M48" s="33">
        <v>23137.3</v>
      </c>
      <c r="N48" s="33">
        <v>24240.05</v>
      </c>
      <c r="O48" s="33" t="s">
        <v>16</v>
      </c>
      <c r="P48" s="33" t="s">
        <v>17</v>
      </c>
      <c r="Q48" s="33">
        <v>281.31099999999998</v>
      </c>
    </row>
    <row r="49" spans="2:17" x14ac:dyDescent="0.25">
      <c r="B49" t="s">
        <v>29</v>
      </c>
      <c r="G49" s="9"/>
      <c r="H49" s="33">
        <v>0</v>
      </c>
      <c r="I49" s="33" t="s">
        <v>24</v>
      </c>
      <c r="J49" s="33">
        <v>2017</v>
      </c>
      <c r="K49" s="33">
        <v>2</v>
      </c>
      <c r="L49" s="33">
        <v>11345.45</v>
      </c>
      <c r="M49" s="33">
        <v>11060.53</v>
      </c>
      <c r="N49" s="33">
        <v>11630.37</v>
      </c>
      <c r="O49" s="33" t="s">
        <v>16</v>
      </c>
      <c r="P49" s="33" t="s">
        <v>17</v>
      </c>
      <c r="Q49" s="33">
        <v>145.36670000000001</v>
      </c>
    </row>
    <row r="50" spans="2:17" x14ac:dyDescent="0.25">
      <c r="B50" s="72"/>
      <c r="C50" s="72"/>
      <c r="D50" s="72"/>
      <c r="E50" s="72"/>
      <c r="F50" s="72"/>
      <c r="H50" s="33">
        <v>0</v>
      </c>
      <c r="I50" s="33" t="s">
        <v>15</v>
      </c>
      <c r="J50" s="33">
        <v>2017</v>
      </c>
      <c r="K50" s="33">
        <v>4</v>
      </c>
      <c r="L50" s="33">
        <v>30028.04</v>
      </c>
      <c r="M50" s="33">
        <v>29154.44</v>
      </c>
      <c r="N50" s="33">
        <v>30901.63</v>
      </c>
      <c r="O50" s="33" t="s">
        <v>16</v>
      </c>
      <c r="P50" s="33" t="s">
        <v>17</v>
      </c>
      <c r="Q50" s="33">
        <v>445.70580000000001</v>
      </c>
    </row>
    <row r="51" spans="2:17" x14ac:dyDescent="0.25">
      <c r="B51" s="72" t="s">
        <v>30</v>
      </c>
      <c r="C51" s="72"/>
      <c r="D51" s="72"/>
      <c r="E51" s="72"/>
      <c r="F51" s="72"/>
      <c r="H51" s="33">
        <v>0</v>
      </c>
      <c r="I51" s="33" t="s">
        <v>18</v>
      </c>
      <c r="J51" s="33">
        <v>2017</v>
      </c>
      <c r="K51" s="33">
        <v>4</v>
      </c>
      <c r="L51" s="33">
        <v>11879.1</v>
      </c>
      <c r="M51" s="33">
        <v>11554.55</v>
      </c>
      <c r="N51" s="33">
        <v>12203.65</v>
      </c>
      <c r="O51" s="33" t="s">
        <v>16</v>
      </c>
      <c r="P51" s="33" t="s">
        <v>17</v>
      </c>
      <c r="Q51" s="33">
        <v>165.57910000000001</v>
      </c>
    </row>
    <row r="52" spans="2:17" x14ac:dyDescent="0.25">
      <c r="B52" s="7" t="s">
        <v>0</v>
      </c>
      <c r="C52" s="7" t="s">
        <v>1</v>
      </c>
      <c r="D52" s="7" t="s">
        <v>2</v>
      </c>
      <c r="E52" s="7" t="s">
        <v>3</v>
      </c>
      <c r="F52" s="7" t="s">
        <v>31</v>
      </c>
      <c r="H52" s="33">
        <v>0</v>
      </c>
      <c r="I52" s="33" t="s">
        <v>19</v>
      </c>
      <c r="J52" s="33">
        <v>2017</v>
      </c>
      <c r="K52" s="33">
        <v>4</v>
      </c>
      <c r="L52" s="33">
        <v>10660.83</v>
      </c>
      <c r="M52" s="33">
        <v>10450.17</v>
      </c>
      <c r="N52" s="33">
        <v>10871.5</v>
      </c>
      <c r="O52" s="33" t="s">
        <v>16</v>
      </c>
      <c r="P52" s="33" t="s">
        <v>17</v>
      </c>
      <c r="Q52" s="33">
        <v>107.4834</v>
      </c>
    </row>
    <row r="53" spans="2:17" x14ac:dyDescent="0.25">
      <c r="B53" s="10" t="str">
        <f>B35</f>
        <v>AT</v>
      </c>
      <c r="C53" s="11">
        <f>SQRT(Q5^2+Q41^2)/C20*100</f>
        <v>2.2481410725507627</v>
      </c>
      <c r="D53" s="11">
        <f>SQRT(Q14^2+Q50^2)/C20*100</f>
        <v>2.795974008288427</v>
      </c>
      <c r="E53" s="11">
        <f>SQRT(Q23^2+Q59^2)/C20*100</f>
        <v>2.0229570577192253</v>
      </c>
      <c r="F53" s="11">
        <f>SQRT(Q32^2+Q68^2)/C20*100</f>
        <v>1.4301916309623415</v>
      </c>
      <c r="H53" s="33">
        <v>0</v>
      </c>
      <c r="I53" s="33" t="s">
        <v>20</v>
      </c>
      <c r="J53" s="33">
        <v>2017</v>
      </c>
      <c r="K53" s="33">
        <v>4</v>
      </c>
      <c r="L53" s="33">
        <v>18522.669999999998</v>
      </c>
      <c r="M53" s="33">
        <v>18097.59</v>
      </c>
      <c r="N53" s="33">
        <v>18947.759999999998</v>
      </c>
      <c r="O53" s="33" t="s">
        <v>16</v>
      </c>
      <c r="P53" s="33" t="s">
        <v>17</v>
      </c>
      <c r="Q53" s="33">
        <v>216.88079999999999</v>
      </c>
    </row>
    <row r="54" spans="2:17" x14ac:dyDescent="0.25">
      <c r="B54" s="10" t="str">
        <f>B36</f>
        <v>FR</v>
      </c>
      <c r="C54" s="11">
        <f>SQRT(Q6^2+Q42^2)/C28*100</f>
        <v>2.7329708503816681</v>
      </c>
      <c r="D54" s="11">
        <f>SQRT(Q15^2+Q51^2)/C28*100</f>
        <v>2.0018478228124619</v>
      </c>
      <c r="E54" s="11">
        <f>SQRT(Q24^2+Q60^2)/C28*100</f>
        <v>1.3409685926153698</v>
      </c>
      <c r="F54" s="11">
        <f>SQRT(Q33^2+Q69^2)/C28*100</f>
        <v>1.3205356173442024</v>
      </c>
      <c r="H54" s="33">
        <v>0</v>
      </c>
      <c r="I54" s="33" t="s">
        <v>21</v>
      </c>
      <c r="J54" s="33">
        <v>2017</v>
      </c>
      <c r="K54" s="33">
        <v>4</v>
      </c>
      <c r="L54" s="33">
        <v>30726.18</v>
      </c>
      <c r="M54" s="33">
        <v>29880.11</v>
      </c>
      <c r="N54" s="33">
        <v>31572.240000000002</v>
      </c>
      <c r="O54" s="33" t="s">
        <v>16</v>
      </c>
      <c r="P54" s="33" t="s">
        <v>17</v>
      </c>
      <c r="Q54" s="33">
        <v>431.65629999999999</v>
      </c>
    </row>
    <row r="55" spans="2:17" x14ac:dyDescent="0.25">
      <c r="B55" s="10" t="str">
        <f>B37</f>
        <v>SI</v>
      </c>
      <c r="C55" s="11">
        <f>SQRT(Q7^2+Q43^2)/C24*100</f>
        <v>4.1360587266413846</v>
      </c>
      <c r="D55" s="11">
        <f>SQRT(Q16^2+Q52^2)/C24*100</f>
        <v>5.7161026387478895</v>
      </c>
      <c r="E55" s="11">
        <f>SQRT(Q25^2+Q61^2)/C24*100</f>
        <v>3.604666008032662</v>
      </c>
      <c r="F55" s="11">
        <f>SQRT(Q34^2+Q70^2)/C24*100</f>
        <v>2.8367822607665008</v>
      </c>
      <c r="H55" s="33">
        <v>0</v>
      </c>
      <c r="I55" s="33" t="s">
        <v>22</v>
      </c>
      <c r="J55" s="33">
        <v>2017</v>
      </c>
      <c r="K55" s="33">
        <v>4</v>
      </c>
      <c r="L55" s="33">
        <v>21088.85</v>
      </c>
      <c r="M55" s="33">
        <v>20681.330000000002</v>
      </c>
      <c r="N55" s="33">
        <v>21496.37</v>
      </c>
      <c r="O55" s="33" t="s">
        <v>16</v>
      </c>
      <c r="P55" s="33" t="s">
        <v>17</v>
      </c>
      <c r="Q55" s="33">
        <v>207.91909999999999</v>
      </c>
    </row>
    <row r="56" spans="2:17" x14ac:dyDescent="0.25">
      <c r="B56" s="10" t="str">
        <f>B39</f>
        <v>EL</v>
      </c>
      <c r="C56" s="11">
        <f>SQRT(Q8^2+Q44^2)/C25*100</f>
        <v>2.283052961048182</v>
      </c>
      <c r="D56" s="11">
        <f>SQRT(Q17^2+Q53^2)/C25*100</f>
        <v>2.6443178289143954</v>
      </c>
      <c r="E56" s="11">
        <f>SQRT(Q26^2+Q62^2)/C25*100</f>
        <v>2.0633964281680992</v>
      </c>
      <c r="F56" s="11">
        <f>SQRT(Q35^2+Q71^2)/C25*100</f>
        <v>1.4353701167356878</v>
      </c>
      <c r="H56" s="33">
        <v>0</v>
      </c>
      <c r="I56" s="33" t="s">
        <v>23</v>
      </c>
      <c r="J56" s="33">
        <v>2017</v>
      </c>
      <c r="K56" s="33">
        <v>4</v>
      </c>
      <c r="L56" s="33">
        <v>7531.6120000000001</v>
      </c>
      <c r="M56" s="33">
        <v>7388.8909999999996</v>
      </c>
      <c r="N56" s="33">
        <v>7674.3329999999996</v>
      </c>
      <c r="O56" s="33" t="s">
        <v>16</v>
      </c>
      <c r="P56" s="33" t="s">
        <v>17</v>
      </c>
      <c r="Q56" s="33">
        <v>72.816950000000006</v>
      </c>
    </row>
    <row r="57" spans="2:17" x14ac:dyDescent="0.25">
      <c r="B57" s="10" t="str">
        <f>B40</f>
        <v>ES</v>
      </c>
      <c r="C57" s="11">
        <f>SQRT(Q9^2+Q45^2)/C21*100</f>
        <v>2.0015168659442755</v>
      </c>
      <c r="D57" s="11">
        <f>SQRT(Q18^2+Q54^2)/C21*100</f>
        <v>2.6627720255299385</v>
      </c>
      <c r="E57" s="11">
        <f>SQRT(Q27^2+Q63^2)/C21*100</f>
        <v>5.0377276909735551</v>
      </c>
      <c r="F57" s="11">
        <f>SQRT(Q36^2+Q72^2)/C21*100</f>
        <v>2.1063645786959206</v>
      </c>
      <c r="H57" s="33">
        <v>0</v>
      </c>
      <c r="I57" s="33" t="s">
        <v>14</v>
      </c>
      <c r="J57" s="33">
        <v>2017</v>
      </c>
      <c r="K57" s="33">
        <v>4</v>
      </c>
      <c r="L57" s="33">
        <v>33693.17</v>
      </c>
      <c r="M57" s="33">
        <v>32662.41</v>
      </c>
      <c r="N57" s="33">
        <v>34723.93</v>
      </c>
      <c r="O57" s="33" t="s">
        <v>16</v>
      </c>
      <c r="P57" s="33" t="s">
        <v>17</v>
      </c>
      <c r="Q57" s="33">
        <v>525.89170000000001</v>
      </c>
    </row>
    <row r="58" spans="2:17" x14ac:dyDescent="0.25">
      <c r="B58" s="10" t="str">
        <f>B41</f>
        <v>IT</v>
      </c>
      <c r="C58" s="11">
        <f>SQRT(Q10^2+Q46^2)/C26*100</f>
        <v>1.7047546172824355</v>
      </c>
      <c r="D58" s="11">
        <f>SQRT(Q19^2+Q55^2)/C26*100</f>
        <v>2.2266158931870379</v>
      </c>
      <c r="E58" s="11">
        <f>SQRT(Q28^2+Q64^2)/C26*100</f>
        <v>1.9340944685015429</v>
      </c>
      <c r="F58" s="11">
        <f>SQRT(Q37^2+Q73^2)/C26*100</f>
        <v>1.2157693988063307</v>
      </c>
      <c r="H58" s="33">
        <v>0</v>
      </c>
      <c r="I58" s="33" t="s">
        <v>24</v>
      </c>
      <c r="J58" s="33">
        <v>2017</v>
      </c>
      <c r="K58" s="33">
        <v>4</v>
      </c>
      <c r="L58" s="33">
        <v>14953.9</v>
      </c>
      <c r="M58" s="33">
        <v>14701.95</v>
      </c>
      <c r="N58" s="33">
        <v>15205.86</v>
      </c>
      <c r="O58" s="33" t="s">
        <v>16</v>
      </c>
      <c r="P58" s="33" t="s">
        <v>17</v>
      </c>
      <c r="Q58" s="33">
        <v>128.54599999999999</v>
      </c>
    </row>
    <row r="59" spans="2:17" x14ac:dyDescent="0.25">
      <c r="B59" s="10" t="str">
        <f t="shared" ref="B59:B61" si="13">B43</f>
        <v>EE</v>
      </c>
      <c r="C59" s="11">
        <f>SQRT(Q11^2+Q47^2)/C29*100</f>
        <v>1.9520697084795178</v>
      </c>
      <c r="D59" s="11">
        <f>SQRT(Q20^2+Q56^2)/C29*100</f>
        <v>1.6399341765604762</v>
      </c>
      <c r="E59" s="11">
        <f>SQRT(Q29^2+Q65^2)/C29*100</f>
        <v>1.7558896288864467</v>
      </c>
      <c r="F59" s="11">
        <f>SQRT(Q38^2+Q74^2)/C29*100</f>
        <v>1.0701357904865521</v>
      </c>
      <c r="H59" s="33">
        <v>0</v>
      </c>
      <c r="I59" s="33" t="s">
        <v>15</v>
      </c>
      <c r="J59" s="33">
        <v>2017</v>
      </c>
      <c r="K59" s="33">
        <v>6</v>
      </c>
      <c r="L59" s="33">
        <v>24664.74</v>
      </c>
      <c r="M59" s="33">
        <v>24040.22</v>
      </c>
      <c r="N59" s="33">
        <v>25289.27</v>
      </c>
      <c r="O59" s="33" t="s">
        <v>16</v>
      </c>
      <c r="P59" s="33" t="s">
        <v>17</v>
      </c>
      <c r="Q59" s="33">
        <v>318.63220000000001</v>
      </c>
    </row>
    <row r="60" spans="2:17" x14ac:dyDescent="0.25">
      <c r="B60" s="10" t="str">
        <f t="shared" si="13"/>
        <v>PL</v>
      </c>
      <c r="C60" s="11">
        <f>SQRT(Q12^2+Q48^2)/C30*100</f>
        <v>1.611146983129752</v>
      </c>
      <c r="D60" s="11">
        <f>SQRT(Q21^2+Q57^2)/C30*100</f>
        <v>2.8059996503967186</v>
      </c>
      <c r="E60" s="11">
        <f>SQRT(Q30^2+Q66^2)/C30*100</f>
        <v>2.4022655637446384</v>
      </c>
      <c r="F60" s="11">
        <f>SQRT(Q39^2+Q75^2)/C30*100</f>
        <v>1.399491227760185</v>
      </c>
      <c r="H60" s="33">
        <v>0</v>
      </c>
      <c r="I60" s="33" t="s">
        <v>18</v>
      </c>
      <c r="J60" s="33">
        <v>2017</v>
      </c>
      <c r="K60" s="33">
        <v>6</v>
      </c>
      <c r="L60" s="33">
        <v>7308.01</v>
      </c>
      <c r="M60" s="33">
        <v>7112.4539999999997</v>
      </c>
      <c r="N60" s="33">
        <v>7503.5659999999998</v>
      </c>
      <c r="O60" s="33" t="s">
        <v>16</v>
      </c>
      <c r="P60" s="33" t="s">
        <v>17</v>
      </c>
      <c r="Q60" s="33">
        <v>99.769130000000004</v>
      </c>
    </row>
    <row r="61" spans="2:17" x14ac:dyDescent="0.25">
      <c r="B61" s="10" t="str">
        <f t="shared" si="13"/>
        <v>SE</v>
      </c>
      <c r="C61" s="11">
        <f>SQRT(Q13^2+Q49^2)/C22*100</f>
        <v>1.6000306280693071</v>
      </c>
      <c r="D61" s="11">
        <f>SQRT(Q22^2+Q58^2)/C22*100</f>
        <v>1.4756596469657128</v>
      </c>
      <c r="E61" s="11">
        <f>SQRT(Q31^2+Q67^2)/C22*100</f>
        <v>1.455416462206808</v>
      </c>
      <c r="F61" s="11">
        <f>SQRT(Q40^2+Q76^2)/C22*100</f>
        <v>0.86060397358790208</v>
      </c>
      <c r="G61" s="9"/>
      <c r="H61" s="33">
        <v>0</v>
      </c>
      <c r="I61" s="33" t="s">
        <v>19</v>
      </c>
      <c r="J61" s="33">
        <v>2017</v>
      </c>
      <c r="K61" s="33">
        <v>6</v>
      </c>
      <c r="L61" s="33">
        <v>9964.5840000000007</v>
      </c>
      <c r="M61" s="33">
        <v>9786.3960000000006</v>
      </c>
      <c r="N61" s="33">
        <v>10142.77</v>
      </c>
      <c r="O61" s="33" t="s">
        <v>16</v>
      </c>
      <c r="P61" s="33" t="s">
        <v>17</v>
      </c>
      <c r="Q61" s="33">
        <v>90.912989999999994</v>
      </c>
    </row>
    <row r="62" spans="2:17" x14ac:dyDescent="0.25">
      <c r="B62" s="12"/>
      <c r="H62" s="33">
        <v>0</v>
      </c>
      <c r="I62" s="33" t="s">
        <v>20</v>
      </c>
      <c r="J62" s="33">
        <v>2017</v>
      </c>
      <c r="K62" s="33">
        <v>6</v>
      </c>
      <c r="L62" s="33">
        <v>17421.689999999999</v>
      </c>
      <c r="M62" s="33">
        <v>17069.43</v>
      </c>
      <c r="N62" s="33">
        <v>17773.95</v>
      </c>
      <c r="O62" s="33" t="s">
        <v>16</v>
      </c>
      <c r="P62" s="33" t="s">
        <v>17</v>
      </c>
      <c r="Q62" s="33">
        <v>179.72329999999999</v>
      </c>
    </row>
    <row r="63" spans="2:17" x14ac:dyDescent="0.25">
      <c r="H63" s="33">
        <v>0</v>
      </c>
      <c r="I63" s="33" t="s">
        <v>21</v>
      </c>
      <c r="J63" s="33">
        <v>2017</v>
      </c>
      <c r="K63" s="33">
        <v>6</v>
      </c>
      <c r="L63" s="33">
        <v>30012.44</v>
      </c>
      <c r="M63" s="33">
        <v>28174.14</v>
      </c>
      <c r="N63" s="33">
        <v>31850.74</v>
      </c>
      <c r="O63" s="33" t="s">
        <v>16</v>
      </c>
      <c r="P63" s="33" t="s">
        <v>17</v>
      </c>
      <c r="Q63" s="33">
        <v>937.88099999999997</v>
      </c>
    </row>
    <row r="64" spans="2:17" x14ac:dyDescent="0.25">
      <c r="B64" s="31"/>
      <c r="C64" s="35"/>
      <c r="D64" s="35"/>
      <c r="E64" s="35"/>
      <c r="F64" s="35"/>
      <c r="H64" s="33">
        <v>0</v>
      </c>
      <c r="I64" s="33" t="s">
        <v>22</v>
      </c>
      <c r="J64" s="33">
        <v>2017</v>
      </c>
      <c r="K64" s="33">
        <v>6</v>
      </c>
      <c r="L64" s="33">
        <v>20769.439999999999</v>
      </c>
      <c r="M64" s="33">
        <v>20418.330000000002</v>
      </c>
      <c r="N64" s="33">
        <v>21120.54</v>
      </c>
      <c r="O64" s="33" t="s">
        <v>16</v>
      </c>
      <c r="P64" s="33" t="s">
        <v>17</v>
      </c>
      <c r="Q64" s="33">
        <v>179.13570000000001</v>
      </c>
    </row>
    <row r="65" spans="2:17" x14ac:dyDescent="0.25">
      <c r="B65" s="29"/>
      <c r="C65" s="18"/>
      <c r="D65" s="18"/>
      <c r="E65" s="18"/>
      <c r="F65" s="18"/>
      <c r="H65" s="33">
        <v>0</v>
      </c>
      <c r="I65" s="33" t="s">
        <v>23</v>
      </c>
      <c r="J65" s="33">
        <v>2017</v>
      </c>
      <c r="K65" s="33">
        <v>6</v>
      </c>
      <c r="L65" s="33">
        <v>6465.3770000000004</v>
      </c>
      <c r="M65" s="33">
        <v>6365.7420000000002</v>
      </c>
      <c r="N65" s="33">
        <v>6565.0110000000004</v>
      </c>
      <c r="O65" s="33" t="s">
        <v>16</v>
      </c>
      <c r="P65" s="33" t="s">
        <v>17</v>
      </c>
      <c r="Q65" s="33">
        <v>50.834009999999999</v>
      </c>
    </row>
    <row r="66" spans="2:17" x14ac:dyDescent="0.25">
      <c r="B66" s="29"/>
      <c r="C66" s="18"/>
      <c r="D66" s="18"/>
      <c r="E66" s="18"/>
      <c r="F66" s="18"/>
      <c r="H66" s="33">
        <v>0</v>
      </c>
      <c r="I66" s="33" t="s">
        <v>14</v>
      </c>
      <c r="J66" s="33">
        <v>2017</v>
      </c>
      <c r="K66" s="33">
        <v>6</v>
      </c>
      <c r="L66" s="33">
        <v>25196.91</v>
      </c>
      <c r="M66" s="33">
        <v>24460.69</v>
      </c>
      <c r="N66" s="33">
        <v>25933.14</v>
      </c>
      <c r="O66" s="33" t="s">
        <v>16</v>
      </c>
      <c r="P66" s="33" t="s">
        <v>17</v>
      </c>
      <c r="Q66" s="33">
        <v>375.62209999999999</v>
      </c>
    </row>
    <row r="67" spans="2:17" x14ac:dyDescent="0.25">
      <c r="B67" s="29"/>
      <c r="C67" s="18"/>
      <c r="D67" s="18"/>
      <c r="E67" s="18"/>
      <c r="F67" s="18"/>
      <c r="H67" s="33">
        <v>0</v>
      </c>
      <c r="I67" s="33" t="s">
        <v>24</v>
      </c>
      <c r="J67" s="33">
        <v>2017</v>
      </c>
      <c r="K67" s="33">
        <v>6</v>
      </c>
      <c r="L67" s="33">
        <v>11889.15</v>
      </c>
      <c r="M67" s="33">
        <v>11639.21</v>
      </c>
      <c r="N67" s="33">
        <v>12139.09</v>
      </c>
      <c r="O67" s="33" t="s">
        <v>16</v>
      </c>
      <c r="P67" s="33" t="s">
        <v>17</v>
      </c>
      <c r="Q67" s="33">
        <v>127.5192</v>
      </c>
    </row>
    <row r="68" spans="2:17" x14ac:dyDescent="0.25">
      <c r="B68" s="29"/>
      <c r="C68" s="18"/>
      <c r="D68" s="18"/>
      <c r="E68" s="18"/>
      <c r="F68" s="18"/>
      <c r="H68" s="33">
        <v>0</v>
      </c>
      <c r="I68" s="33" t="s">
        <v>15</v>
      </c>
      <c r="J68" s="33">
        <v>2017</v>
      </c>
      <c r="K68" s="33">
        <v>99</v>
      </c>
      <c r="L68" s="33">
        <v>25694.99</v>
      </c>
      <c r="M68" s="33">
        <v>25274.75</v>
      </c>
      <c r="N68" s="33">
        <v>26115.23</v>
      </c>
      <c r="O68" s="33" t="s">
        <v>16</v>
      </c>
      <c r="P68" s="33" t="s">
        <v>17</v>
      </c>
      <c r="Q68" s="33">
        <v>214.40629999999999</v>
      </c>
    </row>
    <row r="69" spans="2:17" x14ac:dyDescent="0.25">
      <c r="B69" s="29"/>
      <c r="C69" s="18"/>
      <c r="D69" s="18"/>
      <c r="E69" s="18"/>
      <c r="F69" s="18"/>
      <c r="H69" s="33">
        <v>0</v>
      </c>
      <c r="I69" s="33" t="s">
        <v>18</v>
      </c>
      <c r="J69" s="33">
        <v>2017</v>
      </c>
      <c r="K69" s="33">
        <v>99</v>
      </c>
      <c r="L69" s="33">
        <v>10110.77</v>
      </c>
      <c r="M69" s="33">
        <v>9928.3610000000008</v>
      </c>
      <c r="N69" s="33">
        <v>10293.18</v>
      </c>
      <c r="O69" s="33" t="s">
        <v>16</v>
      </c>
      <c r="P69" s="33" t="s">
        <v>17</v>
      </c>
      <c r="Q69" s="33">
        <v>93.061099999999996</v>
      </c>
    </row>
    <row r="70" spans="2:17" x14ac:dyDescent="0.25">
      <c r="B70" s="29"/>
      <c r="C70" s="18"/>
      <c r="D70" s="18"/>
      <c r="E70" s="18"/>
      <c r="F70" s="18"/>
      <c r="H70" s="33">
        <v>0</v>
      </c>
      <c r="I70" s="33" t="s">
        <v>19</v>
      </c>
      <c r="J70" s="33">
        <v>2017</v>
      </c>
      <c r="K70" s="33">
        <v>99</v>
      </c>
      <c r="L70" s="33">
        <v>9234.61</v>
      </c>
      <c r="M70" s="33">
        <v>9114.4609999999993</v>
      </c>
      <c r="N70" s="33">
        <v>9354.76</v>
      </c>
      <c r="O70" s="33" t="s">
        <v>16</v>
      </c>
      <c r="P70" s="33" t="s">
        <v>17</v>
      </c>
      <c r="Q70" s="33">
        <v>61.300930000000001</v>
      </c>
    </row>
    <row r="71" spans="2:17" x14ac:dyDescent="0.25">
      <c r="B71" s="29"/>
      <c r="C71" s="18"/>
      <c r="D71" s="18"/>
      <c r="E71" s="18"/>
      <c r="F71" s="18"/>
      <c r="H71" s="33">
        <v>0</v>
      </c>
      <c r="I71" s="33" t="s">
        <v>20</v>
      </c>
      <c r="J71" s="33">
        <v>2017</v>
      </c>
      <c r="K71" s="33">
        <v>99</v>
      </c>
      <c r="L71" s="33">
        <v>16325.97</v>
      </c>
      <c r="M71" s="33">
        <v>16077.82</v>
      </c>
      <c r="N71" s="33">
        <v>16574.12</v>
      </c>
      <c r="O71" s="33" t="s">
        <v>16</v>
      </c>
      <c r="P71" s="33" t="s">
        <v>17</v>
      </c>
      <c r="Q71" s="33">
        <v>126.60890000000001</v>
      </c>
    </row>
    <row r="72" spans="2:17" x14ac:dyDescent="0.25">
      <c r="B72" s="29"/>
      <c r="C72" s="18"/>
      <c r="D72" s="18"/>
      <c r="E72" s="18"/>
      <c r="F72" s="18"/>
      <c r="H72" s="33">
        <v>0</v>
      </c>
      <c r="I72" s="33" t="s">
        <v>21</v>
      </c>
      <c r="J72" s="33">
        <v>2017</v>
      </c>
      <c r="K72" s="33">
        <v>99</v>
      </c>
      <c r="L72" s="33">
        <v>27511.88</v>
      </c>
      <c r="M72" s="33">
        <v>26760.12</v>
      </c>
      <c r="N72" s="33">
        <v>28263.63</v>
      </c>
      <c r="O72" s="33" t="s">
        <v>16</v>
      </c>
      <c r="P72" s="33" t="s">
        <v>17</v>
      </c>
      <c r="Q72" s="33">
        <v>383.53809999999999</v>
      </c>
    </row>
    <row r="73" spans="2:17" x14ac:dyDescent="0.25">
      <c r="B73" s="29"/>
      <c r="C73" s="18"/>
      <c r="D73" s="18"/>
      <c r="E73" s="18"/>
      <c r="F73" s="18"/>
      <c r="H73" s="33">
        <v>0</v>
      </c>
      <c r="I73" s="33" t="s">
        <v>22</v>
      </c>
      <c r="J73" s="33">
        <v>2017</v>
      </c>
      <c r="K73" s="33">
        <v>99</v>
      </c>
      <c r="L73" s="33">
        <v>18691.61</v>
      </c>
      <c r="M73" s="33">
        <v>18464.05</v>
      </c>
      <c r="N73" s="33">
        <v>18919.169999999998</v>
      </c>
      <c r="O73" s="33" t="s">
        <v>16</v>
      </c>
      <c r="P73" s="33" t="s">
        <v>17</v>
      </c>
      <c r="Q73" s="33">
        <v>116.1035</v>
      </c>
    </row>
    <row r="74" spans="2:17" x14ac:dyDescent="0.25">
      <c r="B74" s="29"/>
      <c r="C74" s="65"/>
      <c r="D74" s="29"/>
      <c r="E74" s="29"/>
      <c r="F74" s="29"/>
      <c r="H74" s="33">
        <v>0</v>
      </c>
      <c r="I74" s="33" t="s">
        <v>23</v>
      </c>
      <c r="J74" s="33">
        <v>2017</v>
      </c>
      <c r="K74" s="33">
        <v>99</v>
      </c>
      <c r="L74" s="33">
        <v>6842.8969999999999</v>
      </c>
      <c r="M74" s="33">
        <v>6762.1419999999998</v>
      </c>
      <c r="N74" s="33">
        <v>6923.6530000000002</v>
      </c>
      <c r="O74" s="33" t="s">
        <v>16</v>
      </c>
      <c r="P74" s="33" t="s">
        <v>17</v>
      </c>
      <c r="Q74" s="33">
        <v>41.20187</v>
      </c>
    </row>
    <row r="75" spans="2:17" x14ac:dyDescent="0.25">
      <c r="B75" s="68"/>
      <c r="C75" s="68"/>
      <c r="D75" s="68"/>
      <c r="E75" s="68"/>
      <c r="F75" s="34"/>
      <c r="H75" s="33">
        <v>0</v>
      </c>
      <c r="I75" s="33" t="s">
        <v>14</v>
      </c>
      <c r="J75" s="33">
        <v>2017</v>
      </c>
      <c r="K75" s="33">
        <v>99</v>
      </c>
      <c r="L75" s="33">
        <v>27556.09</v>
      </c>
      <c r="M75" s="33">
        <v>27068.880000000001</v>
      </c>
      <c r="N75" s="33">
        <v>28043.29</v>
      </c>
      <c r="O75" s="33" t="s">
        <v>16</v>
      </c>
      <c r="P75" s="33" t="s">
        <v>17</v>
      </c>
      <c r="Q75" s="33">
        <v>248.5701</v>
      </c>
    </row>
    <row r="76" spans="2:17" x14ac:dyDescent="0.25">
      <c r="B76" s="31"/>
      <c r="C76" s="35"/>
      <c r="D76" s="35"/>
      <c r="E76" s="35"/>
      <c r="F76" s="35"/>
      <c r="H76" s="33">
        <v>0</v>
      </c>
      <c r="I76" s="33" t="s">
        <v>24</v>
      </c>
      <c r="J76" s="33">
        <v>2017</v>
      </c>
      <c r="K76" s="33">
        <v>99</v>
      </c>
      <c r="L76" s="33">
        <v>12839.25</v>
      </c>
      <c r="M76" s="33">
        <v>12691.42</v>
      </c>
      <c r="N76" s="33">
        <v>12987.08</v>
      </c>
      <c r="O76" s="33" t="s">
        <v>16</v>
      </c>
      <c r="P76" s="33" t="s">
        <v>17</v>
      </c>
      <c r="Q76" s="33">
        <v>75.421199999999999</v>
      </c>
    </row>
    <row r="77" spans="2:17" x14ac:dyDescent="0.25">
      <c r="B77" s="29"/>
      <c r="C77" s="18"/>
      <c r="D77" s="18"/>
      <c r="E77" s="18"/>
      <c r="F77" s="18"/>
    </row>
    <row r="78" spans="2:17" x14ac:dyDescent="0.25">
      <c r="B78" s="29"/>
      <c r="C78" s="18"/>
      <c r="D78" s="18"/>
      <c r="E78" s="18"/>
      <c r="F78" s="18"/>
    </row>
    <row r="79" spans="2:17" x14ac:dyDescent="0.25">
      <c r="B79" s="29"/>
      <c r="C79" s="18"/>
      <c r="D79" s="18"/>
      <c r="E79" s="18"/>
      <c r="F79" s="18"/>
    </row>
    <row r="80" spans="2:17" x14ac:dyDescent="0.25">
      <c r="B80" s="29"/>
      <c r="C80" s="18"/>
      <c r="D80" s="18"/>
      <c r="E80" s="18"/>
      <c r="F80" s="18"/>
    </row>
    <row r="81" spans="2:6" x14ac:dyDescent="0.25">
      <c r="B81" s="29"/>
      <c r="C81" s="18"/>
      <c r="D81" s="18"/>
      <c r="E81" s="18"/>
      <c r="F81" s="18"/>
    </row>
    <row r="82" spans="2:6" x14ac:dyDescent="0.25">
      <c r="B82" s="29"/>
      <c r="C82" s="18"/>
      <c r="D82" s="18"/>
      <c r="E82" s="18"/>
      <c r="F82" s="18"/>
    </row>
    <row r="83" spans="2:6" x14ac:dyDescent="0.25">
      <c r="B83" s="29"/>
      <c r="C83" s="18"/>
      <c r="D83" s="18"/>
      <c r="E83" s="18"/>
      <c r="F83" s="18"/>
    </row>
    <row r="84" spans="2:6" x14ac:dyDescent="0.25">
      <c r="B84" s="29"/>
      <c r="C84" s="18"/>
      <c r="D84" s="18"/>
      <c r="E84" s="18"/>
      <c r="F84" s="18"/>
    </row>
    <row r="85" spans="2:6" x14ac:dyDescent="0.25">
      <c r="B85" s="29"/>
      <c r="C85" s="18"/>
      <c r="D85" s="18"/>
      <c r="E85" s="18"/>
      <c r="F85" s="18"/>
    </row>
    <row r="86" spans="2:6" x14ac:dyDescent="0.25">
      <c r="B86" s="29"/>
      <c r="C86" s="29"/>
      <c r="D86" s="29"/>
      <c r="E86" s="29"/>
      <c r="F86" s="29"/>
    </row>
    <row r="87" spans="2:6" x14ac:dyDescent="0.25">
      <c r="B87" s="68"/>
      <c r="C87" s="68"/>
      <c r="D87" s="68"/>
      <c r="E87" s="68"/>
      <c r="F87" s="34"/>
    </row>
    <row r="88" spans="2:6" x14ac:dyDescent="0.25">
      <c r="B88" s="31"/>
      <c r="C88" s="35"/>
      <c r="D88" s="35"/>
      <c r="E88" s="35"/>
      <c r="F88" s="35"/>
    </row>
    <row r="89" spans="2:6" x14ac:dyDescent="0.25">
      <c r="B89" s="29"/>
      <c r="C89" s="18"/>
      <c r="D89" s="18"/>
      <c r="E89" s="18"/>
      <c r="F89" s="18"/>
    </row>
    <row r="90" spans="2:6" x14ac:dyDescent="0.25">
      <c r="B90" s="29"/>
      <c r="C90" s="18"/>
      <c r="D90" s="18"/>
      <c r="E90" s="18"/>
      <c r="F90" s="18"/>
    </row>
    <row r="91" spans="2:6" x14ac:dyDescent="0.25">
      <c r="B91" s="29"/>
      <c r="C91" s="18"/>
      <c r="D91" s="18"/>
      <c r="E91" s="18"/>
      <c r="F91" s="18"/>
    </row>
    <row r="92" spans="2:6" x14ac:dyDescent="0.25">
      <c r="B92" s="29"/>
      <c r="C92" s="18"/>
      <c r="D92" s="18"/>
      <c r="E92" s="18"/>
      <c r="F92" s="18"/>
    </row>
    <row r="93" spans="2:6" x14ac:dyDescent="0.25">
      <c r="B93" s="29"/>
      <c r="C93" s="18"/>
      <c r="D93" s="18"/>
      <c r="E93" s="18"/>
      <c r="F93" s="18"/>
    </row>
    <row r="94" spans="2:6" x14ac:dyDescent="0.25">
      <c r="B94" s="29"/>
      <c r="C94" s="18"/>
      <c r="D94" s="18"/>
      <c r="E94" s="18"/>
      <c r="F94" s="18"/>
    </row>
    <row r="95" spans="2:6" x14ac:dyDescent="0.25">
      <c r="B95" s="29"/>
      <c r="C95" s="18"/>
      <c r="D95" s="18"/>
      <c r="E95" s="18"/>
      <c r="F95" s="18"/>
    </row>
    <row r="96" spans="2:6" x14ac:dyDescent="0.25">
      <c r="B96" s="29"/>
      <c r="C96" s="18"/>
      <c r="D96" s="18"/>
      <c r="E96" s="18"/>
      <c r="F96" s="18"/>
    </row>
    <row r="97" spans="2:6" x14ac:dyDescent="0.25">
      <c r="B97" s="29"/>
      <c r="C97" s="18"/>
      <c r="D97" s="18"/>
      <c r="E97" s="18"/>
      <c r="F97" s="18"/>
    </row>
    <row r="98" spans="2:6" x14ac:dyDescent="0.25">
      <c r="B98" s="29"/>
      <c r="C98" s="29"/>
      <c r="D98" s="29"/>
      <c r="E98" s="29"/>
      <c r="F98" s="29"/>
    </row>
  </sheetData>
  <mergeCells count="9">
    <mergeCell ref="B3:F3"/>
    <mergeCell ref="B75:E75"/>
    <mergeCell ref="B87:E87"/>
    <mergeCell ref="B18:F18"/>
    <mergeCell ref="B33:F33"/>
    <mergeCell ref="B47:F47"/>
    <mergeCell ref="B48:F48"/>
    <mergeCell ref="B50:F50"/>
    <mergeCell ref="B51:F5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895CB-406C-4BDF-B3D8-B8CC15670461}">
  <dimension ref="A1:AG79"/>
  <sheetViews>
    <sheetView workbookViewId="0">
      <selection activeCell="G3" sqref="G3:J3"/>
    </sheetView>
  </sheetViews>
  <sheetFormatPr baseColWidth="10" defaultRowHeight="15" x14ac:dyDescent="0.25"/>
  <sheetData>
    <row r="1" spans="1:33" x14ac:dyDescent="0.25">
      <c r="A1" s="1" t="s">
        <v>40</v>
      </c>
    </row>
    <row r="2" spans="1:33" x14ac:dyDescent="0.25">
      <c r="B2" s="73" t="s">
        <v>33</v>
      </c>
      <c r="C2" s="73"/>
      <c r="D2" s="73"/>
      <c r="E2" s="73"/>
      <c r="F2" s="1"/>
      <c r="G2" s="73" t="s">
        <v>34</v>
      </c>
      <c r="H2" s="73"/>
      <c r="I2" s="73"/>
      <c r="J2" s="73"/>
    </row>
    <row r="3" spans="1:33" x14ac:dyDescent="0.25">
      <c r="B3" s="67">
        <v>2008</v>
      </c>
      <c r="C3" s="67"/>
      <c r="D3" s="67"/>
      <c r="E3" s="67"/>
      <c r="G3" s="67">
        <v>2008</v>
      </c>
      <c r="H3" s="67"/>
      <c r="I3" s="67"/>
      <c r="J3" s="67"/>
    </row>
    <row r="4" spans="1:33" x14ac:dyDescent="0.25">
      <c r="B4" s="1" t="s">
        <v>0</v>
      </c>
      <c r="C4" s="2" t="s">
        <v>1</v>
      </c>
      <c r="D4" s="2" t="s">
        <v>2</v>
      </c>
      <c r="E4" s="2" t="s">
        <v>3</v>
      </c>
      <c r="F4" s="2"/>
      <c r="G4" s="1" t="s">
        <v>0</v>
      </c>
      <c r="H4" s="2" t="s">
        <v>1</v>
      </c>
      <c r="I4" s="2" t="s">
        <v>2</v>
      </c>
      <c r="J4" s="2" t="s">
        <v>3</v>
      </c>
      <c r="K4" s="2"/>
      <c r="M4" s="33" t="s">
        <v>5</v>
      </c>
      <c r="N4" s="33" t="s">
        <v>6</v>
      </c>
      <c r="O4" s="33" t="s">
        <v>7</v>
      </c>
      <c r="P4" s="33" t="s">
        <v>8</v>
      </c>
      <c r="Q4" s="33" t="s">
        <v>9</v>
      </c>
      <c r="R4" s="33" t="s">
        <v>10</v>
      </c>
      <c r="S4" s="33" t="s">
        <v>11</v>
      </c>
      <c r="T4" s="33" t="s">
        <v>12</v>
      </c>
      <c r="U4" s="33" t="s">
        <v>13</v>
      </c>
      <c r="V4" s="33" t="s">
        <v>14</v>
      </c>
      <c r="X4" s="66" t="s">
        <v>5</v>
      </c>
      <c r="Y4" s="66" t="s">
        <v>6</v>
      </c>
      <c r="Z4" s="66" t="s">
        <v>7</v>
      </c>
      <c r="AA4" s="66" t="s">
        <v>8</v>
      </c>
      <c r="AB4" s="66" t="s">
        <v>9</v>
      </c>
      <c r="AC4" s="66" t="s">
        <v>10</v>
      </c>
      <c r="AD4" s="66" t="s">
        <v>11</v>
      </c>
      <c r="AE4" s="66" t="s">
        <v>12</v>
      </c>
      <c r="AF4" s="66" t="s">
        <v>13</v>
      </c>
      <c r="AG4" s="66" t="s">
        <v>14</v>
      </c>
    </row>
    <row r="5" spans="1:33" x14ac:dyDescent="0.25">
      <c r="B5" t="str">
        <f>N5</f>
        <v>AT</v>
      </c>
      <c r="C5" s="3">
        <f>Q5</f>
        <v>24809.47</v>
      </c>
      <c r="D5" s="3">
        <f>Q14</f>
        <v>35851.79</v>
      </c>
      <c r="E5" s="3">
        <f>Q23</f>
        <v>29106.81</v>
      </c>
      <c r="F5" s="3"/>
      <c r="G5" t="str">
        <f>Y5</f>
        <v>AT</v>
      </c>
      <c r="H5" s="3">
        <f>AB5</f>
        <v>18343.71</v>
      </c>
      <c r="I5" s="3">
        <f>AB14</f>
        <v>23384.63</v>
      </c>
      <c r="J5" s="3">
        <f>AB23</f>
        <v>17045.36</v>
      </c>
      <c r="K5" s="3"/>
      <c r="L5" s="2"/>
      <c r="M5" s="33">
        <v>1</v>
      </c>
      <c r="N5" s="33" t="s">
        <v>15</v>
      </c>
      <c r="O5" s="33">
        <v>2008</v>
      </c>
      <c r="P5" s="33">
        <v>2</v>
      </c>
      <c r="Q5" s="33">
        <v>24809.47</v>
      </c>
      <c r="R5" s="33">
        <v>23563</v>
      </c>
      <c r="S5" s="33">
        <v>26055.94</v>
      </c>
      <c r="T5" s="33" t="s">
        <v>16</v>
      </c>
      <c r="U5" s="33" t="s">
        <v>17</v>
      </c>
      <c r="V5" s="33">
        <v>635.94479999999999</v>
      </c>
      <c r="X5" s="66">
        <v>2</v>
      </c>
      <c r="Y5" s="66" t="s">
        <v>15</v>
      </c>
      <c r="Z5" s="66">
        <v>2008</v>
      </c>
      <c r="AA5" s="66">
        <v>2</v>
      </c>
      <c r="AB5" s="66">
        <v>18343.71</v>
      </c>
      <c r="AC5" s="66">
        <v>17632.21</v>
      </c>
      <c r="AD5" s="66">
        <v>19055.21</v>
      </c>
      <c r="AE5" s="66" t="s">
        <v>16</v>
      </c>
      <c r="AF5" s="66" t="s">
        <v>17</v>
      </c>
      <c r="AG5" s="66">
        <v>363.00749999999999</v>
      </c>
    </row>
    <row r="6" spans="1:33" x14ac:dyDescent="0.25">
      <c r="B6" t="str">
        <f t="shared" ref="B6:B13" si="0">N6</f>
        <v>EE</v>
      </c>
      <c r="C6" s="3">
        <f t="shared" ref="C6:C13" si="1">Q6</f>
        <v>10793.17</v>
      </c>
      <c r="D6" s="3">
        <f t="shared" ref="D6:D13" si="2">Q15</f>
        <v>10162.52</v>
      </c>
      <c r="E6" s="3">
        <f t="shared" ref="E6:E13" si="3">Q24</f>
        <v>7459.4110000000001</v>
      </c>
      <c r="F6" s="3"/>
      <c r="G6" t="str">
        <f t="shared" ref="G6:G13" si="4">Y6</f>
        <v>EE</v>
      </c>
      <c r="H6" s="3">
        <f t="shared" ref="H6:H13" si="5">AB6</f>
        <v>8088.1750000000002</v>
      </c>
      <c r="I6" s="3">
        <f t="shared" ref="I6:I13" si="6">AB15</f>
        <v>8496.2189999999991</v>
      </c>
      <c r="J6" s="3">
        <f t="shared" ref="J6:J13" si="7">AB24</f>
        <v>6459.8450000000003</v>
      </c>
      <c r="K6" s="3"/>
      <c r="L6" s="9"/>
      <c r="M6" s="33">
        <v>1</v>
      </c>
      <c r="N6" s="33" t="s">
        <v>18</v>
      </c>
      <c r="O6" s="33">
        <v>2008</v>
      </c>
      <c r="P6" s="33">
        <v>2</v>
      </c>
      <c r="Q6" s="33">
        <v>10793.17</v>
      </c>
      <c r="R6" s="33">
        <v>10164.879999999999</v>
      </c>
      <c r="S6" s="33">
        <v>11421.47</v>
      </c>
      <c r="T6" s="33" t="s">
        <v>16</v>
      </c>
      <c r="U6" s="33" t="s">
        <v>17</v>
      </c>
      <c r="V6" s="33">
        <v>320.5419</v>
      </c>
      <c r="X6" s="66">
        <v>2</v>
      </c>
      <c r="Y6" s="66" t="s">
        <v>18</v>
      </c>
      <c r="Z6" s="66">
        <v>2008</v>
      </c>
      <c r="AA6" s="66">
        <v>2</v>
      </c>
      <c r="AB6" s="66">
        <v>8088.1750000000002</v>
      </c>
      <c r="AC6" s="66">
        <v>7496.7250000000004</v>
      </c>
      <c r="AD6" s="66">
        <v>8679.6239999999998</v>
      </c>
      <c r="AE6" s="66" t="s">
        <v>16</v>
      </c>
      <c r="AF6" s="66" t="s">
        <v>17</v>
      </c>
      <c r="AG6" s="66">
        <v>301.74639999999999</v>
      </c>
    </row>
    <row r="7" spans="1:33" x14ac:dyDescent="0.25">
      <c r="B7" t="str">
        <f t="shared" si="0"/>
        <v>EL</v>
      </c>
      <c r="C7" s="3">
        <f t="shared" si="1"/>
        <v>12998.86</v>
      </c>
      <c r="D7" s="3">
        <f t="shared" si="2"/>
        <v>22057.32</v>
      </c>
      <c r="E7" s="3">
        <f t="shared" si="3"/>
        <v>16813.240000000002</v>
      </c>
      <c r="F7" s="3"/>
      <c r="G7" t="str">
        <f t="shared" si="4"/>
        <v>EL</v>
      </c>
      <c r="H7" s="3">
        <f t="shared" si="5"/>
        <v>9642.7330000000002</v>
      </c>
      <c r="I7" s="3">
        <f t="shared" si="6"/>
        <v>12551.61</v>
      </c>
      <c r="J7" s="3">
        <f t="shared" si="7"/>
        <v>10084.76</v>
      </c>
      <c r="K7" s="3"/>
      <c r="M7" s="33">
        <v>1</v>
      </c>
      <c r="N7" s="33" t="s">
        <v>19</v>
      </c>
      <c r="O7" s="33">
        <v>2008</v>
      </c>
      <c r="P7" s="33">
        <v>2</v>
      </c>
      <c r="Q7" s="33">
        <v>12998.86</v>
      </c>
      <c r="R7" s="33">
        <v>12228.18</v>
      </c>
      <c r="S7" s="33">
        <v>13769.55</v>
      </c>
      <c r="T7" s="33" t="s">
        <v>16</v>
      </c>
      <c r="U7" s="33" t="s">
        <v>17</v>
      </c>
      <c r="V7" s="33">
        <v>393.20249999999999</v>
      </c>
      <c r="X7" s="66">
        <v>2</v>
      </c>
      <c r="Y7" s="66" t="s">
        <v>19</v>
      </c>
      <c r="Z7" s="66">
        <v>2008</v>
      </c>
      <c r="AA7" s="66">
        <v>2</v>
      </c>
      <c r="AB7" s="66">
        <v>9642.7330000000002</v>
      </c>
      <c r="AC7" s="66">
        <v>9119.8629999999994</v>
      </c>
      <c r="AD7" s="66">
        <v>10165.6</v>
      </c>
      <c r="AE7" s="66" t="s">
        <v>16</v>
      </c>
      <c r="AF7" s="66" t="s">
        <v>17</v>
      </c>
      <c r="AG7" s="66">
        <v>266.7688</v>
      </c>
    </row>
    <row r="8" spans="1:33" x14ac:dyDescent="0.25">
      <c r="B8" t="str">
        <f t="shared" si="0"/>
        <v>ES</v>
      </c>
      <c r="C8" s="3">
        <f t="shared" si="1"/>
        <v>16914.95</v>
      </c>
      <c r="D8" s="3">
        <f t="shared" si="2"/>
        <v>24972.63</v>
      </c>
      <c r="E8" s="3">
        <f t="shared" si="3"/>
        <v>20871.37</v>
      </c>
      <c r="F8" s="3"/>
      <c r="G8" t="str">
        <f t="shared" si="4"/>
        <v>ES</v>
      </c>
      <c r="H8" s="3">
        <f t="shared" si="5"/>
        <v>12636.97</v>
      </c>
      <c r="I8" s="3">
        <f t="shared" si="6"/>
        <v>15347.9</v>
      </c>
      <c r="J8" s="3">
        <f t="shared" si="7"/>
        <v>12475.02</v>
      </c>
      <c r="K8" s="3"/>
      <c r="M8" s="33">
        <v>1</v>
      </c>
      <c r="N8" s="33" t="s">
        <v>20</v>
      </c>
      <c r="O8" s="33">
        <v>2008</v>
      </c>
      <c r="P8" s="33">
        <v>2</v>
      </c>
      <c r="Q8" s="33">
        <v>16914.95</v>
      </c>
      <c r="R8" s="33">
        <v>16460.95</v>
      </c>
      <c r="S8" s="33">
        <v>17368.95</v>
      </c>
      <c r="T8" s="33" t="s">
        <v>16</v>
      </c>
      <c r="U8" s="33" t="s">
        <v>17</v>
      </c>
      <c r="V8" s="33">
        <v>231.63</v>
      </c>
      <c r="X8" s="66">
        <v>2</v>
      </c>
      <c r="Y8" s="66" t="s">
        <v>20</v>
      </c>
      <c r="Z8" s="66">
        <v>2008</v>
      </c>
      <c r="AA8" s="66">
        <v>2</v>
      </c>
      <c r="AB8" s="66">
        <v>12636.97</v>
      </c>
      <c r="AC8" s="66">
        <v>12223.08</v>
      </c>
      <c r="AD8" s="66">
        <v>13050.87</v>
      </c>
      <c r="AE8" s="66" t="s">
        <v>16</v>
      </c>
      <c r="AF8" s="66" t="s">
        <v>17</v>
      </c>
      <c r="AG8" s="66">
        <v>211.17189999999999</v>
      </c>
    </row>
    <row r="9" spans="1:33" x14ac:dyDescent="0.25">
      <c r="B9" t="str">
        <f t="shared" si="0"/>
        <v>FR</v>
      </c>
      <c r="C9" s="3">
        <f t="shared" si="1"/>
        <v>24374.98</v>
      </c>
      <c r="D9" s="3">
        <f t="shared" si="2"/>
        <v>35945.379999999997</v>
      </c>
      <c r="E9" s="3">
        <f t="shared" si="3"/>
        <v>33573.58</v>
      </c>
      <c r="F9" s="3"/>
      <c r="G9" t="str">
        <f t="shared" si="4"/>
        <v>FR</v>
      </c>
      <c r="H9" s="3">
        <f t="shared" si="5"/>
        <v>19498.64</v>
      </c>
      <c r="I9" s="3">
        <f t="shared" si="6"/>
        <v>25083.37</v>
      </c>
      <c r="J9" s="3">
        <f t="shared" si="7"/>
        <v>23268.77</v>
      </c>
      <c r="K9" s="3"/>
      <c r="M9" s="33">
        <v>1</v>
      </c>
      <c r="N9" s="33" t="s">
        <v>21</v>
      </c>
      <c r="O9" s="33">
        <v>2008</v>
      </c>
      <c r="P9" s="33">
        <v>2</v>
      </c>
      <c r="Q9" s="33">
        <v>24374.98</v>
      </c>
      <c r="R9" s="33">
        <v>23605.52</v>
      </c>
      <c r="S9" s="33">
        <v>25144.43</v>
      </c>
      <c r="T9" s="33" t="s">
        <v>16</v>
      </c>
      <c r="U9" s="33" t="s">
        <v>17</v>
      </c>
      <c r="V9" s="33">
        <v>392.58030000000002</v>
      </c>
      <c r="X9" s="66">
        <v>2</v>
      </c>
      <c r="Y9" s="66" t="s">
        <v>21</v>
      </c>
      <c r="Z9" s="66">
        <v>2008</v>
      </c>
      <c r="AA9" s="66">
        <v>2</v>
      </c>
      <c r="AB9" s="66">
        <v>19498.64</v>
      </c>
      <c r="AC9" s="66">
        <v>18948.8</v>
      </c>
      <c r="AD9" s="66">
        <v>20048.48</v>
      </c>
      <c r="AE9" s="66" t="s">
        <v>16</v>
      </c>
      <c r="AF9" s="66" t="s">
        <v>17</v>
      </c>
      <c r="AG9" s="66">
        <v>280.53359999999998</v>
      </c>
    </row>
    <row r="10" spans="1:33" x14ac:dyDescent="0.25">
      <c r="B10" t="str">
        <f t="shared" si="0"/>
        <v>IT</v>
      </c>
      <c r="C10" s="3">
        <f t="shared" si="1"/>
        <v>18009.28</v>
      </c>
      <c r="D10" s="3">
        <f t="shared" si="2"/>
        <v>29030.1</v>
      </c>
      <c r="E10" s="3">
        <f t="shared" si="3"/>
        <v>24939.19</v>
      </c>
      <c r="F10" s="3"/>
      <c r="G10" t="str">
        <f t="shared" si="4"/>
        <v>IT</v>
      </c>
      <c r="H10" s="3">
        <f t="shared" si="5"/>
        <v>12614.57</v>
      </c>
      <c r="I10" s="3">
        <f t="shared" si="6"/>
        <v>17281.16</v>
      </c>
      <c r="J10" s="3">
        <f t="shared" si="7"/>
        <v>16165.81</v>
      </c>
      <c r="K10" s="3"/>
      <c r="M10" s="33">
        <v>1</v>
      </c>
      <c r="N10" s="33" t="s">
        <v>22</v>
      </c>
      <c r="O10" s="33">
        <v>2008</v>
      </c>
      <c r="P10" s="33">
        <v>2</v>
      </c>
      <c r="Q10" s="33">
        <v>18009.28</v>
      </c>
      <c r="R10" s="33">
        <v>17611.080000000002</v>
      </c>
      <c r="S10" s="33">
        <v>18407.48</v>
      </c>
      <c r="T10" s="33" t="s">
        <v>16</v>
      </c>
      <c r="U10" s="33" t="s">
        <v>17</v>
      </c>
      <c r="V10" s="33">
        <v>203.16550000000001</v>
      </c>
      <c r="X10" s="66">
        <v>2</v>
      </c>
      <c r="Y10" s="66" t="s">
        <v>22</v>
      </c>
      <c r="Z10" s="66">
        <v>2008</v>
      </c>
      <c r="AA10" s="66">
        <v>2</v>
      </c>
      <c r="AB10" s="66">
        <v>12614.57</v>
      </c>
      <c r="AC10" s="66">
        <v>12286.31</v>
      </c>
      <c r="AD10" s="66">
        <v>12942.84</v>
      </c>
      <c r="AE10" s="66" t="s">
        <v>16</v>
      </c>
      <c r="AF10" s="66" t="s">
        <v>17</v>
      </c>
      <c r="AG10" s="66">
        <v>167.4845</v>
      </c>
    </row>
    <row r="11" spans="1:33" x14ac:dyDescent="0.25">
      <c r="B11" t="str">
        <f t="shared" si="0"/>
        <v>PL</v>
      </c>
      <c r="C11" s="3">
        <f t="shared" si="1"/>
        <v>7165.1890000000003</v>
      </c>
      <c r="D11" s="3">
        <f t="shared" si="2"/>
        <v>8428.6980000000003</v>
      </c>
      <c r="E11" s="3">
        <f t="shared" si="3"/>
        <v>7429.05</v>
      </c>
      <c r="F11" s="3"/>
      <c r="G11" t="str">
        <f t="shared" si="4"/>
        <v>PL</v>
      </c>
      <c r="H11" s="3">
        <f t="shared" si="5"/>
        <v>5295.9920000000002</v>
      </c>
      <c r="I11" s="3">
        <f t="shared" si="6"/>
        <v>6389.4359999999997</v>
      </c>
      <c r="J11" s="3">
        <f t="shared" si="7"/>
        <v>5718.2669999999998</v>
      </c>
      <c r="K11" s="3"/>
      <c r="M11" s="33">
        <v>1</v>
      </c>
      <c r="N11" s="33" t="s">
        <v>23</v>
      </c>
      <c r="O11" s="33">
        <v>2008</v>
      </c>
      <c r="P11" s="33">
        <v>2</v>
      </c>
      <c r="Q11" s="33">
        <v>7165.1890000000003</v>
      </c>
      <c r="R11" s="33">
        <v>6861.5889999999999</v>
      </c>
      <c r="S11" s="33">
        <v>7468.79</v>
      </c>
      <c r="T11" s="33" t="s">
        <v>16</v>
      </c>
      <c r="U11" s="33" t="s">
        <v>17</v>
      </c>
      <c r="V11" s="33">
        <v>154.8989</v>
      </c>
      <c r="X11" s="66">
        <v>2</v>
      </c>
      <c r="Y11" s="66" t="s">
        <v>23</v>
      </c>
      <c r="Z11" s="66">
        <v>2008</v>
      </c>
      <c r="AA11" s="66">
        <v>2</v>
      </c>
      <c r="AB11" s="66">
        <v>5295.9920000000002</v>
      </c>
      <c r="AC11" s="66">
        <v>5078.6149999999998</v>
      </c>
      <c r="AD11" s="66">
        <v>5513.3689999999997</v>
      </c>
      <c r="AE11" s="66" t="s">
        <v>16</v>
      </c>
      <c r="AF11" s="66" t="s">
        <v>17</v>
      </c>
      <c r="AG11" s="66">
        <v>110.9072</v>
      </c>
    </row>
    <row r="12" spans="1:33" x14ac:dyDescent="0.25">
      <c r="B12" t="str">
        <f t="shared" si="0"/>
        <v>SE</v>
      </c>
      <c r="C12" s="3">
        <f t="shared" si="1"/>
        <v>24777.27</v>
      </c>
      <c r="D12" s="3">
        <f t="shared" si="2"/>
        <v>31434.09</v>
      </c>
      <c r="E12" s="3">
        <f t="shared" si="3"/>
        <v>25566.27</v>
      </c>
      <c r="F12" s="3"/>
      <c r="G12" t="str">
        <f t="shared" si="4"/>
        <v>SE</v>
      </c>
      <c r="H12" s="3">
        <f t="shared" si="5"/>
        <v>20542.830000000002</v>
      </c>
      <c r="I12" s="3">
        <f t="shared" si="6"/>
        <v>26389.39</v>
      </c>
      <c r="J12" s="3">
        <f t="shared" si="7"/>
        <v>19095.060000000001</v>
      </c>
      <c r="K12" s="3"/>
      <c r="M12" s="33">
        <v>1</v>
      </c>
      <c r="N12" s="33" t="s">
        <v>14</v>
      </c>
      <c r="O12" s="33">
        <v>2008</v>
      </c>
      <c r="P12" s="33">
        <v>2</v>
      </c>
      <c r="Q12" s="33">
        <v>24777.27</v>
      </c>
      <c r="R12" s="33">
        <v>23994.14</v>
      </c>
      <c r="S12" s="33">
        <v>25560.400000000001</v>
      </c>
      <c r="T12" s="33" t="s">
        <v>16</v>
      </c>
      <c r="U12" s="33" t="s">
        <v>17</v>
      </c>
      <c r="V12" s="33">
        <v>399.55329999999998</v>
      </c>
      <c r="X12" s="66">
        <v>2</v>
      </c>
      <c r="Y12" s="66" t="s">
        <v>14</v>
      </c>
      <c r="Z12" s="66">
        <v>2008</v>
      </c>
      <c r="AA12" s="66">
        <v>2</v>
      </c>
      <c r="AB12" s="66">
        <v>20542.830000000002</v>
      </c>
      <c r="AC12" s="66">
        <v>20036.54</v>
      </c>
      <c r="AD12" s="66">
        <v>21049.119999999999</v>
      </c>
      <c r="AE12" s="66" t="s">
        <v>16</v>
      </c>
      <c r="AF12" s="66" t="s">
        <v>17</v>
      </c>
      <c r="AG12" s="66">
        <v>258.30880000000002</v>
      </c>
    </row>
    <row r="13" spans="1:33" x14ac:dyDescent="0.25">
      <c r="B13" t="str">
        <f t="shared" si="0"/>
        <v>SI</v>
      </c>
      <c r="C13" s="3">
        <f t="shared" si="1"/>
        <v>11814.57</v>
      </c>
      <c r="D13" s="3">
        <f t="shared" si="2"/>
        <v>15266.91</v>
      </c>
      <c r="E13" s="3">
        <f t="shared" si="3"/>
        <v>12747.71</v>
      </c>
      <c r="F13" s="3"/>
      <c r="G13" t="str">
        <f t="shared" si="4"/>
        <v>SI</v>
      </c>
      <c r="H13" s="3">
        <f t="shared" si="5"/>
        <v>10678.82</v>
      </c>
      <c r="I13" s="3">
        <f t="shared" si="6"/>
        <v>13354.62</v>
      </c>
      <c r="J13" s="3">
        <f t="shared" si="7"/>
        <v>9893.5190000000002</v>
      </c>
      <c r="K13" s="3"/>
      <c r="M13" s="33">
        <v>1</v>
      </c>
      <c r="N13" s="33" t="s">
        <v>24</v>
      </c>
      <c r="O13" s="33">
        <v>2008</v>
      </c>
      <c r="P13" s="33">
        <v>2</v>
      </c>
      <c r="Q13" s="33">
        <v>11814.57</v>
      </c>
      <c r="R13" s="33">
        <v>11537.29</v>
      </c>
      <c r="S13" s="33">
        <v>12091.84</v>
      </c>
      <c r="T13" s="33" t="s">
        <v>16</v>
      </c>
      <c r="U13" s="33" t="s">
        <v>17</v>
      </c>
      <c r="V13" s="33">
        <v>141.4657</v>
      </c>
      <c r="X13" s="66">
        <v>2</v>
      </c>
      <c r="Y13" s="66" t="s">
        <v>24</v>
      </c>
      <c r="Z13" s="66">
        <v>2008</v>
      </c>
      <c r="AA13" s="66">
        <v>2</v>
      </c>
      <c r="AB13" s="66">
        <v>10678.82</v>
      </c>
      <c r="AC13" s="66">
        <v>10411.75</v>
      </c>
      <c r="AD13" s="66">
        <v>10945.88</v>
      </c>
      <c r="AE13" s="66" t="s">
        <v>16</v>
      </c>
      <c r="AF13" s="66" t="s">
        <v>17</v>
      </c>
      <c r="AG13" s="66">
        <v>136.2569</v>
      </c>
    </row>
    <row r="14" spans="1:33" x14ac:dyDescent="0.25">
      <c r="M14" s="33">
        <v>1</v>
      </c>
      <c r="N14" s="33" t="s">
        <v>15</v>
      </c>
      <c r="O14" s="33">
        <v>2008</v>
      </c>
      <c r="P14" s="33">
        <v>4</v>
      </c>
      <c r="Q14" s="33">
        <v>35851.79</v>
      </c>
      <c r="R14" s="33">
        <v>34620.61</v>
      </c>
      <c r="S14" s="33">
        <v>37082.97</v>
      </c>
      <c r="T14" s="33" t="s">
        <v>16</v>
      </c>
      <c r="U14" s="33" t="s">
        <v>17</v>
      </c>
      <c r="V14" s="33">
        <v>628.14200000000005</v>
      </c>
      <c r="X14" s="66">
        <v>2</v>
      </c>
      <c r="Y14" s="66" t="s">
        <v>15</v>
      </c>
      <c r="Z14" s="66">
        <v>2008</v>
      </c>
      <c r="AA14" s="66">
        <v>4</v>
      </c>
      <c r="AB14" s="66">
        <v>23384.63</v>
      </c>
      <c r="AC14" s="66">
        <v>22589.95</v>
      </c>
      <c r="AD14" s="66">
        <v>24179.31</v>
      </c>
      <c r="AE14" s="66" t="s">
        <v>16</v>
      </c>
      <c r="AF14" s="66" t="s">
        <v>17</v>
      </c>
      <c r="AG14" s="66">
        <v>405.44380000000001</v>
      </c>
    </row>
    <row r="15" spans="1:33" x14ac:dyDescent="0.25">
      <c r="B15" s="67">
        <v>2017</v>
      </c>
      <c r="C15" s="67"/>
      <c r="D15" s="67"/>
      <c r="E15" s="67"/>
      <c r="F15" s="2"/>
      <c r="G15" s="67">
        <v>2017</v>
      </c>
      <c r="H15" s="67"/>
      <c r="I15" s="67"/>
      <c r="J15" s="67"/>
      <c r="K15" s="2"/>
      <c r="M15" s="33">
        <v>1</v>
      </c>
      <c r="N15" s="33" t="s">
        <v>18</v>
      </c>
      <c r="O15" s="33">
        <v>2008</v>
      </c>
      <c r="P15" s="33">
        <v>4</v>
      </c>
      <c r="Q15" s="33">
        <v>10162.52</v>
      </c>
      <c r="R15" s="33">
        <v>9689.9410000000007</v>
      </c>
      <c r="S15" s="33">
        <v>10635.1</v>
      </c>
      <c r="T15" s="33" t="s">
        <v>16</v>
      </c>
      <c r="U15" s="33" t="s">
        <v>17</v>
      </c>
      <c r="V15" s="33">
        <v>241.10149999999999</v>
      </c>
      <c r="X15" s="66">
        <v>2</v>
      </c>
      <c r="Y15" s="66" t="s">
        <v>18</v>
      </c>
      <c r="Z15" s="66">
        <v>2008</v>
      </c>
      <c r="AA15" s="66">
        <v>4</v>
      </c>
      <c r="AB15" s="66">
        <v>8496.2189999999991</v>
      </c>
      <c r="AC15" s="66">
        <v>8191.8419999999996</v>
      </c>
      <c r="AD15" s="66">
        <v>8800.5959999999995</v>
      </c>
      <c r="AE15" s="66" t="s">
        <v>16</v>
      </c>
      <c r="AF15" s="66" t="s">
        <v>17</v>
      </c>
      <c r="AG15" s="66">
        <v>155.28720000000001</v>
      </c>
    </row>
    <row r="16" spans="1:33" x14ac:dyDescent="0.25">
      <c r="B16" s="1" t="s">
        <v>0</v>
      </c>
      <c r="C16" s="2" t="s">
        <v>1</v>
      </c>
      <c r="D16" s="2" t="s">
        <v>2</v>
      </c>
      <c r="E16" s="2" t="s">
        <v>3</v>
      </c>
      <c r="F16" s="2"/>
      <c r="G16" s="1" t="s">
        <v>0</v>
      </c>
      <c r="H16" s="2" t="s">
        <v>1</v>
      </c>
      <c r="I16" s="2" t="s">
        <v>2</v>
      </c>
      <c r="J16" s="2" t="s">
        <v>3</v>
      </c>
      <c r="K16" s="2"/>
      <c r="M16" s="33">
        <v>1</v>
      </c>
      <c r="N16" s="33" t="s">
        <v>19</v>
      </c>
      <c r="O16" s="33">
        <v>2008</v>
      </c>
      <c r="P16" s="33">
        <v>4</v>
      </c>
      <c r="Q16" s="33">
        <v>22057.32</v>
      </c>
      <c r="R16" s="33">
        <v>21082.05</v>
      </c>
      <c r="S16" s="33">
        <v>23032.59</v>
      </c>
      <c r="T16" s="33" t="s">
        <v>16</v>
      </c>
      <c r="U16" s="33" t="s">
        <v>17</v>
      </c>
      <c r="V16" s="33">
        <v>497.58069999999998</v>
      </c>
      <c r="X16" s="66">
        <v>2</v>
      </c>
      <c r="Y16" s="66" t="s">
        <v>19</v>
      </c>
      <c r="Z16" s="66">
        <v>2008</v>
      </c>
      <c r="AA16" s="66">
        <v>4</v>
      </c>
      <c r="AB16" s="66">
        <v>12551.61</v>
      </c>
      <c r="AC16" s="66">
        <v>11754.35</v>
      </c>
      <c r="AD16" s="66">
        <v>13348.88</v>
      </c>
      <c r="AE16" s="66" t="s">
        <v>16</v>
      </c>
      <c r="AF16" s="66" t="s">
        <v>17</v>
      </c>
      <c r="AG16" s="66">
        <v>406.76650000000001</v>
      </c>
    </row>
    <row r="17" spans="2:33" x14ac:dyDescent="0.25">
      <c r="B17" t="str">
        <f t="shared" ref="B17:B25" si="8">B5</f>
        <v>AT</v>
      </c>
      <c r="C17" s="3">
        <f>Q32</f>
        <v>24461.32</v>
      </c>
      <c r="D17" s="3">
        <f>Q41</f>
        <v>35732.720000000001</v>
      </c>
      <c r="E17" s="3">
        <f>Q50</f>
        <v>30753.62</v>
      </c>
      <c r="F17" s="3"/>
      <c r="G17" t="str">
        <f t="shared" ref="G17:G25" si="9">G5</f>
        <v>AT</v>
      </c>
      <c r="H17" s="3">
        <f>AB32</f>
        <v>18455.09</v>
      </c>
      <c r="I17" s="3">
        <f>AB41</f>
        <v>24330.69</v>
      </c>
      <c r="J17" s="3">
        <f>AB50</f>
        <v>19705.45</v>
      </c>
      <c r="K17" s="3"/>
      <c r="M17" s="33">
        <v>1</v>
      </c>
      <c r="N17" s="33" t="s">
        <v>20</v>
      </c>
      <c r="O17" s="33">
        <v>2008</v>
      </c>
      <c r="P17" s="33">
        <v>4</v>
      </c>
      <c r="Q17" s="33">
        <v>24972.63</v>
      </c>
      <c r="R17" s="33">
        <v>24284.880000000001</v>
      </c>
      <c r="S17" s="33">
        <v>25660.38</v>
      </c>
      <c r="T17" s="33" t="s">
        <v>16</v>
      </c>
      <c r="U17" s="33" t="s">
        <v>17</v>
      </c>
      <c r="V17" s="33">
        <v>350.89019999999999</v>
      </c>
      <c r="X17" s="66">
        <v>2</v>
      </c>
      <c r="Y17" s="66" t="s">
        <v>20</v>
      </c>
      <c r="Z17" s="66">
        <v>2008</v>
      </c>
      <c r="AA17" s="66">
        <v>4</v>
      </c>
      <c r="AB17" s="66">
        <v>15347.9</v>
      </c>
      <c r="AC17" s="66">
        <v>14833.94</v>
      </c>
      <c r="AD17" s="66">
        <v>15861.86</v>
      </c>
      <c r="AE17" s="66" t="s">
        <v>16</v>
      </c>
      <c r="AF17" s="66" t="s">
        <v>17</v>
      </c>
      <c r="AG17" s="66">
        <v>262.22379999999998</v>
      </c>
    </row>
    <row r="18" spans="2:33" x14ac:dyDescent="0.25">
      <c r="B18" t="str">
        <f t="shared" si="8"/>
        <v>EE</v>
      </c>
      <c r="C18" s="3">
        <f t="shared" ref="C18:C25" si="10">Q33</f>
        <v>11938.17</v>
      </c>
      <c r="D18" s="3">
        <f t="shared" ref="D18:D25" si="11">Q42</f>
        <v>13113.48</v>
      </c>
      <c r="E18" s="3">
        <f>Q51</f>
        <v>7899.8869999999997</v>
      </c>
      <c r="F18" s="3"/>
      <c r="G18" t="str">
        <f t="shared" si="9"/>
        <v>EE</v>
      </c>
      <c r="H18" s="3">
        <f t="shared" ref="H18:H25" si="12">AB33</f>
        <v>10050.56</v>
      </c>
      <c r="I18" s="3">
        <f t="shared" ref="I18:I25" si="13">AB42</f>
        <v>10693.78</v>
      </c>
      <c r="J18" s="3">
        <f>AB51</f>
        <v>6964.4179999999997</v>
      </c>
      <c r="K18" s="3"/>
      <c r="M18" s="33">
        <v>1</v>
      </c>
      <c r="N18" s="33" t="s">
        <v>21</v>
      </c>
      <c r="O18" s="33">
        <v>2008</v>
      </c>
      <c r="P18" s="33">
        <v>4</v>
      </c>
      <c r="Q18" s="33">
        <v>35945.379999999997</v>
      </c>
      <c r="R18" s="33">
        <v>34852.730000000003</v>
      </c>
      <c r="S18" s="33">
        <v>37038.03</v>
      </c>
      <c r="T18" s="33" t="s">
        <v>16</v>
      </c>
      <c r="U18" s="33" t="s">
        <v>17</v>
      </c>
      <c r="V18" s="33">
        <v>557.47580000000005</v>
      </c>
      <c r="X18" s="66">
        <v>2</v>
      </c>
      <c r="Y18" s="66" t="s">
        <v>21</v>
      </c>
      <c r="Z18" s="66">
        <v>2008</v>
      </c>
      <c r="AA18" s="66">
        <v>4</v>
      </c>
      <c r="AB18" s="66">
        <v>25083.37</v>
      </c>
      <c r="AC18" s="66">
        <v>24408.98</v>
      </c>
      <c r="AD18" s="66">
        <v>25757.759999999998</v>
      </c>
      <c r="AE18" s="66" t="s">
        <v>16</v>
      </c>
      <c r="AF18" s="66" t="s">
        <v>17</v>
      </c>
      <c r="AG18" s="66">
        <v>344.07709999999997</v>
      </c>
    </row>
    <row r="19" spans="2:33" x14ac:dyDescent="0.25">
      <c r="B19" t="str">
        <f t="shared" si="8"/>
        <v>EL</v>
      </c>
      <c r="C19" s="3">
        <f t="shared" si="10"/>
        <v>7660.6480000000001</v>
      </c>
      <c r="D19" s="3">
        <f t="shared" si="11"/>
        <v>13087.67</v>
      </c>
      <c r="E19" s="3">
        <f>Q52</f>
        <v>12074.58</v>
      </c>
      <c r="F19" s="3"/>
      <c r="G19" t="str">
        <f t="shared" si="9"/>
        <v>EL</v>
      </c>
      <c r="H19" s="3">
        <f t="shared" si="12"/>
        <v>5380.9279999999999</v>
      </c>
      <c r="I19" s="3">
        <f t="shared" si="13"/>
        <v>8339.6419999999998</v>
      </c>
      <c r="J19" s="3">
        <f>AB52</f>
        <v>8208.3690000000006</v>
      </c>
      <c r="K19" s="3"/>
      <c r="M19" s="33">
        <v>1</v>
      </c>
      <c r="N19" s="33" t="s">
        <v>22</v>
      </c>
      <c r="O19" s="33">
        <v>2008</v>
      </c>
      <c r="P19" s="33">
        <v>4</v>
      </c>
      <c r="Q19" s="33">
        <v>29030.1</v>
      </c>
      <c r="R19" s="33">
        <v>28475.26</v>
      </c>
      <c r="S19" s="33">
        <v>29584.94</v>
      </c>
      <c r="T19" s="33" t="s">
        <v>16</v>
      </c>
      <c r="U19" s="33" t="s">
        <v>17</v>
      </c>
      <c r="V19" s="33">
        <v>283.08359999999999</v>
      </c>
      <c r="X19" s="66">
        <v>2</v>
      </c>
      <c r="Y19" s="66" t="s">
        <v>22</v>
      </c>
      <c r="Z19" s="66">
        <v>2008</v>
      </c>
      <c r="AA19" s="66">
        <v>4</v>
      </c>
      <c r="AB19" s="66">
        <v>17281.16</v>
      </c>
      <c r="AC19" s="66">
        <v>16861.25</v>
      </c>
      <c r="AD19" s="66">
        <v>17701.060000000001</v>
      </c>
      <c r="AE19" s="66" t="s">
        <v>16</v>
      </c>
      <c r="AF19" s="66" t="s">
        <v>17</v>
      </c>
      <c r="AG19" s="66">
        <v>214.239</v>
      </c>
    </row>
    <row r="20" spans="2:33" x14ac:dyDescent="0.25">
      <c r="B20" t="str">
        <f t="shared" si="8"/>
        <v>ES</v>
      </c>
      <c r="C20" s="3">
        <f t="shared" si="10"/>
        <v>13277.37</v>
      </c>
      <c r="D20" s="3">
        <f t="shared" si="11"/>
        <v>21539.35</v>
      </c>
      <c r="E20" s="3">
        <f>Q53</f>
        <v>21717.86</v>
      </c>
      <c r="F20" s="3"/>
      <c r="G20" t="str">
        <f t="shared" si="9"/>
        <v>ES</v>
      </c>
      <c r="H20" s="3">
        <f t="shared" si="12"/>
        <v>11156.98</v>
      </c>
      <c r="I20" s="3">
        <f t="shared" si="13"/>
        <v>15524.31</v>
      </c>
      <c r="J20" s="3">
        <f>AB53</f>
        <v>13915.08</v>
      </c>
      <c r="K20" s="3"/>
      <c r="M20" s="33">
        <v>1</v>
      </c>
      <c r="N20" s="33" t="s">
        <v>23</v>
      </c>
      <c r="O20" s="33">
        <v>2008</v>
      </c>
      <c r="P20" s="33">
        <v>4</v>
      </c>
      <c r="Q20" s="33">
        <v>8428.6980000000003</v>
      </c>
      <c r="R20" s="33">
        <v>8191.6390000000001</v>
      </c>
      <c r="S20" s="33">
        <v>8665.7579999999998</v>
      </c>
      <c r="T20" s="33" t="s">
        <v>16</v>
      </c>
      <c r="U20" s="33" t="s">
        <v>17</v>
      </c>
      <c r="V20" s="33">
        <v>120.94929999999999</v>
      </c>
      <c r="X20" s="66">
        <v>2</v>
      </c>
      <c r="Y20" s="66" t="s">
        <v>23</v>
      </c>
      <c r="Z20" s="66">
        <v>2008</v>
      </c>
      <c r="AA20" s="66">
        <v>4</v>
      </c>
      <c r="AB20" s="66">
        <v>6389.4359999999997</v>
      </c>
      <c r="AC20" s="66">
        <v>6212.9639999999999</v>
      </c>
      <c r="AD20" s="66">
        <v>6565.9070000000002</v>
      </c>
      <c r="AE20" s="66" t="s">
        <v>16</v>
      </c>
      <c r="AF20" s="66" t="s">
        <v>17</v>
      </c>
      <c r="AG20" s="66">
        <v>90.036879999999996</v>
      </c>
    </row>
    <row r="21" spans="2:33" x14ac:dyDescent="0.25">
      <c r="B21" t="str">
        <f t="shared" si="8"/>
        <v>FR</v>
      </c>
      <c r="C21" s="3">
        <f t="shared" si="10"/>
        <v>22503.919999999998</v>
      </c>
      <c r="D21" s="3">
        <f t="shared" si="11"/>
        <v>35412.800000000003</v>
      </c>
      <c r="E21" s="3">
        <f t="shared" ref="E21:E22" si="14">Q54</f>
        <v>34086.97</v>
      </c>
      <c r="F21" s="3"/>
      <c r="G21" t="str">
        <f t="shared" si="9"/>
        <v>FR</v>
      </c>
      <c r="H21" s="3">
        <f t="shared" si="12"/>
        <v>19795.28</v>
      </c>
      <c r="I21" s="3">
        <f t="shared" si="13"/>
        <v>26242.77</v>
      </c>
      <c r="J21" s="3">
        <f t="shared" ref="J21:J22" si="15">AB54</f>
        <v>26618.23</v>
      </c>
      <c r="K21" s="3"/>
      <c r="M21" s="33">
        <v>1</v>
      </c>
      <c r="N21" s="33" t="s">
        <v>14</v>
      </c>
      <c r="O21" s="33">
        <v>2008</v>
      </c>
      <c r="P21" s="33">
        <v>4</v>
      </c>
      <c r="Q21" s="33">
        <v>31434.09</v>
      </c>
      <c r="R21" s="33">
        <v>30372.89</v>
      </c>
      <c r="S21" s="33">
        <v>32495.29</v>
      </c>
      <c r="T21" s="33" t="s">
        <v>16</v>
      </c>
      <c r="U21" s="33" t="s">
        <v>17</v>
      </c>
      <c r="V21" s="33">
        <v>541.42330000000004</v>
      </c>
      <c r="X21" s="66">
        <v>2</v>
      </c>
      <c r="Y21" s="66" t="s">
        <v>14</v>
      </c>
      <c r="Z21" s="66">
        <v>2008</v>
      </c>
      <c r="AA21" s="66">
        <v>4</v>
      </c>
      <c r="AB21" s="66">
        <v>26389.39</v>
      </c>
      <c r="AC21" s="66">
        <v>25628.98</v>
      </c>
      <c r="AD21" s="66">
        <v>27149.8</v>
      </c>
      <c r="AE21" s="66" t="s">
        <v>16</v>
      </c>
      <c r="AF21" s="66" t="s">
        <v>17</v>
      </c>
      <c r="AG21" s="66">
        <v>387.96109999999999</v>
      </c>
    </row>
    <row r="22" spans="2:33" x14ac:dyDescent="0.25">
      <c r="B22" t="str">
        <f t="shared" si="8"/>
        <v>IT</v>
      </c>
      <c r="C22" s="3">
        <f t="shared" si="10"/>
        <v>14556.08</v>
      </c>
      <c r="D22" s="3">
        <f t="shared" si="11"/>
        <v>25668.84</v>
      </c>
      <c r="E22" s="3">
        <f t="shared" si="14"/>
        <v>25584.06</v>
      </c>
      <c r="F22" s="3"/>
      <c r="G22" t="str">
        <f t="shared" si="9"/>
        <v>IT</v>
      </c>
      <c r="H22" s="3">
        <f t="shared" si="12"/>
        <v>10728.37</v>
      </c>
      <c r="I22" s="3">
        <f t="shared" si="13"/>
        <v>16638.419999999998</v>
      </c>
      <c r="J22" s="3">
        <f t="shared" si="15"/>
        <v>16929.54</v>
      </c>
      <c r="K22" s="3"/>
      <c r="M22" s="33">
        <v>1</v>
      </c>
      <c r="N22" s="33" t="s">
        <v>24</v>
      </c>
      <c r="O22" s="33">
        <v>2008</v>
      </c>
      <c r="P22" s="33">
        <v>4</v>
      </c>
      <c r="Q22" s="33">
        <v>15266.91</v>
      </c>
      <c r="R22" s="33">
        <v>14982.01</v>
      </c>
      <c r="S22" s="33">
        <v>15551.81</v>
      </c>
      <c r="T22" s="33" t="s">
        <v>16</v>
      </c>
      <c r="U22" s="33" t="s">
        <v>17</v>
      </c>
      <c r="V22" s="33">
        <v>145.35679999999999</v>
      </c>
      <c r="X22" s="66">
        <v>2</v>
      </c>
      <c r="Y22" s="66" t="s">
        <v>24</v>
      </c>
      <c r="Z22" s="66">
        <v>2008</v>
      </c>
      <c r="AA22" s="66">
        <v>4</v>
      </c>
      <c r="AB22" s="66">
        <v>13354.62</v>
      </c>
      <c r="AC22" s="66">
        <v>13103.84</v>
      </c>
      <c r="AD22" s="66">
        <v>13605.4</v>
      </c>
      <c r="AE22" s="66" t="s">
        <v>16</v>
      </c>
      <c r="AF22" s="66" t="s">
        <v>17</v>
      </c>
      <c r="AG22" s="66">
        <v>127.95010000000001</v>
      </c>
    </row>
    <row r="23" spans="2:33" x14ac:dyDescent="0.25">
      <c r="B23" t="str">
        <f t="shared" si="8"/>
        <v>PL</v>
      </c>
      <c r="C23" s="3">
        <f t="shared" si="10"/>
        <v>7193.634</v>
      </c>
      <c r="D23" s="3">
        <f t="shared" si="11"/>
        <v>8540.0609999999997</v>
      </c>
      <c r="E23" s="3">
        <f>Q56</f>
        <v>7091.643</v>
      </c>
      <c r="F23" s="3"/>
      <c r="G23" t="str">
        <f t="shared" si="9"/>
        <v>PL</v>
      </c>
      <c r="H23" s="3">
        <f t="shared" si="12"/>
        <v>5825.1130000000003</v>
      </c>
      <c r="I23" s="3">
        <f t="shared" si="13"/>
        <v>6540.8379999999997</v>
      </c>
      <c r="J23" s="3">
        <f>AB56</f>
        <v>6019.7969999999996</v>
      </c>
      <c r="K23" s="3"/>
      <c r="M23" s="33">
        <v>1</v>
      </c>
      <c r="N23" s="33" t="s">
        <v>15</v>
      </c>
      <c r="O23" s="33">
        <v>2008</v>
      </c>
      <c r="P23" s="33">
        <v>6</v>
      </c>
      <c r="Q23" s="33">
        <v>29106.81</v>
      </c>
      <c r="R23" s="33">
        <v>28084.79</v>
      </c>
      <c r="S23" s="33">
        <v>30128.84</v>
      </c>
      <c r="T23" s="33" t="s">
        <v>16</v>
      </c>
      <c r="U23" s="33" t="s">
        <v>17</v>
      </c>
      <c r="V23" s="33">
        <v>521.43269999999995</v>
      </c>
      <c r="X23" s="66">
        <v>2</v>
      </c>
      <c r="Y23" s="66" t="s">
        <v>15</v>
      </c>
      <c r="Z23" s="66">
        <v>2008</v>
      </c>
      <c r="AA23" s="66">
        <v>6</v>
      </c>
      <c r="AB23" s="66">
        <v>17045.36</v>
      </c>
      <c r="AC23" s="66">
        <v>16476.77</v>
      </c>
      <c r="AD23" s="66">
        <v>17613.939999999999</v>
      </c>
      <c r="AE23" s="66" t="s">
        <v>16</v>
      </c>
      <c r="AF23" s="66" t="s">
        <v>17</v>
      </c>
      <c r="AG23" s="66">
        <v>290.0908</v>
      </c>
    </row>
    <row r="24" spans="2:33" x14ac:dyDescent="0.25">
      <c r="B24" t="str">
        <f t="shared" si="8"/>
        <v>SE</v>
      </c>
      <c r="C24" s="3">
        <f t="shared" si="10"/>
        <v>25115.27</v>
      </c>
      <c r="D24" s="3">
        <f t="shared" si="11"/>
        <v>36058.25</v>
      </c>
      <c r="E24" s="3">
        <f>Q57</f>
        <v>28514.76</v>
      </c>
      <c r="F24" s="3"/>
      <c r="G24" t="str">
        <f t="shared" si="9"/>
        <v>SE</v>
      </c>
      <c r="H24" s="3">
        <f t="shared" si="12"/>
        <v>22184.53</v>
      </c>
      <c r="I24" s="3">
        <f t="shared" si="13"/>
        <v>31207.21</v>
      </c>
      <c r="J24" s="3">
        <f>AB57</f>
        <v>22256.55</v>
      </c>
      <c r="K24" s="3"/>
      <c r="M24" s="33">
        <v>1</v>
      </c>
      <c r="N24" s="33" t="s">
        <v>18</v>
      </c>
      <c r="O24" s="33">
        <v>2008</v>
      </c>
      <c r="P24" s="33">
        <v>6</v>
      </c>
      <c r="Q24" s="33">
        <v>7459.4110000000001</v>
      </c>
      <c r="R24" s="33">
        <v>7086.2709999999997</v>
      </c>
      <c r="S24" s="33">
        <v>7832.549</v>
      </c>
      <c r="T24" s="33" t="s">
        <v>16</v>
      </c>
      <c r="U24" s="33" t="s">
        <v>17</v>
      </c>
      <c r="V24" s="33">
        <v>190.36799999999999</v>
      </c>
      <c r="X24" s="66">
        <v>2</v>
      </c>
      <c r="Y24" s="66" t="s">
        <v>18</v>
      </c>
      <c r="Z24" s="66">
        <v>2008</v>
      </c>
      <c r="AA24" s="66">
        <v>6</v>
      </c>
      <c r="AB24" s="66">
        <v>6459.8450000000003</v>
      </c>
      <c r="AC24" s="66">
        <v>6218.3770000000004</v>
      </c>
      <c r="AD24" s="66">
        <v>6701.3130000000001</v>
      </c>
      <c r="AE24" s="66" t="s">
        <v>16</v>
      </c>
      <c r="AF24" s="66" t="s">
        <v>17</v>
      </c>
      <c r="AG24" s="66">
        <v>123.1925</v>
      </c>
    </row>
    <row r="25" spans="2:33" x14ac:dyDescent="0.25">
      <c r="B25" t="str">
        <f t="shared" si="8"/>
        <v>SI</v>
      </c>
      <c r="C25" s="3">
        <f t="shared" si="10"/>
        <v>12172.9</v>
      </c>
      <c r="D25" s="3">
        <f t="shared" si="11"/>
        <v>15549.79</v>
      </c>
      <c r="E25" s="3">
        <f>Q58</f>
        <v>12939.32</v>
      </c>
      <c r="F25" s="3"/>
      <c r="G25" t="str">
        <f t="shared" si="9"/>
        <v>SI</v>
      </c>
      <c r="H25" s="3">
        <f t="shared" si="12"/>
        <v>10444.629999999999</v>
      </c>
      <c r="I25" s="3">
        <f t="shared" si="13"/>
        <v>14341.43</v>
      </c>
      <c r="J25" s="3">
        <f>AB58</f>
        <v>11048.49</v>
      </c>
      <c r="K25" s="3"/>
      <c r="M25" s="33">
        <v>1</v>
      </c>
      <c r="N25" s="33" t="s">
        <v>19</v>
      </c>
      <c r="O25" s="33">
        <v>2008</v>
      </c>
      <c r="P25" s="33">
        <v>6</v>
      </c>
      <c r="Q25" s="33">
        <v>16813.240000000002</v>
      </c>
      <c r="R25" s="33">
        <v>16152.48</v>
      </c>
      <c r="S25" s="33">
        <v>17473.990000000002</v>
      </c>
      <c r="T25" s="33" t="s">
        <v>16</v>
      </c>
      <c r="U25" s="33" t="s">
        <v>17</v>
      </c>
      <c r="V25" s="33">
        <v>337.11509999999998</v>
      </c>
      <c r="X25" s="66">
        <v>2</v>
      </c>
      <c r="Y25" s="66" t="s">
        <v>19</v>
      </c>
      <c r="Z25" s="66">
        <v>2008</v>
      </c>
      <c r="AA25" s="66">
        <v>6</v>
      </c>
      <c r="AB25" s="66">
        <v>10084.76</v>
      </c>
      <c r="AC25" s="66">
        <v>9630.7739999999994</v>
      </c>
      <c r="AD25" s="66">
        <v>10538.75</v>
      </c>
      <c r="AE25" s="66" t="s">
        <v>16</v>
      </c>
      <c r="AF25" s="66" t="s">
        <v>17</v>
      </c>
      <c r="AG25" s="66">
        <v>231.6234</v>
      </c>
    </row>
    <row r="26" spans="2:33" x14ac:dyDescent="0.25">
      <c r="C26" s="2"/>
      <c r="D26" s="2"/>
      <c r="E26" s="2"/>
      <c r="F26" s="2"/>
      <c r="H26" s="2"/>
      <c r="I26" s="2"/>
      <c r="J26" s="2"/>
      <c r="K26" s="2"/>
      <c r="M26" s="33">
        <v>1</v>
      </c>
      <c r="N26" s="33" t="s">
        <v>20</v>
      </c>
      <c r="O26" s="33">
        <v>2008</v>
      </c>
      <c r="P26" s="33">
        <v>6</v>
      </c>
      <c r="Q26" s="33">
        <v>20871.37</v>
      </c>
      <c r="R26" s="33">
        <v>20286.169999999998</v>
      </c>
      <c r="S26" s="33">
        <v>21456.58</v>
      </c>
      <c r="T26" s="33" t="s">
        <v>16</v>
      </c>
      <c r="U26" s="33" t="s">
        <v>17</v>
      </c>
      <c r="V26" s="33">
        <v>298.57369999999997</v>
      </c>
      <c r="X26" s="66">
        <v>2</v>
      </c>
      <c r="Y26" s="66" t="s">
        <v>20</v>
      </c>
      <c r="Z26" s="66">
        <v>2008</v>
      </c>
      <c r="AA26" s="66">
        <v>6</v>
      </c>
      <c r="AB26" s="66">
        <v>12475.02</v>
      </c>
      <c r="AC26" s="66">
        <v>12116.87</v>
      </c>
      <c r="AD26" s="66">
        <v>12833.17</v>
      </c>
      <c r="AE26" s="66" t="s">
        <v>16</v>
      </c>
      <c r="AF26" s="66" t="s">
        <v>17</v>
      </c>
      <c r="AG26" s="66">
        <v>182.7296</v>
      </c>
    </row>
    <row r="27" spans="2:33" x14ac:dyDescent="0.25">
      <c r="B27" s="70" t="s">
        <v>26</v>
      </c>
      <c r="C27" s="70"/>
      <c r="D27" s="70"/>
      <c r="E27" s="70"/>
      <c r="F27" s="70"/>
      <c r="G27" s="70"/>
      <c r="H27" s="70"/>
      <c r="I27" s="27"/>
      <c r="J27" s="27"/>
      <c r="K27" s="27"/>
      <c r="M27" s="33">
        <v>1</v>
      </c>
      <c r="N27" s="33" t="s">
        <v>21</v>
      </c>
      <c r="O27" s="33">
        <v>2008</v>
      </c>
      <c r="P27" s="33">
        <v>6</v>
      </c>
      <c r="Q27" s="33">
        <v>33573.58</v>
      </c>
      <c r="R27" s="33">
        <v>32015.040000000001</v>
      </c>
      <c r="S27" s="33">
        <v>35132.120000000003</v>
      </c>
      <c r="T27" s="33" t="s">
        <v>16</v>
      </c>
      <c r="U27" s="33" t="s">
        <v>17</v>
      </c>
      <c r="V27" s="33">
        <v>795.17600000000004</v>
      </c>
      <c r="X27" s="66">
        <v>2</v>
      </c>
      <c r="Y27" s="66" t="s">
        <v>21</v>
      </c>
      <c r="Z27" s="66">
        <v>2008</v>
      </c>
      <c r="AA27" s="66">
        <v>6</v>
      </c>
      <c r="AB27" s="66">
        <v>23268.77</v>
      </c>
      <c r="AC27" s="66">
        <v>22305.41</v>
      </c>
      <c r="AD27" s="66">
        <v>24232.14</v>
      </c>
      <c r="AE27" s="66" t="s">
        <v>16</v>
      </c>
      <c r="AF27" s="66" t="s">
        <v>17</v>
      </c>
      <c r="AG27" s="66">
        <v>491.51569999999998</v>
      </c>
    </row>
    <row r="28" spans="2:33" x14ac:dyDescent="0.25">
      <c r="B28" s="22"/>
      <c r="C28" s="74" t="s">
        <v>33</v>
      </c>
      <c r="D28" s="74"/>
      <c r="E28" s="74"/>
      <c r="F28" s="74" t="s">
        <v>34</v>
      </c>
      <c r="G28" s="74"/>
      <c r="H28" s="74"/>
      <c r="K28" s="7"/>
      <c r="M28" s="33">
        <v>1</v>
      </c>
      <c r="N28" s="33" t="s">
        <v>22</v>
      </c>
      <c r="O28" s="33">
        <v>2008</v>
      </c>
      <c r="P28" s="33">
        <v>6</v>
      </c>
      <c r="Q28" s="33">
        <v>24939.19</v>
      </c>
      <c r="R28" s="33">
        <v>24340.59</v>
      </c>
      <c r="S28" s="33">
        <v>25537.78</v>
      </c>
      <c r="T28" s="33" t="s">
        <v>16</v>
      </c>
      <c r="U28" s="33" t="s">
        <v>17</v>
      </c>
      <c r="V28" s="33">
        <v>305.4083</v>
      </c>
      <c r="X28" s="66">
        <v>2</v>
      </c>
      <c r="Y28" s="66" t="s">
        <v>22</v>
      </c>
      <c r="Z28" s="66">
        <v>2008</v>
      </c>
      <c r="AA28" s="66">
        <v>6</v>
      </c>
      <c r="AB28" s="66">
        <v>16165.81</v>
      </c>
      <c r="AC28" s="66">
        <v>15884.97</v>
      </c>
      <c r="AD28" s="66">
        <v>16446.64</v>
      </c>
      <c r="AE28" s="66" t="s">
        <v>16</v>
      </c>
      <c r="AF28" s="66" t="s">
        <v>17</v>
      </c>
      <c r="AG28" s="66">
        <v>143.28540000000001</v>
      </c>
    </row>
    <row r="29" spans="2:33" x14ac:dyDescent="0.25">
      <c r="B29" s="22"/>
      <c r="C29" s="19" t="s">
        <v>35</v>
      </c>
      <c r="D29" s="19" t="s">
        <v>35</v>
      </c>
      <c r="E29" s="19" t="s">
        <v>35</v>
      </c>
      <c r="F29" s="19" t="s">
        <v>35</v>
      </c>
      <c r="G29" s="19" t="s">
        <v>35</v>
      </c>
      <c r="H29" s="19" t="s">
        <v>35</v>
      </c>
      <c r="K29" s="8"/>
      <c r="M29" s="33">
        <v>1</v>
      </c>
      <c r="N29" s="33" t="s">
        <v>23</v>
      </c>
      <c r="O29" s="33">
        <v>2008</v>
      </c>
      <c r="P29" s="33">
        <v>6</v>
      </c>
      <c r="Q29" s="33">
        <v>7429.05</v>
      </c>
      <c r="R29" s="33">
        <v>6964.3230000000003</v>
      </c>
      <c r="S29" s="33">
        <v>7893.777</v>
      </c>
      <c r="T29" s="33" t="s">
        <v>16</v>
      </c>
      <c r="U29" s="33" t="s">
        <v>17</v>
      </c>
      <c r="V29" s="33">
        <v>237.10669999999999</v>
      </c>
      <c r="X29" s="66">
        <v>2</v>
      </c>
      <c r="Y29" s="66" t="s">
        <v>23</v>
      </c>
      <c r="Z29" s="66">
        <v>2008</v>
      </c>
      <c r="AA29" s="66">
        <v>6</v>
      </c>
      <c r="AB29" s="66">
        <v>5718.2669999999998</v>
      </c>
      <c r="AC29" s="66">
        <v>5602.7809999999999</v>
      </c>
      <c r="AD29" s="66">
        <v>5833.7520000000004</v>
      </c>
      <c r="AE29" s="66" t="s">
        <v>16</v>
      </c>
      <c r="AF29" s="66" t="s">
        <v>17</v>
      </c>
      <c r="AG29" s="66">
        <v>58.921680000000002</v>
      </c>
    </row>
    <row r="30" spans="2:33" x14ac:dyDescent="0.25">
      <c r="B30" s="37" t="s">
        <v>0</v>
      </c>
      <c r="C30" s="38" t="s">
        <v>36</v>
      </c>
      <c r="D30" s="38" t="s">
        <v>37</v>
      </c>
      <c r="E30" s="38" t="s">
        <v>38</v>
      </c>
      <c r="F30" s="38" t="s">
        <v>36</v>
      </c>
      <c r="G30" s="38" t="s">
        <v>37</v>
      </c>
      <c r="H30" s="38" t="s">
        <v>38</v>
      </c>
      <c r="K30" s="8"/>
      <c r="M30" s="33">
        <v>1</v>
      </c>
      <c r="N30" s="33" t="s">
        <v>14</v>
      </c>
      <c r="O30" s="33">
        <v>2008</v>
      </c>
      <c r="P30" s="33">
        <v>6</v>
      </c>
      <c r="Q30" s="33">
        <v>25566.27</v>
      </c>
      <c r="R30" s="33">
        <v>24151.84</v>
      </c>
      <c r="S30" s="33">
        <v>26980.71</v>
      </c>
      <c r="T30" s="33" t="s">
        <v>16</v>
      </c>
      <c r="U30" s="33" t="s">
        <v>17</v>
      </c>
      <c r="V30" s="33">
        <v>721.6422</v>
      </c>
      <c r="X30" s="66">
        <v>2</v>
      </c>
      <c r="Y30" s="66" t="s">
        <v>14</v>
      </c>
      <c r="Z30" s="66">
        <v>2008</v>
      </c>
      <c r="AA30" s="66">
        <v>6</v>
      </c>
      <c r="AB30" s="66">
        <v>19095.060000000001</v>
      </c>
      <c r="AC30" s="66">
        <v>18509.7</v>
      </c>
      <c r="AD30" s="66">
        <v>19680.419999999998</v>
      </c>
      <c r="AE30" s="66" t="s">
        <v>16</v>
      </c>
      <c r="AF30" s="66" t="s">
        <v>17</v>
      </c>
      <c r="AG30" s="66">
        <v>298.64800000000002</v>
      </c>
    </row>
    <row r="31" spans="2:33" x14ac:dyDescent="0.25">
      <c r="B31" s="26" t="str">
        <f t="shared" ref="B31" si="16">B17</f>
        <v>AT</v>
      </c>
      <c r="C31" s="26">
        <f t="shared" ref="C31:E31" si="17">(C17-C5)/C5*100</f>
        <v>-1.4032947902555011</v>
      </c>
      <c r="D31" s="26">
        <f t="shared" si="17"/>
        <v>-0.33211730850816573</v>
      </c>
      <c r="E31" s="26">
        <f t="shared" si="17"/>
        <v>5.65781684767241</v>
      </c>
      <c r="F31" s="26">
        <f t="shared" ref="F31:H31" si="18">(H17-H5)/H5*100</f>
        <v>0.60718360680582617</v>
      </c>
      <c r="G31" s="26">
        <f t="shared" si="18"/>
        <v>4.0456487872589717</v>
      </c>
      <c r="H31" s="26">
        <f t="shared" si="18"/>
        <v>15.60594789432432</v>
      </c>
      <c r="K31" s="8"/>
      <c r="M31" s="33">
        <v>1</v>
      </c>
      <c r="N31" s="33" t="s">
        <v>24</v>
      </c>
      <c r="O31" s="33">
        <v>2008</v>
      </c>
      <c r="P31" s="33">
        <v>6</v>
      </c>
      <c r="Q31" s="33">
        <v>12747.71</v>
      </c>
      <c r="R31" s="33">
        <v>12445.66</v>
      </c>
      <c r="S31" s="33">
        <v>13049.76</v>
      </c>
      <c r="T31" s="33" t="s">
        <v>16</v>
      </c>
      <c r="U31" s="33" t="s">
        <v>17</v>
      </c>
      <c r="V31" s="33">
        <v>154.10570000000001</v>
      </c>
      <c r="X31" s="66">
        <v>2</v>
      </c>
      <c r="Y31" s="66" t="s">
        <v>24</v>
      </c>
      <c r="Z31" s="66">
        <v>2008</v>
      </c>
      <c r="AA31" s="66">
        <v>6</v>
      </c>
      <c r="AB31" s="66">
        <v>9893.5190000000002</v>
      </c>
      <c r="AC31" s="66">
        <v>9666.9509999999991</v>
      </c>
      <c r="AD31" s="66">
        <v>10120.09</v>
      </c>
      <c r="AE31" s="66" t="s">
        <v>16</v>
      </c>
      <c r="AF31" s="66" t="s">
        <v>17</v>
      </c>
      <c r="AG31" s="66">
        <v>115.59480000000001</v>
      </c>
    </row>
    <row r="32" spans="2:33" x14ac:dyDescent="0.25">
      <c r="B32" s="26" t="str">
        <f>B21</f>
        <v>FR</v>
      </c>
      <c r="C32" s="26">
        <f>(C21-C9)/C9*100</f>
        <v>-7.6761498881229908</v>
      </c>
      <c r="D32" s="26">
        <f>(D21-D9)/D9*100</f>
        <v>-1.481636861260041</v>
      </c>
      <c r="E32" s="26">
        <f>(E21-E9)/E9*100</f>
        <v>1.52914881284629</v>
      </c>
      <c r="F32" s="26">
        <f>(H21-H9)/H9*100</f>
        <v>1.5213368727254795</v>
      </c>
      <c r="G32" s="26">
        <f>(I21-I9)/I9*100</f>
        <v>4.6221859343461489</v>
      </c>
      <c r="H32" s="26">
        <f>(J21-J9)/J9*100</f>
        <v>14.394658591751943</v>
      </c>
      <c r="K32" s="8"/>
      <c r="M32" s="33">
        <v>1</v>
      </c>
      <c r="N32" s="33" t="s">
        <v>15</v>
      </c>
      <c r="O32" s="33">
        <v>2017</v>
      </c>
      <c r="P32" s="33">
        <v>2</v>
      </c>
      <c r="Q32" s="33">
        <v>24461.32</v>
      </c>
      <c r="R32" s="33">
        <v>23528.32</v>
      </c>
      <c r="S32" s="33">
        <v>25394.31</v>
      </c>
      <c r="T32" s="33" t="s">
        <v>16</v>
      </c>
      <c r="U32" s="33" t="s">
        <v>17</v>
      </c>
      <c r="V32" s="33">
        <v>476.01229999999998</v>
      </c>
      <c r="X32" s="66">
        <v>2</v>
      </c>
      <c r="Y32" s="66" t="s">
        <v>15</v>
      </c>
      <c r="Z32" s="66">
        <v>2017</v>
      </c>
      <c r="AA32" s="66">
        <v>2</v>
      </c>
      <c r="AB32" s="66">
        <v>18455.09</v>
      </c>
      <c r="AC32" s="66">
        <v>17789.759999999998</v>
      </c>
      <c r="AD32" s="66">
        <v>19120.419999999998</v>
      </c>
      <c r="AE32" s="66" t="s">
        <v>16</v>
      </c>
      <c r="AF32" s="66" t="s">
        <v>17</v>
      </c>
      <c r="AG32" s="66">
        <v>339.4486</v>
      </c>
    </row>
    <row r="33" spans="2:33" x14ac:dyDescent="0.25">
      <c r="B33" s="39" t="str">
        <f>B25</f>
        <v>SI</v>
      </c>
      <c r="C33" s="39">
        <f>(C25-C13)/C13*100</f>
        <v>3.0329499931017372</v>
      </c>
      <c r="D33" s="39">
        <f>(D25-D13)/D13*100</f>
        <v>1.8528962311299473</v>
      </c>
      <c r="E33" s="39">
        <f>(E25-E13)/E13*100</f>
        <v>1.5030934967927618</v>
      </c>
      <c r="F33" s="39">
        <f>(H25-H13)/H13*100</f>
        <v>-2.1930325635229408</v>
      </c>
      <c r="G33" s="39">
        <f>(I25-I13)/I13*100</f>
        <v>7.3892780176448261</v>
      </c>
      <c r="H33" s="39">
        <f>(J25-J13)/J13*100</f>
        <v>11.674016090735758</v>
      </c>
      <c r="K33" s="8"/>
      <c r="M33" s="33">
        <v>1</v>
      </c>
      <c r="N33" s="33" t="s">
        <v>18</v>
      </c>
      <c r="O33" s="33">
        <v>2017</v>
      </c>
      <c r="P33" s="33">
        <v>2</v>
      </c>
      <c r="Q33" s="33">
        <v>11938.17</v>
      </c>
      <c r="R33" s="33">
        <v>11399.72</v>
      </c>
      <c r="S33" s="33">
        <v>12476.63</v>
      </c>
      <c r="T33" s="33" t="s">
        <v>16</v>
      </c>
      <c r="U33" s="33" t="s">
        <v>17</v>
      </c>
      <c r="V33" s="33">
        <v>274.71120000000002</v>
      </c>
      <c r="X33" s="66">
        <v>2</v>
      </c>
      <c r="Y33" s="66" t="s">
        <v>18</v>
      </c>
      <c r="Z33" s="66">
        <v>2017</v>
      </c>
      <c r="AA33" s="66">
        <v>2</v>
      </c>
      <c r="AB33" s="66">
        <v>10050.56</v>
      </c>
      <c r="AC33" s="66">
        <v>9616.6669999999995</v>
      </c>
      <c r="AD33" s="66">
        <v>10484.459999999999</v>
      </c>
      <c r="AE33" s="66" t="s">
        <v>16</v>
      </c>
      <c r="AF33" s="66" t="s">
        <v>17</v>
      </c>
      <c r="AG33" s="66">
        <v>221.36519999999999</v>
      </c>
    </row>
    <row r="34" spans="2:33" x14ac:dyDescent="0.25">
      <c r="B34" s="22"/>
      <c r="C34" s="22"/>
      <c r="D34" s="22"/>
      <c r="E34" s="22"/>
      <c r="F34" s="22"/>
      <c r="G34" s="22"/>
      <c r="H34" s="22"/>
      <c r="K34" s="8"/>
      <c r="M34" s="33">
        <v>1</v>
      </c>
      <c r="N34" s="33" t="s">
        <v>19</v>
      </c>
      <c r="O34" s="33">
        <v>2017</v>
      </c>
      <c r="P34" s="33">
        <v>2</v>
      </c>
      <c r="Q34" s="33">
        <v>7660.6480000000001</v>
      </c>
      <c r="R34" s="33">
        <v>7326.3890000000001</v>
      </c>
      <c r="S34" s="33">
        <v>7994.9089999999997</v>
      </c>
      <c r="T34" s="33" t="s">
        <v>16</v>
      </c>
      <c r="U34" s="33" t="s">
        <v>17</v>
      </c>
      <c r="V34" s="33">
        <v>170.54130000000001</v>
      </c>
      <c r="X34" s="66">
        <v>2</v>
      </c>
      <c r="Y34" s="66" t="s">
        <v>19</v>
      </c>
      <c r="Z34" s="66">
        <v>2017</v>
      </c>
      <c r="AA34" s="66">
        <v>2</v>
      </c>
      <c r="AB34" s="66">
        <v>5380.9279999999999</v>
      </c>
      <c r="AC34" s="66">
        <v>5173.3010000000004</v>
      </c>
      <c r="AD34" s="66">
        <v>5588.5550000000003</v>
      </c>
      <c r="AE34" s="66" t="s">
        <v>16</v>
      </c>
      <c r="AF34" s="66" t="s">
        <v>17</v>
      </c>
      <c r="AG34" s="66">
        <v>105.9324</v>
      </c>
    </row>
    <row r="35" spans="2:33" x14ac:dyDescent="0.25">
      <c r="B35" s="26" t="str">
        <f>B19</f>
        <v>EL</v>
      </c>
      <c r="C35" s="26">
        <f t="shared" ref="C35:E36" si="19">(C19-C7)/C7*100</f>
        <v>-41.066770470641274</v>
      </c>
      <c r="D35" s="26">
        <f t="shared" si="19"/>
        <v>-40.665185072347867</v>
      </c>
      <c r="E35" s="26">
        <f t="shared" si="19"/>
        <v>-28.184097770566535</v>
      </c>
      <c r="F35" s="26">
        <f t="shared" ref="F35:H36" si="20">(H19-H7)/H7*100</f>
        <v>-44.197065292588732</v>
      </c>
      <c r="G35" s="26">
        <f t="shared" si="20"/>
        <v>-33.557193061288551</v>
      </c>
      <c r="H35" s="26">
        <f t="shared" si="20"/>
        <v>-18.60620381645175</v>
      </c>
      <c r="I35" s="29"/>
      <c r="J35" s="29"/>
      <c r="K35" s="28"/>
      <c r="M35" s="33">
        <v>1</v>
      </c>
      <c r="N35" s="33" t="s">
        <v>20</v>
      </c>
      <c r="O35" s="33">
        <v>2017</v>
      </c>
      <c r="P35" s="33">
        <v>2</v>
      </c>
      <c r="Q35" s="33">
        <v>13277.37</v>
      </c>
      <c r="R35" s="33">
        <v>12712.32</v>
      </c>
      <c r="S35" s="33">
        <v>13842.43</v>
      </c>
      <c r="T35" s="33" t="s">
        <v>16</v>
      </c>
      <c r="U35" s="33" t="s">
        <v>17</v>
      </c>
      <c r="V35" s="33">
        <v>288.2928</v>
      </c>
      <c r="X35" s="66">
        <v>2</v>
      </c>
      <c r="Y35" s="66" t="s">
        <v>20</v>
      </c>
      <c r="Z35" s="66">
        <v>2017</v>
      </c>
      <c r="AA35" s="66">
        <v>2</v>
      </c>
      <c r="AB35" s="66">
        <v>11156.98</v>
      </c>
      <c r="AC35" s="66">
        <v>10629.93</v>
      </c>
      <c r="AD35" s="66">
        <v>11684.02</v>
      </c>
      <c r="AE35" s="66" t="s">
        <v>16</v>
      </c>
      <c r="AF35" s="66" t="s">
        <v>17</v>
      </c>
      <c r="AG35" s="66">
        <v>268.90030000000002</v>
      </c>
    </row>
    <row r="36" spans="2:33" x14ac:dyDescent="0.25">
      <c r="B36" s="26" t="str">
        <f>B20</f>
        <v>ES</v>
      </c>
      <c r="C36" s="26">
        <f t="shared" si="19"/>
        <v>-21.505118253379404</v>
      </c>
      <c r="D36" s="26">
        <f t="shared" si="19"/>
        <v>-13.748171498156193</v>
      </c>
      <c r="E36" s="26">
        <f t="shared" si="19"/>
        <v>4.0557471790304218</v>
      </c>
      <c r="F36" s="26">
        <f t="shared" si="20"/>
        <v>-11.711589091372376</v>
      </c>
      <c r="G36" s="26">
        <f t="shared" si="20"/>
        <v>1.1494080623407752</v>
      </c>
      <c r="H36" s="26">
        <f t="shared" si="20"/>
        <v>11.543548627577346</v>
      </c>
      <c r="I36" s="29"/>
      <c r="J36" s="29"/>
      <c r="K36" s="28"/>
      <c r="M36" s="33">
        <v>1</v>
      </c>
      <c r="N36" s="33" t="s">
        <v>21</v>
      </c>
      <c r="O36" s="33">
        <v>2017</v>
      </c>
      <c r="P36" s="33">
        <v>2</v>
      </c>
      <c r="Q36" s="33">
        <v>22503.919999999998</v>
      </c>
      <c r="R36" s="33">
        <v>21546.27</v>
      </c>
      <c r="S36" s="33">
        <v>23461.57</v>
      </c>
      <c r="T36" s="33" t="s">
        <v>16</v>
      </c>
      <c r="U36" s="33" t="s">
        <v>17</v>
      </c>
      <c r="V36" s="33">
        <v>488.57780000000002</v>
      </c>
      <c r="X36" s="66">
        <v>2</v>
      </c>
      <c r="Y36" s="66" t="s">
        <v>21</v>
      </c>
      <c r="Z36" s="66">
        <v>2017</v>
      </c>
      <c r="AA36" s="66">
        <v>2</v>
      </c>
      <c r="AB36" s="66">
        <v>19795.28</v>
      </c>
      <c r="AC36" s="66">
        <v>19121.57</v>
      </c>
      <c r="AD36" s="66">
        <v>20468.990000000002</v>
      </c>
      <c r="AE36" s="66" t="s">
        <v>16</v>
      </c>
      <c r="AF36" s="66" t="s">
        <v>17</v>
      </c>
      <c r="AG36" s="66">
        <v>343.71800000000002</v>
      </c>
    </row>
    <row r="37" spans="2:33" x14ac:dyDescent="0.25">
      <c r="B37" s="26" t="str">
        <f>B22</f>
        <v>IT</v>
      </c>
      <c r="C37" s="26">
        <f>(C22-C10)/C10*100</f>
        <v>-19.174558894081269</v>
      </c>
      <c r="D37" s="26">
        <f>(D22-D10)/D10*100</f>
        <v>-11.578534004360986</v>
      </c>
      <c r="E37" s="26">
        <f>(E22-E10)/E10*100</f>
        <v>2.5857696260383864</v>
      </c>
      <c r="F37" s="26">
        <f>(H22-H10)/H10*100</f>
        <v>-14.952550899475755</v>
      </c>
      <c r="G37" s="26">
        <f>(I22-I10)/I10*100</f>
        <v>-3.7193105092482313</v>
      </c>
      <c r="H37" s="26">
        <f>(J22-J10)/J10*100</f>
        <v>4.724353434810884</v>
      </c>
      <c r="I37" s="29"/>
      <c r="J37" s="29"/>
      <c r="K37" s="28"/>
      <c r="M37" s="33">
        <v>1</v>
      </c>
      <c r="N37" s="33" t="s">
        <v>22</v>
      </c>
      <c r="O37" s="33">
        <v>2017</v>
      </c>
      <c r="P37" s="33">
        <v>2</v>
      </c>
      <c r="Q37" s="33">
        <v>14556.08</v>
      </c>
      <c r="R37" s="33">
        <v>14093.28</v>
      </c>
      <c r="S37" s="33">
        <v>15018.89</v>
      </c>
      <c r="T37" s="33" t="s">
        <v>16</v>
      </c>
      <c r="U37" s="33" t="s">
        <v>17</v>
      </c>
      <c r="V37" s="33">
        <v>236.12780000000001</v>
      </c>
      <c r="X37" s="66">
        <v>2</v>
      </c>
      <c r="Y37" s="66" t="s">
        <v>22</v>
      </c>
      <c r="Z37" s="66">
        <v>2017</v>
      </c>
      <c r="AA37" s="66">
        <v>2</v>
      </c>
      <c r="AB37" s="66">
        <v>10728.37</v>
      </c>
      <c r="AC37" s="66">
        <v>10334.969999999999</v>
      </c>
      <c r="AD37" s="66">
        <v>11121.77</v>
      </c>
      <c r="AE37" s="66" t="s">
        <v>16</v>
      </c>
      <c r="AF37" s="66" t="s">
        <v>17</v>
      </c>
      <c r="AG37" s="66">
        <v>200.7166</v>
      </c>
    </row>
    <row r="38" spans="2:33" x14ac:dyDescent="0.25">
      <c r="B38" s="22"/>
      <c r="C38" s="22"/>
      <c r="D38" s="22"/>
      <c r="E38" s="22"/>
      <c r="F38" s="22"/>
      <c r="G38" s="22"/>
      <c r="H38" s="22"/>
      <c r="I38" s="29"/>
      <c r="J38" s="29"/>
      <c r="K38" s="29"/>
      <c r="M38" s="33">
        <v>1</v>
      </c>
      <c r="N38" s="33" t="s">
        <v>23</v>
      </c>
      <c r="O38" s="33">
        <v>2017</v>
      </c>
      <c r="P38" s="33">
        <v>2</v>
      </c>
      <c r="Q38" s="33">
        <v>7193.634</v>
      </c>
      <c r="R38" s="33">
        <v>6976.0640000000003</v>
      </c>
      <c r="S38" s="33">
        <v>7411.2030000000004</v>
      </c>
      <c r="T38" s="33" t="s">
        <v>16</v>
      </c>
      <c r="U38" s="33" t="s">
        <v>17</v>
      </c>
      <c r="V38" s="33">
        <v>111.00449999999999</v>
      </c>
      <c r="X38" s="66">
        <v>2</v>
      </c>
      <c r="Y38" s="66" t="s">
        <v>23</v>
      </c>
      <c r="Z38" s="66">
        <v>2017</v>
      </c>
      <c r="AA38" s="66">
        <v>2</v>
      </c>
      <c r="AB38" s="66">
        <v>5825.1130000000003</v>
      </c>
      <c r="AC38" s="66">
        <v>5658.8739999999998</v>
      </c>
      <c r="AD38" s="66">
        <v>5991.3519999999999</v>
      </c>
      <c r="AE38" s="66" t="s">
        <v>16</v>
      </c>
      <c r="AF38" s="66" t="s">
        <v>17</v>
      </c>
      <c r="AG38" s="66">
        <v>84.816029999999998</v>
      </c>
    </row>
    <row r="39" spans="2:33" x14ac:dyDescent="0.25">
      <c r="B39" s="26" t="str">
        <f>B18</f>
        <v>EE</v>
      </c>
      <c r="C39" s="26">
        <f>(C18-C6)/C6*100</f>
        <v>10.608560784273759</v>
      </c>
      <c r="D39" s="26">
        <f>(D18-D6)/D6*100</f>
        <v>29.037679630642781</v>
      </c>
      <c r="E39" s="26">
        <f>(E18-E6)/E6*100</f>
        <v>5.9049702449697392</v>
      </c>
      <c r="F39" s="26">
        <f>(H18-H6)/H6*100</f>
        <v>24.262395410583963</v>
      </c>
      <c r="G39" s="26">
        <f>(I18-I6)/I6*100</f>
        <v>25.865164257183125</v>
      </c>
      <c r="H39" s="26">
        <f>(J18-J6)/J6*100</f>
        <v>7.8109149677739858</v>
      </c>
      <c r="I39" s="29"/>
      <c r="J39" s="29"/>
      <c r="K39" s="29"/>
      <c r="M39" s="33">
        <v>1</v>
      </c>
      <c r="N39" s="33" t="s">
        <v>14</v>
      </c>
      <c r="O39" s="33">
        <v>2017</v>
      </c>
      <c r="P39" s="33">
        <v>2</v>
      </c>
      <c r="Q39" s="33">
        <v>25115.27</v>
      </c>
      <c r="R39" s="33">
        <v>24310.47</v>
      </c>
      <c r="S39" s="33">
        <v>25920.080000000002</v>
      </c>
      <c r="T39" s="33" t="s">
        <v>16</v>
      </c>
      <c r="U39" s="33" t="s">
        <v>17</v>
      </c>
      <c r="V39" s="33">
        <v>410.60849999999999</v>
      </c>
      <c r="X39" s="66">
        <v>2</v>
      </c>
      <c r="Y39" s="66" t="s">
        <v>14</v>
      </c>
      <c r="Z39" s="66">
        <v>2017</v>
      </c>
      <c r="AA39" s="66">
        <v>2</v>
      </c>
      <c r="AB39" s="66">
        <v>22184.53</v>
      </c>
      <c r="AC39" s="66">
        <v>21517.31</v>
      </c>
      <c r="AD39" s="66">
        <v>22851.759999999998</v>
      </c>
      <c r="AE39" s="66" t="s">
        <v>16</v>
      </c>
      <c r="AF39" s="66" t="s">
        <v>17</v>
      </c>
      <c r="AG39" s="66">
        <v>340.41860000000003</v>
      </c>
    </row>
    <row r="40" spans="2:33" x14ac:dyDescent="0.25">
      <c r="B40" s="26" t="str">
        <f>B23</f>
        <v>PL</v>
      </c>
      <c r="C40" s="26">
        <f t="shared" ref="C40:E41" si="21">(C23-C11)/C11*100</f>
        <v>0.3969888303016112</v>
      </c>
      <c r="D40" s="26">
        <f t="shared" si="21"/>
        <v>1.3212360912681813</v>
      </c>
      <c r="E40" s="26">
        <f t="shared" si="21"/>
        <v>-4.5417247158115792</v>
      </c>
      <c r="F40" s="26">
        <f t="shared" ref="F40:H41" si="22">(H23-H11)/H11*100</f>
        <v>9.9909705301669653</v>
      </c>
      <c r="G40" s="26">
        <f t="shared" si="22"/>
        <v>2.3695675173833819</v>
      </c>
      <c r="H40" s="26">
        <f t="shared" si="22"/>
        <v>5.2731010986370483</v>
      </c>
      <c r="I40" s="36"/>
      <c r="J40" s="29"/>
      <c r="K40" s="29"/>
      <c r="M40" s="33">
        <v>1</v>
      </c>
      <c r="N40" s="33" t="s">
        <v>24</v>
      </c>
      <c r="O40" s="33">
        <v>2017</v>
      </c>
      <c r="P40" s="33">
        <v>2</v>
      </c>
      <c r="Q40" s="33">
        <v>12172.9</v>
      </c>
      <c r="R40" s="33">
        <v>11776.3</v>
      </c>
      <c r="S40" s="33">
        <v>12569.49</v>
      </c>
      <c r="T40" s="33" t="s">
        <v>16</v>
      </c>
      <c r="U40" s="33" t="s">
        <v>17</v>
      </c>
      <c r="V40" s="33">
        <v>202.34129999999999</v>
      </c>
      <c r="X40" s="66">
        <v>2</v>
      </c>
      <c r="Y40" s="66" t="s">
        <v>24</v>
      </c>
      <c r="Z40" s="66">
        <v>2017</v>
      </c>
      <c r="AA40" s="66">
        <v>2</v>
      </c>
      <c r="AB40" s="66">
        <v>10444.629999999999</v>
      </c>
      <c r="AC40" s="66">
        <v>10115.56</v>
      </c>
      <c r="AD40" s="66">
        <v>10773.7</v>
      </c>
      <c r="AE40" s="66" t="s">
        <v>16</v>
      </c>
      <c r="AF40" s="66" t="s">
        <v>17</v>
      </c>
      <c r="AG40" s="66">
        <v>167.892</v>
      </c>
    </row>
    <row r="41" spans="2:33" x14ac:dyDescent="0.25">
      <c r="B41" s="26" t="str">
        <f>B24</f>
        <v>SE</v>
      </c>
      <c r="C41" s="26">
        <f t="shared" si="21"/>
        <v>1.3641535165092846</v>
      </c>
      <c r="D41" s="26">
        <f t="shared" si="21"/>
        <v>14.710653306648927</v>
      </c>
      <c r="E41" s="26">
        <f t="shared" si="21"/>
        <v>11.532734340989116</v>
      </c>
      <c r="F41" s="26">
        <f t="shared" si="22"/>
        <v>7.9915960945984406</v>
      </c>
      <c r="G41" s="26">
        <f t="shared" si="22"/>
        <v>18.256655420985478</v>
      </c>
      <c r="H41" s="26">
        <f t="shared" si="22"/>
        <v>16.556585839478892</v>
      </c>
      <c r="I41" s="29"/>
      <c r="J41" s="29"/>
      <c r="K41" s="15"/>
      <c r="M41" s="33">
        <v>1</v>
      </c>
      <c r="N41" s="33" t="s">
        <v>15</v>
      </c>
      <c r="O41" s="33">
        <v>2017</v>
      </c>
      <c r="P41" s="33">
        <v>4</v>
      </c>
      <c r="Q41" s="33">
        <v>35732.720000000001</v>
      </c>
      <c r="R41" s="33">
        <v>34378.28</v>
      </c>
      <c r="S41" s="33">
        <v>37087.17</v>
      </c>
      <c r="T41" s="33" t="s">
        <v>16</v>
      </c>
      <c r="U41" s="33" t="s">
        <v>17</v>
      </c>
      <c r="V41" s="33">
        <v>691.0317</v>
      </c>
      <c r="X41" s="66">
        <v>2</v>
      </c>
      <c r="Y41" s="66" t="s">
        <v>15</v>
      </c>
      <c r="Z41" s="66">
        <v>2017</v>
      </c>
      <c r="AA41" s="66">
        <v>4</v>
      </c>
      <c r="AB41" s="66">
        <v>24330.69</v>
      </c>
      <c r="AC41" s="66">
        <v>23549.18</v>
      </c>
      <c r="AD41" s="66">
        <v>25112.2</v>
      </c>
      <c r="AE41" s="66" t="s">
        <v>16</v>
      </c>
      <c r="AF41" s="66" t="s">
        <v>17</v>
      </c>
      <c r="AG41" s="66">
        <v>398.72559999999999</v>
      </c>
    </row>
    <row r="42" spans="2:33" x14ac:dyDescent="0.25">
      <c r="B42" s="22"/>
      <c r="C42" s="22"/>
      <c r="D42" s="22"/>
      <c r="E42" s="22"/>
      <c r="F42" s="22"/>
      <c r="G42" s="22"/>
      <c r="H42" s="22"/>
      <c r="I42" s="29"/>
      <c r="J42" s="29"/>
      <c r="K42" s="18"/>
      <c r="M42" s="33">
        <v>1</v>
      </c>
      <c r="N42" s="33" t="s">
        <v>18</v>
      </c>
      <c r="O42" s="33">
        <v>2017</v>
      </c>
      <c r="P42" s="33">
        <v>4</v>
      </c>
      <c r="Q42" s="33">
        <v>13113.48</v>
      </c>
      <c r="R42" s="33">
        <v>12580.77</v>
      </c>
      <c r="S42" s="33">
        <v>13646.19</v>
      </c>
      <c r="T42" s="33" t="s">
        <v>16</v>
      </c>
      <c r="U42" s="33" t="s">
        <v>17</v>
      </c>
      <c r="V42" s="33">
        <v>271.77859999999998</v>
      </c>
      <c r="X42" s="66">
        <v>2</v>
      </c>
      <c r="Y42" s="66" t="s">
        <v>18</v>
      </c>
      <c r="Z42" s="66">
        <v>2017</v>
      </c>
      <c r="AA42" s="66">
        <v>4</v>
      </c>
      <c r="AB42" s="66">
        <v>10693.78</v>
      </c>
      <c r="AC42" s="66">
        <v>10327.74</v>
      </c>
      <c r="AD42" s="66">
        <v>11059.82</v>
      </c>
      <c r="AE42" s="66" t="s">
        <v>16</v>
      </c>
      <c r="AF42" s="66" t="s">
        <v>17</v>
      </c>
      <c r="AG42" s="66">
        <v>186.7473</v>
      </c>
    </row>
    <row r="43" spans="2:33" x14ac:dyDescent="0.25">
      <c r="B43" s="75" t="s">
        <v>39</v>
      </c>
      <c r="C43" s="75"/>
      <c r="D43" s="75"/>
      <c r="E43" s="75"/>
      <c r="F43" s="75"/>
      <c r="G43" s="75"/>
      <c r="H43" s="75"/>
      <c r="I43" s="15"/>
      <c r="J43" s="15"/>
      <c r="K43" s="18"/>
      <c r="M43" s="33">
        <v>1</v>
      </c>
      <c r="N43" s="33" t="s">
        <v>19</v>
      </c>
      <c r="O43" s="33">
        <v>2017</v>
      </c>
      <c r="P43" s="33">
        <v>4</v>
      </c>
      <c r="Q43" s="33">
        <v>13087.67</v>
      </c>
      <c r="R43" s="33">
        <v>12756.79</v>
      </c>
      <c r="S43" s="33">
        <v>13418.56</v>
      </c>
      <c r="T43" s="33" t="s">
        <v>16</v>
      </c>
      <c r="U43" s="33" t="s">
        <v>17</v>
      </c>
      <c r="V43" s="33">
        <v>168.82079999999999</v>
      </c>
      <c r="X43" s="66">
        <v>2</v>
      </c>
      <c r="Y43" s="66" t="s">
        <v>19</v>
      </c>
      <c r="Z43" s="66">
        <v>2017</v>
      </c>
      <c r="AA43" s="66">
        <v>4</v>
      </c>
      <c r="AB43" s="66">
        <v>8339.6419999999998</v>
      </c>
      <c r="AC43" s="66">
        <v>8120.393</v>
      </c>
      <c r="AD43" s="66">
        <v>8558.8909999999996</v>
      </c>
      <c r="AE43" s="66" t="s">
        <v>16</v>
      </c>
      <c r="AF43" s="66" t="s">
        <v>17</v>
      </c>
      <c r="AG43" s="66">
        <v>111.8621</v>
      </c>
    </row>
    <row r="44" spans="2:33" x14ac:dyDescent="0.25">
      <c r="I44" s="18"/>
      <c r="J44" s="18"/>
      <c r="K44" s="18"/>
      <c r="M44" s="33">
        <v>1</v>
      </c>
      <c r="N44" s="33" t="s">
        <v>20</v>
      </c>
      <c r="O44" s="33">
        <v>2017</v>
      </c>
      <c r="P44" s="33">
        <v>4</v>
      </c>
      <c r="Q44" s="33">
        <v>21539.35</v>
      </c>
      <c r="R44" s="33">
        <v>20919.400000000001</v>
      </c>
      <c r="S44" s="33">
        <v>22159.3</v>
      </c>
      <c r="T44" s="33" t="s">
        <v>16</v>
      </c>
      <c r="U44" s="33" t="s">
        <v>17</v>
      </c>
      <c r="V44" s="33">
        <v>316.30070000000001</v>
      </c>
      <c r="X44" s="66">
        <v>2</v>
      </c>
      <c r="Y44" s="66" t="s">
        <v>20</v>
      </c>
      <c r="Z44" s="66">
        <v>2017</v>
      </c>
      <c r="AA44" s="66">
        <v>4</v>
      </c>
      <c r="AB44" s="66">
        <v>15524.31</v>
      </c>
      <c r="AC44" s="66">
        <v>15025.3</v>
      </c>
      <c r="AD44" s="66">
        <v>16023.32</v>
      </c>
      <c r="AE44" s="66" t="s">
        <v>16</v>
      </c>
      <c r="AF44" s="66" t="s">
        <v>17</v>
      </c>
      <c r="AG44" s="66">
        <v>254.59460000000001</v>
      </c>
    </row>
    <row r="45" spans="2:33" x14ac:dyDescent="0.25">
      <c r="B45" s="29"/>
      <c r="C45" s="29"/>
      <c r="D45" s="29"/>
      <c r="E45" s="29"/>
      <c r="F45" s="29"/>
      <c r="G45" s="29"/>
      <c r="H45" s="29"/>
      <c r="I45" s="18"/>
      <c r="J45" s="18"/>
      <c r="K45" s="18"/>
      <c r="M45" s="33">
        <v>1</v>
      </c>
      <c r="N45" s="33" t="s">
        <v>21</v>
      </c>
      <c r="O45" s="33">
        <v>2017</v>
      </c>
      <c r="P45" s="33">
        <v>4</v>
      </c>
      <c r="Q45" s="33">
        <v>35412.800000000003</v>
      </c>
      <c r="R45" s="33">
        <v>34089.879999999997</v>
      </c>
      <c r="S45" s="33">
        <v>36735.72</v>
      </c>
      <c r="T45" s="33" t="s">
        <v>16</v>
      </c>
      <c r="U45" s="33" t="s">
        <v>17</v>
      </c>
      <c r="V45" s="33">
        <v>674.93309999999997</v>
      </c>
      <c r="X45" s="66">
        <v>2</v>
      </c>
      <c r="Y45" s="66" t="s">
        <v>21</v>
      </c>
      <c r="Z45" s="66">
        <v>2017</v>
      </c>
      <c r="AA45" s="66">
        <v>4</v>
      </c>
      <c r="AB45" s="66">
        <v>26242.77</v>
      </c>
      <c r="AC45" s="66">
        <v>25393.71</v>
      </c>
      <c r="AD45" s="66">
        <v>27091.84</v>
      </c>
      <c r="AE45" s="66" t="s">
        <v>16</v>
      </c>
      <c r="AF45" s="66" t="s">
        <v>17</v>
      </c>
      <c r="AG45" s="66">
        <v>433.18259999999998</v>
      </c>
    </row>
    <row r="46" spans="2:33" x14ac:dyDescent="0.25">
      <c r="B46" s="31"/>
      <c r="C46" s="15"/>
      <c r="D46" s="15"/>
      <c r="E46" s="15"/>
      <c r="F46" s="15"/>
      <c r="G46" s="31"/>
      <c r="H46" s="15"/>
      <c r="I46" s="18"/>
      <c r="J46" s="18"/>
      <c r="K46" s="18"/>
      <c r="L46" s="2"/>
      <c r="M46" s="33">
        <v>1</v>
      </c>
      <c r="N46" s="33" t="s">
        <v>22</v>
      </c>
      <c r="O46" s="33">
        <v>2017</v>
      </c>
      <c r="P46" s="33">
        <v>4</v>
      </c>
      <c r="Q46" s="33">
        <v>25668.84</v>
      </c>
      <c r="R46" s="33">
        <v>25048.59</v>
      </c>
      <c r="S46" s="33">
        <v>26289.1</v>
      </c>
      <c r="T46" s="33" t="s">
        <v>16</v>
      </c>
      <c r="U46" s="33" t="s">
        <v>17</v>
      </c>
      <c r="V46" s="33">
        <v>316.45999999999998</v>
      </c>
      <c r="X46" s="66">
        <v>2</v>
      </c>
      <c r="Y46" s="66" t="s">
        <v>22</v>
      </c>
      <c r="Z46" s="66">
        <v>2017</v>
      </c>
      <c r="AA46" s="66">
        <v>4</v>
      </c>
      <c r="AB46" s="66">
        <v>16638.419999999998</v>
      </c>
      <c r="AC46" s="66">
        <v>16190.24</v>
      </c>
      <c r="AD46" s="66">
        <v>17086.61</v>
      </c>
      <c r="AE46" s="66" t="s">
        <v>16</v>
      </c>
      <c r="AF46" s="66" t="s">
        <v>17</v>
      </c>
      <c r="AG46" s="66">
        <v>228.66980000000001</v>
      </c>
    </row>
    <row r="47" spans="2:33" x14ac:dyDescent="0.25">
      <c r="B47" s="29"/>
      <c r="C47" s="18"/>
      <c r="D47" s="18"/>
      <c r="E47" s="18"/>
      <c r="F47" s="18"/>
      <c r="G47" s="29"/>
      <c r="H47" s="18"/>
      <c r="I47" s="18"/>
      <c r="J47" s="18"/>
      <c r="K47" s="18"/>
      <c r="M47" s="33">
        <v>1</v>
      </c>
      <c r="N47" s="33" t="s">
        <v>23</v>
      </c>
      <c r="O47" s="33">
        <v>2017</v>
      </c>
      <c r="P47" s="33">
        <v>4</v>
      </c>
      <c r="Q47" s="33">
        <v>8540.0609999999997</v>
      </c>
      <c r="R47" s="33">
        <v>8319.9269999999997</v>
      </c>
      <c r="S47" s="33">
        <v>8760.1949999999997</v>
      </c>
      <c r="T47" s="33" t="s">
        <v>16</v>
      </c>
      <c r="U47" s="33" t="s">
        <v>17</v>
      </c>
      <c r="V47" s="33">
        <v>112.31319999999999</v>
      </c>
      <c r="X47" s="66">
        <v>2</v>
      </c>
      <c r="Y47" s="66" t="s">
        <v>23</v>
      </c>
      <c r="Z47" s="66">
        <v>2017</v>
      </c>
      <c r="AA47" s="66">
        <v>4</v>
      </c>
      <c r="AB47" s="66">
        <v>6540.8379999999997</v>
      </c>
      <c r="AC47" s="66">
        <v>6378.982</v>
      </c>
      <c r="AD47" s="66">
        <v>6702.6930000000002</v>
      </c>
      <c r="AE47" s="66" t="s">
        <v>16</v>
      </c>
      <c r="AF47" s="66" t="s">
        <v>17</v>
      </c>
      <c r="AG47" s="66">
        <v>82.579440000000005</v>
      </c>
    </row>
    <row r="48" spans="2:33" x14ac:dyDescent="0.25">
      <c r="B48" s="29"/>
      <c r="C48" s="18"/>
      <c r="D48" s="18"/>
      <c r="E48" s="18"/>
      <c r="F48" s="18"/>
      <c r="G48" s="29"/>
      <c r="H48" s="18"/>
      <c r="I48" s="18"/>
      <c r="J48" s="18"/>
      <c r="K48" s="18"/>
      <c r="M48" s="33">
        <v>1</v>
      </c>
      <c r="N48" s="33" t="s">
        <v>14</v>
      </c>
      <c r="O48" s="33">
        <v>2017</v>
      </c>
      <c r="P48" s="33">
        <v>4</v>
      </c>
      <c r="Q48" s="33">
        <v>36058.25</v>
      </c>
      <c r="R48" s="33">
        <v>34824.199999999997</v>
      </c>
      <c r="S48" s="33">
        <v>37292.29</v>
      </c>
      <c r="T48" s="33" t="s">
        <v>16</v>
      </c>
      <c r="U48" s="33" t="s">
        <v>17</v>
      </c>
      <c r="V48" s="33">
        <v>629.60919999999999</v>
      </c>
      <c r="X48" s="66">
        <v>2</v>
      </c>
      <c r="Y48" s="66" t="s">
        <v>14</v>
      </c>
      <c r="Z48" s="66">
        <v>2017</v>
      </c>
      <c r="AA48" s="66">
        <v>4</v>
      </c>
      <c r="AB48" s="66">
        <v>31207.21</v>
      </c>
      <c r="AC48" s="66">
        <v>30131.64</v>
      </c>
      <c r="AD48" s="66">
        <v>32282.79</v>
      </c>
      <c r="AE48" s="66" t="s">
        <v>16</v>
      </c>
      <c r="AF48" s="66" t="s">
        <v>17</v>
      </c>
      <c r="AG48" s="66">
        <v>548.75710000000004</v>
      </c>
    </row>
    <row r="49" spans="2:33" x14ac:dyDescent="0.25">
      <c r="B49" s="29"/>
      <c r="C49" s="18"/>
      <c r="D49" s="18"/>
      <c r="E49" s="18"/>
      <c r="F49" s="18"/>
      <c r="G49" s="29"/>
      <c r="H49" s="18"/>
      <c r="I49" s="18"/>
      <c r="J49" s="18"/>
      <c r="K49" s="18"/>
      <c r="L49" s="9"/>
      <c r="M49" s="33">
        <v>1</v>
      </c>
      <c r="N49" s="33" t="s">
        <v>24</v>
      </c>
      <c r="O49" s="33">
        <v>2017</v>
      </c>
      <c r="P49" s="33">
        <v>4</v>
      </c>
      <c r="Q49" s="33">
        <v>15549.79</v>
      </c>
      <c r="R49" s="33">
        <v>15200.14</v>
      </c>
      <c r="S49" s="33">
        <v>15899.44</v>
      </c>
      <c r="T49" s="33" t="s">
        <v>16</v>
      </c>
      <c r="U49" s="33" t="s">
        <v>17</v>
      </c>
      <c r="V49" s="33">
        <v>178.38890000000001</v>
      </c>
      <c r="X49" s="66">
        <v>2</v>
      </c>
      <c r="Y49" s="66" t="s">
        <v>24</v>
      </c>
      <c r="Z49" s="66">
        <v>2017</v>
      </c>
      <c r="AA49" s="66">
        <v>4</v>
      </c>
      <c r="AB49" s="66">
        <v>14341.43</v>
      </c>
      <c r="AC49" s="66">
        <v>14016.59</v>
      </c>
      <c r="AD49" s="66">
        <v>14666.28</v>
      </c>
      <c r="AE49" s="66" t="s">
        <v>16</v>
      </c>
      <c r="AF49" s="66" t="s">
        <v>17</v>
      </c>
      <c r="AG49" s="66">
        <v>165.73589999999999</v>
      </c>
    </row>
    <row r="50" spans="2:33" x14ac:dyDescent="0.25">
      <c r="B50" s="29"/>
      <c r="C50" s="18"/>
      <c r="D50" s="18"/>
      <c r="E50" s="18"/>
      <c r="F50" s="18"/>
      <c r="G50" s="29"/>
      <c r="H50" s="18"/>
      <c r="I50" s="18"/>
      <c r="J50" s="18"/>
      <c r="K50" s="18"/>
      <c r="M50" s="33">
        <v>1</v>
      </c>
      <c r="N50" s="33" t="s">
        <v>15</v>
      </c>
      <c r="O50" s="33">
        <v>2017</v>
      </c>
      <c r="P50" s="33">
        <v>6</v>
      </c>
      <c r="Q50" s="33">
        <v>30753.62</v>
      </c>
      <c r="R50" s="33">
        <v>29719.11</v>
      </c>
      <c r="S50" s="33">
        <v>31788.13</v>
      </c>
      <c r="T50" s="33" t="s">
        <v>16</v>
      </c>
      <c r="U50" s="33" t="s">
        <v>17</v>
      </c>
      <c r="V50" s="33">
        <v>527.80259999999998</v>
      </c>
      <c r="X50" s="66">
        <v>2</v>
      </c>
      <c r="Y50" s="66" t="s">
        <v>15</v>
      </c>
      <c r="Z50" s="66">
        <v>2017</v>
      </c>
      <c r="AA50" s="66">
        <v>6</v>
      </c>
      <c r="AB50" s="66">
        <v>19705.45</v>
      </c>
      <c r="AC50" s="66">
        <v>19051.21</v>
      </c>
      <c r="AD50" s="66">
        <v>20359.7</v>
      </c>
      <c r="AE50" s="66" t="s">
        <v>16</v>
      </c>
      <c r="AF50" s="66" t="s">
        <v>17</v>
      </c>
      <c r="AG50" s="66">
        <v>333.7953</v>
      </c>
    </row>
    <row r="51" spans="2:33" x14ac:dyDescent="0.25">
      <c r="B51" s="29"/>
      <c r="C51" s="18"/>
      <c r="D51" s="18"/>
      <c r="E51" s="18"/>
      <c r="F51" s="18"/>
      <c r="G51" s="29"/>
      <c r="H51" s="18"/>
      <c r="I51" s="18"/>
      <c r="J51" s="18"/>
      <c r="K51" s="29"/>
      <c r="M51" s="33">
        <v>1</v>
      </c>
      <c r="N51" s="33" t="s">
        <v>18</v>
      </c>
      <c r="O51" s="33">
        <v>2017</v>
      </c>
      <c r="P51" s="33">
        <v>6</v>
      </c>
      <c r="Q51" s="33">
        <v>7899.8869999999997</v>
      </c>
      <c r="R51" s="33">
        <v>7551.2120000000004</v>
      </c>
      <c r="S51" s="33">
        <v>8248.5630000000001</v>
      </c>
      <c r="T51" s="33" t="s">
        <v>16</v>
      </c>
      <c r="U51" s="33" t="s">
        <v>17</v>
      </c>
      <c r="V51" s="33">
        <v>177.887</v>
      </c>
      <c r="X51" s="66">
        <v>2</v>
      </c>
      <c r="Y51" s="66" t="s">
        <v>18</v>
      </c>
      <c r="Z51" s="66">
        <v>2017</v>
      </c>
      <c r="AA51" s="66">
        <v>6</v>
      </c>
      <c r="AB51" s="66">
        <v>6964.4179999999997</v>
      </c>
      <c r="AC51" s="66">
        <v>6746.1369999999997</v>
      </c>
      <c r="AD51" s="66">
        <v>7182.6989999999996</v>
      </c>
      <c r="AE51" s="66" t="s">
        <v>16</v>
      </c>
      <c r="AF51" s="66" t="s">
        <v>17</v>
      </c>
      <c r="AG51" s="66">
        <v>111.36279999999999</v>
      </c>
    </row>
    <row r="52" spans="2:33" x14ac:dyDescent="0.25">
      <c r="B52" s="29"/>
      <c r="C52" s="18"/>
      <c r="D52" s="18"/>
      <c r="E52" s="18"/>
      <c r="F52" s="18"/>
      <c r="G52" s="29"/>
      <c r="H52" s="18"/>
      <c r="I52" s="18"/>
      <c r="J52" s="18"/>
      <c r="K52" s="34"/>
      <c r="M52" s="33">
        <v>1</v>
      </c>
      <c r="N52" s="33" t="s">
        <v>19</v>
      </c>
      <c r="O52" s="33">
        <v>2017</v>
      </c>
      <c r="P52" s="33">
        <v>6</v>
      </c>
      <c r="Q52" s="33">
        <v>12074.58</v>
      </c>
      <c r="R52" s="33">
        <v>11752.26</v>
      </c>
      <c r="S52" s="33">
        <v>12396.91</v>
      </c>
      <c r="T52" s="33" t="s">
        <v>16</v>
      </c>
      <c r="U52" s="33" t="s">
        <v>17</v>
      </c>
      <c r="V52" s="33">
        <v>164.453</v>
      </c>
      <c r="X52" s="66">
        <v>2</v>
      </c>
      <c r="Y52" s="66" t="s">
        <v>19</v>
      </c>
      <c r="Z52" s="66">
        <v>2017</v>
      </c>
      <c r="AA52" s="66">
        <v>6</v>
      </c>
      <c r="AB52" s="66">
        <v>8208.3690000000006</v>
      </c>
      <c r="AC52" s="66">
        <v>8057.86</v>
      </c>
      <c r="AD52" s="66">
        <v>8358.8780000000006</v>
      </c>
      <c r="AE52" s="66" t="s">
        <v>16</v>
      </c>
      <c r="AF52" s="66" t="s">
        <v>17</v>
      </c>
      <c r="AG52" s="66">
        <v>76.790459999999996</v>
      </c>
    </row>
    <row r="53" spans="2:33" x14ac:dyDescent="0.25">
      <c r="B53" s="29"/>
      <c r="C53" s="18"/>
      <c r="D53" s="18"/>
      <c r="E53" s="18"/>
      <c r="F53" s="18"/>
      <c r="G53" s="29"/>
      <c r="H53" s="18"/>
      <c r="I53" s="29"/>
      <c r="J53" s="29"/>
      <c r="K53" s="15"/>
      <c r="M53" s="33">
        <v>1</v>
      </c>
      <c r="N53" s="33" t="s">
        <v>20</v>
      </c>
      <c r="O53" s="33">
        <v>2017</v>
      </c>
      <c r="P53" s="33">
        <v>6</v>
      </c>
      <c r="Q53" s="33">
        <v>21717.86</v>
      </c>
      <c r="R53" s="33">
        <v>21146.81</v>
      </c>
      <c r="S53" s="33">
        <v>22288.91</v>
      </c>
      <c r="T53" s="33" t="s">
        <v>16</v>
      </c>
      <c r="U53" s="33" t="s">
        <v>17</v>
      </c>
      <c r="V53" s="33">
        <v>291.34969999999998</v>
      </c>
      <c r="X53" s="66">
        <v>2</v>
      </c>
      <c r="Y53" s="66" t="s">
        <v>20</v>
      </c>
      <c r="Z53" s="66">
        <v>2017</v>
      </c>
      <c r="AA53" s="66">
        <v>6</v>
      </c>
      <c r="AB53" s="66">
        <v>13915.08</v>
      </c>
      <c r="AC53" s="66">
        <v>13511.54</v>
      </c>
      <c r="AD53" s="66">
        <v>14318.61</v>
      </c>
      <c r="AE53" s="66" t="s">
        <v>16</v>
      </c>
      <c r="AF53" s="66" t="s">
        <v>17</v>
      </c>
      <c r="AG53" s="66">
        <v>205.88329999999999</v>
      </c>
    </row>
    <row r="54" spans="2:33" x14ac:dyDescent="0.25">
      <c r="B54" s="29"/>
      <c r="C54" s="18"/>
      <c r="D54" s="18"/>
      <c r="E54" s="18"/>
      <c r="F54" s="18"/>
      <c r="G54" s="29"/>
      <c r="H54" s="18"/>
      <c r="I54" s="15"/>
      <c r="J54" s="34"/>
      <c r="K54" s="18"/>
      <c r="M54" s="33">
        <v>1</v>
      </c>
      <c r="N54" s="33" t="s">
        <v>21</v>
      </c>
      <c r="O54" s="33">
        <v>2017</v>
      </c>
      <c r="P54" s="33">
        <v>6</v>
      </c>
      <c r="Q54" s="33">
        <v>34086.97</v>
      </c>
      <c r="R54" s="33">
        <v>32257.81</v>
      </c>
      <c r="S54" s="33">
        <v>35916.14</v>
      </c>
      <c r="T54" s="33" t="s">
        <v>16</v>
      </c>
      <c r="U54" s="33" t="s">
        <v>17</v>
      </c>
      <c r="V54" s="33">
        <v>933.2106</v>
      </c>
      <c r="X54" s="66">
        <v>2</v>
      </c>
      <c r="Y54" s="66" t="s">
        <v>21</v>
      </c>
      <c r="Z54" s="66">
        <v>2017</v>
      </c>
      <c r="AA54" s="66">
        <v>6</v>
      </c>
      <c r="AB54" s="66">
        <v>26618.23</v>
      </c>
      <c r="AC54" s="66">
        <v>23819.81</v>
      </c>
      <c r="AD54" s="66">
        <v>29416.65</v>
      </c>
      <c r="AE54" s="66" t="s">
        <v>16</v>
      </c>
      <c r="AF54" s="66" t="s">
        <v>17</v>
      </c>
      <c r="AG54" s="66">
        <v>1427.7159999999999</v>
      </c>
    </row>
    <row r="55" spans="2:33" x14ac:dyDescent="0.25">
      <c r="B55" s="29"/>
      <c r="C55" s="18"/>
      <c r="D55" s="18"/>
      <c r="E55" s="18"/>
      <c r="F55" s="18"/>
      <c r="G55" s="29"/>
      <c r="H55" s="18"/>
      <c r="I55" s="15"/>
      <c r="J55" s="15"/>
      <c r="K55" s="18"/>
      <c r="M55" s="33">
        <v>1</v>
      </c>
      <c r="N55" s="33" t="s">
        <v>22</v>
      </c>
      <c r="O55" s="33">
        <v>2017</v>
      </c>
      <c r="P55" s="33">
        <v>6</v>
      </c>
      <c r="Q55" s="33">
        <v>25584.06</v>
      </c>
      <c r="R55" s="33">
        <v>24998.47</v>
      </c>
      <c r="S55" s="33">
        <v>26169.64</v>
      </c>
      <c r="T55" s="33" t="s">
        <v>16</v>
      </c>
      <c r="U55" s="33" t="s">
        <v>17</v>
      </c>
      <c r="V55" s="33">
        <v>298.77080000000001</v>
      </c>
      <c r="X55" s="66">
        <v>2</v>
      </c>
      <c r="Y55" s="66" t="s">
        <v>22</v>
      </c>
      <c r="Z55" s="66">
        <v>2017</v>
      </c>
      <c r="AA55" s="66">
        <v>6</v>
      </c>
      <c r="AB55" s="66">
        <v>16929.54</v>
      </c>
      <c r="AC55" s="66">
        <v>16570.12</v>
      </c>
      <c r="AD55" s="66">
        <v>17288.97</v>
      </c>
      <c r="AE55" s="66" t="s">
        <v>16</v>
      </c>
      <c r="AF55" s="66" t="s">
        <v>17</v>
      </c>
      <c r="AG55" s="66">
        <v>183.38130000000001</v>
      </c>
    </row>
    <row r="56" spans="2:33" x14ac:dyDescent="0.25">
      <c r="B56" s="29"/>
      <c r="C56" s="29"/>
      <c r="D56" s="29"/>
      <c r="E56" s="29"/>
      <c r="F56" s="29"/>
      <c r="G56" s="29"/>
      <c r="H56" s="29"/>
      <c r="I56" s="18"/>
      <c r="J56" s="18"/>
      <c r="K56" s="18"/>
      <c r="M56" s="33">
        <v>1</v>
      </c>
      <c r="N56" s="33" t="s">
        <v>23</v>
      </c>
      <c r="O56" s="33">
        <v>2017</v>
      </c>
      <c r="P56" s="33">
        <v>6</v>
      </c>
      <c r="Q56" s="33">
        <v>7091.643</v>
      </c>
      <c r="R56" s="33">
        <v>6938.3310000000001</v>
      </c>
      <c r="S56" s="33">
        <v>7244.9539999999997</v>
      </c>
      <c r="T56" s="33" t="s">
        <v>16</v>
      </c>
      <c r="U56" s="33" t="s">
        <v>17</v>
      </c>
      <c r="V56" s="33">
        <v>78.220039999999997</v>
      </c>
      <c r="X56" s="66">
        <v>2</v>
      </c>
      <c r="Y56" s="66" t="s">
        <v>23</v>
      </c>
      <c r="Z56" s="66">
        <v>2017</v>
      </c>
      <c r="AA56" s="66">
        <v>6</v>
      </c>
      <c r="AB56" s="66">
        <v>6019.7969999999996</v>
      </c>
      <c r="AC56" s="66">
        <v>5911.4340000000002</v>
      </c>
      <c r="AD56" s="66">
        <v>6128.16</v>
      </c>
      <c r="AE56" s="66" t="s">
        <v>16</v>
      </c>
      <c r="AF56" s="66" t="s">
        <v>17</v>
      </c>
      <c r="AG56" s="66">
        <v>55.287219999999998</v>
      </c>
    </row>
    <row r="57" spans="2:33" x14ac:dyDescent="0.25">
      <c r="B57" s="68"/>
      <c r="C57" s="68"/>
      <c r="D57" s="68"/>
      <c r="E57" s="34"/>
      <c r="F57" s="34"/>
      <c r="G57" s="15"/>
      <c r="H57" s="15"/>
      <c r="I57" s="18"/>
      <c r="J57" s="18"/>
      <c r="K57" s="18"/>
      <c r="M57" s="33">
        <v>1</v>
      </c>
      <c r="N57" s="33" t="s">
        <v>14</v>
      </c>
      <c r="O57" s="33">
        <v>2017</v>
      </c>
      <c r="P57" s="33">
        <v>6</v>
      </c>
      <c r="Q57" s="33">
        <v>28514.76</v>
      </c>
      <c r="R57" s="33">
        <v>27504.92</v>
      </c>
      <c r="S57" s="33">
        <v>29524.6</v>
      </c>
      <c r="T57" s="33" t="s">
        <v>16</v>
      </c>
      <c r="U57" s="33" t="s">
        <v>17</v>
      </c>
      <c r="V57" s="33">
        <v>515.21950000000004</v>
      </c>
      <c r="X57" s="66">
        <v>2</v>
      </c>
      <c r="Y57" s="66" t="s">
        <v>14</v>
      </c>
      <c r="Z57" s="66">
        <v>2017</v>
      </c>
      <c r="AA57" s="66">
        <v>6</v>
      </c>
      <c r="AB57" s="66">
        <v>22256.55</v>
      </c>
      <c r="AC57" s="66">
        <v>21559.55</v>
      </c>
      <c r="AD57" s="66">
        <v>22953.55</v>
      </c>
      <c r="AE57" s="66" t="s">
        <v>16</v>
      </c>
      <c r="AF57" s="66" t="s">
        <v>17</v>
      </c>
      <c r="AG57" s="66">
        <v>355.60849999999999</v>
      </c>
    </row>
    <row r="58" spans="2:33" x14ac:dyDescent="0.25">
      <c r="B58" s="13"/>
      <c r="C58" s="14"/>
      <c r="D58" s="14"/>
      <c r="E58" s="15"/>
      <c r="F58" s="15"/>
      <c r="G58" s="13"/>
      <c r="H58" s="14"/>
      <c r="I58" s="12"/>
      <c r="J58" s="12"/>
      <c r="K58" s="12"/>
      <c r="M58" s="33">
        <v>1</v>
      </c>
      <c r="N58" s="33" t="s">
        <v>24</v>
      </c>
      <c r="O58" s="33">
        <v>2017</v>
      </c>
      <c r="P58" s="33">
        <v>6</v>
      </c>
      <c r="Q58" s="33">
        <v>12939.32</v>
      </c>
      <c r="R58" s="33">
        <v>12526.38</v>
      </c>
      <c r="S58" s="33">
        <v>13352.27</v>
      </c>
      <c r="T58" s="33" t="s">
        <v>16</v>
      </c>
      <c r="U58" s="33" t="s">
        <v>17</v>
      </c>
      <c r="V58" s="33">
        <v>210.6842</v>
      </c>
      <c r="X58" s="66">
        <v>2</v>
      </c>
      <c r="Y58" s="66" t="s">
        <v>24</v>
      </c>
      <c r="Z58" s="66">
        <v>2017</v>
      </c>
      <c r="AA58" s="66">
        <v>6</v>
      </c>
      <c r="AB58" s="66">
        <v>11048.49</v>
      </c>
      <c r="AC58" s="66">
        <v>10815.18</v>
      </c>
      <c r="AD58" s="66">
        <v>11281.8</v>
      </c>
      <c r="AE58" s="66" t="s">
        <v>16</v>
      </c>
      <c r="AF58" s="66" t="s">
        <v>17</v>
      </c>
      <c r="AG58" s="66">
        <v>119.036</v>
      </c>
    </row>
    <row r="59" spans="2:33" x14ac:dyDescent="0.25">
      <c r="C59" s="12"/>
      <c r="D59" s="12"/>
      <c r="E59" s="12"/>
      <c r="F59" s="12"/>
      <c r="H59" s="12"/>
      <c r="I59" s="12"/>
      <c r="J59" s="12"/>
      <c r="K59" s="12"/>
    </row>
    <row r="60" spans="2:33" x14ac:dyDescent="0.25">
      <c r="C60" s="12"/>
      <c r="D60" s="12"/>
      <c r="E60" s="12"/>
      <c r="F60" s="12"/>
      <c r="H60" s="12"/>
      <c r="I60" s="12"/>
      <c r="J60" s="12"/>
      <c r="K60" s="12"/>
    </row>
    <row r="61" spans="2:33" x14ac:dyDescent="0.25">
      <c r="C61" s="12"/>
      <c r="D61" s="12"/>
      <c r="E61" s="12"/>
      <c r="F61" s="12"/>
      <c r="H61" s="12"/>
      <c r="I61" s="12"/>
      <c r="J61" s="12"/>
      <c r="K61" s="12"/>
      <c r="L61" s="9"/>
    </row>
    <row r="62" spans="2:33" x14ac:dyDescent="0.25">
      <c r="C62" s="12"/>
      <c r="D62" s="12"/>
      <c r="E62" s="12"/>
      <c r="F62" s="12"/>
      <c r="H62" s="12"/>
      <c r="I62" s="12"/>
      <c r="J62" s="12"/>
      <c r="K62" s="12"/>
    </row>
    <row r="63" spans="2:33" x14ac:dyDescent="0.25">
      <c r="C63" s="12"/>
      <c r="D63" s="12"/>
      <c r="E63" s="12"/>
      <c r="F63" s="12"/>
      <c r="H63" s="12"/>
      <c r="I63" s="12"/>
      <c r="J63" s="12"/>
    </row>
    <row r="64" spans="2:33" x14ac:dyDescent="0.25">
      <c r="C64" s="12"/>
      <c r="D64" s="12"/>
      <c r="E64" s="12"/>
      <c r="F64" s="12"/>
      <c r="H64" s="12"/>
      <c r="I64" s="12"/>
      <c r="J64" s="12"/>
      <c r="K64" s="9"/>
    </row>
    <row r="65" spans="2:11" x14ac:dyDescent="0.25">
      <c r="C65" s="12"/>
      <c r="D65" s="12"/>
      <c r="E65" s="12"/>
      <c r="F65" s="12"/>
      <c r="H65" s="12"/>
      <c r="K65" s="15"/>
    </row>
    <row r="66" spans="2:11" x14ac:dyDescent="0.25">
      <c r="C66" s="12"/>
      <c r="D66" s="12"/>
      <c r="E66" s="12"/>
      <c r="F66" s="12"/>
      <c r="H66" s="12"/>
      <c r="I66" s="2"/>
      <c r="J66" s="9"/>
      <c r="K66" s="12"/>
    </row>
    <row r="67" spans="2:11" x14ac:dyDescent="0.25">
      <c r="C67" s="12"/>
      <c r="D67" s="12"/>
      <c r="E67" s="12"/>
      <c r="F67" s="12"/>
      <c r="H67" s="12"/>
      <c r="I67" s="14"/>
      <c r="J67" s="15"/>
      <c r="K67" s="12"/>
    </row>
    <row r="68" spans="2:11" x14ac:dyDescent="0.25">
      <c r="I68" s="12"/>
      <c r="J68" s="12"/>
      <c r="K68" s="12"/>
    </row>
    <row r="69" spans="2:11" x14ac:dyDescent="0.25">
      <c r="B69" s="73"/>
      <c r="C69" s="73"/>
      <c r="D69" s="73"/>
      <c r="E69" s="9"/>
      <c r="F69" s="9"/>
      <c r="G69" s="2"/>
      <c r="H69" s="2"/>
      <c r="I69" s="12"/>
      <c r="J69" s="12"/>
      <c r="K69" s="12"/>
    </row>
    <row r="70" spans="2:11" x14ac:dyDescent="0.25">
      <c r="B70" s="13"/>
      <c r="C70" s="14"/>
      <c r="D70" s="14"/>
      <c r="E70" s="15"/>
      <c r="F70" s="15"/>
      <c r="G70" s="13"/>
      <c r="H70" s="14"/>
      <c r="I70" s="12"/>
      <c r="J70" s="12"/>
      <c r="K70" s="12"/>
    </row>
    <row r="71" spans="2:11" x14ac:dyDescent="0.25">
      <c r="C71" s="12"/>
      <c r="D71" s="12"/>
      <c r="E71" s="12"/>
      <c r="F71" s="12"/>
      <c r="H71" s="12"/>
      <c r="I71" s="12"/>
      <c r="J71" s="12"/>
      <c r="K71" s="12"/>
    </row>
    <row r="72" spans="2:11" x14ac:dyDescent="0.25">
      <c r="C72" s="12"/>
      <c r="D72" s="12"/>
      <c r="E72" s="12"/>
      <c r="F72" s="12"/>
      <c r="H72" s="12"/>
      <c r="I72" s="12"/>
      <c r="J72" s="12"/>
      <c r="K72" s="12"/>
    </row>
    <row r="73" spans="2:11" x14ac:dyDescent="0.25">
      <c r="C73" s="12"/>
      <c r="D73" s="12"/>
      <c r="E73" s="12"/>
      <c r="F73" s="12"/>
      <c r="H73" s="12"/>
      <c r="I73" s="12"/>
      <c r="J73" s="12"/>
      <c r="K73" s="12"/>
    </row>
    <row r="74" spans="2:11" x14ac:dyDescent="0.25">
      <c r="C74" s="12"/>
      <c r="D74" s="12"/>
      <c r="E74" s="12"/>
      <c r="F74" s="12"/>
      <c r="H74" s="12"/>
      <c r="I74" s="12"/>
      <c r="J74" s="12"/>
      <c r="K74" s="18"/>
    </row>
    <row r="75" spans="2:11" x14ac:dyDescent="0.25">
      <c r="C75" s="12"/>
      <c r="D75" s="12"/>
      <c r="E75" s="12"/>
      <c r="F75" s="12"/>
      <c r="H75" s="12"/>
      <c r="I75" s="12"/>
      <c r="J75" s="12"/>
    </row>
    <row r="76" spans="2:11" x14ac:dyDescent="0.25">
      <c r="C76" s="12"/>
      <c r="D76" s="12"/>
      <c r="E76" s="12"/>
      <c r="F76" s="12"/>
      <c r="H76" s="12"/>
      <c r="I76" s="17"/>
      <c r="J76" s="18"/>
    </row>
    <row r="77" spans="2:11" x14ac:dyDescent="0.25">
      <c r="C77" s="12"/>
      <c r="D77" s="12"/>
      <c r="E77" s="12"/>
      <c r="F77" s="12"/>
      <c r="H77" s="12"/>
    </row>
    <row r="78" spans="2:11" x14ac:dyDescent="0.25">
      <c r="C78" s="12"/>
      <c r="D78" s="12"/>
      <c r="E78" s="12"/>
      <c r="F78" s="12"/>
      <c r="H78" s="12"/>
    </row>
    <row r="79" spans="2:11" x14ac:dyDescent="0.25">
      <c r="B79" s="16"/>
      <c r="C79" s="17"/>
      <c r="D79" s="17"/>
      <c r="E79" s="18"/>
      <c r="F79" s="18"/>
      <c r="G79" s="16"/>
      <c r="H79" s="17"/>
    </row>
  </sheetData>
  <mergeCells count="12">
    <mergeCell ref="C28:E28"/>
    <mergeCell ref="F28:H28"/>
    <mergeCell ref="B43:H43"/>
    <mergeCell ref="B57:D57"/>
    <mergeCell ref="B69:D69"/>
    <mergeCell ref="B27:H27"/>
    <mergeCell ref="B2:E2"/>
    <mergeCell ref="G2:J2"/>
    <mergeCell ref="B15:E15"/>
    <mergeCell ref="G15:J15"/>
    <mergeCell ref="B3:E3"/>
    <mergeCell ref="G3:J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E7D61-0E71-428B-8CF0-CE8C77EBF67F}">
  <dimension ref="B1:AC58"/>
  <sheetViews>
    <sheetView tabSelected="1" workbookViewId="0">
      <selection activeCell="M3" sqref="M3:AC39"/>
    </sheetView>
  </sheetViews>
  <sheetFormatPr baseColWidth="10" defaultRowHeight="15" x14ac:dyDescent="0.25"/>
  <cols>
    <col min="3" max="3" width="11.42578125" style="1"/>
    <col min="4" max="6" width="11.42578125" style="32"/>
    <col min="11" max="11" width="11.42578125" style="1"/>
  </cols>
  <sheetData>
    <row r="1" spans="2:29" x14ac:dyDescent="0.25">
      <c r="B1" s="22"/>
      <c r="C1" s="24" t="s">
        <v>31</v>
      </c>
      <c r="D1" s="40" t="s">
        <v>41</v>
      </c>
      <c r="E1" s="40"/>
      <c r="F1" s="40"/>
      <c r="G1" s="41"/>
      <c r="H1" s="42" t="s">
        <v>42</v>
      </c>
      <c r="I1" s="41" t="s">
        <v>43</v>
      </c>
      <c r="J1" s="43" t="s">
        <v>44</v>
      </c>
    </row>
    <row r="2" spans="2:29" x14ac:dyDescent="0.25">
      <c r="B2" s="22"/>
      <c r="C2" s="24" t="s">
        <v>45</v>
      </c>
      <c r="D2" s="40" t="s">
        <v>46</v>
      </c>
      <c r="E2" s="40" t="s">
        <v>47</v>
      </c>
      <c r="F2" s="40" t="s">
        <v>48</v>
      </c>
      <c r="G2" s="44" t="s">
        <v>41</v>
      </c>
      <c r="H2" s="42" t="s">
        <v>49</v>
      </c>
      <c r="I2" s="41" t="s">
        <v>50</v>
      </c>
      <c r="J2" s="43" t="s">
        <v>51</v>
      </c>
    </row>
    <row r="3" spans="2:29" x14ac:dyDescent="0.25">
      <c r="B3" s="45"/>
      <c r="C3" s="46" t="s">
        <v>52</v>
      </c>
      <c r="D3" s="47" t="s">
        <v>52</v>
      </c>
      <c r="E3" s="47" t="s">
        <v>53</v>
      </c>
      <c r="F3" s="47" t="s">
        <v>52</v>
      </c>
      <c r="G3" s="43" t="s">
        <v>46</v>
      </c>
      <c r="H3" s="43" t="s">
        <v>54</v>
      </c>
      <c r="I3" s="43" t="s">
        <v>54</v>
      </c>
      <c r="J3" s="43" t="s">
        <v>54</v>
      </c>
      <c r="M3" s="33" t="s">
        <v>6</v>
      </c>
      <c r="N3" s="33" t="s">
        <v>7</v>
      </c>
      <c r="O3" s="33" t="s">
        <v>5</v>
      </c>
      <c r="P3" s="33" t="s">
        <v>8</v>
      </c>
      <c r="Q3" s="33" t="s">
        <v>16</v>
      </c>
      <c r="R3" s="33" t="s">
        <v>55</v>
      </c>
      <c r="S3" s="33" t="s">
        <v>56</v>
      </c>
      <c r="T3" s="33" t="s">
        <v>57</v>
      </c>
      <c r="U3" s="33" t="s">
        <v>58</v>
      </c>
      <c r="V3" s="33" t="s">
        <v>59</v>
      </c>
      <c r="W3" s="33" t="s">
        <v>60</v>
      </c>
      <c r="X3" s="33" t="s">
        <v>61</v>
      </c>
      <c r="Y3" s="33" t="s">
        <v>62</v>
      </c>
      <c r="Z3" s="33" t="s">
        <v>63</v>
      </c>
      <c r="AA3" s="33" t="s">
        <v>64</v>
      </c>
      <c r="AB3" s="33" t="s">
        <v>65</v>
      </c>
      <c r="AC3" s="33" t="s">
        <v>66</v>
      </c>
    </row>
    <row r="4" spans="2:29" x14ac:dyDescent="0.25">
      <c r="B4" s="48"/>
      <c r="C4" s="49" t="s">
        <v>67</v>
      </c>
      <c r="D4" s="50" t="s">
        <v>68</v>
      </c>
      <c r="E4" s="50" t="s">
        <v>69</v>
      </c>
      <c r="F4" s="50" t="s">
        <v>70</v>
      </c>
      <c r="G4" s="51" t="s">
        <v>71</v>
      </c>
      <c r="H4" s="52" t="s">
        <v>72</v>
      </c>
      <c r="I4" s="51" t="s">
        <v>73</v>
      </c>
      <c r="J4" s="52" t="s">
        <v>74</v>
      </c>
      <c r="M4" s="33" t="s">
        <v>15</v>
      </c>
      <c r="N4" s="33">
        <v>17</v>
      </c>
      <c r="O4" s="33" t="s">
        <v>31</v>
      </c>
      <c r="P4" s="33" t="s">
        <v>36</v>
      </c>
      <c r="Q4" s="33">
        <v>21457.66</v>
      </c>
      <c r="R4" s="33">
        <v>16895.89</v>
      </c>
      <c r="S4" s="33">
        <v>3031.12</v>
      </c>
      <c r="T4" s="33">
        <v>1530.645</v>
      </c>
      <c r="U4" s="33">
        <v>-7.7435000000000004E-3</v>
      </c>
      <c r="V4" s="33">
        <v>-1.6008100000000001E-2</v>
      </c>
      <c r="W4" s="33">
        <v>-3.4862000000000001E-3</v>
      </c>
      <c r="X4" s="33">
        <v>-1.2522E-2</v>
      </c>
      <c r="Y4" s="33">
        <v>6.1196000000000002E-3</v>
      </c>
      <c r="Z4" s="33">
        <v>1.4645999999999999E-3</v>
      </c>
      <c r="AA4" s="33">
        <v>4.6550000000000003E-3</v>
      </c>
      <c r="AB4" s="33">
        <v>2.1450000000000002E-3</v>
      </c>
      <c r="AC4" s="33">
        <v>21625.11</v>
      </c>
    </row>
    <row r="5" spans="2:29" x14ac:dyDescent="0.25">
      <c r="B5" s="53" t="s">
        <v>75</v>
      </c>
      <c r="C5" s="24"/>
      <c r="D5" s="40"/>
      <c r="E5" s="40"/>
      <c r="F5" s="40"/>
      <c r="G5" s="41"/>
      <c r="H5" s="42"/>
      <c r="I5" s="41"/>
      <c r="J5" s="43"/>
      <c r="K5" s="30"/>
      <c r="M5" s="33" t="s">
        <v>15</v>
      </c>
      <c r="N5" s="33">
        <v>17</v>
      </c>
      <c r="O5" s="33" t="s">
        <v>31</v>
      </c>
      <c r="P5" s="33" t="s">
        <v>37</v>
      </c>
      <c r="Q5" s="33">
        <v>30028.04</v>
      </c>
      <c r="R5" s="33">
        <v>24148.61</v>
      </c>
      <c r="S5" s="33">
        <v>3311.8879999999999</v>
      </c>
      <c r="T5" s="33">
        <v>2567.5410000000002</v>
      </c>
      <c r="U5" s="33">
        <v>1.4908599999999999E-2</v>
      </c>
      <c r="V5" s="33">
        <v>4.2767199999999998E-2</v>
      </c>
      <c r="W5" s="33">
        <v>2.8240399999999999E-2</v>
      </c>
      <c r="X5" s="33">
        <v>1.45267E-2</v>
      </c>
      <c r="Y5" s="33">
        <v>-1.96384E-2</v>
      </c>
      <c r="Z5" s="33">
        <v>-1.5828200000000001E-2</v>
      </c>
      <c r="AA5" s="33">
        <v>-3.8102000000000001E-3</v>
      </c>
      <c r="AB5" s="33">
        <v>-8.2200999999999993E-3</v>
      </c>
      <c r="AC5" s="33">
        <v>29586.94</v>
      </c>
    </row>
    <row r="6" spans="2:29" x14ac:dyDescent="0.25">
      <c r="B6" s="22" t="s">
        <v>1</v>
      </c>
      <c r="C6" s="54">
        <f>U4*100</f>
        <v>-0.77435000000000009</v>
      </c>
      <c r="D6" s="55">
        <f>V4*100</f>
        <v>-1.6008100000000001</v>
      </c>
      <c r="E6" s="55">
        <f>Y4*100</f>
        <v>0.61196000000000006</v>
      </c>
      <c r="F6" s="55">
        <f t="shared" ref="F6:F9" si="0">AB4*100</f>
        <v>0.21450000000000002</v>
      </c>
      <c r="G6" s="56">
        <f t="shared" ref="G6:H9" si="1">W4*100</f>
        <v>-0.34861999999999999</v>
      </c>
      <c r="H6" s="57">
        <f t="shared" si="1"/>
        <v>-1.2522</v>
      </c>
      <c r="I6" s="56">
        <f t="shared" ref="I6:J9" si="2">Z4*100</f>
        <v>0.14645999999999998</v>
      </c>
      <c r="J6" s="58">
        <f t="shared" si="2"/>
        <v>0.46550000000000002</v>
      </c>
      <c r="K6" s="30"/>
      <c r="M6" s="33" t="s">
        <v>15</v>
      </c>
      <c r="N6" s="33">
        <v>17</v>
      </c>
      <c r="O6" s="33" t="s">
        <v>31</v>
      </c>
      <c r="P6" s="33" t="s">
        <v>76</v>
      </c>
      <c r="Q6" s="33">
        <v>24664.74</v>
      </c>
      <c r="R6" s="33">
        <v>3046.585</v>
      </c>
      <c r="S6" s="33">
        <v>18520.91</v>
      </c>
      <c r="T6" s="33">
        <v>3097.252</v>
      </c>
      <c r="U6" s="33">
        <v>0.1068186</v>
      </c>
      <c r="V6" s="33">
        <v>5.0485799999999997E-2</v>
      </c>
      <c r="W6" s="33">
        <v>5.6366600000000003E-2</v>
      </c>
      <c r="X6" s="33">
        <v>-5.8808000000000003E-3</v>
      </c>
      <c r="Y6" s="33">
        <v>4.60828E-2</v>
      </c>
      <c r="Z6" s="33">
        <v>-2.82951E-2</v>
      </c>
      <c r="AA6" s="33">
        <v>7.4377899999999997E-2</v>
      </c>
      <c r="AB6" s="33">
        <v>1.02501E-2</v>
      </c>
      <c r="AC6" s="33">
        <v>22284.36</v>
      </c>
    </row>
    <row r="7" spans="2:29" x14ac:dyDescent="0.25">
      <c r="B7" s="22" t="s">
        <v>2</v>
      </c>
      <c r="C7" s="54">
        <f t="shared" ref="C7:D9" si="3">U5*100</f>
        <v>1.4908599999999999</v>
      </c>
      <c r="D7" s="55">
        <f t="shared" si="3"/>
        <v>4.2767200000000001</v>
      </c>
      <c r="E7" s="55">
        <f t="shared" ref="E7:E9" si="4">Y5*100</f>
        <v>-1.96384</v>
      </c>
      <c r="F7" s="55">
        <f t="shared" si="0"/>
        <v>-0.82200999999999991</v>
      </c>
      <c r="G7" s="56">
        <f t="shared" si="1"/>
        <v>2.8240400000000001</v>
      </c>
      <c r="H7" s="57">
        <f t="shared" si="1"/>
        <v>1.4526699999999999</v>
      </c>
      <c r="I7" s="56">
        <f t="shared" si="2"/>
        <v>-1.5828200000000001</v>
      </c>
      <c r="J7" s="58">
        <f t="shared" si="2"/>
        <v>-0.38102000000000003</v>
      </c>
      <c r="K7" s="30"/>
      <c r="M7" s="33" t="s">
        <v>15</v>
      </c>
      <c r="N7" s="33">
        <v>17</v>
      </c>
      <c r="O7" s="33" t="s">
        <v>31</v>
      </c>
      <c r="P7" s="33">
        <v>99</v>
      </c>
      <c r="Q7" s="33">
        <v>25694.99</v>
      </c>
      <c r="R7" s="33">
        <v>15531.59</v>
      </c>
      <c r="S7" s="33">
        <v>7767.8590000000004</v>
      </c>
      <c r="T7" s="33">
        <v>2395.5419999999999</v>
      </c>
      <c r="U7" s="33">
        <v>2.97865E-2</v>
      </c>
      <c r="V7" s="33">
        <v>1.6068499999999999E-2</v>
      </c>
      <c r="W7" s="33">
        <v>9.2329999999999999E-3</v>
      </c>
      <c r="X7" s="33">
        <v>6.8355000000000004E-3</v>
      </c>
      <c r="Y7" s="33">
        <v>1.3868399999999999E-2</v>
      </c>
      <c r="Z7" s="33">
        <v>-5.6103999999999998E-3</v>
      </c>
      <c r="AA7" s="33">
        <v>1.9478800000000001E-2</v>
      </c>
      <c r="AB7" s="33">
        <v>-1.505E-4</v>
      </c>
      <c r="AC7" s="33">
        <v>24951.77</v>
      </c>
    </row>
    <row r="8" spans="2:29" x14ac:dyDescent="0.25">
      <c r="B8" s="22" t="s">
        <v>3</v>
      </c>
      <c r="C8" s="54">
        <f t="shared" si="3"/>
        <v>10.68186</v>
      </c>
      <c r="D8" s="55">
        <f t="shared" si="3"/>
        <v>5.0485799999999994</v>
      </c>
      <c r="E8" s="55">
        <f t="shared" si="4"/>
        <v>4.6082799999999997</v>
      </c>
      <c r="F8" s="55">
        <f t="shared" si="0"/>
        <v>1.02501</v>
      </c>
      <c r="G8" s="56">
        <f t="shared" si="1"/>
        <v>5.63666</v>
      </c>
      <c r="H8" s="57">
        <f t="shared" si="1"/>
        <v>-0.58808000000000005</v>
      </c>
      <c r="I8" s="56">
        <f t="shared" si="2"/>
        <v>-2.82951</v>
      </c>
      <c r="J8" s="58">
        <f t="shared" si="2"/>
        <v>7.4377899999999997</v>
      </c>
      <c r="K8" s="30"/>
      <c r="M8" s="33" t="s">
        <v>18</v>
      </c>
      <c r="N8" s="33">
        <v>17</v>
      </c>
      <c r="O8" s="33" t="s">
        <v>31</v>
      </c>
      <c r="P8" s="33" t="s">
        <v>36</v>
      </c>
      <c r="Q8" s="33">
        <v>11025.39</v>
      </c>
      <c r="R8" s="33">
        <v>9307.4150000000009</v>
      </c>
      <c r="S8" s="33">
        <v>1499.0219999999999</v>
      </c>
      <c r="T8" s="33">
        <v>218.95230000000001</v>
      </c>
      <c r="U8" s="33">
        <v>0.16760330000000001</v>
      </c>
      <c r="V8" s="33">
        <v>0.16739129999999999</v>
      </c>
      <c r="W8" s="33">
        <v>3.6467199999999998E-2</v>
      </c>
      <c r="X8" s="33">
        <v>0.13092409999999999</v>
      </c>
      <c r="Y8" s="33">
        <v>6.7000400000000002E-2</v>
      </c>
      <c r="Z8" s="33">
        <v>-1.39121E-2</v>
      </c>
      <c r="AA8" s="33">
        <v>8.0912499999999998E-2</v>
      </c>
      <c r="AB8" s="33">
        <v>-6.6788399999999998E-2</v>
      </c>
      <c r="AC8" s="33">
        <v>9442.7530000000006</v>
      </c>
    </row>
    <row r="9" spans="2:29" x14ac:dyDescent="0.25">
      <c r="B9" s="53" t="s">
        <v>31</v>
      </c>
      <c r="C9" s="54">
        <f t="shared" si="3"/>
        <v>2.97865</v>
      </c>
      <c r="D9" s="55">
        <f t="shared" si="3"/>
        <v>1.6068499999999999</v>
      </c>
      <c r="E9" s="55">
        <f t="shared" si="4"/>
        <v>1.3868399999999999</v>
      </c>
      <c r="F9" s="55">
        <f t="shared" si="0"/>
        <v>-1.5049999999999999E-2</v>
      </c>
      <c r="G9" s="59">
        <f t="shared" si="1"/>
        <v>0.92330000000000001</v>
      </c>
      <c r="H9" s="54">
        <f t="shared" si="1"/>
        <v>0.68354999999999999</v>
      </c>
      <c r="I9" s="59">
        <f t="shared" si="2"/>
        <v>-0.56103999999999998</v>
      </c>
      <c r="J9" s="60">
        <f t="shared" si="2"/>
        <v>1.9478800000000001</v>
      </c>
      <c r="K9" s="30"/>
      <c r="M9" s="33" t="s">
        <v>18</v>
      </c>
      <c r="N9" s="33">
        <v>17</v>
      </c>
      <c r="O9" s="33" t="s">
        <v>31</v>
      </c>
      <c r="P9" s="33" t="s">
        <v>37</v>
      </c>
      <c r="Q9" s="33">
        <v>11879.1</v>
      </c>
      <c r="R9" s="33">
        <v>10503.55</v>
      </c>
      <c r="S9" s="33">
        <v>1157.1110000000001</v>
      </c>
      <c r="T9" s="33">
        <v>218.43870000000001</v>
      </c>
      <c r="U9" s="33">
        <v>0.2822597</v>
      </c>
      <c r="V9" s="33">
        <v>0.35938969999999998</v>
      </c>
      <c r="W9" s="33">
        <v>4.23452E-2</v>
      </c>
      <c r="X9" s="33">
        <v>0.31704450000000001</v>
      </c>
      <c r="Y9" s="33">
        <v>5.0484800000000003E-2</v>
      </c>
      <c r="Z9" s="33">
        <v>-2.07905E-2</v>
      </c>
      <c r="AA9" s="33">
        <v>7.12753E-2</v>
      </c>
      <c r="AB9" s="33">
        <v>-0.1276148</v>
      </c>
      <c r="AC9" s="33">
        <v>9264.1910000000007</v>
      </c>
    </row>
    <row r="10" spans="2:29" x14ac:dyDescent="0.25">
      <c r="B10" s="53"/>
      <c r="C10" s="54"/>
      <c r="D10" s="55"/>
      <c r="E10" s="55"/>
      <c r="F10" s="55"/>
      <c r="G10" s="59"/>
      <c r="H10" s="54"/>
      <c r="I10" s="59"/>
      <c r="J10" s="60"/>
      <c r="K10" s="30"/>
      <c r="M10" s="33" t="s">
        <v>18</v>
      </c>
      <c r="N10" s="33">
        <v>17</v>
      </c>
      <c r="O10" s="33" t="s">
        <v>31</v>
      </c>
      <c r="P10" s="33" t="s">
        <v>76</v>
      </c>
      <c r="Q10" s="33">
        <v>7308.01</v>
      </c>
      <c r="R10" s="33">
        <v>2603.6109999999999</v>
      </c>
      <c r="S10" s="33">
        <v>4431.1090000000004</v>
      </c>
      <c r="T10" s="33">
        <v>273.28969999999998</v>
      </c>
      <c r="U10" s="33">
        <v>7.3107599999999995E-2</v>
      </c>
      <c r="V10" s="33">
        <v>0.16965549999999999</v>
      </c>
      <c r="W10" s="33">
        <v>7.6875899999999997E-2</v>
      </c>
      <c r="X10" s="33">
        <v>9.2779600000000004E-2</v>
      </c>
      <c r="Y10" s="33">
        <v>6.7996000000000001E-2</v>
      </c>
      <c r="Z10" s="33">
        <v>-4.9985700000000001E-2</v>
      </c>
      <c r="AA10" s="33">
        <v>0.11798169999999999</v>
      </c>
      <c r="AB10" s="33">
        <v>-0.16454389999999999</v>
      </c>
      <c r="AC10" s="33">
        <v>6810.1369999999997</v>
      </c>
    </row>
    <row r="11" spans="2:29" x14ac:dyDescent="0.25">
      <c r="B11" s="53" t="s">
        <v>77</v>
      </c>
      <c r="C11" s="24"/>
      <c r="D11" s="40"/>
      <c r="E11" s="40"/>
      <c r="F11" s="40"/>
      <c r="G11" s="41"/>
      <c r="H11" s="42"/>
      <c r="I11" s="41"/>
      <c r="J11" s="43"/>
      <c r="K11" s="30"/>
      <c r="M11" s="33" t="s">
        <v>18</v>
      </c>
      <c r="N11" s="33">
        <v>17</v>
      </c>
      <c r="O11" s="33" t="s">
        <v>31</v>
      </c>
      <c r="P11" s="33">
        <v>99</v>
      </c>
      <c r="Q11" s="33">
        <v>10110.77</v>
      </c>
      <c r="R11" s="33">
        <v>7541.2340000000004</v>
      </c>
      <c r="S11" s="33">
        <v>2333.145</v>
      </c>
      <c r="T11" s="33">
        <v>236.3903</v>
      </c>
      <c r="U11" s="33">
        <v>0.17011290000000001</v>
      </c>
      <c r="V11" s="33">
        <v>0.20490710000000001</v>
      </c>
      <c r="W11" s="33">
        <v>2.51001E-2</v>
      </c>
      <c r="X11" s="33">
        <v>0.17980689999999999</v>
      </c>
      <c r="Y11" s="33">
        <v>7.5838699999999995E-2</v>
      </c>
      <c r="Z11" s="33">
        <v>-1.20803E-2</v>
      </c>
      <c r="AA11" s="33">
        <v>8.7918999999999997E-2</v>
      </c>
      <c r="AB11" s="33">
        <v>-0.11063290000000001</v>
      </c>
      <c r="AC11" s="33">
        <v>8640.85</v>
      </c>
    </row>
    <row r="12" spans="2:29" x14ac:dyDescent="0.25">
      <c r="B12" s="22" t="str">
        <f>B$6</f>
        <v>Age 20-39</v>
      </c>
      <c r="C12" s="54">
        <f t="shared" ref="C12:D15" si="5">U20*100</f>
        <v>-3.6522699999999997</v>
      </c>
      <c r="D12" s="55">
        <f t="shared" si="5"/>
        <v>-2.4819399999999998</v>
      </c>
      <c r="E12" s="55">
        <f>Y20*100</f>
        <v>0.83505999999999991</v>
      </c>
      <c r="F12" s="55">
        <f>AB20*100</f>
        <v>-2.0053800000000002</v>
      </c>
      <c r="G12" s="56">
        <f t="shared" ref="G12:H15" si="6">W20*100</f>
        <v>-3.3783399999999997</v>
      </c>
      <c r="H12" s="57">
        <f t="shared" si="6"/>
        <v>0.89639999999999997</v>
      </c>
      <c r="I12" s="56">
        <f t="shared" ref="I12:J15" si="7">Z20*100</f>
        <v>1.5347200000000001</v>
      </c>
      <c r="J12" s="58">
        <f t="shared" si="7"/>
        <v>-0.69967000000000001</v>
      </c>
      <c r="K12" s="30"/>
      <c r="M12" s="33" t="s">
        <v>19</v>
      </c>
      <c r="N12" s="33">
        <v>17</v>
      </c>
      <c r="O12" s="33" t="s">
        <v>31</v>
      </c>
      <c r="P12" s="33" t="s">
        <v>36</v>
      </c>
      <c r="Q12" s="33">
        <v>6506.3739999999998</v>
      </c>
      <c r="R12" s="33">
        <v>5325.2330000000002</v>
      </c>
      <c r="S12" s="33">
        <v>359.60579999999999</v>
      </c>
      <c r="T12" s="33">
        <v>821.53480000000002</v>
      </c>
      <c r="U12" s="33">
        <v>-0.4262976</v>
      </c>
      <c r="V12" s="33">
        <v>-0.35423890000000002</v>
      </c>
      <c r="W12" s="33">
        <v>-0.13246289999999999</v>
      </c>
      <c r="X12" s="33">
        <v>-0.2217761</v>
      </c>
      <c r="Y12" s="33">
        <v>2.4838E-3</v>
      </c>
      <c r="Z12" s="33">
        <v>8.5757999999999997E-3</v>
      </c>
      <c r="AA12" s="33">
        <v>-6.0920000000000002E-3</v>
      </c>
      <c r="AB12" s="33">
        <v>-7.4542499999999998E-2</v>
      </c>
      <c r="AC12" s="33">
        <v>11341.03</v>
      </c>
    </row>
    <row r="13" spans="2:29" x14ac:dyDescent="0.25">
      <c r="B13" s="22" t="str">
        <f>B$7</f>
        <v>Age 40-59</v>
      </c>
      <c r="C13" s="54">
        <f t="shared" si="5"/>
        <v>1.3436699999999999</v>
      </c>
      <c r="D13" s="55">
        <f t="shared" si="5"/>
        <v>8.9203799999999998</v>
      </c>
      <c r="E13" s="55">
        <f>Y21*100</f>
        <v>-1.6413199999999999</v>
      </c>
      <c r="F13" s="55">
        <f>AB21*100</f>
        <v>-5.9353899999999999</v>
      </c>
      <c r="G13" s="56">
        <f t="shared" si="6"/>
        <v>4.2726899999999999</v>
      </c>
      <c r="H13" s="57">
        <f t="shared" si="6"/>
        <v>4.6476999999999995</v>
      </c>
      <c r="I13" s="56">
        <f t="shared" si="7"/>
        <v>-2.8096300000000003</v>
      </c>
      <c r="J13" s="58">
        <f t="shared" si="7"/>
        <v>1.16831</v>
      </c>
      <c r="K13" s="30"/>
      <c r="M13" s="33" t="s">
        <v>19</v>
      </c>
      <c r="N13" s="33">
        <v>17</v>
      </c>
      <c r="O13" s="33" t="s">
        <v>31</v>
      </c>
      <c r="P13" s="33" t="s">
        <v>37</v>
      </c>
      <c r="Q13" s="33">
        <v>10660.83</v>
      </c>
      <c r="R13" s="33">
        <v>7772.9080000000004</v>
      </c>
      <c r="S13" s="33">
        <v>1225.3009999999999</v>
      </c>
      <c r="T13" s="33">
        <v>1662.623</v>
      </c>
      <c r="U13" s="33">
        <v>-0.38365280000000002</v>
      </c>
      <c r="V13" s="33">
        <v>-0.29239290000000001</v>
      </c>
      <c r="W13" s="33">
        <v>-6.2251899999999999E-2</v>
      </c>
      <c r="X13" s="33">
        <v>-0.23014100000000001</v>
      </c>
      <c r="Y13" s="33">
        <v>-3.10917E-2</v>
      </c>
      <c r="Z13" s="33">
        <v>1.57628E-2</v>
      </c>
      <c r="AA13" s="33">
        <v>-4.68545E-2</v>
      </c>
      <c r="AB13" s="33">
        <v>-6.0168199999999998E-2</v>
      </c>
      <c r="AC13" s="33">
        <v>17296.8</v>
      </c>
    </row>
    <row r="14" spans="2:29" x14ac:dyDescent="0.25">
      <c r="B14" s="22" t="str">
        <f>B$8</f>
        <v>Age 60+</v>
      </c>
      <c r="C14" s="54">
        <f t="shared" si="5"/>
        <v>7.8667600000000002</v>
      </c>
      <c r="D14" s="55">
        <f t="shared" si="5"/>
        <v>5.5324200000000001</v>
      </c>
      <c r="E14" s="55">
        <f>Y22*100</f>
        <v>7.7634699999999999</v>
      </c>
      <c r="F14" s="55">
        <f>AB22*100</f>
        <v>-5.4291399999999994</v>
      </c>
      <c r="G14" s="56">
        <f t="shared" si="6"/>
        <v>6.6066899999999995</v>
      </c>
      <c r="H14" s="57">
        <f t="shared" si="6"/>
        <v>-1.0742700000000001</v>
      </c>
      <c r="I14" s="56">
        <f t="shared" si="7"/>
        <v>-3.5965400000000001</v>
      </c>
      <c r="J14" s="58">
        <f t="shared" si="7"/>
        <v>11.360009999999999</v>
      </c>
      <c r="M14" s="33" t="s">
        <v>19</v>
      </c>
      <c r="N14" s="33">
        <v>17</v>
      </c>
      <c r="O14" s="33" t="s">
        <v>31</v>
      </c>
      <c r="P14" s="33" t="s">
        <v>76</v>
      </c>
      <c r="Q14" s="33">
        <v>9964.5840000000007</v>
      </c>
      <c r="R14" s="33">
        <v>1083.317</v>
      </c>
      <c r="S14" s="33">
        <v>6822.6030000000001</v>
      </c>
      <c r="T14" s="33">
        <v>2058.665</v>
      </c>
      <c r="U14" s="33">
        <v>-0.24073259999999999</v>
      </c>
      <c r="V14" s="33">
        <v>-3.9854599999999997E-2</v>
      </c>
      <c r="W14" s="33">
        <v>-1.15995E-2</v>
      </c>
      <c r="X14" s="33">
        <v>-2.8254999999999999E-2</v>
      </c>
      <c r="Y14" s="33">
        <v>-0.14283860000000001</v>
      </c>
      <c r="Z14" s="33">
        <v>5.9322999999999997E-3</v>
      </c>
      <c r="AA14" s="33">
        <v>-0.14877090000000001</v>
      </c>
      <c r="AB14" s="33">
        <v>-5.8039500000000001E-2</v>
      </c>
      <c r="AC14" s="33">
        <v>13123.95</v>
      </c>
    </row>
    <row r="15" spans="2:29" x14ac:dyDescent="0.25">
      <c r="B15" s="53" t="s">
        <v>31</v>
      </c>
      <c r="C15" s="54">
        <f t="shared" si="5"/>
        <v>2.9457800000000001</v>
      </c>
      <c r="D15" s="55">
        <f t="shared" si="5"/>
        <v>2.01627</v>
      </c>
      <c r="E15" s="55">
        <f>Y23*100</f>
        <v>4.9409400000000003</v>
      </c>
      <c r="F15" s="55">
        <f>AB23*100</f>
        <v>-4.0114299999999998</v>
      </c>
      <c r="G15" s="59">
        <f t="shared" si="6"/>
        <v>-0.91871999999999998</v>
      </c>
      <c r="H15" s="54">
        <f t="shared" si="6"/>
        <v>2.93499</v>
      </c>
      <c r="I15" s="59">
        <f t="shared" si="7"/>
        <v>0.63791000000000009</v>
      </c>
      <c r="J15" s="60">
        <f t="shared" si="7"/>
        <v>4.3030299999999997</v>
      </c>
      <c r="K15" s="30"/>
      <c r="M15" s="33" t="s">
        <v>19</v>
      </c>
      <c r="N15" s="33">
        <v>17</v>
      </c>
      <c r="O15" s="33" t="s">
        <v>31</v>
      </c>
      <c r="P15" s="33">
        <v>99</v>
      </c>
      <c r="Q15" s="33">
        <v>9234.61</v>
      </c>
      <c r="R15" s="33">
        <v>4785.3119999999999</v>
      </c>
      <c r="S15" s="33">
        <v>2891.7869999999998</v>
      </c>
      <c r="T15" s="33">
        <v>1557.5119999999999</v>
      </c>
      <c r="U15" s="33">
        <v>-0.33793329999999999</v>
      </c>
      <c r="V15" s="33">
        <v>-0.24762590000000001</v>
      </c>
      <c r="W15" s="33">
        <v>-8.8585899999999995E-2</v>
      </c>
      <c r="X15" s="33">
        <v>-0.15903999999999999</v>
      </c>
      <c r="Y15" s="33">
        <v>-3.1828000000000002E-2</v>
      </c>
      <c r="Z15" s="33">
        <v>3.37118E-2</v>
      </c>
      <c r="AA15" s="33">
        <v>-6.5539799999999995E-2</v>
      </c>
      <c r="AB15" s="33">
        <v>-5.8479299999999998E-2</v>
      </c>
      <c r="AC15" s="33">
        <v>13948.16</v>
      </c>
    </row>
    <row r="16" spans="2:29" x14ac:dyDescent="0.25">
      <c r="B16" s="53"/>
      <c r="C16" s="54"/>
      <c r="D16" s="55"/>
      <c r="E16" s="55"/>
      <c r="F16" s="55"/>
      <c r="G16" s="59"/>
      <c r="H16" s="54"/>
      <c r="I16" s="59"/>
      <c r="J16" s="60"/>
      <c r="K16" s="30"/>
      <c r="M16" s="33" t="s">
        <v>20</v>
      </c>
      <c r="N16" s="33">
        <v>17</v>
      </c>
      <c r="O16" s="33" t="s">
        <v>31</v>
      </c>
      <c r="P16" s="33" t="s">
        <v>36</v>
      </c>
      <c r="Q16" s="33">
        <v>12224.82</v>
      </c>
      <c r="R16" s="33">
        <v>10072.200000000001</v>
      </c>
      <c r="S16" s="33">
        <v>821.7835</v>
      </c>
      <c r="T16" s="33">
        <v>1330.84</v>
      </c>
      <c r="U16" s="33">
        <v>-0.17553079999999999</v>
      </c>
      <c r="V16" s="33">
        <v>-0.1537541</v>
      </c>
      <c r="W16" s="33">
        <v>-4.3687400000000001E-2</v>
      </c>
      <c r="X16" s="33">
        <v>-0.1100667</v>
      </c>
      <c r="Y16" s="33">
        <v>-1.89689E-2</v>
      </c>
      <c r="Z16" s="33">
        <v>8.4589999999999995E-3</v>
      </c>
      <c r="AA16" s="33">
        <v>-2.7427900000000002E-2</v>
      </c>
      <c r="AB16" s="33">
        <v>-2.8077000000000002E-3</v>
      </c>
      <c r="AC16" s="33">
        <v>14827.5</v>
      </c>
    </row>
    <row r="17" spans="2:29" x14ac:dyDescent="0.25">
      <c r="B17" s="53" t="s">
        <v>78</v>
      </c>
      <c r="C17" s="24"/>
      <c r="D17" s="40"/>
      <c r="E17" s="40"/>
      <c r="F17" s="40"/>
      <c r="G17" s="41"/>
      <c r="H17" s="42"/>
      <c r="I17" s="41"/>
      <c r="J17" s="43"/>
      <c r="K17" s="30"/>
      <c r="M17" s="33" t="s">
        <v>20</v>
      </c>
      <c r="N17" s="33">
        <v>17</v>
      </c>
      <c r="O17" s="33" t="s">
        <v>31</v>
      </c>
      <c r="P17" s="33" t="s">
        <v>37</v>
      </c>
      <c r="Q17" s="33">
        <v>18522.669999999998</v>
      </c>
      <c r="R17" s="33">
        <v>14054.72</v>
      </c>
      <c r="S17" s="33">
        <v>1606.056</v>
      </c>
      <c r="T17" s="33">
        <v>2861.895</v>
      </c>
      <c r="U17" s="33">
        <v>-8.2638100000000006E-2</v>
      </c>
      <c r="V17" s="33">
        <v>-5.7524600000000002E-2</v>
      </c>
      <c r="W17" s="33">
        <v>3.0165299999999999E-2</v>
      </c>
      <c r="X17" s="33">
        <v>-8.7690000000000004E-2</v>
      </c>
      <c r="Y17" s="33">
        <v>-1.6127900000000001E-2</v>
      </c>
      <c r="Z17" s="33">
        <v>-8.6861999999999998E-3</v>
      </c>
      <c r="AA17" s="33">
        <v>-7.4415999999999996E-3</v>
      </c>
      <c r="AB17" s="33">
        <v>-8.9856999999999992E-3</v>
      </c>
      <c r="AC17" s="33">
        <v>20191.240000000002</v>
      </c>
    </row>
    <row r="18" spans="2:29" x14ac:dyDescent="0.25">
      <c r="B18" s="22" t="str">
        <f>B$6</f>
        <v>Age 20-39</v>
      </c>
      <c r="C18" s="54">
        <f t="shared" ref="C18:D21" si="8">U36*100</f>
        <v>0.62626999999999999</v>
      </c>
      <c r="D18" s="55">
        <f t="shared" si="8"/>
        <v>-0.95045999999999997</v>
      </c>
      <c r="E18" s="55">
        <f>Y36*100</f>
        <v>1.3769</v>
      </c>
      <c r="F18" s="55">
        <f>AB36*100</f>
        <v>0.19983999999999999</v>
      </c>
      <c r="G18" s="56">
        <f t="shared" ref="G18:H21" si="9">W36*100</f>
        <v>-3.1367899999999995</v>
      </c>
      <c r="H18" s="57">
        <f t="shared" si="9"/>
        <v>2.1863299999999999</v>
      </c>
      <c r="I18" s="56">
        <f t="shared" ref="I18:J21" si="10">Z36*100</f>
        <v>1.0134300000000001</v>
      </c>
      <c r="J18" s="58">
        <f t="shared" si="10"/>
        <v>0.36346999999999996</v>
      </c>
      <c r="K18" s="30"/>
      <c r="M18" s="33" t="s">
        <v>20</v>
      </c>
      <c r="N18" s="33">
        <v>17</v>
      </c>
      <c r="O18" s="33" t="s">
        <v>31</v>
      </c>
      <c r="P18" s="33" t="s">
        <v>76</v>
      </c>
      <c r="Q18" s="33">
        <v>17421.689999999999</v>
      </c>
      <c r="R18" s="33">
        <v>2771.7950000000001</v>
      </c>
      <c r="S18" s="33">
        <v>10512.08</v>
      </c>
      <c r="T18" s="33">
        <v>4137.817</v>
      </c>
      <c r="U18" s="33">
        <v>7.6282799999999998E-2</v>
      </c>
      <c r="V18" s="33">
        <v>2.7196600000000001E-2</v>
      </c>
      <c r="W18" s="33">
        <v>3.1280799999999997E-2</v>
      </c>
      <c r="X18" s="33">
        <v>-4.0841999999999996E-3</v>
      </c>
      <c r="Y18" s="33">
        <v>6.6304199999999994E-2</v>
      </c>
      <c r="Z18" s="33">
        <v>-1.62138E-2</v>
      </c>
      <c r="AA18" s="33">
        <v>8.2517999999999994E-2</v>
      </c>
      <c r="AB18" s="33">
        <v>-1.7218000000000001E-2</v>
      </c>
      <c r="AC18" s="33">
        <v>16186.91</v>
      </c>
    </row>
    <row r="19" spans="2:29" x14ac:dyDescent="0.25">
      <c r="B19" s="22" t="str">
        <f>B$7</f>
        <v>Age 40-59</v>
      </c>
      <c r="C19" s="54">
        <f t="shared" si="8"/>
        <v>4.37859</v>
      </c>
      <c r="D19" s="55">
        <f t="shared" si="8"/>
        <v>8.2550600000000003</v>
      </c>
      <c r="E19" s="55">
        <f>Y37*100</f>
        <v>-3.8321199999999997</v>
      </c>
      <c r="F19" s="55">
        <f>AB37*100</f>
        <v>-4.4350000000000001E-2</v>
      </c>
      <c r="G19" s="56">
        <f t="shared" si="9"/>
        <v>6.2373900000000004</v>
      </c>
      <c r="H19" s="57">
        <f t="shared" si="9"/>
        <v>2.0176800000000004</v>
      </c>
      <c r="I19" s="56">
        <f t="shared" si="10"/>
        <v>-3.5860000000000003</v>
      </c>
      <c r="J19" s="58">
        <f t="shared" si="10"/>
        <v>-0.24612000000000001</v>
      </c>
      <c r="M19" s="33" t="s">
        <v>20</v>
      </c>
      <c r="N19" s="33">
        <v>17</v>
      </c>
      <c r="O19" s="33" t="s">
        <v>31</v>
      </c>
      <c r="P19" s="33">
        <v>99</v>
      </c>
      <c r="Q19" s="33">
        <v>16325.97</v>
      </c>
      <c r="R19" s="33">
        <v>9407.518</v>
      </c>
      <c r="S19" s="33">
        <v>4115.55</v>
      </c>
      <c r="T19" s="33">
        <v>2802.9009999999998</v>
      </c>
      <c r="U19" s="33">
        <v>-4.2584400000000001E-2</v>
      </c>
      <c r="V19" s="33">
        <v>-7.3807399999999995E-2</v>
      </c>
      <c r="W19" s="33">
        <v>-2.0653899999999999E-2</v>
      </c>
      <c r="X19" s="33">
        <v>-5.3153499999999999E-2</v>
      </c>
      <c r="Y19" s="33">
        <v>2.9074900000000001E-2</v>
      </c>
      <c r="Z19" s="33">
        <v>9.0988000000000006E-3</v>
      </c>
      <c r="AA19" s="33">
        <v>1.99761E-2</v>
      </c>
      <c r="AB19" s="33">
        <v>2.1480000000000002E-3</v>
      </c>
      <c r="AC19" s="33">
        <v>17052.13</v>
      </c>
    </row>
    <row r="20" spans="2:29" x14ac:dyDescent="0.25">
      <c r="B20" s="22" t="str">
        <f>B$8</f>
        <v>Age 60+</v>
      </c>
      <c r="C20" s="54">
        <f t="shared" si="8"/>
        <v>7.4851200000000002</v>
      </c>
      <c r="D20" s="55">
        <f t="shared" si="8"/>
        <v>1.9686399999999999</v>
      </c>
      <c r="E20" s="55">
        <f>Y38*100</f>
        <v>2.4564699999999999</v>
      </c>
      <c r="F20" s="55">
        <f>AB38*100</f>
        <v>3.06</v>
      </c>
      <c r="G20" s="56">
        <f t="shared" si="9"/>
        <v>3.47472</v>
      </c>
      <c r="H20" s="57">
        <f t="shared" si="9"/>
        <v>-1.5060799999999999</v>
      </c>
      <c r="I20" s="56">
        <f t="shared" si="10"/>
        <v>-1.7148900000000002</v>
      </c>
      <c r="J20" s="58">
        <f t="shared" si="10"/>
        <v>4.1713699999999996</v>
      </c>
      <c r="K20" s="30"/>
      <c r="M20" s="33" t="s">
        <v>21</v>
      </c>
      <c r="N20" s="33">
        <v>17</v>
      </c>
      <c r="O20" s="33" t="s">
        <v>31</v>
      </c>
      <c r="P20" s="33" t="s">
        <v>36</v>
      </c>
      <c r="Q20" s="33">
        <v>21120.89</v>
      </c>
      <c r="R20" s="33">
        <v>16296.03</v>
      </c>
      <c r="S20" s="33">
        <v>2884.875</v>
      </c>
      <c r="T20" s="33">
        <v>1939.989</v>
      </c>
      <c r="U20" s="33">
        <v>-3.6522699999999998E-2</v>
      </c>
      <c r="V20" s="33">
        <v>-2.4819399999999998E-2</v>
      </c>
      <c r="W20" s="33">
        <v>-3.3783399999999998E-2</v>
      </c>
      <c r="X20" s="33">
        <v>8.9639999999999997E-3</v>
      </c>
      <c r="Y20" s="33">
        <v>8.3505999999999997E-3</v>
      </c>
      <c r="Z20" s="33">
        <v>1.53472E-2</v>
      </c>
      <c r="AA20" s="33">
        <v>-6.9966999999999998E-3</v>
      </c>
      <c r="AB20" s="33">
        <v>-2.00538E-2</v>
      </c>
      <c r="AC20" s="33">
        <v>21921.52</v>
      </c>
    </row>
    <row r="21" spans="2:29" x14ac:dyDescent="0.25">
      <c r="B21" s="61" t="s">
        <v>31</v>
      </c>
      <c r="C21" s="60">
        <f t="shared" si="8"/>
        <v>3.7471299999999998</v>
      </c>
      <c r="D21" s="62">
        <f t="shared" si="8"/>
        <v>-0.18346000000000001</v>
      </c>
      <c r="E21" s="62">
        <f>Y39*100</f>
        <v>2.6654</v>
      </c>
      <c r="F21" s="62">
        <f>AB39*100</f>
        <v>1.26519</v>
      </c>
      <c r="G21" s="60">
        <f t="shared" si="9"/>
        <v>-2.0413199999999998</v>
      </c>
      <c r="H21" s="60">
        <f t="shared" si="9"/>
        <v>1.8578500000000002</v>
      </c>
      <c r="I21" s="60">
        <f t="shared" si="10"/>
        <v>1.16872</v>
      </c>
      <c r="J21" s="60">
        <f t="shared" si="10"/>
        <v>1.49668</v>
      </c>
      <c r="K21" s="30"/>
      <c r="M21" s="33" t="s">
        <v>21</v>
      </c>
      <c r="N21" s="33">
        <v>17</v>
      </c>
      <c r="O21" s="33" t="s">
        <v>31</v>
      </c>
      <c r="P21" s="33" t="s">
        <v>37</v>
      </c>
      <c r="Q21" s="33">
        <v>30726.18</v>
      </c>
      <c r="R21" s="33">
        <v>23284.45</v>
      </c>
      <c r="S21" s="33">
        <v>3489.5210000000002</v>
      </c>
      <c r="T21" s="33">
        <v>3952.21</v>
      </c>
      <c r="U21" s="33">
        <v>1.3436699999999999E-2</v>
      </c>
      <c r="V21" s="33">
        <v>8.92038E-2</v>
      </c>
      <c r="W21" s="33">
        <v>4.2726899999999998E-2</v>
      </c>
      <c r="X21" s="33">
        <v>4.6476999999999997E-2</v>
      </c>
      <c r="Y21" s="33">
        <v>-1.6413199999999999E-2</v>
      </c>
      <c r="Z21" s="33">
        <v>-2.8096300000000001E-2</v>
      </c>
      <c r="AA21" s="33">
        <v>1.16831E-2</v>
      </c>
      <c r="AB21" s="33">
        <v>-5.9353900000000001E-2</v>
      </c>
      <c r="AC21" s="33">
        <v>30318.79</v>
      </c>
    </row>
    <row r="22" spans="2:29" x14ac:dyDescent="0.25">
      <c r="B22" s="53"/>
      <c r="C22" s="54"/>
      <c r="D22" s="55"/>
      <c r="E22" s="55"/>
      <c r="F22" s="55"/>
      <c r="G22" s="59"/>
      <c r="H22" s="54"/>
      <c r="I22" s="59"/>
      <c r="J22" s="60"/>
      <c r="K22" s="30"/>
      <c r="M22" s="33" t="s">
        <v>21</v>
      </c>
      <c r="N22" s="33">
        <v>17</v>
      </c>
      <c r="O22" s="33" t="s">
        <v>31</v>
      </c>
      <c r="P22" s="33" t="s">
        <v>76</v>
      </c>
      <c r="Q22" s="33">
        <v>30012.44</v>
      </c>
      <c r="R22" s="33">
        <v>3953.1689999999999</v>
      </c>
      <c r="S22" s="33">
        <v>19512.060000000001</v>
      </c>
      <c r="T22" s="33">
        <v>6547.2120000000004</v>
      </c>
      <c r="U22" s="33">
        <v>7.8667600000000004E-2</v>
      </c>
      <c r="V22" s="33">
        <v>5.5324199999999997E-2</v>
      </c>
      <c r="W22" s="33">
        <v>6.6066899999999998E-2</v>
      </c>
      <c r="X22" s="33">
        <v>-1.0742700000000001E-2</v>
      </c>
      <c r="Y22" s="33">
        <v>7.7634700000000001E-2</v>
      </c>
      <c r="Z22" s="33">
        <v>-3.5965400000000002E-2</v>
      </c>
      <c r="AA22" s="33">
        <v>0.1136001</v>
      </c>
      <c r="AB22" s="33">
        <v>-5.4291399999999997E-2</v>
      </c>
      <c r="AC22" s="33">
        <v>27823.63</v>
      </c>
    </row>
    <row r="23" spans="2:29" x14ac:dyDescent="0.25">
      <c r="B23" s="53" t="s">
        <v>79</v>
      </c>
      <c r="C23" s="24"/>
      <c r="D23" s="40"/>
      <c r="E23" s="40"/>
      <c r="F23" s="40"/>
      <c r="G23" s="41"/>
      <c r="H23" s="42"/>
      <c r="I23" s="41"/>
      <c r="J23" s="43"/>
      <c r="K23" s="30"/>
      <c r="M23" s="33" t="s">
        <v>21</v>
      </c>
      <c r="N23" s="33">
        <v>17</v>
      </c>
      <c r="O23" s="33" t="s">
        <v>31</v>
      </c>
      <c r="P23" s="33">
        <v>99</v>
      </c>
      <c r="Q23" s="33">
        <v>27511.88</v>
      </c>
      <c r="R23" s="33">
        <v>14301.62</v>
      </c>
      <c r="S23" s="33">
        <v>8962.0709999999999</v>
      </c>
      <c r="T23" s="33">
        <v>4248.1850000000004</v>
      </c>
      <c r="U23" s="33">
        <v>2.9457799999999999E-2</v>
      </c>
      <c r="V23" s="33">
        <v>2.0162699999999999E-2</v>
      </c>
      <c r="W23" s="33">
        <v>-9.1871999999999995E-3</v>
      </c>
      <c r="X23" s="33">
        <v>2.9349900000000002E-2</v>
      </c>
      <c r="Y23" s="33">
        <v>4.9409399999999999E-2</v>
      </c>
      <c r="Z23" s="33">
        <v>6.3791000000000004E-3</v>
      </c>
      <c r="AA23" s="33">
        <v>4.30303E-2</v>
      </c>
      <c r="AB23" s="33">
        <v>-4.0114299999999999E-2</v>
      </c>
      <c r="AC23" s="33">
        <v>26724.63</v>
      </c>
    </row>
    <row r="24" spans="2:29" x14ac:dyDescent="0.25">
      <c r="B24" s="22" t="str">
        <f>B$6</f>
        <v>Age 20-39</v>
      </c>
      <c r="C24" s="54">
        <f t="shared" ref="C24:D27" si="11">U12*100</f>
        <v>-42.629759999999997</v>
      </c>
      <c r="D24" s="55">
        <f t="shared" si="11"/>
        <v>-35.42389</v>
      </c>
      <c r="E24" s="55">
        <f>Y12*100</f>
        <v>0.24837999999999999</v>
      </c>
      <c r="F24" s="55">
        <f>AB12*100</f>
        <v>-7.45425</v>
      </c>
      <c r="G24" s="56">
        <f t="shared" ref="G24:H27" si="12">W12*100</f>
        <v>-13.24629</v>
      </c>
      <c r="H24" s="57">
        <f t="shared" si="12"/>
        <v>-22.177610000000001</v>
      </c>
      <c r="I24" s="56">
        <f t="shared" ref="I24:J27" si="13">Z12*100</f>
        <v>0.85758000000000001</v>
      </c>
      <c r="J24" s="58">
        <f t="shared" si="13"/>
        <v>-0.60919999999999996</v>
      </c>
      <c r="M24" s="33" t="s">
        <v>22</v>
      </c>
      <c r="N24" s="33">
        <v>17</v>
      </c>
      <c r="O24" s="33" t="s">
        <v>31</v>
      </c>
      <c r="P24" s="33" t="s">
        <v>36</v>
      </c>
      <c r="Q24" s="33">
        <v>12675.72</v>
      </c>
      <c r="R24" s="33">
        <v>10252.040000000001</v>
      </c>
      <c r="S24" s="33">
        <v>1140.9690000000001</v>
      </c>
      <c r="T24" s="33">
        <v>1282.7080000000001</v>
      </c>
      <c r="U24" s="33">
        <v>-0.17302500000000001</v>
      </c>
      <c r="V24" s="33">
        <v>-0.1457773</v>
      </c>
      <c r="W24" s="33">
        <v>-8.1316899999999998E-2</v>
      </c>
      <c r="X24" s="33">
        <v>-6.4460400000000001E-2</v>
      </c>
      <c r="Y24" s="33">
        <v>7.1022000000000004E-3</v>
      </c>
      <c r="Z24" s="33">
        <v>1.3169800000000001E-2</v>
      </c>
      <c r="AA24" s="33">
        <v>-6.0676000000000003E-3</v>
      </c>
      <c r="AB24" s="33">
        <v>-3.4349900000000003E-2</v>
      </c>
      <c r="AC24" s="33">
        <v>15327.82</v>
      </c>
    </row>
    <row r="25" spans="2:29" x14ac:dyDescent="0.25">
      <c r="B25" s="22" t="str">
        <f>B$7</f>
        <v>Age 40-59</v>
      </c>
      <c r="C25" s="54">
        <f t="shared" si="11"/>
        <v>-38.365279999999998</v>
      </c>
      <c r="D25" s="55">
        <f t="shared" si="11"/>
        <v>-29.23929</v>
      </c>
      <c r="E25" s="55">
        <f>Y13*100</f>
        <v>-3.1091699999999998</v>
      </c>
      <c r="F25" s="55">
        <f>AB13*100</f>
        <v>-6.0168200000000001</v>
      </c>
      <c r="G25" s="56">
        <f t="shared" si="12"/>
        <v>-6.2251899999999996</v>
      </c>
      <c r="H25" s="57">
        <f t="shared" si="12"/>
        <v>-23.014100000000003</v>
      </c>
      <c r="I25" s="56">
        <f t="shared" si="13"/>
        <v>1.5762800000000001</v>
      </c>
      <c r="J25" s="58">
        <f t="shared" si="13"/>
        <v>-4.6854500000000003</v>
      </c>
      <c r="K25" s="30"/>
      <c r="M25" s="33" t="s">
        <v>22</v>
      </c>
      <c r="N25" s="33">
        <v>17</v>
      </c>
      <c r="O25" s="33" t="s">
        <v>31</v>
      </c>
      <c r="P25" s="33" t="s">
        <v>37</v>
      </c>
      <c r="Q25" s="33">
        <v>21088.85</v>
      </c>
      <c r="R25" s="33">
        <v>16068.05</v>
      </c>
      <c r="S25" s="33">
        <v>1738.7909999999999</v>
      </c>
      <c r="T25" s="33">
        <v>3282.01</v>
      </c>
      <c r="U25" s="33">
        <v>-8.6416199999999999E-2</v>
      </c>
      <c r="V25" s="33">
        <v>-4.8622600000000002E-2</v>
      </c>
      <c r="W25" s="33">
        <v>3.4881799999999998E-2</v>
      </c>
      <c r="X25" s="33">
        <v>-8.3504400000000006E-2</v>
      </c>
      <c r="Y25" s="33">
        <v>-2.6639199999999998E-2</v>
      </c>
      <c r="Z25" s="33">
        <v>-1.10635E-2</v>
      </c>
      <c r="AA25" s="33">
        <v>-1.55756E-2</v>
      </c>
      <c r="AB25" s="33">
        <v>-1.11544E-2</v>
      </c>
      <c r="AC25" s="33">
        <v>23083.65</v>
      </c>
    </row>
    <row r="26" spans="2:29" x14ac:dyDescent="0.25">
      <c r="B26" s="22" t="str">
        <f>B$8</f>
        <v>Age 60+</v>
      </c>
      <c r="C26" s="54">
        <f t="shared" si="11"/>
        <v>-24.073259999999998</v>
      </c>
      <c r="D26" s="55">
        <f t="shared" si="11"/>
        <v>-3.9854599999999998</v>
      </c>
      <c r="E26" s="55">
        <f>Y14*100</f>
        <v>-14.283860000000001</v>
      </c>
      <c r="F26" s="55">
        <f>AB14*100</f>
        <v>-5.8039500000000004</v>
      </c>
      <c r="G26" s="56">
        <f t="shared" si="12"/>
        <v>-1.15995</v>
      </c>
      <c r="H26" s="57">
        <f t="shared" si="12"/>
        <v>-2.8254999999999999</v>
      </c>
      <c r="I26" s="56">
        <f t="shared" si="13"/>
        <v>0.59322999999999992</v>
      </c>
      <c r="J26" s="58">
        <f t="shared" si="13"/>
        <v>-14.877090000000001</v>
      </c>
      <c r="K26" s="30"/>
      <c r="M26" s="33" t="s">
        <v>22</v>
      </c>
      <c r="N26" s="33">
        <v>17</v>
      </c>
      <c r="O26" s="33" t="s">
        <v>31</v>
      </c>
      <c r="P26" s="33" t="s">
        <v>76</v>
      </c>
      <c r="Q26" s="33">
        <v>20769.439999999999</v>
      </c>
      <c r="R26" s="33">
        <v>3491.252</v>
      </c>
      <c r="S26" s="33">
        <v>12892.7</v>
      </c>
      <c r="T26" s="33">
        <v>4385.4840000000004</v>
      </c>
      <c r="U26" s="33">
        <v>3.9096800000000001E-2</v>
      </c>
      <c r="V26" s="33">
        <v>3.8838200000000003E-2</v>
      </c>
      <c r="W26" s="33">
        <v>7.1595900000000004E-2</v>
      </c>
      <c r="X26" s="33">
        <v>-3.2757700000000001E-2</v>
      </c>
      <c r="Y26" s="33">
        <v>4.9649000000000004E-3</v>
      </c>
      <c r="Z26" s="33">
        <v>-3.9164699999999997E-2</v>
      </c>
      <c r="AA26" s="33">
        <v>4.4129599999999998E-2</v>
      </c>
      <c r="AB26" s="33">
        <v>-4.7064000000000003E-3</v>
      </c>
      <c r="AC26" s="33">
        <v>19987.97</v>
      </c>
    </row>
    <row r="27" spans="2:29" x14ac:dyDescent="0.25">
      <c r="B27" s="53" t="s">
        <v>31</v>
      </c>
      <c r="C27" s="54">
        <f t="shared" si="11"/>
        <v>-33.793329999999997</v>
      </c>
      <c r="D27" s="55">
        <f t="shared" si="11"/>
        <v>-24.762589999999999</v>
      </c>
      <c r="E27" s="55">
        <f>Y15*100</f>
        <v>-3.1828000000000003</v>
      </c>
      <c r="F27" s="55">
        <f>AB15*100</f>
        <v>-5.8479299999999999</v>
      </c>
      <c r="G27" s="59">
        <f t="shared" si="12"/>
        <v>-8.8585899999999995</v>
      </c>
      <c r="H27" s="54">
        <f t="shared" si="12"/>
        <v>-15.903999999999998</v>
      </c>
      <c r="I27" s="59">
        <f t="shared" si="13"/>
        <v>3.3711799999999998</v>
      </c>
      <c r="J27" s="60">
        <f t="shared" si="13"/>
        <v>-6.5539799999999993</v>
      </c>
      <c r="K27" s="30"/>
      <c r="M27" s="33" t="s">
        <v>22</v>
      </c>
      <c r="N27" s="33">
        <v>17</v>
      </c>
      <c r="O27" s="33" t="s">
        <v>31</v>
      </c>
      <c r="P27" s="33">
        <v>99</v>
      </c>
      <c r="Q27" s="33">
        <v>18691.61</v>
      </c>
      <c r="R27" s="33">
        <v>10062.65</v>
      </c>
      <c r="S27" s="33">
        <v>5501.5990000000002</v>
      </c>
      <c r="T27" s="33">
        <v>3127.3629999999998</v>
      </c>
      <c r="U27" s="33">
        <v>-4.5137799999999999E-2</v>
      </c>
      <c r="V27" s="33">
        <v>-4.6829799999999998E-2</v>
      </c>
      <c r="W27" s="33">
        <v>-1.6980999999999999E-3</v>
      </c>
      <c r="X27" s="33">
        <v>-4.5131699999999997E-2</v>
      </c>
      <c r="Y27" s="33">
        <v>9.7608E-3</v>
      </c>
      <c r="Z27" s="33">
        <v>8.4290000000000005E-4</v>
      </c>
      <c r="AA27" s="33">
        <v>8.9178999999999994E-3</v>
      </c>
      <c r="AB27" s="33">
        <v>-8.0687999999999992E-3</v>
      </c>
      <c r="AC27" s="33">
        <v>19575.189999999999</v>
      </c>
    </row>
    <row r="28" spans="2:29" x14ac:dyDescent="0.25">
      <c r="B28" s="53"/>
      <c r="C28" s="54"/>
      <c r="D28" s="55"/>
      <c r="E28" s="55"/>
      <c r="F28" s="55"/>
      <c r="G28" s="59"/>
      <c r="H28" s="54"/>
      <c r="I28" s="59"/>
      <c r="J28" s="60"/>
      <c r="K28" s="30"/>
      <c r="M28" s="33" t="s">
        <v>23</v>
      </c>
      <c r="N28" s="33">
        <v>17</v>
      </c>
      <c r="O28" s="33" t="s">
        <v>31</v>
      </c>
      <c r="P28" s="33" t="s">
        <v>36</v>
      </c>
      <c r="Q28" s="33">
        <v>6522.9960000000001</v>
      </c>
      <c r="R28" s="33">
        <v>5333.4290000000001</v>
      </c>
      <c r="S28" s="33">
        <v>619.35599999999999</v>
      </c>
      <c r="T28" s="33">
        <v>570.21119999999996</v>
      </c>
      <c r="U28" s="33">
        <v>4.1986900000000001E-2</v>
      </c>
      <c r="V28" s="33">
        <v>2.7277E-3</v>
      </c>
      <c r="W28" s="33">
        <v>1.4664099999999999E-2</v>
      </c>
      <c r="X28" s="33">
        <v>-1.19364E-2</v>
      </c>
      <c r="Y28" s="33">
        <v>5.2684799999999997E-2</v>
      </c>
      <c r="Z28" s="33">
        <v>-2.4188E-3</v>
      </c>
      <c r="AA28" s="33">
        <v>5.5103600000000003E-2</v>
      </c>
      <c r="AB28" s="33">
        <v>-1.34255E-2</v>
      </c>
      <c r="AC28" s="33">
        <v>6260.1509999999998</v>
      </c>
    </row>
    <row r="29" spans="2:29" x14ac:dyDescent="0.25">
      <c r="B29" s="53" t="s">
        <v>80</v>
      </c>
      <c r="C29" s="24"/>
      <c r="D29" s="40"/>
      <c r="E29" s="40"/>
      <c r="F29" s="40"/>
      <c r="G29" s="41"/>
      <c r="H29" s="42"/>
      <c r="I29" s="41"/>
      <c r="J29" s="43"/>
      <c r="M29" s="33" t="s">
        <v>23</v>
      </c>
      <c r="N29" s="33">
        <v>17</v>
      </c>
      <c r="O29" s="33" t="s">
        <v>31</v>
      </c>
      <c r="P29" s="33" t="s">
        <v>37</v>
      </c>
      <c r="Q29" s="33">
        <v>7531.6120000000001</v>
      </c>
      <c r="R29" s="33">
        <v>5581.1610000000001</v>
      </c>
      <c r="S29" s="33">
        <v>817.66629999999998</v>
      </c>
      <c r="T29" s="33">
        <v>1132.7850000000001</v>
      </c>
      <c r="U29" s="33">
        <v>1.7560900000000001E-2</v>
      </c>
      <c r="V29" s="33">
        <v>6.1349300000000002E-2</v>
      </c>
      <c r="W29" s="33">
        <v>8.7572399999999995E-2</v>
      </c>
      <c r="X29" s="33">
        <v>-2.6223099999999999E-2</v>
      </c>
      <c r="Y29" s="33">
        <v>-3.8676799999999997E-2</v>
      </c>
      <c r="Z29" s="33">
        <v>-2.78248E-2</v>
      </c>
      <c r="AA29" s="33">
        <v>-1.0852000000000001E-2</v>
      </c>
      <c r="AB29" s="33">
        <v>-5.1116E-3</v>
      </c>
      <c r="AC29" s="33">
        <v>7401.6319999999996</v>
      </c>
    </row>
    <row r="30" spans="2:29" x14ac:dyDescent="0.25">
      <c r="B30" s="22" t="str">
        <f>B$6</f>
        <v>Age 20-39</v>
      </c>
      <c r="C30" s="54">
        <f t="shared" ref="C30:D33" si="14">U16*100</f>
        <v>-17.553079999999998</v>
      </c>
      <c r="D30" s="55">
        <f t="shared" si="14"/>
        <v>-15.37541</v>
      </c>
      <c r="E30" s="55">
        <f>Y16*100</f>
        <v>-1.89689</v>
      </c>
      <c r="F30" s="55">
        <f>AB16*100</f>
        <v>-0.28077000000000002</v>
      </c>
      <c r="G30" s="56">
        <f t="shared" ref="G30:H33" si="15">W16*100</f>
        <v>-4.3687399999999998</v>
      </c>
      <c r="H30" s="57">
        <f t="shared" si="15"/>
        <v>-11.00667</v>
      </c>
      <c r="I30" s="56">
        <f t="shared" ref="I30:J33" si="16">Z16*100</f>
        <v>0.84589999999999999</v>
      </c>
      <c r="J30" s="58">
        <f t="shared" si="16"/>
        <v>-2.7427900000000003</v>
      </c>
      <c r="K30" s="30"/>
      <c r="M30" s="33" t="s">
        <v>23</v>
      </c>
      <c r="N30" s="33">
        <v>17</v>
      </c>
      <c r="O30" s="33" t="s">
        <v>31</v>
      </c>
      <c r="P30" s="33" t="s">
        <v>76</v>
      </c>
      <c r="Q30" s="33">
        <v>6465.3770000000004</v>
      </c>
      <c r="R30" s="33">
        <v>922.61500000000001</v>
      </c>
      <c r="S30" s="33">
        <v>4271.5640000000003</v>
      </c>
      <c r="T30" s="33">
        <v>1271.1980000000001</v>
      </c>
      <c r="U30" s="33">
        <v>9.2099999999999994E-3</v>
      </c>
      <c r="V30" s="33">
        <v>4.9619999999999997E-2</v>
      </c>
      <c r="W30" s="33">
        <v>7.4949699999999994E-2</v>
      </c>
      <c r="X30" s="33">
        <v>-2.53297E-2</v>
      </c>
      <c r="Y30" s="33">
        <v>-4.3025500000000001E-2</v>
      </c>
      <c r="Z30" s="33">
        <v>-4.1862000000000003E-2</v>
      </c>
      <c r="AA30" s="33">
        <v>-1.1636000000000001E-3</v>
      </c>
      <c r="AB30" s="33">
        <v>2.6156E-3</v>
      </c>
      <c r="AC30" s="33">
        <v>6406.3739999999998</v>
      </c>
    </row>
    <row r="31" spans="2:29" x14ac:dyDescent="0.25">
      <c r="B31" s="22" t="str">
        <f>B$7</f>
        <v>Age 40-59</v>
      </c>
      <c r="C31" s="54">
        <f t="shared" si="14"/>
        <v>-8.2638100000000012</v>
      </c>
      <c r="D31" s="55">
        <f t="shared" si="14"/>
        <v>-5.7524600000000001</v>
      </c>
      <c r="E31" s="55">
        <f>Y17*100</f>
        <v>-1.6127899999999999</v>
      </c>
      <c r="F31" s="55">
        <f>AB17*100</f>
        <v>-0.89856999999999987</v>
      </c>
      <c r="G31" s="56">
        <f t="shared" si="15"/>
        <v>3.0165299999999999</v>
      </c>
      <c r="H31" s="57">
        <f t="shared" si="15"/>
        <v>-8.7690000000000001</v>
      </c>
      <c r="I31" s="56">
        <f t="shared" si="16"/>
        <v>-0.86861999999999995</v>
      </c>
      <c r="J31" s="58">
        <f t="shared" si="16"/>
        <v>-0.74415999999999993</v>
      </c>
      <c r="K31" s="30"/>
      <c r="M31" s="33" t="s">
        <v>23</v>
      </c>
      <c r="N31" s="33">
        <v>17</v>
      </c>
      <c r="O31" s="33" t="s">
        <v>31</v>
      </c>
      <c r="P31" s="33">
        <v>99</v>
      </c>
      <c r="Q31" s="33">
        <v>6842.8969999999999</v>
      </c>
      <c r="R31" s="33">
        <v>4053.4540000000002</v>
      </c>
      <c r="S31" s="33">
        <v>1814.269</v>
      </c>
      <c r="T31" s="33">
        <v>975.17420000000004</v>
      </c>
      <c r="U31" s="33">
        <v>1.92652E-2</v>
      </c>
      <c r="V31" s="33">
        <v>-9.0489999999999998E-3</v>
      </c>
      <c r="W31" s="33">
        <v>9.5624000000000004E-3</v>
      </c>
      <c r="X31" s="33">
        <v>-1.86114E-2</v>
      </c>
      <c r="Y31" s="33">
        <v>3.0188599999999999E-2</v>
      </c>
      <c r="Z31" s="33">
        <v>-4.0077000000000003E-3</v>
      </c>
      <c r="AA31" s="33">
        <v>3.4196200000000003E-2</v>
      </c>
      <c r="AB31" s="33">
        <v>-1.8743E-3</v>
      </c>
      <c r="AC31" s="33">
        <v>6713.5590000000002</v>
      </c>
    </row>
    <row r="32" spans="2:29" x14ac:dyDescent="0.25">
      <c r="B32" s="22" t="str">
        <f>B$8</f>
        <v>Age 60+</v>
      </c>
      <c r="C32" s="54">
        <f t="shared" si="14"/>
        <v>7.6282800000000002</v>
      </c>
      <c r="D32" s="55">
        <f t="shared" si="14"/>
        <v>2.7196600000000002</v>
      </c>
      <c r="E32" s="55">
        <f>Y18*100</f>
        <v>6.6304199999999991</v>
      </c>
      <c r="F32" s="55">
        <f>AB18*100</f>
        <v>-1.7218</v>
      </c>
      <c r="G32" s="56">
        <f t="shared" si="15"/>
        <v>3.1280799999999997</v>
      </c>
      <c r="H32" s="57">
        <f t="shared" si="15"/>
        <v>-0.40841999999999995</v>
      </c>
      <c r="I32" s="56">
        <f t="shared" si="16"/>
        <v>-1.62138</v>
      </c>
      <c r="J32" s="58">
        <f t="shared" si="16"/>
        <v>8.2517999999999994</v>
      </c>
      <c r="K32" s="30"/>
      <c r="M32" s="33" t="s">
        <v>14</v>
      </c>
      <c r="N32" s="33">
        <v>17</v>
      </c>
      <c r="O32" s="33" t="s">
        <v>31</v>
      </c>
      <c r="P32" s="33" t="s">
        <v>36</v>
      </c>
      <c r="Q32" s="33">
        <v>23688.67</v>
      </c>
      <c r="R32" s="33">
        <v>18199.939999999999</v>
      </c>
      <c r="S32" s="33">
        <v>3906.462</v>
      </c>
      <c r="T32" s="33">
        <v>1582.2729999999999</v>
      </c>
      <c r="U32" s="33">
        <v>4.2593800000000001E-2</v>
      </c>
      <c r="V32" s="33">
        <v>3.0245500000000002E-2</v>
      </c>
      <c r="W32" s="33">
        <v>-4.41193E-2</v>
      </c>
      <c r="X32" s="33">
        <v>7.4364799999999995E-2</v>
      </c>
      <c r="Y32" s="33">
        <v>1.63021E-2</v>
      </c>
      <c r="Z32" s="33">
        <v>2.4194500000000001E-2</v>
      </c>
      <c r="AA32" s="33">
        <v>-7.8924000000000008E-3</v>
      </c>
      <c r="AB32" s="33">
        <v>-3.9538000000000004E-3</v>
      </c>
      <c r="AC32" s="33">
        <v>22720.9</v>
      </c>
    </row>
    <row r="33" spans="2:29" x14ac:dyDescent="0.25">
      <c r="B33" s="53" t="s">
        <v>31</v>
      </c>
      <c r="C33" s="54">
        <f t="shared" si="14"/>
        <v>-4.2584400000000002</v>
      </c>
      <c r="D33" s="55">
        <f t="shared" si="14"/>
        <v>-7.3807399999999994</v>
      </c>
      <c r="E33" s="55">
        <f>Y19*100</f>
        <v>2.9074900000000001</v>
      </c>
      <c r="F33" s="55">
        <f>AB19*100</f>
        <v>0.21480000000000002</v>
      </c>
      <c r="G33" s="59">
        <f t="shared" si="15"/>
        <v>-2.0653899999999998</v>
      </c>
      <c r="H33" s="54">
        <f t="shared" si="15"/>
        <v>-5.3153499999999996</v>
      </c>
      <c r="I33" s="59">
        <f t="shared" si="16"/>
        <v>0.90988000000000002</v>
      </c>
      <c r="J33" s="60">
        <f t="shared" si="16"/>
        <v>1.9976100000000001</v>
      </c>
      <c r="K33" s="30"/>
      <c r="M33" s="33" t="s">
        <v>14</v>
      </c>
      <c r="N33" s="33">
        <v>17</v>
      </c>
      <c r="O33" s="33" t="s">
        <v>31</v>
      </c>
      <c r="P33" s="33" t="s">
        <v>37</v>
      </c>
      <c r="Q33" s="33">
        <v>33693.17</v>
      </c>
      <c r="R33" s="33">
        <v>26943.88</v>
      </c>
      <c r="S33" s="33">
        <v>2976.127</v>
      </c>
      <c r="T33" s="33">
        <v>3773.1640000000002</v>
      </c>
      <c r="U33" s="33">
        <v>0.16387640000000001</v>
      </c>
      <c r="V33" s="33">
        <v>0.1569082</v>
      </c>
      <c r="W33" s="33">
        <v>3.5850199999999999E-2</v>
      </c>
      <c r="X33" s="33">
        <v>0.1210579</v>
      </c>
      <c r="Y33" s="33">
        <v>-1.1487900000000001E-2</v>
      </c>
      <c r="Z33" s="33">
        <v>-2.38056E-2</v>
      </c>
      <c r="AA33" s="33">
        <v>1.2317699999999999E-2</v>
      </c>
      <c r="AB33" s="33">
        <v>1.8456199999999999E-2</v>
      </c>
      <c r="AC33" s="33">
        <v>28949.09</v>
      </c>
    </row>
    <row r="34" spans="2:29" x14ac:dyDescent="0.25">
      <c r="B34" s="53"/>
      <c r="C34" s="54"/>
      <c r="D34" s="55"/>
      <c r="E34" s="55"/>
      <c r="F34" s="55"/>
      <c r="G34" s="59"/>
      <c r="H34" s="54"/>
      <c r="I34" s="59"/>
      <c r="J34" s="60"/>
      <c r="M34" s="33" t="s">
        <v>14</v>
      </c>
      <c r="N34" s="33">
        <v>17</v>
      </c>
      <c r="O34" s="33" t="s">
        <v>31</v>
      </c>
      <c r="P34" s="33" t="s">
        <v>76</v>
      </c>
      <c r="Q34" s="33">
        <v>25196.91</v>
      </c>
      <c r="R34" s="33">
        <v>6294.4939999999997</v>
      </c>
      <c r="S34" s="33">
        <v>14351.89</v>
      </c>
      <c r="T34" s="33">
        <v>4550.527</v>
      </c>
      <c r="U34" s="33">
        <v>0.1414387</v>
      </c>
      <c r="V34" s="33">
        <v>3.0440499999999999E-2</v>
      </c>
      <c r="W34" s="33">
        <v>1.24373E-2</v>
      </c>
      <c r="X34" s="33">
        <v>1.80032E-2</v>
      </c>
      <c r="Y34" s="33">
        <v>8.3019200000000001E-2</v>
      </c>
      <c r="Z34" s="33">
        <v>-7.6860000000000001E-3</v>
      </c>
      <c r="AA34" s="33">
        <v>9.07052E-2</v>
      </c>
      <c r="AB34" s="33">
        <v>2.79791E-2</v>
      </c>
      <c r="AC34" s="33">
        <v>22074.7</v>
      </c>
    </row>
    <row r="35" spans="2:29" x14ac:dyDescent="0.25">
      <c r="B35" s="53" t="s">
        <v>81</v>
      </c>
      <c r="C35" s="24"/>
      <c r="D35" s="40"/>
      <c r="E35" s="40"/>
      <c r="F35" s="40"/>
      <c r="G35" s="41"/>
      <c r="H35" s="42"/>
      <c r="I35" s="41"/>
      <c r="J35" s="43"/>
      <c r="K35" s="30"/>
      <c r="M35" s="33" t="s">
        <v>14</v>
      </c>
      <c r="N35" s="33">
        <v>17</v>
      </c>
      <c r="O35" s="33" t="s">
        <v>31</v>
      </c>
      <c r="P35" s="33">
        <v>99</v>
      </c>
      <c r="Q35" s="33">
        <v>27556.09</v>
      </c>
      <c r="R35" s="33">
        <v>17117.11</v>
      </c>
      <c r="S35" s="33">
        <v>7119.4679999999998</v>
      </c>
      <c r="T35" s="33">
        <v>3319.5070000000001</v>
      </c>
      <c r="U35" s="33">
        <v>0.1173983</v>
      </c>
      <c r="V35" s="33">
        <v>7.3390200000000003E-2</v>
      </c>
      <c r="W35" s="33">
        <v>-4.5770999999999997E-3</v>
      </c>
      <c r="X35" s="33">
        <v>7.7967300000000003E-2</v>
      </c>
      <c r="Y35" s="33">
        <v>2.9181700000000001E-2</v>
      </c>
      <c r="Z35" s="33">
        <v>2.7905E-3</v>
      </c>
      <c r="AA35" s="33">
        <v>2.63912E-2</v>
      </c>
      <c r="AB35" s="33">
        <v>1.4826499999999999E-2</v>
      </c>
      <c r="AC35" s="33">
        <v>24660.93</v>
      </c>
    </row>
    <row r="36" spans="2:29" x14ac:dyDescent="0.25">
      <c r="B36" s="22" t="str">
        <f>B$6</f>
        <v>Age 20-39</v>
      </c>
      <c r="C36" s="54">
        <f t="shared" ref="C36:D39" si="17">U24*100</f>
        <v>-17.302500000000002</v>
      </c>
      <c r="D36" s="55">
        <f t="shared" si="17"/>
        <v>-14.577729999999999</v>
      </c>
      <c r="E36" s="55">
        <f>Y24*100</f>
        <v>0.71022000000000007</v>
      </c>
      <c r="F36" s="55">
        <f>AB24*100</f>
        <v>-3.4349900000000004</v>
      </c>
      <c r="G36" s="56">
        <f t="shared" ref="G36:H39" si="18">W24*100</f>
        <v>-8.131689999999999</v>
      </c>
      <c r="H36" s="57">
        <f t="shared" si="18"/>
        <v>-6.44604</v>
      </c>
      <c r="I36" s="56">
        <f t="shared" ref="I36:J39" si="19">Z24*100</f>
        <v>1.31698</v>
      </c>
      <c r="J36" s="58">
        <f t="shared" si="19"/>
        <v>-0.60676000000000008</v>
      </c>
      <c r="K36" s="30"/>
      <c r="M36" s="33" t="s">
        <v>24</v>
      </c>
      <c r="N36" s="33">
        <v>17</v>
      </c>
      <c r="O36" s="33" t="s">
        <v>31</v>
      </c>
      <c r="P36" s="33" t="s">
        <v>36</v>
      </c>
      <c r="Q36" s="33">
        <v>11345.45</v>
      </c>
      <c r="R36" s="33">
        <v>9413.7759999999998</v>
      </c>
      <c r="S36" s="33">
        <v>1229.1020000000001</v>
      </c>
      <c r="T36" s="33">
        <v>702.57550000000003</v>
      </c>
      <c r="U36" s="33">
        <v>6.2627000000000004E-3</v>
      </c>
      <c r="V36" s="33">
        <v>-9.5046000000000002E-3</v>
      </c>
      <c r="W36" s="33">
        <v>-3.1367899999999997E-2</v>
      </c>
      <c r="X36" s="33">
        <v>2.1863299999999999E-2</v>
      </c>
      <c r="Y36" s="33">
        <v>1.3769E-2</v>
      </c>
      <c r="Z36" s="33">
        <v>1.0134300000000001E-2</v>
      </c>
      <c r="AA36" s="33">
        <v>3.6346999999999998E-3</v>
      </c>
      <c r="AB36" s="33">
        <v>1.9984E-3</v>
      </c>
      <c r="AC36" s="33">
        <v>11274.84</v>
      </c>
    </row>
    <row r="37" spans="2:29" x14ac:dyDescent="0.25">
      <c r="B37" s="22" t="str">
        <f>B$7</f>
        <v>Age 40-59</v>
      </c>
      <c r="C37" s="54">
        <f t="shared" si="17"/>
        <v>-8.6416199999999996</v>
      </c>
      <c r="D37" s="55">
        <f t="shared" si="17"/>
        <v>-4.86226</v>
      </c>
      <c r="E37" s="55">
        <f>Y25*100</f>
        <v>-2.6639199999999996</v>
      </c>
      <c r="F37" s="55">
        <f>AB25*100</f>
        <v>-1.11544</v>
      </c>
      <c r="G37" s="56">
        <f t="shared" si="18"/>
        <v>3.4881799999999998</v>
      </c>
      <c r="H37" s="57">
        <f t="shared" si="18"/>
        <v>-8.3504400000000008</v>
      </c>
      <c r="I37" s="56">
        <f t="shared" si="19"/>
        <v>-1.1063499999999999</v>
      </c>
      <c r="J37" s="58">
        <f t="shared" si="19"/>
        <v>-1.5575600000000001</v>
      </c>
      <c r="K37" s="30"/>
      <c r="M37" s="33" t="s">
        <v>24</v>
      </c>
      <c r="N37" s="33">
        <v>17</v>
      </c>
      <c r="O37" s="33" t="s">
        <v>31</v>
      </c>
      <c r="P37" s="33" t="s">
        <v>37</v>
      </c>
      <c r="Q37" s="33">
        <v>14953.9</v>
      </c>
      <c r="R37" s="33">
        <v>11950.78</v>
      </c>
      <c r="S37" s="33">
        <v>1580.2750000000001</v>
      </c>
      <c r="T37" s="33">
        <v>1422.8510000000001</v>
      </c>
      <c r="U37" s="33">
        <v>4.3785900000000003E-2</v>
      </c>
      <c r="V37" s="33">
        <v>8.2550600000000002E-2</v>
      </c>
      <c r="W37" s="33">
        <v>6.2373900000000003E-2</v>
      </c>
      <c r="X37" s="33">
        <v>2.0176800000000002E-2</v>
      </c>
      <c r="Y37" s="33">
        <v>-3.83212E-2</v>
      </c>
      <c r="Z37" s="33">
        <v>-3.5860000000000003E-2</v>
      </c>
      <c r="AA37" s="33">
        <v>-2.4612000000000002E-3</v>
      </c>
      <c r="AB37" s="33">
        <v>-4.4349999999999999E-4</v>
      </c>
      <c r="AC37" s="33">
        <v>14326.6</v>
      </c>
    </row>
    <row r="38" spans="2:29" x14ac:dyDescent="0.25">
      <c r="B38" s="22" t="str">
        <f>B$8</f>
        <v>Age 60+</v>
      </c>
      <c r="C38" s="54">
        <f t="shared" si="17"/>
        <v>3.9096800000000003</v>
      </c>
      <c r="D38" s="55">
        <f t="shared" si="17"/>
        <v>3.8838200000000005</v>
      </c>
      <c r="E38" s="55">
        <f>Y26*100</f>
        <v>0.49649000000000004</v>
      </c>
      <c r="F38" s="55">
        <f>AB26*100</f>
        <v>-0.47064000000000006</v>
      </c>
      <c r="G38" s="56">
        <f t="shared" si="18"/>
        <v>7.1595900000000006</v>
      </c>
      <c r="H38" s="57">
        <f t="shared" si="18"/>
        <v>-3.2757700000000001</v>
      </c>
      <c r="I38" s="56">
        <f t="shared" si="19"/>
        <v>-3.9164699999999995</v>
      </c>
      <c r="J38" s="58">
        <f t="shared" si="19"/>
        <v>4.41296</v>
      </c>
      <c r="K38" s="30"/>
      <c r="M38" s="33" t="s">
        <v>24</v>
      </c>
      <c r="N38" s="33">
        <v>17</v>
      </c>
      <c r="O38" s="33" t="s">
        <v>31</v>
      </c>
      <c r="P38" s="33" t="s">
        <v>76</v>
      </c>
      <c r="Q38" s="33">
        <v>11889.15</v>
      </c>
      <c r="R38" s="33">
        <v>994.41700000000003</v>
      </c>
      <c r="S38" s="33">
        <v>8866.4349999999995</v>
      </c>
      <c r="T38" s="33">
        <v>2028.3030000000001</v>
      </c>
      <c r="U38" s="33">
        <v>7.4851200000000007E-2</v>
      </c>
      <c r="V38" s="33">
        <v>1.96864E-2</v>
      </c>
      <c r="W38" s="33">
        <v>3.4747199999999999E-2</v>
      </c>
      <c r="X38" s="33">
        <v>-1.5060799999999999E-2</v>
      </c>
      <c r="Y38" s="33">
        <v>2.4564699999999998E-2</v>
      </c>
      <c r="Z38" s="33">
        <v>-1.7148900000000002E-2</v>
      </c>
      <c r="AA38" s="33">
        <v>4.1713699999999999E-2</v>
      </c>
      <c r="AB38" s="33">
        <v>3.0599999999999999E-2</v>
      </c>
      <c r="AC38" s="33">
        <v>11061.21</v>
      </c>
    </row>
    <row r="39" spans="2:29" x14ac:dyDescent="0.25">
      <c r="B39" s="53" t="s">
        <v>31</v>
      </c>
      <c r="C39" s="54">
        <f t="shared" si="17"/>
        <v>-4.5137799999999997</v>
      </c>
      <c r="D39" s="55">
        <f t="shared" si="17"/>
        <v>-4.6829799999999997</v>
      </c>
      <c r="E39" s="55">
        <f>Y27*100</f>
        <v>0.97608000000000006</v>
      </c>
      <c r="F39" s="55">
        <f>AB27*100</f>
        <v>-0.80687999999999993</v>
      </c>
      <c r="G39" s="59">
        <f t="shared" si="18"/>
        <v>-0.16980999999999999</v>
      </c>
      <c r="H39" s="54">
        <f t="shared" si="18"/>
        <v>-4.5131699999999997</v>
      </c>
      <c r="I39" s="59">
        <f t="shared" si="19"/>
        <v>8.4290000000000004E-2</v>
      </c>
      <c r="J39" s="60">
        <f t="shared" si="19"/>
        <v>0.89178999999999997</v>
      </c>
      <c r="M39" s="33" t="s">
        <v>24</v>
      </c>
      <c r="N39" s="33">
        <v>17</v>
      </c>
      <c r="O39" s="33" t="s">
        <v>31</v>
      </c>
      <c r="P39" s="33">
        <v>99</v>
      </c>
      <c r="Q39" s="33">
        <v>12839.25</v>
      </c>
      <c r="R39" s="33">
        <v>7721.4539999999997</v>
      </c>
      <c r="S39" s="33">
        <v>3737.77</v>
      </c>
      <c r="T39" s="33">
        <v>1380.0260000000001</v>
      </c>
      <c r="U39" s="33">
        <v>3.7471299999999999E-2</v>
      </c>
      <c r="V39" s="33">
        <v>-1.8346E-3</v>
      </c>
      <c r="W39" s="33">
        <v>-2.0413199999999999E-2</v>
      </c>
      <c r="X39" s="33">
        <v>1.8578500000000001E-2</v>
      </c>
      <c r="Y39" s="33">
        <v>2.6654000000000001E-2</v>
      </c>
      <c r="Z39" s="33">
        <v>1.16872E-2</v>
      </c>
      <c r="AA39" s="33">
        <v>1.4966800000000001E-2</v>
      </c>
      <c r="AB39" s="33">
        <v>1.2651900000000001E-2</v>
      </c>
      <c r="AC39" s="33">
        <v>12375.52</v>
      </c>
    </row>
    <row r="40" spans="2:29" x14ac:dyDescent="0.25">
      <c r="B40" s="53"/>
      <c r="C40" s="54"/>
      <c r="D40" s="55"/>
      <c r="E40" s="55"/>
      <c r="F40" s="55"/>
      <c r="G40" s="59"/>
      <c r="H40" s="54"/>
      <c r="I40" s="59"/>
      <c r="J40" s="60"/>
      <c r="K40" s="30"/>
    </row>
    <row r="41" spans="2:29" x14ac:dyDescent="0.25">
      <c r="B41" s="53" t="s">
        <v>82</v>
      </c>
      <c r="C41" s="54"/>
      <c r="D41" s="55"/>
      <c r="E41" s="55"/>
      <c r="F41" s="55"/>
      <c r="G41" s="56"/>
      <c r="H41" s="57"/>
      <c r="I41" s="56"/>
      <c r="J41" s="58"/>
      <c r="K41" s="30"/>
    </row>
    <row r="42" spans="2:29" x14ac:dyDescent="0.25">
      <c r="B42" s="22" t="str">
        <f>B$6</f>
        <v>Age 20-39</v>
      </c>
      <c r="C42" s="54">
        <f t="shared" ref="C42:D45" si="20">U8*100</f>
        <v>16.76033</v>
      </c>
      <c r="D42" s="55">
        <f t="shared" si="20"/>
        <v>16.739129999999999</v>
      </c>
      <c r="E42" s="55">
        <f>Y8*100</f>
        <v>6.7000400000000004</v>
      </c>
      <c r="F42" s="55">
        <f>AB8*100</f>
        <v>-6.6788400000000001</v>
      </c>
      <c r="G42" s="56">
        <f t="shared" ref="G42:H45" si="21">W8*100</f>
        <v>3.6467199999999997</v>
      </c>
      <c r="H42" s="57">
        <f t="shared" si="21"/>
        <v>13.092409999999999</v>
      </c>
      <c r="I42" s="56">
        <f t="shared" ref="I42:J45" si="22">Z8*100</f>
        <v>-1.3912100000000001</v>
      </c>
      <c r="J42" s="58">
        <f t="shared" si="22"/>
        <v>8.0912500000000005</v>
      </c>
      <c r="K42" s="30"/>
    </row>
    <row r="43" spans="2:29" x14ac:dyDescent="0.25">
      <c r="B43" s="22" t="str">
        <f>B$7</f>
        <v>Age 40-59</v>
      </c>
      <c r="C43" s="54">
        <f t="shared" si="20"/>
        <v>28.22597</v>
      </c>
      <c r="D43" s="55">
        <f t="shared" si="20"/>
        <v>35.938969999999998</v>
      </c>
      <c r="E43" s="55">
        <f>Y9*100</f>
        <v>5.0484800000000005</v>
      </c>
      <c r="F43" s="55">
        <f>AB9*100</f>
        <v>-12.761480000000001</v>
      </c>
      <c r="G43" s="56">
        <f t="shared" si="21"/>
        <v>4.2345199999999998</v>
      </c>
      <c r="H43" s="57">
        <f t="shared" si="21"/>
        <v>31.704450000000001</v>
      </c>
      <c r="I43" s="56">
        <f t="shared" si="22"/>
        <v>-2.0790500000000001</v>
      </c>
      <c r="J43" s="58">
        <f t="shared" si="22"/>
        <v>7.1275300000000001</v>
      </c>
      <c r="K43" s="30"/>
    </row>
    <row r="44" spans="2:29" x14ac:dyDescent="0.25">
      <c r="B44" s="22" t="str">
        <f>B$8</f>
        <v>Age 60+</v>
      </c>
      <c r="C44" s="54">
        <f t="shared" si="20"/>
        <v>7.3107599999999993</v>
      </c>
      <c r="D44" s="55">
        <f t="shared" si="20"/>
        <v>16.96555</v>
      </c>
      <c r="E44" s="55">
        <f>Y10*100</f>
        <v>6.7995999999999999</v>
      </c>
      <c r="F44" s="55">
        <f>AB10*100</f>
        <v>-16.45439</v>
      </c>
      <c r="G44" s="56">
        <f t="shared" si="21"/>
        <v>7.6875900000000001</v>
      </c>
      <c r="H44" s="57">
        <f t="shared" si="21"/>
        <v>9.2779600000000002</v>
      </c>
      <c r="I44" s="56">
        <f t="shared" si="22"/>
        <v>-4.99857</v>
      </c>
      <c r="J44" s="58">
        <f t="shared" si="22"/>
        <v>11.798169999999999</v>
      </c>
    </row>
    <row r="45" spans="2:29" x14ac:dyDescent="0.25">
      <c r="B45" s="53" t="s">
        <v>31</v>
      </c>
      <c r="C45" s="54">
        <f t="shared" si="20"/>
        <v>17.011290000000002</v>
      </c>
      <c r="D45" s="55">
        <f t="shared" si="20"/>
        <v>20.49071</v>
      </c>
      <c r="E45" s="55">
        <f>Y11*100</f>
        <v>7.5838699999999992</v>
      </c>
      <c r="F45" s="55">
        <f>AB11*100</f>
        <v>-11.06329</v>
      </c>
      <c r="G45" s="59">
        <f t="shared" si="21"/>
        <v>2.5100099999999999</v>
      </c>
      <c r="H45" s="54">
        <f t="shared" si="21"/>
        <v>17.980689999999999</v>
      </c>
      <c r="I45" s="59">
        <f t="shared" si="22"/>
        <v>-1.2080299999999999</v>
      </c>
      <c r="J45" s="60">
        <f t="shared" si="22"/>
        <v>8.7919</v>
      </c>
      <c r="K45" s="30"/>
    </row>
    <row r="46" spans="2:29" x14ac:dyDescent="0.25">
      <c r="B46" s="22"/>
      <c r="C46" s="53"/>
      <c r="D46" s="63"/>
      <c r="E46" s="63"/>
      <c r="F46" s="63"/>
      <c r="G46" s="22"/>
      <c r="H46" s="22"/>
      <c r="I46" s="22"/>
      <c r="J46" s="22"/>
      <c r="K46" s="30"/>
    </row>
    <row r="47" spans="2:29" x14ac:dyDescent="0.25">
      <c r="B47" s="53" t="s">
        <v>83</v>
      </c>
      <c r="C47" s="24"/>
      <c r="D47" s="40"/>
      <c r="E47" s="40"/>
      <c r="F47" s="40"/>
      <c r="G47" s="41"/>
      <c r="H47" s="42"/>
      <c r="I47" s="41"/>
      <c r="J47" s="43"/>
      <c r="K47" s="30"/>
    </row>
    <row r="48" spans="2:29" x14ac:dyDescent="0.25">
      <c r="B48" s="22" t="str">
        <f>B$6</f>
        <v>Age 20-39</v>
      </c>
      <c r="C48" s="54">
        <f t="shared" ref="C48:D51" si="23">U28*100</f>
        <v>4.19869</v>
      </c>
      <c r="D48" s="55">
        <f t="shared" si="23"/>
        <v>0.27277000000000001</v>
      </c>
      <c r="E48" s="55">
        <f>Y28*100</f>
        <v>5.2684799999999994</v>
      </c>
      <c r="F48" s="55">
        <f>AB28*100</f>
        <v>-1.3425499999999999</v>
      </c>
      <c r="G48" s="56">
        <f t="shared" ref="G48:H51" si="24">W28*100</f>
        <v>1.46641</v>
      </c>
      <c r="H48" s="57">
        <f t="shared" si="24"/>
        <v>-1.19364</v>
      </c>
      <c r="I48" s="56">
        <f t="shared" ref="I48:J51" si="25">Z28*100</f>
        <v>-0.24188000000000001</v>
      </c>
      <c r="J48" s="58">
        <f t="shared" si="25"/>
        <v>5.5103600000000004</v>
      </c>
      <c r="K48" s="30"/>
    </row>
    <row r="49" spans="2:10" x14ac:dyDescent="0.25">
      <c r="B49" s="22" t="str">
        <f>B$7</f>
        <v>Age 40-59</v>
      </c>
      <c r="C49" s="54">
        <f t="shared" si="23"/>
        <v>1.7560900000000002</v>
      </c>
      <c r="D49" s="55">
        <f t="shared" si="23"/>
        <v>6.1349300000000007</v>
      </c>
      <c r="E49" s="55">
        <f>Y29*100</f>
        <v>-3.8676799999999996</v>
      </c>
      <c r="F49" s="55">
        <f>AB29*100</f>
        <v>-0.51115999999999995</v>
      </c>
      <c r="G49" s="56">
        <f t="shared" si="24"/>
        <v>8.7572399999999995</v>
      </c>
      <c r="H49" s="57">
        <f t="shared" si="24"/>
        <v>-2.6223099999999997</v>
      </c>
      <c r="I49" s="56">
        <f t="shared" si="25"/>
        <v>-2.7824800000000001</v>
      </c>
      <c r="J49" s="58">
        <f t="shared" si="25"/>
        <v>-1.0851999999999999</v>
      </c>
    </row>
    <row r="50" spans="2:10" x14ac:dyDescent="0.25">
      <c r="B50" s="22" t="str">
        <f>B$8</f>
        <v>Age 60+</v>
      </c>
      <c r="C50" s="54">
        <f t="shared" si="23"/>
        <v>0.92099999999999993</v>
      </c>
      <c r="D50" s="55">
        <f t="shared" si="23"/>
        <v>4.9619999999999997</v>
      </c>
      <c r="E50" s="55">
        <f>Y30*100</f>
        <v>-4.3025500000000001</v>
      </c>
      <c r="F50" s="55">
        <f>AB30*100</f>
        <v>0.26156000000000001</v>
      </c>
      <c r="G50" s="56">
        <f t="shared" si="24"/>
        <v>7.4949699999999995</v>
      </c>
      <c r="H50" s="57">
        <f t="shared" si="24"/>
        <v>-2.5329700000000002</v>
      </c>
      <c r="I50" s="56">
        <f t="shared" si="25"/>
        <v>-4.1862000000000004</v>
      </c>
      <c r="J50" s="58">
        <f t="shared" si="25"/>
        <v>-0.11636000000000001</v>
      </c>
    </row>
    <row r="51" spans="2:10" x14ac:dyDescent="0.25">
      <c r="B51" s="53" t="s">
        <v>31</v>
      </c>
      <c r="C51" s="54">
        <f t="shared" si="23"/>
        <v>1.92652</v>
      </c>
      <c r="D51" s="55">
        <f t="shared" si="23"/>
        <v>-0.90489999999999993</v>
      </c>
      <c r="E51" s="55">
        <f>Y31*100</f>
        <v>3.0188600000000001</v>
      </c>
      <c r="F51" s="55">
        <f>AB31*100</f>
        <v>-0.18742999999999999</v>
      </c>
      <c r="G51" s="59">
        <f t="shared" si="24"/>
        <v>0.95624000000000009</v>
      </c>
      <c r="H51" s="54">
        <f t="shared" si="24"/>
        <v>-1.86114</v>
      </c>
      <c r="I51" s="59">
        <f t="shared" si="25"/>
        <v>-0.40077000000000002</v>
      </c>
      <c r="J51" s="60">
        <f t="shared" si="25"/>
        <v>3.4196200000000001</v>
      </c>
    </row>
    <row r="52" spans="2:10" x14ac:dyDescent="0.25">
      <c r="B52" s="53"/>
      <c r="C52" s="54"/>
      <c r="D52" s="55"/>
      <c r="E52" s="55"/>
      <c r="F52" s="55"/>
      <c r="G52" s="59"/>
      <c r="H52" s="54"/>
      <c r="I52" s="59"/>
      <c r="J52" s="60"/>
    </row>
    <row r="53" spans="2:10" x14ac:dyDescent="0.25">
      <c r="B53" s="53" t="s">
        <v>84</v>
      </c>
      <c r="C53" s="24"/>
      <c r="D53" s="40"/>
      <c r="E53" s="40"/>
      <c r="F53" s="40"/>
      <c r="G53" s="41"/>
      <c r="H53" s="42"/>
      <c r="I53" s="41"/>
      <c r="J53" s="43"/>
    </row>
    <row r="54" spans="2:10" x14ac:dyDescent="0.25">
      <c r="B54" s="22" t="str">
        <f>B$6</f>
        <v>Age 20-39</v>
      </c>
      <c r="C54" s="54">
        <f t="shared" ref="C54:D57" si="26">U32*100</f>
        <v>4.2593800000000002</v>
      </c>
      <c r="D54" s="55">
        <f t="shared" si="26"/>
        <v>3.0245500000000001</v>
      </c>
      <c r="E54" s="55">
        <f>Y32*100</f>
        <v>1.6302099999999999</v>
      </c>
      <c r="F54" s="55">
        <f>AB32*100</f>
        <v>-0.39538000000000006</v>
      </c>
      <c r="G54" s="56">
        <f t="shared" ref="G54:H57" si="27">W32*100</f>
        <v>-4.4119299999999999</v>
      </c>
      <c r="H54" s="57">
        <f t="shared" si="27"/>
        <v>7.4364799999999995</v>
      </c>
      <c r="I54" s="56">
        <f t="shared" ref="I54:J57" si="28">Z32*100</f>
        <v>2.4194499999999999</v>
      </c>
      <c r="J54" s="58">
        <f t="shared" si="28"/>
        <v>-0.78924000000000005</v>
      </c>
    </row>
    <row r="55" spans="2:10" x14ac:dyDescent="0.25">
      <c r="B55" s="22" t="str">
        <f>B$7</f>
        <v>Age 40-59</v>
      </c>
      <c r="C55" s="54">
        <f t="shared" si="26"/>
        <v>16.387640000000001</v>
      </c>
      <c r="D55" s="55">
        <f t="shared" si="26"/>
        <v>15.69082</v>
      </c>
      <c r="E55" s="55">
        <f>Y33*100</f>
        <v>-1.14879</v>
      </c>
      <c r="F55" s="55">
        <f>AB33*100</f>
        <v>1.8456199999999998</v>
      </c>
      <c r="G55" s="56">
        <f t="shared" si="27"/>
        <v>3.5850200000000001</v>
      </c>
      <c r="H55" s="57">
        <f t="shared" si="27"/>
        <v>12.105789999999999</v>
      </c>
      <c r="I55" s="56">
        <f t="shared" si="28"/>
        <v>-2.38056</v>
      </c>
      <c r="J55" s="58">
        <f t="shared" si="28"/>
        <v>1.2317699999999998</v>
      </c>
    </row>
    <row r="56" spans="2:10" x14ac:dyDescent="0.25">
      <c r="B56" s="22" t="str">
        <f>B$8</f>
        <v>Age 60+</v>
      </c>
      <c r="C56" s="54">
        <f t="shared" si="26"/>
        <v>14.14387</v>
      </c>
      <c r="D56" s="55">
        <f t="shared" si="26"/>
        <v>3.0440499999999999</v>
      </c>
      <c r="E56" s="55">
        <f>Y34*100</f>
        <v>8.3019200000000009</v>
      </c>
      <c r="F56" s="55">
        <f>AB34*100</f>
        <v>2.7979099999999999</v>
      </c>
      <c r="G56" s="56">
        <f t="shared" si="27"/>
        <v>1.24373</v>
      </c>
      <c r="H56" s="57">
        <f t="shared" si="27"/>
        <v>1.8003200000000001</v>
      </c>
      <c r="I56" s="56">
        <f t="shared" si="28"/>
        <v>-0.76860000000000006</v>
      </c>
      <c r="J56" s="58">
        <f t="shared" si="28"/>
        <v>9.0705200000000001</v>
      </c>
    </row>
    <row r="57" spans="2:10" x14ac:dyDescent="0.25">
      <c r="B57" s="53" t="s">
        <v>31</v>
      </c>
      <c r="C57" s="54">
        <f t="shared" si="26"/>
        <v>11.73983</v>
      </c>
      <c r="D57" s="55">
        <f t="shared" si="26"/>
        <v>7.3390200000000005</v>
      </c>
      <c r="E57" s="55">
        <f>Y35*100</f>
        <v>2.9181699999999999</v>
      </c>
      <c r="F57" s="55">
        <f>AB35*100</f>
        <v>1.48265</v>
      </c>
      <c r="G57" s="59">
        <f t="shared" si="27"/>
        <v>-0.45770999999999995</v>
      </c>
      <c r="H57" s="54">
        <f t="shared" si="27"/>
        <v>7.7967300000000002</v>
      </c>
      <c r="I57" s="59">
        <f t="shared" si="28"/>
        <v>0.27905000000000002</v>
      </c>
      <c r="J57" s="60">
        <f t="shared" si="28"/>
        <v>2.6391200000000001</v>
      </c>
    </row>
    <row r="58" spans="2:10" x14ac:dyDescent="0.25">
      <c r="B58" s="75" t="s">
        <v>85</v>
      </c>
      <c r="C58" s="75"/>
      <c r="D58" s="75"/>
      <c r="E58" s="75"/>
      <c r="F58" s="75"/>
      <c r="G58" s="75"/>
      <c r="H58" s="75"/>
      <c r="I58" s="75"/>
      <c r="J58" s="75"/>
    </row>
  </sheetData>
  <mergeCells count="1">
    <mergeCell ref="B58:J58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89BFD-AEFD-47B5-A76A-72B2AA9B56E5}">
  <dimension ref="B3:Q76"/>
  <sheetViews>
    <sheetView workbookViewId="0">
      <selection activeCell="D50" sqref="D50"/>
    </sheetView>
  </sheetViews>
  <sheetFormatPr baseColWidth="10" defaultRowHeight="15" x14ac:dyDescent="0.25"/>
  <cols>
    <col min="3" max="3" width="14" bestFit="1" customWidth="1"/>
  </cols>
  <sheetData>
    <row r="3" spans="2:17" x14ac:dyDescent="0.25">
      <c r="B3" s="73" t="s">
        <v>101</v>
      </c>
      <c r="C3" s="73"/>
      <c r="D3" s="73"/>
      <c r="E3" s="73"/>
      <c r="F3" s="73"/>
    </row>
    <row r="4" spans="2:17" x14ac:dyDescent="0.25">
      <c r="B4" s="1" t="s">
        <v>0</v>
      </c>
      <c r="C4" s="2" t="s">
        <v>31</v>
      </c>
      <c r="D4" s="2" t="s">
        <v>1</v>
      </c>
      <c r="E4" s="2" t="s">
        <v>2</v>
      </c>
      <c r="F4" s="2" t="s">
        <v>3</v>
      </c>
      <c r="H4" s="33" t="s">
        <v>5</v>
      </c>
      <c r="I4" s="33" t="s">
        <v>6</v>
      </c>
      <c r="J4" s="33" t="s">
        <v>7</v>
      </c>
      <c r="K4" s="33" t="s">
        <v>8</v>
      </c>
      <c r="L4" s="33" t="s">
        <v>9</v>
      </c>
      <c r="M4" s="33" t="s">
        <v>10</v>
      </c>
      <c r="N4" s="33" t="s">
        <v>11</v>
      </c>
      <c r="O4" s="33" t="s">
        <v>12</v>
      </c>
      <c r="P4" s="33" t="s">
        <v>13</v>
      </c>
      <c r="Q4" s="33" t="s">
        <v>14</v>
      </c>
    </row>
    <row r="5" spans="2:17" x14ac:dyDescent="0.25">
      <c r="B5" t="str">
        <f t="shared" ref="B5:B13" si="0">I5</f>
        <v>AT</v>
      </c>
      <c r="C5" s="3">
        <f t="shared" ref="C5:C13" si="1">L32</f>
        <v>14042.04</v>
      </c>
      <c r="D5" s="3">
        <f t="shared" ref="D5:D13" si="2">L5</f>
        <v>12108.93</v>
      </c>
      <c r="E5" s="3">
        <f t="shared" ref="E5:E13" si="3">L14</f>
        <v>16736.16</v>
      </c>
      <c r="F5" s="3">
        <f t="shared" ref="F5:F13" si="4">L23</f>
        <v>13116.29</v>
      </c>
      <c r="G5" s="2"/>
      <c r="H5" s="33">
        <v>0</v>
      </c>
      <c r="I5" s="33" t="s">
        <v>15</v>
      </c>
      <c r="J5" s="33">
        <v>2008</v>
      </c>
      <c r="K5" s="33">
        <v>2</v>
      </c>
      <c r="L5" s="33">
        <v>12108.93</v>
      </c>
      <c r="M5" s="33">
        <v>11380.62</v>
      </c>
      <c r="N5" s="33">
        <v>12837.24</v>
      </c>
      <c r="O5" s="33" t="s">
        <v>16</v>
      </c>
      <c r="P5" s="33" t="s">
        <v>87</v>
      </c>
      <c r="Q5" s="33">
        <v>371.59449999999998</v>
      </c>
    </row>
    <row r="6" spans="2:17" x14ac:dyDescent="0.25">
      <c r="B6" t="str">
        <f t="shared" si="0"/>
        <v>EE</v>
      </c>
      <c r="C6" s="3">
        <f t="shared" si="1"/>
        <v>4849.3389999999999</v>
      </c>
      <c r="D6" s="3">
        <f t="shared" si="2"/>
        <v>4572.1779999999999</v>
      </c>
      <c r="E6" s="3">
        <f t="shared" si="3"/>
        <v>5260.8159999999998</v>
      </c>
      <c r="F6" s="3">
        <f t="shared" si="4"/>
        <v>4805.97</v>
      </c>
      <c r="G6" s="9"/>
      <c r="H6" s="33">
        <v>0</v>
      </c>
      <c r="I6" s="33" t="s">
        <v>18</v>
      </c>
      <c r="J6" s="33">
        <v>2008</v>
      </c>
      <c r="K6" s="33">
        <v>2</v>
      </c>
      <c r="L6" s="33">
        <v>4572.1779999999999</v>
      </c>
      <c r="M6" s="33">
        <v>4311.625</v>
      </c>
      <c r="N6" s="33">
        <v>4832.7299999999996</v>
      </c>
      <c r="O6" s="33" t="s">
        <v>16</v>
      </c>
      <c r="P6" s="33" t="s">
        <v>87</v>
      </c>
      <c r="Q6" s="33">
        <v>132.9374</v>
      </c>
    </row>
    <row r="7" spans="2:17" x14ac:dyDescent="0.25">
      <c r="B7" t="str">
        <f t="shared" si="0"/>
        <v>EL</v>
      </c>
      <c r="C7" s="3">
        <f t="shared" si="1"/>
        <v>5518.8649999999998</v>
      </c>
      <c r="D7" s="3">
        <f t="shared" si="2"/>
        <v>2870.692</v>
      </c>
      <c r="E7" s="3">
        <f t="shared" si="3"/>
        <v>6508.6540000000005</v>
      </c>
      <c r="F7" s="3">
        <f t="shared" si="4"/>
        <v>6674.6670000000004</v>
      </c>
      <c r="H7" s="33">
        <v>0</v>
      </c>
      <c r="I7" s="33" t="s">
        <v>19</v>
      </c>
      <c r="J7" s="33">
        <v>2008</v>
      </c>
      <c r="K7" s="33">
        <v>2</v>
      </c>
      <c r="L7" s="33">
        <v>2870.692</v>
      </c>
      <c r="M7" s="33">
        <v>2424.92</v>
      </c>
      <c r="N7" s="33">
        <v>3316.4639999999999</v>
      </c>
      <c r="O7" s="33" t="s">
        <v>16</v>
      </c>
      <c r="P7" s="33" t="s">
        <v>87</v>
      </c>
      <c r="Q7" s="33">
        <v>227.43879999999999</v>
      </c>
    </row>
    <row r="8" spans="2:17" x14ac:dyDescent="0.25">
      <c r="B8" t="str">
        <f t="shared" si="0"/>
        <v>ES</v>
      </c>
      <c r="C8" s="3">
        <f t="shared" si="1"/>
        <v>7884.8540000000003</v>
      </c>
      <c r="D8" s="3">
        <f t="shared" si="2"/>
        <v>6658.9840000000004</v>
      </c>
      <c r="E8" s="3">
        <f t="shared" si="3"/>
        <v>8292.9110000000001</v>
      </c>
      <c r="F8" s="3">
        <f t="shared" si="4"/>
        <v>8603.5400000000009</v>
      </c>
      <c r="H8" s="33">
        <v>0</v>
      </c>
      <c r="I8" s="33" t="s">
        <v>20</v>
      </c>
      <c r="J8" s="33">
        <v>2008</v>
      </c>
      <c r="K8" s="33">
        <v>2</v>
      </c>
      <c r="L8" s="33">
        <v>6658.9840000000004</v>
      </c>
      <c r="M8" s="33">
        <v>6197.9870000000001</v>
      </c>
      <c r="N8" s="33">
        <v>7119.9809999999998</v>
      </c>
      <c r="O8" s="33" t="s">
        <v>16</v>
      </c>
      <c r="P8" s="33" t="s">
        <v>87</v>
      </c>
      <c r="Q8" s="33">
        <v>235.20699999999999</v>
      </c>
    </row>
    <row r="9" spans="2:17" x14ac:dyDescent="0.25">
      <c r="B9" t="str">
        <f t="shared" si="0"/>
        <v>FR</v>
      </c>
      <c r="C9" s="3">
        <f t="shared" si="1"/>
        <v>15134.79</v>
      </c>
      <c r="D9" s="3">
        <f t="shared" si="2"/>
        <v>12960.6</v>
      </c>
      <c r="E9" s="3">
        <f t="shared" si="3"/>
        <v>17214.59</v>
      </c>
      <c r="F9" s="3">
        <f t="shared" si="4"/>
        <v>15365.55</v>
      </c>
      <c r="H9" s="33">
        <v>0</v>
      </c>
      <c r="I9" s="33" t="s">
        <v>21</v>
      </c>
      <c r="J9" s="33">
        <v>2008</v>
      </c>
      <c r="K9" s="33">
        <v>2</v>
      </c>
      <c r="L9" s="33">
        <v>12960.6</v>
      </c>
      <c r="M9" s="33">
        <v>12321.65</v>
      </c>
      <c r="N9" s="33">
        <v>13599.55</v>
      </c>
      <c r="O9" s="33" t="s">
        <v>16</v>
      </c>
      <c r="P9" s="33" t="s">
        <v>87</v>
      </c>
      <c r="Q9" s="33">
        <v>325.99930000000001</v>
      </c>
    </row>
    <row r="10" spans="2:17" x14ac:dyDescent="0.25">
      <c r="B10" t="str">
        <f t="shared" si="0"/>
        <v>IT</v>
      </c>
      <c r="C10" s="3">
        <f t="shared" si="1"/>
        <v>9316.4179999999997</v>
      </c>
      <c r="D10" s="3">
        <f t="shared" si="2"/>
        <v>4557.0060000000003</v>
      </c>
      <c r="E10" s="3">
        <f t="shared" si="3"/>
        <v>10295.18</v>
      </c>
      <c r="F10" s="3">
        <f t="shared" si="4"/>
        <v>11178.33</v>
      </c>
      <c r="H10" s="33">
        <v>0</v>
      </c>
      <c r="I10" s="33" t="s">
        <v>22</v>
      </c>
      <c r="J10" s="33">
        <v>2008</v>
      </c>
      <c r="K10" s="33">
        <v>2</v>
      </c>
      <c r="L10" s="33">
        <v>4557.0060000000003</v>
      </c>
      <c r="M10" s="33">
        <v>4016.1709999999998</v>
      </c>
      <c r="N10" s="33">
        <v>5097.8419999999996</v>
      </c>
      <c r="O10" s="33" t="s">
        <v>16</v>
      </c>
      <c r="P10" s="33" t="s">
        <v>87</v>
      </c>
      <c r="Q10" s="33">
        <v>275.94170000000003</v>
      </c>
    </row>
    <row r="11" spans="2:17" x14ac:dyDescent="0.25">
      <c r="B11" t="str">
        <f t="shared" si="0"/>
        <v>PL</v>
      </c>
      <c r="C11" s="3">
        <f t="shared" si="1"/>
        <v>3276.9960000000001</v>
      </c>
      <c r="D11" s="3">
        <f t="shared" si="2"/>
        <v>2102.1689999999999</v>
      </c>
      <c r="E11" s="3">
        <f t="shared" si="3"/>
        <v>3458.05</v>
      </c>
      <c r="F11" s="3">
        <f t="shared" si="4"/>
        <v>4021.4090000000001</v>
      </c>
      <c r="H11" s="33">
        <v>0</v>
      </c>
      <c r="I11" s="33" t="s">
        <v>23</v>
      </c>
      <c r="J11" s="33">
        <v>2008</v>
      </c>
      <c r="K11" s="33">
        <v>2</v>
      </c>
      <c r="L11" s="33">
        <v>2102.1689999999999</v>
      </c>
      <c r="M11" s="33">
        <v>1954.1769999999999</v>
      </c>
      <c r="N11" s="33">
        <v>2250.1619999999998</v>
      </c>
      <c r="O11" s="33" t="s">
        <v>16</v>
      </c>
      <c r="P11" s="33" t="s">
        <v>87</v>
      </c>
      <c r="Q11" s="33">
        <v>75.507779999999997</v>
      </c>
    </row>
    <row r="12" spans="2:17" x14ac:dyDescent="0.25">
      <c r="B12" t="str">
        <f t="shared" si="0"/>
        <v>SE</v>
      </c>
      <c r="C12" s="3">
        <f t="shared" si="1"/>
        <v>15799.49</v>
      </c>
      <c r="D12" s="3">
        <f t="shared" si="2"/>
        <v>14497.82</v>
      </c>
      <c r="E12" s="3">
        <f t="shared" si="3"/>
        <v>20573.37</v>
      </c>
      <c r="F12" s="3">
        <f t="shared" si="4"/>
        <v>14551.72</v>
      </c>
      <c r="H12" s="33">
        <v>0</v>
      </c>
      <c r="I12" s="33" t="s">
        <v>14</v>
      </c>
      <c r="J12" s="33">
        <v>2008</v>
      </c>
      <c r="K12" s="33">
        <v>2</v>
      </c>
      <c r="L12" s="33">
        <v>14497.82</v>
      </c>
      <c r="M12" s="33">
        <v>13871.84</v>
      </c>
      <c r="N12" s="33">
        <v>15123.8</v>
      </c>
      <c r="O12" s="33" t="s">
        <v>16</v>
      </c>
      <c r="P12" s="33" t="s">
        <v>87</v>
      </c>
      <c r="Q12" s="33">
        <v>319.3818</v>
      </c>
    </row>
    <row r="13" spans="2:17" x14ac:dyDescent="0.25">
      <c r="B13" t="str">
        <f t="shared" si="0"/>
        <v>SI</v>
      </c>
      <c r="C13" s="3">
        <f t="shared" si="1"/>
        <v>7599.4960000000001</v>
      </c>
      <c r="D13" s="3">
        <f t="shared" si="2"/>
        <v>5837.8109999999997</v>
      </c>
      <c r="E13" s="3">
        <f t="shared" si="3"/>
        <v>9055.8610000000008</v>
      </c>
      <c r="F13" s="3">
        <f t="shared" si="4"/>
        <v>7516.799</v>
      </c>
      <c r="H13" s="33">
        <v>0</v>
      </c>
      <c r="I13" s="33" t="s">
        <v>24</v>
      </c>
      <c r="J13" s="33">
        <v>2008</v>
      </c>
      <c r="K13" s="33">
        <v>2</v>
      </c>
      <c r="L13" s="33">
        <v>5837.8109999999997</v>
      </c>
      <c r="M13" s="33">
        <v>5524.5209999999997</v>
      </c>
      <c r="N13" s="33">
        <v>6151.1009999999997</v>
      </c>
      <c r="O13" s="33" t="s">
        <v>16</v>
      </c>
      <c r="P13" s="33" t="s">
        <v>87</v>
      </c>
      <c r="Q13" s="33">
        <v>159.84479999999999</v>
      </c>
    </row>
    <row r="14" spans="2:17" x14ac:dyDescent="0.25">
      <c r="H14" s="33">
        <v>0</v>
      </c>
      <c r="I14" s="33" t="s">
        <v>15</v>
      </c>
      <c r="J14" s="33">
        <v>2008</v>
      </c>
      <c r="K14" s="33">
        <v>4</v>
      </c>
      <c r="L14" s="33">
        <v>16736.16</v>
      </c>
      <c r="M14" s="33">
        <v>16194.81</v>
      </c>
      <c r="N14" s="33">
        <v>17277.5</v>
      </c>
      <c r="O14" s="33" t="s">
        <v>16</v>
      </c>
      <c r="P14" s="33" t="s">
        <v>87</v>
      </c>
      <c r="Q14" s="33">
        <v>276.20170000000002</v>
      </c>
    </row>
    <row r="15" spans="2:17" x14ac:dyDescent="0.25">
      <c r="B15" s="73" t="s">
        <v>100</v>
      </c>
      <c r="C15" s="73"/>
      <c r="D15" s="73"/>
      <c r="E15" s="73"/>
      <c r="F15" s="73"/>
      <c r="H15" s="33">
        <v>0</v>
      </c>
      <c r="I15" s="33" t="s">
        <v>18</v>
      </c>
      <c r="J15" s="33">
        <v>2008</v>
      </c>
      <c r="K15" s="33">
        <v>4</v>
      </c>
      <c r="L15" s="33">
        <v>5260.8159999999998</v>
      </c>
      <c r="M15" s="33">
        <v>5027.3879999999999</v>
      </c>
      <c r="N15" s="33">
        <v>5494.2449999999999</v>
      </c>
      <c r="O15" s="33" t="s">
        <v>16</v>
      </c>
      <c r="P15" s="33" t="s">
        <v>87</v>
      </c>
      <c r="Q15" s="33">
        <v>119.0985</v>
      </c>
    </row>
    <row r="16" spans="2:17" x14ac:dyDescent="0.25">
      <c r="B16" s="4" t="s">
        <v>0</v>
      </c>
      <c r="C16" s="4" t="s">
        <v>1</v>
      </c>
      <c r="D16" s="4" t="s">
        <v>2</v>
      </c>
      <c r="E16" s="4" t="s">
        <v>3</v>
      </c>
      <c r="F16" s="4" t="s">
        <v>31</v>
      </c>
      <c r="H16" s="33">
        <v>0</v>
      </c>
      <c r="I16" s="33" t="s">
        <v>19</v>
      </c>
      <c r="J16" s="33">
        <v>2008</v>
      </c>
      <c r="K16" s="33">
        <v>4</v>
      </c>
      <c r="L16" s="33">
        <v>6508.6540000000005</v>
      </c>
      <c r="M16" s="33">
        <v>5830.0360000000001</v>
      </c>
      <c r="N16" s="33">
        <v>7187.2719999999999</v>
      </c>
      <c r="O16" s="33" t="s">
        <v>16</v>
      </c>
      <c r="P16" s="33" t="s">
        <v>87</v>
      </c>
      <c r="Q16" s="33">
        <v>346.24009999999998</v>
      </c>
    </row>
    <row r="17" spans="2:17" x14ac:dyDescent="0.25">
      <c r="B17" s="5" t="str">
        <f t="shared" ref="B17:B25" si="5">B5</f>
        <v>AT</v>
      </c>
      <c r="C17" s="6">
        <f t="shared" ref="C17:C25" si="6">L41</f>
        <v>12348.26</v>
      </c>
      <c r="D17" s="6">
        <f t="shared" ref="D17:D25" si="7">L50</f>
        <v>17368.12</v>
      </c>
      <c r="E17" s="6">
        <f t="shared" ref="E17:E25" si="8">L59</f>
        <v>14617.53</v>
      </c>
      <c r="F17" s="6">
        <f t="shared" ref="F17:F25" si="9">L68</f>
        <v>14950.15</v>
      </c>
      <c r="H17" s="33">
        <v>0</v>
      </c>
      <c r="I17" s="33" t="s">
        <v>20</v>
      </c>
      <c r="J17" s="33">
        <v>2008</v>
      </c>
      <c r="K17" s="33">
        <v>4</v>
      </c>
      <c r="L17" s="33">
        <v>8292.9110000000001</v>
      </c>
      <c r="M17" s="33">
        <v>7921.7520000000004</v>
      </c>
      <c r="N17" s="33">
        <v>8664.07</v>
      </c>
      <c r="O17" s="33" t="s">
        <v>16</v>
      </c>
      <c r="P17" s="33" t="s">
        <v>87</v>
      </c>
      <c r="Q17" s="33">
        <v>189.37020000000001</v>
      </c>
    </row>
    <row r="18" spans="2:17" x14ac:dyDescent="0.25">
      <c r="B18" s="5" t="str">
        <f t="shared" si="5"/>
        <v>EE</v>
      </c>
      <c r="C18" s="6">
        <f t="shared" si="6"/>
        <v>5170.3599999999997</v>
      </c>
      <c r="D18" s="6">
        <f t="shared" si="7"/>
        <v>6362.9780000000001</v>
      </c>
      <c r="E18" s="6">
        <f t="shared" si="8"/>
        <v>4754.3900000000003</v>
      </c>
      <c r="F18" s="6">
        <f t="shared" si="9"/>
        <v>4979.1099999999997</v>
      </c>
      <c r="H18" s="33">
        <v>0</v>
      </c>
      <c r="I18" s="33" t="s">
        <v>21</v>
      </c>
      <c r="J18" s="33">
        <v>2008</v>
      </c>
      <c r="K18" s="33">
        <v>4</v>
      </c>
      <c r="L18" s="33">
        <v>17214.59</v>
      </c>
      <c r="M18" s="33">
        <v>16202.98</v>
      </c>
      <c r="N18" s="33">
        <v>18226.2</v>
      </c>
      <c r="O18" s="33" t="s">
        <v>16</v>
      </c>
      <c r="P18" s="33" t="s">
        <v>87</v>
      </c>
      <c r="Q18" s="33">
        <v>516.13819999999998</v>
      </c>
    </row>
    <row r="19" spans="2:17" x14ac:dyDescent="0.25">
      <c r="B19" s="5" t="str">
        <f t="shared" si="5"/>
        <v>EL</v>
      </c>
      <c r="C19" s="6">
        <f t="shared" si="6"/>
        <v>312.91669999999999</v>
      </c>
      <c r="D19" s="6">
        <f t="shared" si="7"/>
        <v>3713.2</v>
      </c>
      <c r="E19" s="6">
        <f t="shared" si="8"/>
        <v>6058.8</v>
      </c>
      <c r="F19" s="6">
        <f t="shared" si="9"/>
        <v>3379.8220000000001</v>
      </c>
      <c r="H19" s="33">
        <v>0</v>
      </c>
      <c r="I19" s="33" t="s">
        <v>22</v>
      </c>
      <c r="J19" s="33">
        <v>2008</v>
      </c>
      <c r="K19" s="33">
        <v>4</v>
      </c>
      <c r="L19" s="33">
        <v>10295.18</v>
      </c>
      <c r="M19" s="33">
        <v>9440.18</v>
      </c>
      <c r="N19" s="33">
        <v>11150.18</v>
      </c>
      <c r="O19" s="33" t="s">
        <v>16</v>
      </c>
      <c r="P19" s="33" t="s">
        <v>87</v>
      </c>
      <c r="Q19" s="33">
        <v>436.23169999999999</v>
      </c>
    </row>
    <row r="20" spans="2:17" x14ac:dyDescent="0.25">
      <c r="B20" s="5" t="str">
        <f t="shared" si="5"/>
        <v>ES</v>
      </c>
      <c r="C20" s="6">
        <f t="shared" si="6"/>
        <v>3400</v>
      </c>
      <c r="D20" s="6">
        <f t="shared" si="7"/>
        <v>8095.9</v>
      </c>
      <c r="E20" s="6">
        <f t="shared" si="8"/>
        <v>9835.4850000000006</v>
      </c>
      <c r="F20" s="6">
        <f t="shared" si="9"/>
        <v>6891.3029999999999</v>
      </c>
      <c r="H20" s="33">
        <v>0</v>
      </c>
      <c r="I20" s="33" t="s">
        <v>23</v>
      </c>
      <c r="J20" s="33">
        <v>2008</v>
      </c>
      <c r="K20" s="33">
        <v>4</v>
      </c>
      <c r="L20" s="33">
        <v>3458.05</v>
      </c>
      <c r="M20" s="33">
        <v>3331.9050000000002</v>
      </c>
      <c r="N20" s="33">
        <v>3584.194</v>
      </c>
      <c r="O20" s="33" t="s">
        <v>16</v>
      </c>
      <c r="P20" s="33" t="s">
        <v>87</v>
      </c>
      <c r="Q20" s="33">
        <v>64.360659999999996</v>
      </c>
    </row>
    <row r="21" spans="2:17" x14ac:dyDescent="0.25">
      <c r="B21" s="5" t="str">
        <f t="shared" si="5"/>
        <v>FR</v>
      </c>
      <c r="C21" s="6">
        <f t="shared" si="6"/>
        <v>11924.5</v>
      </c>
      <c r="D21" s="6">
        <f t="shared" si="7"/>
        <v>17920</v>
      </c>
      <c r="E21" s="6">
        <f t="shared" si="8"/>
        <v>16906</v>
      </c>
      <c r="F21" s="6">
        <f t="shared" si="9"/>
        <v>15654</v>
      </c>
      <c r="H21" s="33">
        <v>0</v>
      </c>
      <c r="I21" s="33" t="s">
        <v>14</v>
      </c>
      <c r="J21" s="33">
        <v>2008</v>
      </c>
      <c r="K21" s="33">
        <v>4</v>
      </c>
      <c r="L21" s="33">
        <v>20573.37</v>
      </c>
      <c r="M21" s="33">
        <v>20003.849999999999</v>
      </c>
      <c r="N21" s="33">
        <v>21142.89</v>
      </c>
      <c r="O21" s="33" t="s">
        <v>16</v>
      </c>
      <c r="P21" s="33" t="s">
        <v>87</v>
      </c>
      <c r="Q21" s="33">
        <v>290.57810000000001</v>
      </c>
    </row>
    <row r="22" spans="2:17" x14ac:dyDescent="0.25">
      <c r="B22" s="5" t="str">
        <f t="shared" si="5"/>
        <v>IT</v>
      </c>
      <c r="C22" s="6">
        <f t="shared" si="6"/>
        <v>2400</v>
      </c>
      <c r="D22" s="6">
        <f t="shared" si="7"/>
        <v>9230</v>
      </c>
      <c r="E22" s="6">
        <f t="shared" si="8"/>
        <v>11506</v>
      </c>
      <c r="F22" s="6">
        <f t="shared" si="9"/>
        <v>7825</v>
      </c>
      <c r="H22" s="33">
        <v>0</v>
      </c>
      <c r="I22" s="33" t="s">
        <v>24</v>
      </c>
      <c r="J22" s="33">
        <v>2008</v>
      </c>
      <c r="K22" s="33">
        <v>4</v>
      </c>
      <c r="L22" s="33">
        <v>9055.8610000000008</v>
      </c>
      <c r="M22" s="33">
        <v>8831.56</v>
      </c>
      <c r="N22" s="33">
        <v>9280.1630000000005</v>
      </c>
      <c r="O22" s="33" t="s">
        <v>16</v>
      </c>
      <c r="P22" s="33" t="s">
        <v>87</v>
      </c>
      <c r="Q22" s="33">
        <v>114.4419</v>
      </c>
    </row>
    <row r="23" spans="2:17" x14ac:dyDescent="0.25">
      <c r="B23" s="5" t="str">
        <f t="shared" si="5"/>
        <v>PL</v>
      </c>
      <c r="C23" s="6">
        <f t="shared" si="6"/>
        <v>2857.482</v>
      </c>
      <c r="D23" s="6">
        <f t="shared" si="7"/>
        <v>3779.3119999999999</v>
      </c>
      <c r="E23" s="6">
        <f t="shared" si="8"/>
        <v>4129.665</v>
      </c>
      <c r="F23" s="6">
        <f t="shared" si="9"/>
        <v>3758.52</v>
      </c>
      <c r="H23" s="33">
        <v>0</v>
      </c>
      <c r="I23" s="33" t="s">
        <v>15</v>
      </c>
      <c r="J23" s="33">
        <v>2008</v>
      </c>
      <c r="K23" s="33">
        <v>6</v>
      </c>
      <c r="L23" s="33">
        <v>13116.29</v>
      </c>
      <c r="M23" s="33">
        <v>12588.17</v>
      </c>
      <c r="N23" s="33">
        <v>13644.42</v>
      </c>
      <c r="O23" s="33" t="s">
        <v>16</v>
      </c>
      <c r="P23" s="33" t="s">
        <v>87</v>
      </c>
      <c r="Q23" s="33">
        <v>269.45460000000003</v>
      </c>
    </row>
    <row r="24" spans="2:17" x14ac:dyDescent="0.25">
      <c r="B24" s="5" t="str">
        <f t="shared" si="5"/>
        <v>SE</v>
      </c>
      <c r="C24" s="6">
        <f t="shared" si="6"/>
        <v>14581.48</v>
      </c>
      <c r="D24" s="6">
        <f t="shared" si="7"/>
        <v>23616.67</v>
      </c>
      <c r="E24" s="6">
        <f t="shared" si="8"/>
        <v>16368.27</v>
      </c>
      <c r="F24" s="6">
        <f t="shared" si="9"/>
        <v>17292.61</v>
      </c>
      <c r="H24" s="33">
        <v>0</v>
      </c>
      <c r="I24" s="33" t="s">
        <v>18</v>
      </c>
      <c r="J24" s="33">
        <v>2008</v>
      </c>
      <c r="K24" s="33">
        <v>6</v>
      </c>
      <c r="L24" s="33">
        <v>4805.97</v>
      </c>
      <c r="M24" s="33">
        <v>4728.8680000000004</v>
      </c>
      <c r="N24" s="33">
        <v>4883.0730000000003</v>
      </c>
      <c r="O24" s="33" t="s">
        <v>16</v>
      </c>
      <c r="P24" s="33" t="s">
        <v>87</v>
      </c>
      <c r="Q24" s="33">
        <v>39.33887</v>
      </c>
    </row>
    <row r="25" spans="2:17" x14ac:dyDescent="0.25">
      <c r="B25" s="5" t="str">
        <f t="shared" si="5"/>
        <v>SI</v>
      </c>
      <c r="C25" s="6">
        <f t="shared" si="6"/>
        <v>5536.02</v>
      </c>
      <c r="D25" s="6">
        <f t="shared" si="7"/>
        <v>9399.4590000000007</v>
      </c>
      <c r="E25" s="6">
        <f t="shared" si="8"/>
        <v>8212.7800000000007</v>
      </c>
      <c r="F25" s="6">
        <f t="shared" si="9"/>
        <v>7972.68</v>
      </c>
      <c r="H25" s="33">
        <v>0</v>
      </c>
      <c r="I25" s="33" t="s">
        <v>19</v>
      </c>
      <c r="J25" s="33">
        <v>2008</v>
      </c>
      <c r="K25" s="33">
        <v>6</v>
      </c>
      <c r="L25" s="33">
        <v>6674.6670000000004</v>
      </c>
      <c r="M25" s="33">
        <v>6398.1130000000003</v>
      </c>
      <c r="N25" s="33">
        <v>6951.2219999999998</v>
      </c>
      <c r="O25" s="33" t="s">
        <v>16</v>
      </c>
      <c r="P25" s="33" t="s">
        <v>87</v>
      </c>
      <c r="Q25" s="33">
        <v>141.1018</v>
      </c>
    </row>
    <row r="26" spans="2:17" x14ac:dyDescent="0.25">
      <c r="C26" s="2"/>
      <c r="D26" s="2"/>
      <c r="E26" s="2"/>
      <c r="F26" s="2"/>
      <c r="H26" s="33">
        <v>0</v>
      </c>
      <c r="I26" s="33" t="s">
        <v>20</v>
      </c>
      <c r="J26" s="33">
        <v>2008</v>
      </c>
      <c r="K26" s="33">
        <v>6</v>
      </c>
      <c r="L26" s="33">
        <v>8603.5400000000009</v>
      </c>
      <c r="M26" s="33">
        <v>8381.2819999999992</v>
      </c>
      <c r="N26" s="33">
        <v>8825.7980000000007</v>
      </c>
      <c r="O26" s="33" t="s">
        <v>16</v>
      </c>
      <c r="P26" s="33" t="s">
        <v>87</v>
      </c>
      <c r="Q26" s="33">
        <v>113.39870000000001</v>
      </c>
    </row>
    <row r="27" spans="2:17" x14ac:dyDescent="0.25">
      <c r="B27" s="76" t="s">
        <v>26</v>
      </c>
      <c r="C27" s="76"/>
      <c r="D27" s="76"/>
      <c r="E27" s="76"/>
      <c r="F27" s="76"/>
      <c r="H27" s="33">
        <v>0</v>
      </c>
      <c r="I27" s="33" t="s">
        <v>21</v>
      </c>
      <c r="J27" s="33">
        <v>2008</v>
      </c>
      <c r="K27" s="33">
        <v>6</v>
      </c>
      <c r="L27" s="33">
        <v>15365.55</v>
      </c>
      <c r="M27" s="33">
        <v>14304.83</v>
      </c>
      <c r="N27" s="33">
        <v>16426.28</v>
      </c>
      <c r="O27" s="33" t="s">
        <v>16</v>
      </c>
      <c r="P27" s="33" t="s">
        <v>87</v>
      </c>
      <c r="Q27" s="33">
        <v>541.19529999999997</v>
      </c>
    </row>
    <row r="28" spans="2:17" x14ac:dyDescent="0.25">
      <c r="B28" s="37" t="s">
        <v>0</v>
      </c>
      <c r="C28" s="37" t="s">
        <v>1</v>
      </c>
      <c r="D28" s="37" t="s">
        <v>2</v>
      </c>
      <c r="E28" s="37" t="s">
        <v>3</v>
      </c>
      <c r="F28" s="37" t="s">
        <v>31</v>
      </c>
      <c r="H28" s="33">
        <v>0</v>
      </c>
      <c r="I28" s="33" t="s">
        <v>22</v>
      </c>
      <c r="J28" s="33">
        <v>2008</v>
      </c>
      <c r="K28" s="33">
        <v>6</v>
      </c>
      <c r="L28" s="33">
        <v>11178.33</v>
      </c>
      <c r="M28" s="33">
        <v>10861.67</v>
      </c>
      <c r="N28" s="33">
        <v>11495</v>
      </c>
      <c r="O28" s="33" t="s">
        <v>16</v>
      </c>
      <c r="P28" s="33" t="s">
        <v>87</v>
      </c>
      <c r="Q28" s="33">
        <v>161.56739999999999</v>
      </c>
    </row>
    <row r="29" spans="2:17" x14ac:dyDescent="0.25">
      <c r="B29" s="26" t="str">
        <f t="shared" ref="B29:B37" si="10">B17</f>
        <v>AT</v>
      </c>
      <c r="C29" s="26">
        <f t="shared" ref="C29:E37" si="11">(C17-D5)/D5*100</f>
        <v>1.9764752129213723</v>
      </c>
      <c r="D29" s="26">
        <f t="shared" si="11"/>
        <v>3.7760155256641856</v>
      </c>
      <c r="E29" s="26">
        <f t="shared" si="11"/>
        <v>11.445614575463029</v>
      </c>
      <c r="F29" s="26">
        <f t="shared" ref="F29:F37" si="12">(F17-C5)/C5*100</f>
        <v>6.46708028178241</v>
      </c>
      <c r="H29" s="33">
        <v>0</v>
      </c>
      <c r="I29" s="33" t="s">
        <v>23</v>
      </c>
      <c r="J29" s="33">
        <v>2008</v>
      </c>
      <c r="K29" s="33">
        <v>6</v>
      </c>
      <c r="L29" s="33">
        <v>4021.4090000000001</v>
      </c>
      <c r="M29" s="33">
        <v>3937.1559999999999</v>
      </c>
      <c r="N29" s="33">
        <v>4105.6629999999996</v>
      </c>
      <c r="O29" s="33" t="s">
        <v>16</v>
      </c>
      <c r="P29" s="33" t="s">
        <v>87</v>
      </c>
      <c r="Q29" s="33">
        <v>42.987000000000002</v>
      </c>
    </row>
    <row r="30" spans="2:17" x14ac:dyDescent="0.25">
      <c r="B30" s="26" t="str">
        <f t="shared" si="10"/>
        <v>EE</v>
      </c>
      <c r="C30" s="26">
        <f t="shared" si="11"/>
        <v>13.083086441516489</v>
      </c>
      <c r="D30" s="26">
        <f t="shared" si="11"/>
        <v>20.950400090024061</v>
      </c>
      <c r="E30" s="26">
        <f t="shared" si="11"/>
        <v>-1.0732484805356655</v>
      </c>
      <c r="F30" s="26">
        <f t="shared" si="12"/>
        <v>2.6760554376586114</v>
      </c>
      <c r="H30" s="33">
        <v>0</v>
      </c>
      <c r="I30" s="33" t="s">
        <v>14</v>
      </c>
      <c r="J30" s="33">
        <v>2008</v>
      </c>
      <c r="K30" s="33">
        <v>6</v>
      </c>
      <c r="L30" s="33">
        <v>14551.72</v>
      </c>
      <c r="M30" s="33">
        <v>14280.49</v>
      </c>
      <c r="N30" s="33">
        <v>14822.96</v>
      </c>
      <c r="O30" s="33" t="s">
        <v>16</v>
      </c>
      <c r="P30" s="33" t="s">
        <v>87</v>
      </c>
      <c r="Q30" s="33">
        <v>138.38839999999999</v>
      </c>
    </row>
    <row r="31" spans="2:17" x14ac:dyDescent="0.25">
      <c r="B31" s="26" t="str">
        <f t="shared" si="10"/>
        <v>EL</v>
      </c>
      <c r="C31" s="26">
        <f t="shared" si="11"/>
        <v>-89.099607342062484</v>
      </c>
      <c r="D31" s="26">
        <f t="shared" si="11"/>
        <v>-42.949801909887981</v>
      </c>
      <c r="E31" s="26">
        <f t="shared" si="11"/>
        <v>-9.2269322199894042</v>
      </c>
      <c r="F31" s="26">
        <f t="shared" si="12"/>
        <v>-38.758748402071795</v>
      </c>
      <c r="H31" s="33">
        <v>0</v>
      </c>
      <c r="I31" s="33" t="s">
        <v>24</v>
      </c>
      <c r="J31" s="33">
        <v>2008</v>
      </c>
      <c r="K31" s="33">
        <v>6</v>
      </c>
      <c r="L31" s="33">
        <v>7516.799</v>
      </c>
      <c r="M31" s="33">
        <v>7374.4570000000003</v>
      </c>
      <c r="N31" s="33">
        <v>7659.1419999999998</v>
      </c>
      <c r="O31" s="33" t="s">
        <v>16</v>
      </c>
      <c r="P31" s="33" t="s">
        <v>87</v>
      </c>
      <c r="Q31" s="33">
        <v>72.625119999999995</v>
      </c>
    </row>
    <row r="32" spans="2:17" x14ac:dyDescent="0.25">
      <c r="B32" s="26" t="str">
        <f t="shared" si="10"/>
        <v>ES</v>
      </c>
      <c r="C32" s="26">
        <f t="shared" si="11"/>
        <v>-48.94115979254493</v>
      </c>
      <c r="D32" s="26">
        <f t="shared" si="11"/>
        <v>-2.3756555448382408</v>
      </c>
      <c r="E32" s="26">
        <f t="shared" si="11"/>
        <v>14.319047740813659</v>
      </c>
      <c r="F32" s="26">
        <f t="shared" si="12"/>
        <v>-12.600753292324757</v>
      </c>
      <c r="H32" s="33">
        <v>0</v>
      </c>
      <c r="I32" s="33" t="s">
        <v>15</v>
      </c>
      <c r="J32" s="33">
        <v>2008</v>
      </c>
      <c r="K32" s="33">
        <v>99</v>
      </c>
      <c r="L32" s="33">
        <v>14042.04</v>
      </c>
      <c r="M32" s="33">
        <v>13666.9</v>
      </c>
      <c r="N32" s="33">
        <v>14417.17</v>
      </c>
      <c r="O32" s="33" t="s">
        <v>16</v>
      </c>
      <c r="P32" s="33" t="s">
        <v>87</v>
      </c>
      <c r="Q32" s="33">
        <v>191.39750000000001</v>
      </c>
    </row>
    <row r="33" spans="2:17" x14ac:dyDescent="0.25">
      <c r="B33" s="26" t="str">
        <f t="shared" si="10"/>
        <v>FR</v>
      </c>
      <c r="C33" s="26">
        <f t="shared" si="11"/>
        <v>-7.9942286622532928</v>
      </c>
      <c r="D33" s="26">
        <f t="shared" si="11"/>
        <v>4.0977449942171136</v>
      </c>
      <c r="E33" s="26">
        <f t="shared" si="11"/>
        <v>10.025348913641235</v>
      </c>
      <c r="F33" s="26">
        <f t="shared" si="12"/>
        <v>3.4305728721706683</v>
      </c>
      <c r="H33" s="33">
        <v>0</v>
      </c>
      <c r="I33" s="33" t="s">
        <v>18</v>
      </c>
      <c r="J33" s="33">
        <v>2008</v>
      </c>
      <c r="K33" s="33">
        <v>99</v>
      </c>
      <c r="L33" s="33">
        <v>4849.3389999999999</v>
      </c>
      <c r="M33" s="33">
        <v>4757.1170000000002</v>
      </c>
      <c r="N33" s="33">
        <v>4941.5619999999999</v>
      </c>
      <c r="O33" s="33" t="s">
        <v>16</v>
      </c>
      <c r="P33" s="33" t="s">
        <v>87</v>
      </c>
      <c r="Q33" s="33">
        <v>47.053100000000001</v>
      </c>
    </row>
    <row r="34" spans="2:17" x14ac:dyDescent="0.25">
      <c r="B34" s="26" t="str">
        <f t="shared" si="10"/>
        <v>IT</v>
      </c>
      <c r="C34" s="26">
        <f t="shared" si="11"/>
        <v>-47.333841561762263</v>
      </c>
      <c r="D34" s="26">
        <f t="shared" si="11"/>
        <v>-10.346395109167593</v>
      </c>
      <c r="E34" s="26">
        <f t="shared" si="11"/>
        <v>2.9312965353500933</v>
      </c>
      <c r="F34" s="26">
        <f t="shared" si="12"/>
        <v>-16.008491675663326</v>
      </c>
      <c r="H34" s="33">
        <v>0</v>
      </c>
      <c r="I34" s="33" t="s">
        <v>19</v>
      </c>
      <c r="J34" s="33">
        <v>2008</v>
      </c>
      <c r="K34" s="33">
        <v>99</v>
      </c>
      <c r="L34" s="33">
        <v>5518.8649999999998</v>
      </c>
      <c r="M34" s="33">
        <v>5169.1989999999996</v>
      </c>
      <c r="N34" s="33">
        <v>5868.5320000000002</v>
      </c>
      <c r="O34" s="33" t="s">
        <v>16</v>
      </c>
      <c r="P34" s="33" t="s">
        <v>87</v>
      </c>
      <c r="Q34" s="33">
        <v>178.40450000000001</v>
      </c>
    </row>
    <row r="35" spans="2:17" x14ac:dyDescent="0.25">
      <c r="B35" s="26" t="str">
        <f t="shared" si="10"/>
        <v>PL</v>
      </c>
      <c r="C35" s="26">
        <f t="shared" si="11"/>
        <v>35.93017497641722</v>
      </c>
      <c r="D35" s="26">
        <f t="shared" si="11"/>
        <v>9.2902647445814743</v>
      </c>
      <c r="E35" s="26">
        <f t="shared" si="11"/>
        <v>2.691991786958249</v>
      </c>
      <c r="F35" s="26">
        <f t="shared" si="12"/>
        <v>14.694067371458491</v>
      </c>
      <c r="H35" s="33">
        <v>0</v>
      </c>
      <c r="I35" s="33" t="s">
        <v>20</v>
      </c>
      <c r="J35" s="33">
        <v>2008</v>
      </c>
      <c r="K35" s="33">
        <v>99</v>
      </c>
      <c r="L35" s="33">
        <v>7884.8540000000003</v>
      </c>
      <c r="M35" s="33">
        <v>7610.9750000000004</v>
      </c>
      <c r="N35" s="33">
        <v>8158.7330000000002</v>
      </c>
      <c r="O35" s="33" t="s">
        <v>16</v>
      </c>
      <c r="P35" s="33" t="s">
        <v>87</v>
      </c>
      <c r="Q35" s="33">
        <v>139.7371</v>
      </c>
    </row>
    <row r="36" spans="2:17" x14ac:dyDescent="0.25">
      <c r="B36" s="26" t="str">
        <f t="shared" si="10"/>
        <v>SE</v>
      </c>
      <c r="C36" s="26">
        <f t="shared" si="11"/>
        <v>0.57705227406603099</v>
      </c>
      <c r="D36" s="26">
        <f t="shared" si="11"/>
        <v>14.792423409485172</v>
      </c>
      <c r="E36" s="26">
        <f t="shared" si="11"/>
        <v>12.483404023716792</v>
      </c>
      <c r="F36" s="26">
        <f t="shared" si="12"/>
        <v>9.4504316278563465</v>
      </c>
      <c r="H36" s="33">
        <v>0</v>
      </c>
      <c r="I36" s="33" t="s">
        <v>21</v>
      </c>
      <c r="J36" s="33">
        <v>2008</v>
      </c>
      <c r="K36" s="33">
        <v>99</v>
      </c>
      <c r="L36" s="33">
        <v>15134.79</v>
      </c>
      <c r="M36" s="33">
        <v>14258.21</v>
      </c>
      <c r="N36" s="33">
        <v>16011.37</v>
      </c>
      <c r="O36" s="33" t="s">
        <v>16</v>
      </c>
      <c r="P36" s="33" t="s">
        <v>87</v>
      </c>
      <c r="Q36" s="33">
        <v>447.24149999999997</v>
      </c>
    </row>
    <row r="37" spans="2:17" x14ac:dyDescent="0.25">
      <c r="B37" s="64" t="str">
        <f t="shared" si="10"/>
        <v>SI</v>
      </c>
      <c r="C37" s="64">
        <f t="shared" si="11"/>
        <v>-5.1695918213179439</v>
      </c>
      <c r="D37" s="64">
        <f t="shared" si="11"/>
        <v>3.7942057635381103</v>
      </c>
      <c r="E37" s="64">
        <f t="shared" si="11"/>
        <v>9.2590077238995043</v>
      </c>
      <c r="F37" s="64">
        <f t="shared" si="12"/>
        <v>4.9106414425377709</v>
      </c>
      <c r="H37" s="33">
        <v>0</v>
      </c>
      <c r="I37" s="33" t="s">
        <v>22</v>
      </c>
      <c r="J37" s="33">
        <v>2008</v>
      </c>
      <c r="K37" s="33">
        <v>99</v>
      </c>
      <c r="L37" s="33">
        <v>9316.4179999999997</v>
      </c>
      <c r="M37" s="33">
        <v>8904.1119999999992</v>
      </c>
      <c r="N37" s="33">
        <v>9728.7240000000002</v>
      </c>
      <c r="O37" s="33" t="s">
        <v>16</v>
      </c>
      <c r="P37" s="33" t="s">
        <v>87</v>
      </c>
      <c r="Q37" s="33">
        <v>210.364</v>
      </c>
    </row>
    <row r="38" spans="2:17" x14ac:dyDescent="0.25">
      <c r="H38" s="33">
        <v>0</v>
      </c>
      <c r="I38" s="33" t="s">
        <v>23</v>
      </c>
      <c r="J38" s="33">
        <v>2008</v>
      </c>
      <c r="K38" s="33">
        <v>99</v>
      </c>
      <c r="L38" s="33">
        <v>3276.9960000000001</v>
      </c>
      <c r="M38" s="33">
        <v>3194.3580000000002</v>
      </c>
      <c r="N38" s="33">
        <v>3359.6329999999998</v>
      </c>
      <c r="O38" s="33" t="s">
        <v>16</v>
      </c>
      <c r="P38" s="33" t="s">
        <v>87</v>
      </c>
      <c r="Q38" s="33">
        <v>42.16272</v>
      </c>
    </row>
    <row r="39" spans="2:17" x14ac:dyDescent="0.25">
      <c r="B39" s="29"/>
      <c r="C39" s="29"/>
      <c r="D39" s="29"/>
      <c r="E39" s="29"/>
      <c r="F39" s="29"/>
      <c r="H39" s="33">
        <v>0</v>
      </c>
      <c r="I39" s="33" t="s">
        <v>14</v>
      </c>
      <c r="J39" s="33">
        <v>2008</v>
      </c>
      <c r="K39" s="33">
        <v>99</v>
      </c>
      <c r="L39" s="33">
        <v>15799.49</v>
      </c>
      <c r="M39" s="33">
        <v>15544.55</v>
      </c>
      <c r="N39" s="33">
        <v>16054.44</v>
      </c>
      <c r="O39" s="33" t="s">
        <v>16</v>
      </c>
      <c r="P39" s="33" t="s">
        <v>87</v>
      </c>
      <c r="Q39" s="33">
        <v>130.07669999999999</v>
      </c>
    </row>
    <row r="40" spans="2:17" x14ac:dyDescent="0.25">
      <c r="B40" s="29"/>
      <c r="C40" s="29"/>
      <c r="D40" s="29"/>
      <c r="E40" s="29"/>
      <c r="F40" s="29"/>
      <c r="H40" s="33">
        <v>0</v>
      </c>
      <c r="I40" s="33" t="s">
        <v>24</v>
      </c>
      <c r="J40" s="33">
        <v>2008</v>
      </c>
      <c r="K40" s="33">
        <v>99</v>
      </c>
      <c r="L40" s="33">
        <v>7599.4960000000001</v>
      </c>
      <c r="M40" s="33">
        <v>7486.7969999999996</v>
      </c>
      <c r="N40" s="33">
        <v>7712.1940000000004</v>
      </c>
      <c r="O40" s="33" t="s">
        <v>16</v>
      </c>
      <c r="P40" s="33" t="s">
        <v>87</v>
      </c>
      <c r="Q40" s="33">
        <v>57.500369999999997</v>
      </c>
    </row>
    <row r="41" spans="2:17" x14ac:dyDescent="0.25">
      <c r="B41" s="31"/>
      <c r="C41" s="35"/>
      <c r="D41" s="35"/>
      <c r="E41" s="35"/>
      <c r="F41" s="35"/>
      <c r="H41" s="33">
        <v>0</v>
      </c>
      <c r="I41" s="33" t="s">
        <v>15</v>
      </c>
      <c r="J41" s="33">
        <v>2017</v>
      </c>
      <c r="K41" s="33">
        <v>2</v>
      </c>
      <c r="L41" s="33">
        <v>12348.26</v>
      </c>
      <c r="M41" s="33">
        <v>11449.2</v>
      </c>
      <c r="N41" s="33">
        <v>13247.32</v>
      </c>
      <c r="O41" s="33" t="s">
        <v>16</v>
      </c>
      <c r="P41" s="33" t="s">
        <v>87</v>
      </c>
      <c r="Q41" s="33">
        <v>458.7124</v>
      </c>
    </row>
    <row r="42" spans="2:17" x14ac:dyDescent="0.25">
      <c r="B42" s="29"/>
      <c r="C42" s="18"/>
      <c r="D42" s="18"/>
      <c r="E42" s="18"/>
      <c r="F42" s="18"/>
      <c r="H42" s="33">
        <v>0</v>
      </c>
      <c r="I42" s="33" t="s">
        <v>18</v>
      </c>
      <c r="J42" s="33">
        <v>2017</v>
      </c>
      <c r="K42" s="33">
        <v>2</v>
      </c>
      <c r="L42" s="33">
        <v>5170.3599999999997</v>
      </c>
      <c r="M42" s="33">
        <v>4819.0439999999999</v>
      </c>
      <c r="N42" s="33">
        <v>5521.6750000000002</v>
      </c>
      <c r="O42" s="33" t="s">
        <v>16</v>
      </c>
      <c r="P42" s="33" t="s">
        <v>87</v>
      </c>
      <c r="Q42" s="33">
        <v>179.2458</v>
      </c>
    </row>
    <row r="43" spans="2:17" x14ac:dyDescent="0.25">
      <c r="B43" s="29"/>
      <c r="C43" s="18"/>
      <c r="D43" s="18"/>
      <c r="E43" s="18"/>
      <c r="F43" s="18"/>
      <c r="H43" s="33">
        <v>0</v>
      </c>
      <c r="I43" s="33" t="s">
        <v>19</v>
      </c>
      <c r="J43" s="33">
        <v>2017</v>
      </c>
      <c r="K43" s="33">
        <v>2</v>
      </c>
      <c r="L43" s="33">
        <v>312.91669999999999</v>
      </c>
      <c r="M43" s="33">
        <v>77.720979999999997</v>
      </c>
      <c r="N43" s="33">
        <v>548.1123</v>
      </c>
      <c r="O43" s="33" t="s">
        <v>16</v>
      </c>
      <c r="P43" s="33" t="s">
        <v>87</v>
      </c>
      <c r="Q43" s="33">
        <v>120</v>
      </c>
    </row>
    <row r="44" spans="2:17" x14ac:dyDescent="0.25">
      <c r="B44" s="29"/>
      <c r="C44" s="18"/>
      <c r="D44" s="18"/>
      <c r="E44" s="18"/>
      <c r="F44" s="18"/>
      <c r="H44" s="33">
        <v>0</v>
      </c>
      <c r="I44" s="33" t="s">
        <v>20</v>
      </c>
      <c r="J44" s="33">
        <v>2017</v>
      </c>
      <c r="K44" s="33">
        <v>2</v>
      </c>
      <c r="L44" s="33">
        <v>3400</v>
      </c>
      <c r="M44" s="33">
        <v>2977.3139999999999</v>
      </c>
      <c r="N44" s="33">
        <v>3822.6860000000001</v>
      </c>
      <c r="O44" s="33" t="s">
        <v>16</v>
      </c>
      <c r="P44" s="33" t="s">
        <v>87</v>
      </c>
      <c r="Q44" s="33">
        <v>215.66</v>
      </c>
    </row>
    <row r="45" spans="2:17" x14ac:dyDescent="0.25">
      <c r="B45" s="29"/>
      <c r="C45" s="18"/>
      <c r="D45" s="18"/>
      <c r="E45" s="18"/>
      <c r="F45" s="18"/>
      <c r="H45" s="33">
        <v>0</v>
      </c>
      <c r="I45" s="33" t="s">
        <v>21</v>
      </c>
      <c r="J45" s="33">
        <v>2017</v>
      </c>
      <c r="K45" s="33">
        <v>2</v>
      </c>
      <c r="L45" s="33">
        <v>11924.5</v>
      </c>
      <c r="M45" s="33">
        <v>11149.58</v>
      </c>
      <c r="N45" s="33">
        <v>12699.42</v>
      </c>
      <c r="O45" s="33" t="s">
        <v>16</v>
      </c>
      <c r="P45" s="33" t="s">
        <v>87</v>
      </c>
      <c r="Q45" s="33">
        <v>395.375</v>
      </c>
    </row>
    <row r="46" spans="2:17" x14ac:dyDescent="0.25">
      <c r="B46" s="29"/>
      <c r="C46" s="18"/>
      <c r="D46" s="18"/>
      <c r="E46" s="18"/>
      <c r="F46" s="18"/>
      <c r="G46" s="2"/>
      <c r="H46" s="33">
        <v>0</v>
      </c>
      <c r="I46" s="33" t="s">
        <v>22</v>
      </c>
      <c r="J46" s="33">
        <v>2017</v>
      </c>
      <c r="K46" s="33">
        <v>2</v>
      </c>
      <c r="L46" s="33">
        <v>2400</v>
      </c>
      <c r="M46" s="33">
        <v>1926.6690000000001</v>
      </c>
      <c r="N46" s="33">
        <v>2873.3310000000001</v>
      </c>
      <c r="O46" s="33" t="s">
        <v>16</v>
      </c>
      <c r="P46" s="33" t="s">
        <v>87</v>
      </c>
      <c r="Q46" s="33">
        <v>241.5</v>
      </c>
    </row>
    <row r="47" spans="2:17" x14ac:dyDescent="0.25">
      <c r="B47" s="29"/>
      <c r="C47" s="18"/>
      <c r="D47" s="18"/>
      <c r="E47" s="18"/>
      <c r="F47" s="18"/>
      <c r="H47" s="33">
        <v>0</v>
      </c>
      <c r="I47" s="33" t="s">
        <v>23</v>
      </c>
      <c r="J47" s="33">
        <v>2017</v>
      </c>
      <c r="K47" s="33">
        <v>2</v>
      </c>
      <c r="L47" s="33">
        <v>2857.482</v>
      </c>
      <c r="M47" s="33">
        <v>2655.5830000000001</v>
      </c>
      <c r="N47" s="33">
        <v>3059.38</v>
      </c>
      <c r="O47" s="33" t="s">
        <v>16</v>
      </c>
      <c r="P47" s="33" t="s">
        <v>87</v>
      </c>
      <c r="Q47" s="33">
        <v>103.0115</v>
      </c>
    </row>
    <row r="48" spans="2:17" x14ac:dyDescent="0.25">
      <c r="B48" s="29"/>
      <c r="C48" s="18"/>
      <c r="D48" s="18"/>
      <c r="E48" s="18"/>
      <c r="F48" s="18"/>
      <c r="H48" s="33">
        <v>0</v>
      </c>
      <c r="I48" s="33" t="s">
        <v>14</v>
      </c>
      <c r="J48" s="33">
        <v>2017</v>
      </c>
      <c r="K48" s="33">
        <v>2</v>
      </c>
      <c r="L48" s="33">
        <v>14581.48</v>
      </c>
      <c r="M48" s="33">
        <v>13962.98</v>
      </c>
      <c r="N48" s="33">
        <v>15199.98</v>
      </c>
      <c r="O48" s="33" t="s">
        <v>16</v>
      </c>
      <c r="P48" s="33" t="s">
        <v>87</v>
      </c>
      <c r="Q48" s="33">
        <v>315.56790000000001</v>
      </c>
    </row>
    <row r="49" spans="2:17" x14ac:dyDescent="0.25">
      <c r="B49" s="29"/>
      <c r="C49" s="18"/>
      <c r="D49" s="18"/>
      <c r="E49" s="18"/>
      <c r="F49" s="18"/>
      <c r="G49" s="9"/>
      <c r="H49" s="33">
        <v>0</v>
      </c>
      <c r="I49" s="33" t="s">
        <v>24</v>
      </c>
      <c r="J49" s="33">
        <v>2017</v>
      </c>
      <c r="K49" s="33">
        <v>2</v>
      </c>
      <c r="L49" s="33">
        <v>5536.02</v>
      </c>
      <c r="M49" s="33">
        <v>5209.8530000000001</v>
      </c>
      <c r="N49" s="33">
        <v>5862.1880000000001</v>
      </c>
      <c r="O49" s="33" t="s">
        <v>16</v>
      </c>
      <c r="P49" s="33" t="s">
        <v>87</v>
      </c>
      <c r="Q49" s="33">
        <v>166.41499999999999</v>
      </c>
    </row>
    <row r="50" spans="2:17" x14ac:dyDescent="0.25">
      <c r="B50" s="29"/>
      <c r="C50" s="18"/>
      <c r="D50" s="18"/>
      <c r="E50" s="18"/>
      <c r="F50" s="18"/>
      <c r="H50" s="33">
        <v>0</v>
      </c>
      <c r="I50" s="33" t="s">
        <v>15</v>
      </c>
      <c r="J50" s="33">
        <v>2017</v>
      </c>
      <c r="K50" s="33">
        <v>4</v>
      </c>
      <c r="L50" s="33">
        <v>17368.12</v>
      </c>
      <c r="M50" s="33">
        <v>16791.39</v>
      </c>
      <c r="N50" s="33">
        <v>17944.84</v>
      </c>
      <c r="O50" s="33" t="s">
        <v>16</v>
      </c>
      <c r="P50" s="33" t="s">
        <v>87</v>
      </c>
      <c r="Q50" s="33">
        <v>294.25099999999998</v>
      </c>
    </row>
    <row r="51" spans="2:17" x14ac:dyDescent="0.25">
      <c r="B51" s="29"/>
      <c r="C51" s="65"/>
      <c r="D51" s="29"/>
      <c r="E51" s="29"/>
      <c r="F51" s="29"/>
      <c r="H51" s="33">
        <v>0</v>
      </c>
      <c r="I51" s="33" t="s">
        <v>18</v>
      </c>
      <c r="J51" s="33">
        <v>2017</v>
      </c>
      <c r="K51" s="33">
        <v>4</v>
      </c>
      <c r="L51" s="33">
        <v>6362.9780000000001</v>
      </c>
      <c r="M51" s="33">
        <v>6106.585</v>
      </c>
      <c r="N51" s="33">
        <v>6619.3710000000001</v>
      </c>
      <c r="O51" s="33" t="s">
        <v>16</v>
      </c>
      <c r="P51" s="33" t="s">
        <v>87</v>
      </c>
      <c r="Q51" s="33">
        <v>130.8151</v>
      </c>
    </row>
    <row r="52" spans="2:17" x14ac:dyDescent="0.25">
      <c r="B52" s="68"/>
      <c r="C52" s="68"/>
      <c r="D52" s="68"/>
      <c r="E52" s="68"/>
      <c r="F52" s="34"/>
      <c r="H52" s="33">
        <v>0</v>
      </c>
      <c r="I52" s="33" t="s">
        <v>19</v>
      </c>
      <c r="J52" s="33">
        <v>2017</v>
      </c>
      <c r="K52" s="33">
        <v>4</v>
      </c>
      <c r="L52" s="33">
        <v>3713.2</v>
      </c>
      <c r="M52" s="33">
        <v>3458.4050000000002</v>
      </c>
      <c r="N52" s="33">
        <v>3967.9949999999999</v>
      </c>
      <c r="O52" s="33" t="s">
        <v>16</v>
      </c>
      <c r="P52" s="33" t="s">
        <v>87</v>
      </c>
      <c r="Q52" s="33">
        <v>130</v>
      </c>
    </row>
    <row r="53" spans="2:17" x14ac:dyDescent="0.25">
      <c r="B53" s="31"/>
      <c r="C53" s="35"/>
      <c r="D53" s="35"/>
      <c r="E53" s="35"/>
      <c r="F53" s="35"/>
      <c r="H53" s="33">
        <v>0</v>
      </c>
      <c r="I53" s="33" t="s">
        <v>20</v>
      </c>
      <c r="J53" s="33">
        <v>2017</v>
      </c>
      <c r="K53" s="33">
        <v>4</v>
      </c>
      <c r="L53" s="33">
        <v>8095.9</v>
      </c>
      <c r="M53" s="33">
        <v>7700.33</v>
      </c>
      <c r="N53" s="33">
        <v>8491.4699999999993</v>
      </c>
      <c r="O53" s="33" t="s">
        <v>16</v>
      </c>
      <c r="P53" s="33" t="s">
        <v>87</v>
      </c>
      <c r="Q53" s="33">
        <v>201.82499999999999</v>
      </c>
    </row>
    <row r="54" spans="2:17" x14ac:dyDescent="0.25">
      <c r="B54" s="29"/>
      <c r="C54" s="18"/>
      <c r="D54" s="18"/>
      <c r="E54" s="18"/>
      <c r="F54" s="18"/>
      <c r="H54" s="33">
        <v>0</v>
      </c>
      <c r="I54" s="33" t="s">
        <v>21</v>
      </c>
      <c r="J54" s="33">
        <v>2017</v>
      </c>
      <c r="K54" s="33">
        <v>4</v>
      </c>
      <c r="L54" s="33">
        <v>17920</v>
      </c>
      <c r="M54" s="33">
        <v>17402.32</v>
      </c>
      <c r="N54" s="33">
        <v>18437.68</v>
      </c>
      <c r="O54" s="33" t="s">
        <v>16</v>
      </c>
      <c r="P54" s="33" t="s">
        <v>87</v>
      </c>
      <c r="Q54" s="33">
        <v>264.125</v>
      </c>
    </row>
    <row r="55" spans="2:17" x14ac:dyDescent="0.25">
      <c r="B55" s="29"/>
      <c r="C55" s="18"/>
      <c r="D55" s="18"/>
      <c r="E55" s="18"/>
      <c r="F55" s="18"/>
      <c r="H55" s="33">
        <v>0</v>
      </c>
      <c r="I55" s="33" t="s">
        <v>22</v>
      </c>
      <c r="J55" s="33">
        <v>2017</v>
      </c>
      <c r="K55" s="33">
        <v>4</v>
      </c>
      <c r="L55" s="33">
        <v>9230</v>
      </c>
      <c r="M55" s="33">
        <v>8479.8240000000005</v>
      </c>
      <c r="N55" s="33">
        <v>9980.1759999999995</v>
      </c>
      <c r="O55" s="33" t="s">
        <v>16</v>
      </c>
      <c r="P55" s="33" t="s">
        <v>87</v>
      </c>
      <c r="Q55" s="33">
        <v>382.75</v>
      </c>
    </row>
    <row r="56" spans="2:17" x14ac:dyDescent="0.25">
      <c r="B56" s="29"/>
      <c r="C56" s="18"/>
      <c r="D56" s="18"/>
      <c r="E56" s="18"/>
      <c r="F56" s="18"/>
      <c r="H56" s="33">
        <v>0</v>
      </c>
      <c r="I56" s="33" t="s">
        <v>23</v>
      </c>
      <c r="J56" s="33">
        <v>2017</v>
      </c>
      <c r="K56" s="33">
        <v>4</v>
      </c>
      <c r="L56" s="33">
        <v>3779.3119999999999</v>
      </c>
      <c r="M56" s="33">
        <v>3616.9189999999999</v>
      </c>
      <c r="N56" s="33">
        <v>3941.7040000000002</v>
      </c>
      <c r="O56" s="33" t="s">
        <v>16</v>
      </c>
      <c r="P56" s="33" t="s">
        <v>87</v>
      </c>
      <c r="Q56" s="33">
        <v>82.854740000000007</v>
      </c>
    </row>
    <row r="57" spans="2:17" x14ac:dyDescent="0.25">
      <c r="B57" s="29"/>
      <c r="C57" s="18"/>
      <c r="D57" s="18"/>
      <c r="E57" s="18"/>
      <c r="F57" s="18"/>
      <c r="H57" s="33">
        <v>0</v>
      </c>
      <c r="I57" s="33" t="s">
        <v>14</v>
      </c>
      <c r="J57" s="33">
        <v>2017</v>
      </c>
      <c r="K57" s="33">
        <v>4</v>
      </c>
      <c r="L57" s="33">
        <v>23616.67</v>
      </c>
      <c r="M57" s="33">
        <v>22990.799999999999</v>
      </c>
      <c r="N57" s="33">
        <v>24242.54</v>
      </c>
      <c r="O57" s="33" t="s">
        <v>16</v>
      </c>
      <c r="P57" s="33" t="s">
        <v>87</v>
      </c>
      <c r="Q57" s="33">
        <v>319.32909999999998</v>
      </c>
    </row>
    <row r="58" spans="2:17" x14ac:dyDescent="0.25">
      <c r="B58" s="29"/>
      <c r="C58" s="18"/>
      <c r="D58" s="18"/>
      <c r="E58" s="18"/>
      <c r="F58" s="18"/>
      <c r="H58" s="33">
        <v>0</v>
      </c>
      <c r="I58" s="33" t="s">
        <v>24</v>
      </c>
      <c r="J58" s="33">
        <v>2017</v>
      </c>
      <c r="K58" s="33">
        <v>4</v>
      </c>
      <c r="L58" s="33">
        <v>9399.4590000000007</v>
      </c>
      <c r="M58" s="33">
        <v>9103.652</v>
      </c>
      <c r="N58" s="33">
        <v>9695.2659999999996</v>
      </c>
      <c r="O58" s="33" t="s">
        <v>16</v>
      </c>
      <c r="P58" s="33" t="s">
        <v>87</v>
      </c>
      <c r="Q58" s="33">
        <v>150.92429999999999</v>
      </c>
    </row>
    <row r="59" spans="2:17" x14ac:dyDescent="0.25">
      <c r="B59" s="29"/>
      <c r="C59" s="18"/>
      <c r="D59" s="18"/>
      <c r="E59" s="18"/>
      <c r="F59" s="18"/>
      <c r="H59" s="33">
        <v>0</v>
      </c>
      <c r="I59" s="33" t="s">
        <v>15</v>
      </c>
      <c r="J59" s="33">
        <v>2017</v>
      </c>
      <c r="K59" s="33">
        <v>6</v>
      </c>
      <c r="L59" s="33">
        <v>14617.53</v>
      </c>
      <c r="M59" s="33">
        <v>14035.9</v>
      </c>
      <c r="N59" s="33">
        <v>15199.16</v>
      </c>
      <c r="O59" s="33" t="s">
        <v>16</v>
      </c>
      <c r="P59" s="33" t="s">
        <v>87</v>
      </c>
      <c r="Q59" s="33">
        <v>296.75490000000002</v>
      </c>
    </row>
    <row r="60" spans="2:17" x14ac:dyDescent="0.25">
      <c r="B60" s="29"/>
      <c r="C60" s="18"/>
      <c r="D60" s="18"/>
      <c r="E60" s="18"/>
      <c r="F60" s="18"/>
      <c r="H60" s="33">
        <v>0</v>
      </c>
      <c r="I60" s="33" t="s">
        <v>18</v>
      </c>
      <c r="J60" s="33">
        <v>2017</v>
      </c>
      <c r="K60" s="33">
        <v>6</v>
      </c>
      <c r="L60" s="33">
        <v>4754.3900000000003</v>
      </c>
      <c r="M60" s="33">
        <v>4709.973</v>
      </c>
      <c r="N60" s="33">
        <v>4798.8059999999996</v>
      </c>
      <c r="O60" s="33" t="s">
        <v>16</v>
      </c>
      <c r="P60" s="33" t="s">
        <v>87</v>
      </c>
      <c r="Q60" s="33">
        <v>22.66187</v>
      </c>
    </row>
    <row r="61" spans="2:17" x14ac:dyDescent="0.25">
      <c r="B61" s="29"/>
      <c r="C61" s="18"/>
      <c r="D61" s="18"/>
      <c r="E61" s="18"/>
      <c r="F61" s="18"/>
      <c r="G61" s="9"/>
      <c r="H61" s="33">
        <v>0</v>
      </c>
      <c r="I61" s="33" t="s">
        <v>19</v>
      </c>
      <c r="J61" s="33">
        <v>2017</v>
      </c>
      <c r="K61" s="33">
        <v>6</v>
      </c>
      <c r="L61" s="33">
        <v>6058.8</v>
      </c>
      <c r="M61" s="33">
        <v>5948.2150000000001</v>
      </c>
      <c r="N61" s="33">
        <v>6169.384</v>
      </c>
      <c r="O61" s="33" t="s">
        <v>16</v>
      </c>
      <c r="P61" s="33" t="s">
        <v>87</v>
      </c>
      <c r="Q61" s="33">
        <v>56.421750000000003</v>
      </c>
    </row>
    <row r="62" spans="2:17" x14ac:dyDescent="0.25">
      <c r="B62" s="29"/>
      <c r="C62" s="18"/>
      <c r="D62" s="18"/>
      <c r="E62" s="18"/>
      <c r="F62" s="18"/>
      <c r="H62" s="33">
        <v>0</v>
      </c>
      <c r="I62" s="33" t="s">
        <v>20</v>
      </c>
      <c r="J62" s="33">
        <v>2017</v>
      </c>
      <c r="K62" s="33">
        <v>6</v>
      </c>
      <c r="L62" s="33">
        <v>9835.4850000000006</v>
      </c>
      <c r="M62" s="33">
        <v>9408.9120000000003</v>
      </c>
      <c r="N62" s="33">
        <v>10262.06</v>
      </c>
      <c r="O62" s="33" t="s">
        <v>16</v>
      </c>
      <c r="P62" s="33" t="s">
        <v>87</v>
      </c>
      <c r="Q62" s="33">
        <v>217.64359999999999</v>
      </c>
    </row>
    <row r="63" spans="2:17" x14ac:dyDescent="0.25">
      <c r="B63" s="29"/>
      <c r="C63" s="29"/>
      <c r="D63" s="29"/>
      <c r="E63" s="29"/>
      <c r="F63" s="29"/>
      <c r="H63" s="33">
        <v>0</v>
      </c>
      <c r="I63" s="33" t="s">
        <v>21</v>
      </c>
      <c r="J63" s="33">
        <v>2017</v>
      </c>
      <c r="K63" s="33">
        <v>6</v>
      </c>
      <c r="L63" s="33">
        <v>16906</v>
      </c>
      <c r="M63" s="33">
        <v>16449.330000000002</v>
      </c>
      <c r="N63" s="33">
        <v>17362.669999999998</v>
      </c>
      <c r="O63" s="33" t="s">
        <v>16</v>
      </c>
      <c r="P63" s="33" t="s">
        <v>87</v>
      </c>
      <c r="Q63" s="33">
        <v>233</v>
      </c>
    </row>
    <row r="64" spans="2:17" x14ac:dyDescent="0.25">
      <c r="B64" s="68"/>
      <c r="C64" s="68"/>
      <c r="D64" s="68"/>
      <c r="E64" s="68"/>
      <c r="F64" s="34"/>
      <c r="H64" s="33">
        <v>0</v>
      </c>
      <c r="I64" s="33" t="s">
        <v>22</v>
      </c>
      <c r="J64" s="33">
        <v>2017</v>
      </c>
      <c r="K64" s="33">
        <v>6</v>
      </c>
      <c r="L64" s="33">
        <v>11506</v>
      </c>
      <c r="M64" s="33">
        <v>11172.32</v>
      </c>
      <c r="N64" s="33">
        <v>11839.68</v>
      </c>
      <c r="O64" s="33" t="s">
        <v>16</v>
      </c>
      <c r="P64" s="33" t="s">
        <v>87</v>
      </c>
      <c r="Q64" s="33">
        <v>170.25</v>
      </c>
    </row>
    <row r="65" spans="2:17" x14ac:dyDescent="0.25">
      <c r="B65" s="31"/>
      <c r="C65" s="35"/>
      <c r="D65" s="35"/>
      <c r="E65" s="35"/>
      <c r="F65" s="35"/>
      <c r="H65" s="33">
        <v>0</v>
      </c>
      <c r="I65" s="33" t="s">
        <v>23</v>
      </c>
      <c r="J65" s="33">
        <v>2017</v>
      </c>
      <c r="K65" s="33">
        <v>6</v>
      </c>
      <c r="L65" s="33">
        <v>4129.665</v>
      </c>
      <c r="M65" s="33">
        <v>4048.3780000000002</v>
      </c>
      <c r="N65" s="33">
        <v>4210.9520000000002</v>
      </c>
      <c r="O65" s="33" t="s">
        <v>16</v>
      </c>
      <c r="P65" s="33" t="s">
        <v>87</v>
      </c>
      <c r="Q65" s="33">
        <v>41.473689999999998</v>
      </c>
    </row>
    <row r="66" spans="2:17" x14ac:dyDescent="0.25">
      <c r="B66" s="29"/>
      <c r="C66" s="18"/>
      <c r="D66" s="18"/>
      <c r="E66" s="18"/>
      <c r="F66" s="18"/>
      <c r="H66" s="33">
        <v>0</v>
      </c>
      <c r="I66" s="33" t="s">
        <v>14</v>
      </c>
      <c r="J66" s="33">
        <v>2017</v>
      </c>
      <c r="K66" s="33">
        <v>6</v>
      </c>
      <c r="L66" s="33">
        <v>16368.27</v>
      </c>
      <c r="M66" s="33">
        <v>16096.91</v>
      </c>
      <c r="N66" s="33">
        <v>16639.63</v>
      </c>
      <c r="O66" s="33" t="s">
        <v>16</v>
      </c>
      <c r="P66" s="33" t="s">
        <v>87</v>
      </c>
      <c r="Q66" s="33">
        <v>138.4502</v>
      </c>
    </row>
    <row r="67" spans="2:17" x14ac:dyDescent="0.25">
      <c r="B67" s="29"/>
      <c r="C67" s="18"/>
      <c r="D67" s="18"/>
      <c r="E67" s="18"/>
      <c r="F67" s="18"/>
      <c r="H67" s="33">
        <v>0</v>
      </c>
      <c r="I67" s="33" t="s">
        <v>24</v>
      </c>
      <c r="J67" s="33">
        <v>2017</v>
      </c>
      <c r="K67" s="33">
        <v>6</v>
      </c>
      <c r="L67" s="33">
        <v>8212.7800000000007</v>
      </c>
      <c r="M67" s="33">
        <v>8091.2560000000003</v>
      </c>
      <c r="N67" s="33">
        <v>8334.3050000000003</v>
      </c>
      <c r="O67" s="33" t="s">
        <v>16</v>
      </c>
      <c r="P67" s="33" t="s">
        <v>87</v>
      </c>
      <c r="Q67" s="33">
        <v>62.003419999999998</v>
      </c>
    </row>
    <row r="68" spans="2:17" x14ac:dyDescent="0.25">
      <c r="B68" s="29"/>
      <c r="C68" s="18"/>
      <c r="D68" s="18"/>
      <c r="E68" s="18"/>
      <c r="F68" s="18"/>
      <c r="H68" s="33">
        <v>0</v>
      </c>
      <c r="I68" s="33" t="s">
        <v>15</v>
      </c>
      <c r="J68" s="33">
        <v>2017</v>
      </c>
      <c r="K68" s="33">
        <v>99</v>
      </c>
      <c r="L68" s="33">
        <v>14950.15</v>
      </c>
      <c r="M68" s="33">
        <v>14548.15</v>
      </c>
      <c r="N68" s="33">
        <v>15352.15</v>
      </c>
      <c r="O68" s="33" t="s">
        <v>16</v>
      </c>
      <c r="P68" s="33" t="s">
        <v>87</v>
      </c>
      <c r="Q68" s="33">
        <v>205.10640000000001</v>
      </c>
    </row>
    <row r="69" spans="2:17" x14ac:dyDescent="0.25">
      <c r="B69" s="29"/>
      <c r="C69" s="18"/>
      <c r="D69" s="18"/>
      <c r="E69" s="18"/>
      <c r="F69" s="18"/>
      <c r="H69" s="33">
        <v>0</v>
      </c>
      <c r="I69" s="33" t="s">
        <v>18</v>
      </c>
      <c r="J69" s="33">
        <v>2017</v>
      </c>
      <c r="K69" s="33">
        <v>99</v>
      </c>
      <c r="L69" s="33">
        <v>4979.1099999999997</v>
      </c>
      <c r="M69" s="33">
        <v>4923.4030000000002</v>
      </c>
      <c r="N69" s="33">
        <v>5034.817</v>
      </c>
      <c r="O69" s="33" t="s">
        <v>16</v>
      </c>
      <c r="P69" s="33" t="s">
        <v>87</v>
      </c>
      <c r="Q69" s="33">
        <v>28.42249</v>
      </c>
    </row>
    <row r="70" spans="2:17" x14ac:dyDescent="0.25">
      <c r="B70" s="29"/>
      <c r="C70" s="18"/>
      <c r="D70" s="18"/>
      <c r="E70" s="18"/>
      <c r="F70" s="18"/>
      <c r="H70" s="33">
        <v>0</v>
      </c>
      <c r="I70" s="33" t="s">
        <v>19</v>
      </c>
      <c r="J70" s="33">
        <v>2017</v>
      </c>
      <c r="K70" s="33">
        <v>99</v>
      </c>
      <c r="L70" s="33">
        <v>3379.8220000000001</v>
      </c>
      <c r="M70" s="33">
        <v>3216.165</v>
      </c>
      <c r="N70" s="33">
        <v>3543.4789999999998</v>
      </c>
      <c r="O70" s="33" t="s">
        <v>16</v>
      </c>
      <c r="P70" s="33" t="s">
        <v>87</v>
      </c>
      <c r="Q70" s="33">
        <v>83.5</v>
      </c>
    </row>
    <row r="71" spans="2:17" x14ac:dyDescent="0.25">
      <c r="B71" s="29"/>
      <c r="C71" s="18"/>
      <c r="D71" s="18"/>
      <c r="E71" s="18"/>
      <c r="F71" s="18"/>
      <c r="H71" s="33">
        <v>0</v>
      </c>
      <c r="I71" s="33" t="s">
        <v>20</v>
      </c>
      <c r="J71" s="33">
        <v>2017</v>
      </c>
      <c r="K71" s="33">
        <v>99</v>
      </c>
      <c r="L71" s="33">
        <v>6891.3029999999999</v>
      </c>
      <c r="M71" s="33">
        <v>6538.17</v>
      </c>
      <c r="N71" s="33">
        <v>7244.4359999999997</v>
      </c>
      <c r="O71" s="33" t="s">
        <v>16</v>
      </c>
      <c r="P71" s="33" t="s">
        <v>87</v>
      </c>
      <c r="Q71" s="33">
        <v>180.17320000000001</v>
      </c>
    </row>
    <row r="72" spans="2:17" x14ac:dyDescent="0.25">
      <c r="B72" s="29"/>
      <c r="C72" s="18"/>
      <c r="D72" s="18"/>
      <c r="E72" s="18"/>
      <c r="F72" s="18"/>
      <c r="H72" s="33">
        <v>0</v>
      </c>
      <c r="I72" s="33" t="s">
        <v>21</v>
      </c>
      <c r="J72" s="33">
        <v>2017</v>
      </c>
      <c r="K72" s="33">
        <v>99</v>
      </c>
      <c r="L72" s="33">
        <v>15654</v>
      </c>
      <c r="M72" s="33">
        <v>15260.39</v>
      </c>
      <c r="N72" s="33">
        <v>16047.61</v>
      </c>
      <c r="O72" s="33" t="s">
        <v>16</v>
      </c>
      <c r="P72" s="33" t="s">
        <v>87</v>
      </c>
      <c r="Q72" s="33">
        <v>200.82300000000001</v>
      </c>
    </row>
    <row r="73" spans="2:17" x14ac:dyDescent="0.25">
      <c r="B73" s="29"/>
      <c r="C73" s="18"/>
      <c r="D73" s="18"/>
      <c r="E73" s="18"/>
      <c r="F73" s="18"/>
      <c r="H73" s="33">
        <v>0</v>
      </c>
      <c r="I73" s="33" t="s">
        <v>22</v>
      </c>
      <c r="J73" s="33">
        <v>2017</v>
      </c>
      <c r="K73" s="33">
        <v>99</v>
      </c>
      <c r="L73" s="33">
        <v>7825</v>
      </c>
      <c r="M73" s="33">
        <v>7263.47</v>
      </c>
      <c r="N73" s="33">
        <v>8386.5290000000005</v>
      </c>
      <c r="O73" s="33" t="s">
        <v>16</v>
      </c>
      <c r="P73" s="33" t="s">
        <v>87</v>
      </c>
      <c r="Q73" s="33">
        <v>286.5</v>
      </c>
    </row>
    <row r="74" spans="2:17" x14ac:dyDescent="0.25">
      <c r="B74" s="29"/>
      <c r="C74" s="18"/>
      <c r="D74" s="18"/>
      <c r="E74" s="18"/>
      <c r="F74" s="18"/>
      <c r="H74" s="33">
        <v>0</v>
      </c>
      <c r="I74" s="33" t="s">
        <v>23</v>
      </c>
      <c r="J74" s="33">
        <v>2017</v>
      </c>
      <c r="K74" s="33">
        <v>99</v>
      </c>
      <c r="L74" s="33">
        <v>3758.52</v>
      </c>
      <c r="M74" s="33">
        <v>3666.32</v>
      </c>
      <c r="N74" s="33">
        <v>3850.72</v>
      </c>
      <c r="O74" s="33" t="s">
        <v>16</v>
      </c>
      <c r="P74" s="33" t="s">
        <v>87</v>
      </c>
      <c r="Q74" s="33">
        <v>47.041690000000003</v>
      </c>
    </row>
    <row r="75" spans="2:17" x14ac:dyDescent="0.25">
      <c r="B75" s="29"/>
      <c r="C75" s="29"/>
      <c r="D75" s="29"/>
      <c r="E75" s="29"/>
      <c r="F75" s="29"/>
      <c r="H75" s="33">
        <v>0</v>
      </c>
      <c r="I75" s="33" t="s">
        <v>14</v>
      </c>
      <c r="J75" s="33">
        <v>2017</v>
      </c>
      <c r="K75" s="33">
        <v>99</v>
      </c>
      <c r="L75" s="33">
        <v>17292.61</v>
      </c>
      <c r="M75" s="33">
        <v>16949.189999999999</v>
      </c>
      <c r="N75" s="33">
        <v>17636.03</v>
      </c>
      <c r="O75" s="33" t="s">
        <v>16</v>
      </c>
      <c r="P75" s="33" t="s">
        <v>87</v>
      </c>
      <c r="Q75" s="33">
        <v>175.21969999999999</v>
      </c>
    </row>
    <row r="76" spans="2:17" x14ac:dyDescent="0.25">
      <c r="H76" s="33">
        <v>0</v>
      </c>
      <c r="I76" s="33" t="s">
        <v>24</v>
      </c>
      <c r="J76" s="33">
        <v>2017</v>
      </c>
      <c r="K76" s="33">
        <v>99</v>
      </c>
      <c r="L76" s="33">
        <v>7972.68</v>
      </c>
      <c r="M76" s="33">
        <v>7859.076</v>
      </c>
      <c r="N76" s="33">
        <v>8086.2830000000004</v>
      </c>
      <c r="O76" s="33" t="s">
        <v>16</v>
      </c>
      <c r="P76" s="33" t="s">
        <v>87</v>
      </c>
      <c r="Q76" s="33">
        <v>57.962040000000002</v>
      </c>
    </row>
  </sheetData>
  <mergeCells count="5">
    <mergeCell ref="B15:F15"/>
    <mergeCell ref="B27:F27"/>
    <mergeCell ref="B52:E52"/>
    <mergeCell ref="B64:E64"/>
    <mergeCell ref="B3:F3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1FF21-29E9-4C53-80A5-C8DD2209BAD0}">
  <dimension ref="A3:Q76"/>
  <sheetViews>
    <sheetView workbookViewId="0">
      <selection activeCell="A39" sqref="A39:F76"/>
    </sheetView>
  </sheetViews>
  <sheetFormatPr baseColWidth="10" defaultRowHeight="15" x14ac:dyDescent="0.25"/>
  <cols>
    <col min="3" max="3" width="14" bestFit="1" customWidth="1"/>
  </cols>
  <sheetData>
    <row r="3" spans="2:17" x14ac:dyDescent="0.25">
      <c r="B3" s="73" t="s">
        <v>101</v>
      </c>
      <c r="C3" s="73"/>
      <c r="D3" s="73"/>
      <c r="E3" s="73"/>
      <c r="F3" s="73"/>
    </row>
    <row r="4" spans="2:17" x14ac:dyDescent="0.25">
      <c r="B4" s="1" t="s">
        <v>0</v>
      </c>
      <c r="C4" s="2" t="s">
        <v>31</v>
      </c>
      <c r="D4" s="2" t="s">
        <v>1</v>
      </c>
      <c r="E4" s="2" t="s">
        <v>2</v>
      </c>
      <c r="F4" s="2" t="s">
        <v>3</v>
      </c>
      <c r="H4" s="33" t="s">
        <v>5</v>
      </c>
      <c r="I4" s="33" t="s">
        <v>6</v>
      </c>
      <c r="J4" s="33" t="s">
        <v>7</v>
      </c>
      <c r="K4" s="33" t="s">
        <v>8</v>
      </c>
      <c r="L4" s="33" t="s">
        <v>9</v>
      </c>
      <c r="M4" s="33" t="s">
        <v>10</v>
      </c>
      <c r="N4" s="33" t="s">
        <v>11</v>
      </c>
      <c r="O4" s="33" t="s">
        <v>12</v>
      </c>
      <c r="P4" s="33" t="s">
        <v>13</v>
      </c>
      <c r="Q4" s="33" t="s">
        <v>14</v>
      </c>
    </row>
    <row r="5" spans="2:17" x14ac:dyDescent="0.25">
      <c r="B5" t="str">
        <f>I5</f>
        <v>AT</v>
      </c>
      <c r="C5" s="3">
        <f>L32</f>
        <v>22214.45</v>
      </c>
      <c r="D5" s="3">
        <f>L5</f>
        <v>20070.63</v>
      </c>
      <c r="E5" s="3">
        <f>L14</f>
        <v>25990.959999999999</v>
      </c>
      <c r="F5" s="3">
        <f>L23</f>
        <v>20578.2</v>
      </c>
      <c r="G5" s="2"/>
      <c r="H5" s="33">
        <v>0</v>
      </c>
      <c r="I5" s="33" t="s">
        <v>15</v>
      </c>
      <c r="J5" s="33">
        <v>2008</v>
      </c>
      <c r="K5" s="33">
        <v>2</v>
      </c>
      <c r="L5" s="33">
        <v>20070.63</v>
      </c>
      <c r="M5" s="33">
        <v>19440.740000000002</v>
      </c>
      <c r="N5" s="33">
        <v>20700.52</v>
      </c>
      <c r="O5" s="33" t="s">
        <v>16</v>
      </c>
      <c r="P5" s="33" t="s">
        <v>86</v>
      </c>
      <c r="Q5" s="33">
        <v>321.37790000000001</v>
      </c>
    </row>
    <row r="6" spans="2:17" x14ac:dyDescent="0.25">
      <c r="B6" t="str">
        <f t="shared" ref="B6:B13" si="0">I6</f>
        <v>EE</v>
      </c>
      <c r="C6" s="3">
        <f t="shared" ref="C6:C13" si="1">L33</f>
        <v>6942.058</v>
      </c>
      <c r="D6" s="3">
        <f t="shared" ref="D6:D13" si="2">L6</f>
        <v>8064.7190000000001</v>
      </c>
      <c r="E6" s="3">
        <f t="shared" ref="E6:E13" si="3">L15</f>
        <v>7915.8770000000004</v>
      </c>
      <c r="F6" s="3">
        <f t="shared" ref="F6:F13" si="4">L24</f>
        <v>5700.6769999999997</v>
      </c>
      <c r="G6" s="9"/>
      <c r="H6" s="33">
        <v>0</v>
      </c>
      <c r="I6" s="33" t="s">
        <v>18</v>
      </c>
      <c r="J6" s="33">
        <v>2008</v>
      </c>
      <c r="K6" s="33">
        <v>2</v>
      </c>
      <c r="L6" s="33">
        <v>8064.7190000000001</v>
      </c>
      <c r="M6" s="33">
        <v>7773.8379999999997</v>
      </c>
      <c r="N6" s="33">
        <v>8355.6010000000006</v>
      </c>
      <c r="O6" s="33" t="s">
        <v>16</v>
      </c>
      <c r="P6" s="33" t="s">
        <v>86</v>
      </c>
      <c r="Q6" s="33">
        <v>148.41159999999999</v>
      </c>
    </row>
    <row r="7" spans="2:17" x14ac:dyDescent="0.25">
      <c r="B7" t="str">
        <f t="shared" si="0"/>
        <v>EL</v>
      </c>
      <c r="C7" s="3">
        <f t="shared" si="1"/>
        <v>11565.16</v>
      </c>
      <c r="D7" s="3">
        <f t="shared" si="2"/>
        <v>10293.4</v>
      </c>
      <c r="E7" s="3">
        <f t="shared" si="3"/>
        <v>14624.75</v>
      </c>
      <c r="F7" s="3">
        <f t="shared" si="4"/>
        <v>10917.91</v>
      </c>
      <c r="H7" s="33">
        <v>0</v>
      </c>
      <c r="I7" s="33" t="s">
        <v>19</v>
      </c>
      <c r="J7" s="33">
        <v>2008</v>
      </c>
      <c r="K7" s="33">
        <v>2</v>
      </c>
      <c r="L7" s="33">
        <v>10293.4</v>
      </c>
      <c r="M7" s="33">
        <v>9863.4889999999996</v>
      </c>
      <c r="N7" s="33">
        <v>10723.32</v>
      </c>
      <c r="O7" s="33" t="s">
        <v>16</v>
      </c>
      <c r="P7" s="33" t="s">
        <v>86</v>
      </c>
      <c r="Q7" s="33">
        <v>219.3484</v>
      </c>
    </row>
    <row r="8" spans="2:17" x14ac:dyDescent="0.25">
      <c r="B8" t="str">
        <f t="shared" si="0"/>
        <v>ES</v>
      </c>
      <c r="C8" s="3">
        <f t="shared" si="1"/>
        <v>14605.25</v>
      </c>
      <c r="D8" s="3">
        <f t="shared" si="2"/>
        <v>13972.62</v>
      </c>
      <c r="E8" s="3">
        <f t="shared" si="3"/>
        <v>17012.75</v>
      </c>
      <c r="F8" s="3">
        <f t="shared" si="4"/>
        <v>13530.53</v>
      </c>
      <c r="H8" s="33">
        <v>0</v>
      </c>
      <c r="I8" s="33" t="s">
        <v>20</v>
      </c>
      <c r="J8" s="33">
        <v>2008</v>
      </c>
      <c r="K8" s="33">
        <v>2</v>
      </c>
      <c r="L8" s="33">
        <v>13972.62</v>
      </c>
      <c r="M8" s="33">
        <v>13652.44</v>
      </c>
      <c r="N8" s="33">
        <v>14292.8</v>
      </c>
      <c r="O8" s="33" t="s">
        <v>16</v>
      </c>
      <c r="P8" s="33" t="s">
        <v>86</v>
      </c>
      <c r="Q8" s="33">
        <v>163.36060000000001</v>
      </c>
    </row>
    <row r="9" spans="2:17" x14ac:dyDescent="0.25">
      <c r="B9" t="str">
        <f t="shared" si="0"/>
        <v>FR</v>
      </c>
      <c r="C9" s="3">
        <f t="shared" si="1"/>
        <v>22504.93</v>
      </c>
      <c r="D9" s="3">
        <f t="shared" si="2"/>
        <v>20409.37</v>
      </c>
      <c r="E9" s="3">
        <f t="shared" si="3"/>
        <v>25308.26</v>
      </c>
      <c r="F9" s="3">
        <f t="shared" si="4"/>
        <v>21818.14</v>
      </c>
      <c r="H9" s="33">
        <v>0</v>
      </c>
      <c r="I9" s="33" t="s">
        <v>21</v>
      </c>
      <c r="J9" s="33">
        <v>2008</v>
      </c>
      <c r="K9" s="33">
        <v>2</v>
      </c>
      <c r="L9" s="33">
        <v>20409.37</v>
      </c>
      <c r="M9" s="33">
        <v>19421.330000000002</v>
      </c>
      <c r="N9" s="33">
        <v>21397.4</v>
      </c>
      <c r="O9" s="33" t="s">
        <v>16</v>
      </c>
      <c r="P9" s="33" t="s">
        <v>86</v>
      </c>
      <c r="Q9" s="33">
        <v>504.10840000000002</v>
      </c>
    </row>
    <row r="10" spans="2:17" x14ac:dyDescent="0.25">
      <c r="B10" t="str">
        <f t="shared" si="0"/>
        <v>IT</v>
      </c>
      <c r="C10" s="3">
        <f t="shared" si="1"/>
        <v>17650.46</v>
      </c>
      <c r="D10" s="3">
        <f t="shared" si="2"/>
        <v>15127.44</v>
      </c>
      <c r="E10" s="3">
        <f t="shared" si="3"/>
        <v>21313.23</v>
      </c>
      <c r="F10" s="3">
        <f t="shared" si="4"/>
        <v>17127.66</v>
      </c>
      <c r="H10" s="33">
        <v>0</v>
      </c>
      <c r="I10" s="33" t="s">
        <v>22</v>
      </c>
      <c r="J10" s="33">
        <v>2008</v>
      </c>
      <c r="K10" s="33">
        <v>2</v>
      </c>
      <c r="L10" s="33">
        <v>15127.44</v>
      </c>
      <c r="M10" s="33">
        <v>14640.21</v>
      </c>
      <c r="N10" s="33">
        <v>15614.67</v>
      </c>
      <c r="O10" s="33" t="s">
        <v>16</v>
      </c>
      <c r="P10" s="33" t="s">
        <v>86</v>
      </c>
      <c r="Q10" s="33">
        <v>248.5898</v>
      </c>
    </row>
    <row r="11" spans="2:17" x14ac:dyDescent="0.25">
      <c r="B11" t="str">
        <f t="shared" si="0"/>
        <v>PL</v>
      </c>
      <c r="C11" s="3">
        <f t="shared" si="1"/>
        <v>5516.2120000000004</v>
      </c>
      <c r="D11" s="3">
        <f t="shared" si="2"/>
        <v>4973.3710000000001</v>
      </c>
      <c r="E11" s="3">
        <f t="shared" si="3"/>
        <v>6003.8320000000003</v>
      </c>
      <c r="F11" s="3">
        <f t="shared" si="4"/>
        <v>5553.8</v>
      </c>
      <c r="H11" s="33">
        <v>0</v>
      </c>
      <c r="I11" s="33" t="s">
        <v>23</v>
      </c>
      <c r="J11" s="33">
        <v>2008</v>
      </c>
      <c r="K11" s="33">
        <v>2</v>
      </c>
      <c r="L11" s="33">
        <v>4973.3710000000001</v>
      </c>
      <c r="M11" s="33">
        <v>4813.3999999999996</v>
      </c>
      <c r="N11" s="33">
        <v>5133.3410000000003</v>
      </c>
      <c r="O11" s="33" t="s">
        <v>16</v>
      </c>
      <c r="P11" s="33" t="s">
        <v>86</v>
      </c>
      <c r="Q11" s="33">
        <v>81.619259999999997</v>
      </c>
    </row>
    <row r="12" spans="2:17" x14ac:dyDescent="0.25">
      <c r="B12" t="str">
        <f t="shared" si="0"/>
        <v>SE</v>
      </c>
      <c r="C12" s="3">
        <f t="shared" si="1"/>
        <v>22874.07</v>
      </c>
      <c r="D12" s="3">
        <f t="shared" si="2"/>
        <v>22333.22</v>
      </c>
      <c r="E12" s="3">
        <f t="shared" si="3"/>
        <v>27353.46</v>
      </c>
      <c r="F12" s="3">
        <f t="shared" si="4"/>
        <v>19085.87</v>
      </c>
      <c r="H12" s="33">
        <v>0</v>
      </c>
      <c r="I12" s="33" t="s">
        <v>14</v>
      </c>
      <c r="J12" s="33">
        <v>2008</v>
      </c>
      <c r="K12" s="33">
        <v>2</v>
      </c>
      <c r="L12" s="33">
        <v>22333.22</v>
      </c>
      <c r="M12" s="33">
        <v>21889.05</v>
      </c>
      <c r="N12" s="33">
        <v>22777.39</v>
      </c>
      <c r="O12" s="33" t="s">
        <v>16</v>
      </c>
      <c r="P12" s="33" t="s">
        <v>86</v>
      </c>
      <c r="Q12" s="33">
        <v>226.62350000000001</v>
      </c>
    </row>
    <row r="13" spans="2:17" x14ac:dyDescent="0.25">
      <c r="B13" t="str">
        <f t="shared" si="0"/>
        <v>SI</v>
      </c>
      <c r="C13" s="3">
        <f t="shared" si="1"/>
        <v>11250.22</v>
      </c>
      <c r="D13" s="3">
        <f t="shared" si="2"/>
        <v>10859.64</v>
      </c>
      <c r="E13" s="3">
        <f t="shared" si="3"/>
        <v>12896.06</v>
      </c>
      <c r="F13" s="3">
        <f t="shared" si="4"/>
        <v>9813.6939999999995</v>
      </c>
      <c r="H13" s="33">
        <v>0</v>
      </c>
      <c r="I13" s="33" t="s">
        <v>24</v>
      </c>
      <c r="J13" s="33">
        <v>2008</v>
      </c>
      <c r="K13" s="33">
        <v>2</v>
      </c>
      <c r="L13" s="33">
        <v>10859.64</v>
      </c>
      <c r="M13" s="33">
        <v>10643.99</v>
      </c>
      <c r="N13" s="33">
        <v>11075.3</v>
      </c>
      <c r="O13" s="33" t="s">
        <v>16</v>
      </c>
      <c r="P13" s="33" t="s">
        <v>86</v>
      </c>
      <c r="Q13" s="33">
        <v>110.03</v>
      </c>
    </row>
    <row r="14" spans="2:17" x14ac:dyDescent="0.25">
      <c r="H14" s="33">
        <v>0</v>
      </c>
      <c r="I14" s="33" t="s">
        <v>15</v>
      </c>
      <c r="J14" s="33">
        <v>2008</v>
      </c>
      <c r="K14" s="33">
        <v>4</v>
      </c>
      <c r="L14" s="33">
        <v>25990.959999999999</v>
      </c>
      <c r="M14" s="33">
        <v>25393.88</v>
      </c>
      <c r="N14" s="33">
        <v>26588.04</v>
      </c>
      <c r="O14" s="33" t="s">
        <v>16</v>
      </c>
      <c r="P14" s="33" t="s">
        <v>86</v>
      </c>
      <c r="Q14" s="33">
        <v>304.6377</v>
      </c>
    </row>
    <row r="15" spans="2:17" x14ac:dyDescent="0.25">
      <c r="B15" s="73" t="s">
        <v>100</v>
      </c>
      <c r="C15" s="73"/>
      <c r="D15" s="73"/>
      <c r="E15" s="73"/>
      <c r="F15" s="73"/>
      <c r="H15" s="33">
        <v>0</v>
      </c>
      <c r="I15" s="33" t="s">
        <v>18</v>
      </c>
      <c r="J15" s="33">
        <v>2008</v>
      </c>
      <c r="K15" s="33">
        <v>4</v>
      </c>
      <c r="L15" s="33">
        <v>7915.8770000000004</v>
      </c>
      <c r="M15" s="33">
        <v>7668.8469999999998</v>
      </c>
      <c r="N15" s="33">
        <v>8162.9070000000002</v>
      </c>
      <c r="O15" s="33" t="s">
        <v>16</v>
      </c>
      <c r="P15" s="33" t="s">
        <v>86</v>
      </c>
      <c r="Q15" s="33">
        <v>126.0378</v>
      </c>
    </row>
    <row r="16" spans="2:17" x14ac:dyDescent="0.25">
      <c r="B16" s="4" t="s">
        <v>0</v>
      </c>
      <c r="C16" s="4" t="s">
        <v>1</v>
      </c>
      <c r="D16" s="4" t="s">
        <v>2</v>
      </c>
      <c r="E16" s="4" t="s">
        <v>3</v>
      </c>
      <c r="F16" s="4" t="s">
        <v>31</v>
      </c>
      <c r="H16" s="33">
        <v>0</v>
      </c>
      <c r="I16" s="33" t="s">
        <v>19</v>
      </c>
      <c r="J16" s="33">
        <v>2008</v>
      </c>
      <c r="K16" s="33">
        <v>4</v>
      </c>
      <c r="L16" s="33">
        <v>14624.75</v>
      </c>
      <c r="M16" s="33">
        <v>13926.34</v>
      </c>
      <c r="N16" s="33">
        <v>15323.17</v>
      </c>
      <c r="O16" s="33" t="s">
        <v>16</v>
      </c>
      <c r="P16" s="33" t="s">
        <v>86</v>
      </c>
      <c r="Q16" s="33">
        <v>356.34179999999998</v>
      </c>
    </row>
    <row r="17" spans="2:17" x14ac:dyDescent="0.25">
      <c r="B17" s="5" t="str">
        <f t="shared" ref="B17:B25" si="5">B5</f>
        <v>AT</v>
      </c>
      <c r="C17" s="6">
        <f>L41</f>
        <v>20700.55</v>
      </c>
      <c r="D17" s="6">
        <f t="shared" ref="D17:D25" si="6">L50</f>
        <v>26479.759999999998</v>
      </c>
      <c r="E17" s="6">
        <f t="shared" ref="E17:E25" si="7">L59</f>
        <v>22668.19</v>
      </c>
      <c r="F17" s="6">
        <f t="shared" ref="F17:F25" si="8">L68</f>
        <v>23192.98</v>
      </c>
      <c r="H17" s="33">
        <v>0</v>
      </c>
      <c r="I17" s="33" t="s">
        <v>20</v>
      </c>
      <c r="J17" s="33">
        <v>2008</v>
      </c>
      <c r="K17" s="33">
        <v>4</v>
      </c>
      <c r="L17" s="33">
        <v>17012.75</v>
      </c>
      <c r="M17" s="33">
        <v>16527.02</v>
      </c>
      <c r="N17" s="33">
        <v>17498.47</v>
      </c>
      <c r="O17" s="33" t="s">
        <v>16</v>
      </c>
      <c r="P17" s="33" t="s">
        <v>86</v>
      </c>
      <c r="Q17" s="33">
        <v>247.82570000000001</v>
      </c>
    </row>
    <row r="18" spans="2:17" x14ac:dyDescent="0.25">
      <c r="B18" s="5" t="str">
        <f t="shared" si="5"/>
        <v>EE</v>
      </c>
      <c r="C18" s="6">
        <f t="shared" ref="C18:C25" si="9">L42</f>
        <v>9906.0280000000002</v>
      </c>
      <c r="D18" s="6">
        <f t="shared" si="6"/>
        <v>10101.91</v>
      </c>
      <c r="E18" s="6">
        <f t="shared" si="7"/>
        <v>5367.85</v>
      </c>
      <c r="F18" s="6">
        <f t="shared" si="8"/>
        <v>7931.2269999999999</v>
      </c>
      <c r="H18" s="33">
        <v>0</v>
      </c>
      <c r="I18" s="33" t="s">
        <v>21</v>
      </c>
      <c r="J18" s="33">
        <v>2008</v>
      </c>
      <c r="K18" s="33">
        <v>4</v>
      </c>
      <c r="L18" s="33">
        <v>25308.26</v>
      </c>
      <c r="M18" s="33">
        <v>23805.48</v>
      </c>
      <c r="N18" s="33">
        <v>26811.040000000001</v>
      </c>
      <c r="O18" s="33" t="s">
        <v>16</v>
      </c>
      <c r="P18" s="33" t="s">
        <v>86</v>
      </c>
      <c r="Q18" s="33">
        <v>766.73929999999996</v>
      </c>
    </row>
    <row r="19" spans="2:17" x14ac:dyDescent="0.25">
      <c r="B19" s="5" t="str">
        <f t="shared" si="5"/>
        <v>EL</v>
      </c>
      <c r="C19" s="6">
        <f t="shared" si="9"/>
        <v>5163.6769999999997</v>
      </c>
      <c r="D19" s="6">
        <f t="shared" si="6"/>
        <v>9815.5390000000007</v>
      </c>
      <c r="E19" s="6">
        <f t="shared" si="7"/>
        <v>9188.2800000000007</v>
      </c>
      <c r="F19" s="6">
        <f t="shared" si="8"/>
        <v>8358.3700000000008</v>
      </c>
      <c r="H19" s="33">
        <v>0</v>
      </c>
      <c r="I19" s="33" t="s">
        <v>22</v>
      </c>
      <c r="J19" s="33">
        <v>2008</v>
      </c>
      <c r="K19" s="33">
        <v>4</v>
      </c>
      <c r="L19" s="33">
        <v>21313.23</v>
      </c>
      <c r="M19" s="33">
        <v>20782.47</v>
      </c>
      <c r="N19" s="33">
        <v>21844</v>
      </c>
      <c r="O19" s="33" t="s">
        <v>16</v>
      </c>
      <c r="P19" s="33" t="s">
        <v>86</v>
      </c>
      <c r="Q19" s="33">
        <v>270.8032</v>
      </c>
    </row>
    <row r="20" spans="2:17" x14ac:dyDescent="0.25">
      <c r="B20" s="5" t="str">
        <f t="shared" si="5"/>
        <v>ES</v>
      </c>
      <c r="C20" s="6">
        <f t="shared" si="9"/>
        <v>10576.3</v>
      </c>
      <c r="D20" s="6">
        <f t="shared" si="6"/>
        <v>15868.61</v>
      </c>
      <c r="E20" s="6">
        <f t="shared" si="7"/>
        <v>14682.65</v>
      </c>
      <c r="F20" s="6">
        <f t="shared" si="8"/>
        <v>13951.25</v>
      </c>
      <c r="H20" s="33">
        <v>0</v>
      </c>
      <c r="I20" s="33" t="s">
        <v>23</v>
      </c>
      <c r="J20" s="33">
        <v>2008</v>
      </c>
      <c r="K20" s="33">
        <v>4</v>
      </c>
      <c r="L20" s="33">
        <v>6003.8320000000003</v>
      </c>
      <c r="M20" s="33">
        <v>5888.5510000000004</v>
      </c>
      <c r="N20" s="33">
        <v>6119.1130000000003</v>
      </c>
      <c r="O20" s="33" t="s">
        <v>16</v>
      </c>
      <c r="P20" s="33" t="s">
        <v>86</v>
      </c>
      <c r="Q20" s="33">
        <v>58.817990000000002</v>
      </c>
    </row>
    <row r="21" spans="2:17" x14ac:dyDescent="0.25">
      <c r="B21" s="5" t="str">
        <f t="shared" si="5"/>
        <v>FR</v>
      </c>
      <c r="C21" s="6">
        <f t="shared" si="9"/>
        <v>19930</v>
      </c>
      <c r="D21" s="6">
        <f t="shared" si="6"/>
        <v>25557</v>
      </c>
      <c r="E21" s="6">
        <f t="shared" si="7"/>
        <v>24011.5</v>
      </c>
      <c r="F21" s="6">
        <f t="shared" si="8"/>
        <v>23200</v>
      </c>
      <c r="H21" s="33">
        <v>0</v>
      </c>
      <c r="I21" s="33" t="s">
        <v>14</v>
      </c>
      <c r="J21" s="33">
        <v>2008</v>
      </c>
      <c r="K21" s="33">
        <v>4</v>
      </c>
      <c r="L21" s="33">
        <v>27353.46</v>
      </c>
      <c r="M21" s="33">
        <v>26945.65</v>
      </c>
      <c r="N21" s="33">
        <v>27761.27</v>
      </c>
      <c r="O21" s="33" t="s">
        <v>16</v>
      </c>
      <c r="P21" s="33" t="s">
        <v>86</v>
      </c>
      <c r="Q21" s="33">
        <v>208.0693</v>
      </c>
    </row>
    <row r="22" spans="2:17" x14ac:dyDescent="0.25">
      <c r="B22" s="5" t="str">
        <f t="shared" si="5"/>
        <v>IT</v>
      </c>
      <c r="C22" s="6">
        <f t="shared" si="9"/>
        <v>11136</v>
      </c>
      <c r="D22" s="6">
        <f t="shared" si="6"/>
        <v>19758.330000000002</v>
      </c>
      <c r="E22" s="6">
        <f t="shared" si="7"/>
        <v>18357</v>
      </c>
      <c r="F22" s="6">
        <f t="shared" si="8"/>
        <v>17170.330000000002</v>
      </c>
      <c r="H22" s="33">
        <v>0</v>
      </c>
      <c r="I22" s="33" t="s">
        <v>24</v>
      </c>
      <c r="J22" s="33">
        <v>2008</v>
      </c>
      <c r="K22" s="33">
        <v>4</v>
      </c>
      <c r="L22" s="33">
        <v>12896.06</v>
      </c>
      <c r="M22" s="33">
        <v>12694.87</v>
      </c>
      <c r="N22" s="33">
        <v>13097.25</v>
      </c>
      <c r="O22" s="33" t="s">
        <v>16</v>
      </c>
      <c r="P22" s="33" t="s">
        <v>86</v>
      </c>
      <c r="Q22" s="33">
        <v>102.65009999999999</v>
      </c>
    </row>
    <row r="23" spans="2:17" x14ac:dyDescent="0.25">
      <c r="B23" s="5" t="str">
        <f t="shared" si="5"/>
        <v>PL</v>
      </c>
      <c r="C23" s="6">
        <f t="shared" si="9"/>
        <v>5778.72</v>
      </c>
      <c r="D23" s="6">
        <f t="shared" si="6"/>
        <v>6588.991</v>
      </c>
      <c r="E23" s="6">
        <f t="shared" si="7"/>
        <v>5746.893</v>
      </c>
      <c r="F23" s="6">
        <f t="shared" si="8"/>
        <v>5993.1869999999999</v>
      </c>
      <c r="H23" s="33">
        <v>0</v>
      </c>
      <c r="I23" s="33" t="s">
        <v>15</v>
      </c>
      <c r="J23" s="33">
        <v>2008</v>
      </c>
      <c r="K23" s="33">
        <v>6</v>
      </c>
      <c r="L23" s="33">
        <v>20578.2</v>
      </c>
      <c r="M23" s="33">
        <v>20050.07</v>
      </c>
      <c r="N23" s="33">
        <v>21106.34</v>
      </c>
      <c r="O23" s="33" t="s">
        <v>16</v>
      </c>
      <c r="P23" s="33" t="s">
        <v>86</v>
      </c>
      <c r="Q23" s="33">
        <v>269.4624</v>
      </c>
    </row>
    <row r="24" spans="2:17" x14ac:dyDescent="0.25">
      <c r="B24" s="5" t="str">
        <f t="shared" si="5"/>
        <v>SE</v>
      </c>
      <c r="C24" s="6">
        <f t="shared" si="9"/>
        <v>23594.67</v>
      </c>
      <c r="D24" s="6">
        <f t="shared" si="6"/>
        <v>32277.51</v>
      </c>
      <c r="E24" s="6">
        <f t="shared" si="7"/>
        <v>21360.29</v>
      </c>
      <c r="F24" s="6">
        <f t="shared" si="8"/>
        <v>25558.22</v>
      </c>
      <c r="H24" s="33">
        <v>0</v>
      </c>
      <c r="I24" s="33" t="s">
        <v>18</v>
      </c>
      <c r="J24" s="33">
        <v>2008</v>
      </c>
      <c r="K24" s="33">
        <v>6</v>
      </c>
      <c r="L24" s="33">
        <v>5700.6769999999997</v>
      </c>
      <c r="M24" s="33">
        <v>5592.6120000000001</v>
      </c>
      <c r="N24" s="33">
        <v>5808.7430000000004</v>
      </c>
      <c r="O24" s="33" t="s">
        <v>16</v>
      </c>
      <c r="P24" s="33" t="s">
        <v>86</v>
      </c>
      <c r="Q24" s="33">
        <v>55.13635</v>
      </c>
    </row>
    <row r="25" spans="2:17" x14ac:dyDescent="0.25">
      <c r="B25" s="5" t="str">
        <f t="shared" si="5"/>
        <v>SI</v>
      </c>
      <c r="C25" s="6">
        <f t="shared" si="9"/>
        <v>11085.18</v>
      </c>
      <c r="D25" s="6">
        <f t="shared" si="6"/>
        <v>13701.02</v>
      </c>
      <c r="E25" s="6">
        <f t="shared" si="7"/>
        <v>10405.56</v>
      </c>
      <c r="F25" s="6">
        <f t="shared" si="8"/>
        <v>11670</v>
      </c>
      <c r="H25" s="33">
        <v>0</v>
      </c>
      <c r="I25" s="33" t="s">
        <v>19</v>
      </c>
      <c r="J25" s="33">
        <v>2008</v>
      </c>
      <c r="K25" s="33">
        <v>6</v>
      </c>
      <c r="L25" s="33">
        <v>10917.91</v>
      </c>
      <c r="M25" s="33">
        <v>10550.49</v>
      </c>
      <c r="N25" s="33">
        <v>11285.32</v>
      </c>
      <c r="O25" s="33" t="s">
        <v>16</v>
      </c>
      <c r="P25" s="33" t="s">
        <v>86</v>
      </c>
      <c r="Q25" s="33">
        <v>187.46</v>
      </c>
    </row>
    <row r="26" spans="2:17" x14ac:dyDescent="0.25">
      <c r="C26" s="2"/>
      <c r="D26" s="2"/>
      <c r="E26" s="2"/>
      <c r="F26" s="2"/>
      <c r="H26" s="33">
        <v>0</v>
      </c>
      <c r="I26" s="33" t="s">
        <v>20</v>
      </c>
      <c r="J26" s="33">
        <v>2008</v>
      </c>
      <c r="K26" s="33">
        <v>6</v>
      </c>
      <c r="L26" s="33">
        <v>13530.53</v>
      </c>
      <c r="M26" s="33">
        <v>13275.66</v>
      </c>
      <c r="N26" s="33">
        <v>13785.39</v>
      </c>
      <c r="O26" s="33" t="s">
        <v>16</v>
      </c>
      <c r="P26" s="33" t="s">
        <v>86</v>
      </c>
      <c r="Q26" s="33">
        <v>130.0369</v>
      </c>
    </row>
    <row r="27" spans="2:17" x14ac:dyDescent="0.25">
      <c r="B27" s="76" t="s">
        <v>26</v>
      </c>
      <c r="C27" s="76"/>
      <c r="D27" s="76"/>
      <c r="E27" s="76"/>
      <c r="F27" s="76"/>
      <c r="H27" s="33">
        <v>0</v>
      </c>
      <c r="I27" s="33" t="s">
        <v>21</v>
      </c>
      <c r="J27" s="33">
        <v>2008</v>
      </c>
      <c r="K27" s="33">
        <v>6</v>
      </c>
      <c r="L27" s="33">
        <v>21818.14</v>
      </c>
      <c r="M27" s="33">
        <v>20426.810000000001</v>
      </c>
      <c r="N27" s="33">
        <v>23209.46</v>
      </c>
      <c r="O27" s="33" t="s">
        <v>16</v>
      </c>
      <c r="P27" s="33" t="s">
        <v>86</v>
      </c>
      <c r="Q27" s="33">
        <v>709.87210000000005</v>
      </c>
    </row>
    <row r="28" spans="2:17" x14ac:dyDescent="0.25">
      <c r="B28" s="37" t="s">
        <v>0</v>
      </c>
      <c r="C28" s="37" t="s">
        <v>1</v>
      </c>
      <c r="D28" s="37" t="s">
        <v>2</v>
      </c>
      <c r="E28" s="37" t="s">
        <v>3</v>
      </c>
      <c r="F28" s="37" t="s">
        <v>31</v>
      </c>
      <c r="H28" s="33">
        <v>0</v>
      </c>
      <c r="I28" s="33" t="s">
        <v>22</v>
      </c>
      <c r="J28" s="33">
        <v>2008</v>
      </c>
      <c r="K28" s="33">
        <v>6</v>
      </c>
      <c r="L28" s="33">
        <v>17127.66</v>
      </c>
      <c r="M28" s="33">
        <v>16644.73</v>
      </c>
      <c r="N28" s="33">
        <v>17610.599999999999</v>
      </c>
      <c r="O28" s="33" t="s">
        <v>16</v>
      </c>
      <c r="P28" s="33" t="s">
        <v>86</v>
      </c>
      <c r="Q28" s="33">
        <v>246.3999</v>
      </c>
    </row>
    <row r="29" spans="2:17" x14ac:dyDescent="0.25">
      <c r="B29" s="26" t="str">
        <f t="shared" ref="B29:B37" si="10">B17</f>
        <v>AT</v>
      </c>
      <c r="C29" s="26">
        <f t="shared" ref="C29:E37" si="11">(C17-D5)/D5*100</f>
        <v>3.1385163295820724</v>
      </c>
      <c r="D29" s="26">
        <f t="shared" si="11"/>
        <v>1.8806538888905959</v>
      </c>
      <c r="E29" s="26">
        <f t="shared" si="11"/>
        <v>10.156330485659572</v>
      </c>
      <c r="F29" s="26">
        <f t="shared" ref="F29:F37" si="12">(F17-C5)/C5*100</f>
        <v>4.4049256227365472</v>
      </c>
      <c r="H29" s="33">
        <v>0</v>
      </c>
      <c r="I29" s="33" t="s">
        <v>23</v>
      </c>
      <c r="J29" s="33">
        <v>2008</v>
      </c>
      <c r="K29" s="33">
        <v>6</v>
      </c>
      <c r="L29" s="33">
        <v>5553.8</v>
      </c>
      <c r="M29" s="33">
        <v>5426.0230000000001</v>
      </c>
      <c r="N29" s="33">
        <v>5681.576</v>
      </c>
      <c r="O29" s="33" t="s">
        <v>16</v>
      </c>
      <c r="P29" s="33" t="s">
        <v>86</v>
      </c>
      <c r="Q29" s="33">
        <v>65.193240000000003</v>
      </c>
    </row>
    <row r="30" spans="2:17" x14ac:dyDescent="0.25">
      <c r="B30" s="26" t="str">
        <f t="shared" si="10"/>
        <v>EE</v>
      </c>
      <c r="C30" s="26">
        <f t="shared" si="11"/>
        <v>22.8316572468303</v>
      </c>
      <c r="D30" s="26">
        <f t="shared" si="11"/>
        <v>27.615803024731171</v>
      </c>
      <c r="E30" s="26">
        <f t="shared" si="11"/>
        <v>-5.8383767401661126</v>
      </c>
      <c r="F30" s="26">
        <f t="shared" si="12"/>
        <v>14.248930216370995</v>
      </c>
      <c r="H30" s="33">
        <v>0</v>
      </c>
      <c r="I30" s="33" t="s">
        <v>14</v>
      </c>
      <c r="J30" s="33">
        <v>2008</v>
      </c>
      <c r="K30" s="33">
        <v>6</v>
      </c>
      <c r="L30" s="33">
        <v>19085.87</v>
      </c>
      <c r="M30" s="33">
        <v>18726.86</v>
      </c>
      <c r="N30" s="33">
        <v>19444.87</v>
      </c>
      <c r="O30" s="33" t="s">
        <v>16</v>
      </c>
      <c r="P30" s="33" t="s">
        <v>86</v>
      </c>
      <c r="Q30" s="33">
        <v>183.16890000000001</v>
      </c>
    </row>
    <row r="31" spans="2:17" x14ac:dyDescent="0.25">
      <c r="B31" s="26" t="str">
        <f t="shared" si="10"/>
        <v>EL</v>
      </c>
      <c r="C31" s="26">
        <f t="shared" si="11"/>
        <v>-49.835069073386833</v>
      </c>
      <c r="D31" s="26">
        <f t="shared" si="11"/>
        <v>-32.884056137711752</v>
      </c>
      <c r="E31" s="26">
        <f t="shared" si="11"/>
        <v>-15.842134621003465</v>
      </c>
      <c r="F31" s="26">
        <f t="shared" si="12"/>
        <v>-27.728021056345082</v>
      </c>
      <c r="H31" s="33">
        <v>0</v>
      </c>
      <c r="I31" s="33" t="s">
        <v>24</v>
      </c>
      <c r="J31" s="33">
        <v>2008</v>
      </c>
      <c r="K31" s="33">
        <v>6</v>
      </c>
      <c r="L31" s="33">
        <v>9813.6939999999995</v>
      </c>
      <c r="M31" s="33">
        <v>9599.8780000000006</v>
      </c>
      <c r="N31" s="33">
        <v>10027.51</v>
      </c>
      <c r="O31" s="33" t="s">
        <v>16</v>
      </c>
      <c r="P31" s="33" t="s">
        <v>86</v>
      </c>
      <c r="Q31" s="33">
        <v>109.092</v>
      </c>
    </row>
    <row r="32" spans="2:17" x14ac:dyDescent="0.25">
      <c r="B32" s="26" t="str">
        <f t="shared" si="10"/>
        <v>ES</v>
      </c>
      <c r="C32" s="26">
        <f t="shared" si="11"/>
        <v>-24.306966052179199</v>
      </c>
      <c r="D32" s="26">
        <f t="shared" si="11"/>
        <v>-6.7251914005672182</v>
      </c>
      <c r="E32" s="26">
        <f t="shared" si="11"/>
        <v>8.5149657847844757</v>
      </c>
      <c r="F32" s="26">
        <f t="shared" si="12"/>
        <v>-4.4778418719296145</v>
      </c>
      <c r="H32" s="33">
        <v>0</v>
      </c>
      <c r="I32" s="33" t="s">
        <v>15</v>
      </c>
      <c r="J32" s="33">
        <v>2008</v>
      </c>
      <c r="K32" s="33">
        <v>99</v>
      </c>
      <c r="L32" s="33">
        <v>22214.45</v>
      </c>
      <c r="M32" s="33">
        <v>21896.93</v>
      </c>
      <c r="N32" s="33">
        <v>22531.98</v>
      </c>
      <c r="O32" s="33" t="s">
        <v>16</v>
      </c>
      <c r="P32" s="33" t="s">
        <v>86</v>
      </c>
      <c r="Q32" s="33">
        <v>162.0059</v>
      </c>
    </row>
    <row r="33" spans="1:17" x14ac:dyDescent="0.25">
      <c r="B33" s="26" t="str">
        <f t="shared" si="10"/>
        <v>FR</v>
      </c>
      <c r="C33" s="26">
        <f t="shared" si="11"/>
        <v>-2.3487741169864575</v>
      </c>
      <c r="D33" s="26">
        <f t="shared" si="11"/>
        <v>0.98284117517364533</v>
      </c>
      <c r="E33" s="26">
        <f t="shared" si="11"/>
        <v>10.052919268095268</v>
      </c>
      <c r="F33" s="26">
        <f t="shared" si="12"/>
        <v>3.0885232702345649</v>
      </c>
      <c r="H33" s="33">
        <v>0</v>
      </c>
      <c r="I33" s="33" t="s">
        <v>18</v>
      </c>
      <c r="J33" s="33">
        <v>2008</v>
      </c>
      <c r="K33" s="33">
        <v>99</v>
      </c>
      <c r="L33" s="33">
        <v>6942.058</v>
      </c>
      <c r="M33" s="33">
        <v>6795.1930000000002</v>
      </c>
      <c r="N33" s="33">
        <v>7088.9219999999996</v>
      </c>
      <c r="O33" s="33" t="s">
        <v>16</v>
      </c>
      <c r="P33" s="33" t="s">
        <v>86</v>
      </c>
      <c r="Q33" s="33">
        <v>74.932010000000005</v>
      </c>
    </row>
    <row r="34" spans="1:17" x14ac:dyDescent="0.25">
      <c r="B34" s="26" t="str">
        <f t="shared" si="10"/>
        <v>IT</v>
      </c>
      <c r="C34" s="26">
        <f t="shared" si="11"/>
        <v>-26.385429391886532</v>
      </c>
      <c r="D34" s="26">
        <f t="shared" si="11"/>
        <v>-7.2954685892283706</v>
      </c>
      <c r="E34" s="26">
        <f t="shared" si="11"/>
        <v>7.1775128651549611</v>
      </c>
      <c r="F34" s="26">
        <f t="shared" si="12"/>
        <v>-2.7202123910651475</v>
      </c>
      <c r="H34" s="33">
        <v>0</v>
      </c>
      <c r="I34" s="33" t="s">
        <v>19</v>
      </c>
      <c r="J34" s="33">
        <v>2008</v>
      </c>
      <c r="K34" s="33">
        <v>99</v>
      </c>
      <c r="L34" s="33">
        <v>11565.16</v>
      </c>
      <c r="M34" s="33">
        <v>11260</v>
      </c>
      <c r="N34" s="33">
        <v>11870.32</v>
      </c>
      <c r="O34" s="33" t="s">
        <v>16</v>
      </c>
      <c r="P34" s="33" t="s">
        <v>86</v>
      </c>
      <c r="Q34" s="33">
        <v>155.6987</v>
      </c>
    </row>
    <row r="35" spans="1:17" x14ac:dyDescent="0.25">
      <c r="B35" s="26" t="str">
        <f t="shared" si="10"/>
        <v>PL</v>
      </c>
      <c r="C35" s="26">
        <f t="shared" si="11"/>
        <v>16.193221860987247</v>
      </c>
      <c r="D35" s="26">
        <f t="shared" si="11"/>
        <v>9.7464252830525506</v>
      </c>
      <c r="E35" s="26">
        <f t="shared" si="11"/>
        <v>3.4767726601606075</v>
      </c>
      <c r="F35" s="26">
        <f t="shared" si="12"/>
        <v>8.6467851489391521</v>
      </c>
      <c r="H35" s="33">
        <v>0</v>
      </c>
      <c r="I35" s="33" t="s">
        <v>20</v>
      </c>
      <c r="J35" s="33">
        <v>2008</v>
      </c>
      <c r="K35" s="33">
        <v>99</v>
      </c>
      <c r="L35" s="33">
        <v>14605.25</v>
      </c>
      <c r="M35" s="33">
        <v>14354.86</v>
      </c>
      <c r="N35" s="33">
        <v>14855.65</v>
      </c>
      <c r="O35" s="33" t="s">
        <v>16</v>
      </c>
      <c r="P35" s="33" t="s">
        <v>86</v>
      </c>
      <c r="Q35" s="33">
        <v>127.7561</v>
      </c>
    </row>
    <row r="36" spans="1:17" x14ac:dyDescent="0.25">
      <c r="B36" s="26" t="str">
        <f t="shared" si="10"/>
        <v>SE</v>
      </c>
      <c r="C36" s="26">
        <f t="shared" si="11"/>
        <v>5.6483122451666041</v>
      </c>
      <c r="D36" s="26">
        <f t="shared" si="11"/>
        <v>18.001561776828233</v>
      </c>
      <c r="E36" s="26">
        <f t="shared" si="11"/>
        <v>11.91677403230768</v>
      </c>
      <c r="F36" s="26">
        <f t="shared" si="12"/>
        <v>11.734466144415933</v>
      </c>
      <c r="H36" s="33">
        <v>0</v>
      </c>
      <c r="I36" s="33" t="s">
        <v>21</v>
      </c>
      <c r="J36" s="33">
        <v>2008</v>
      </c>
      <c r="K36" s="33">
        <v>99</v>
      </c>
      <c r="L36" s="33">
        <v>22504.93</v>
      </c>
      <c r="M36" s="33">
        <v>21169.97</v>
      </c>
      <c r="N36" s="33">
        <v>23839.9</v>
      </c>
      <c r="O36" s="33" t="s">
        <v>16</v>
      </c>
      <c r="P36" s="33" t="s">
        <v>86</v>
      </c>
      <c r="Q36" s="33">
        <v>681.11720000000003</v>
      </c>
    </row>
    <row r="37" spans="1:17" x14ac:dyDescent="0.25">
      <c r="B37" s="64" t="str">
        <f t="shared" si="10"/>
        <v>SI</v>
      </c>
      <c r="C37" s="64">
        <f t="shared" si="11"/>
        <v>2.0768644264450837</v>
      </c>
      <c r="D37" s="64">
        <f t="shared" si="11"/>
        <v>6.2419064427429856</v>
      </c>
      <c r="E37" s="64">
        <f t="shared" si="11"/>
        <v>6.0310215500911282</v>
      </c>
      <c r="F37" s="64">
        <f t="shared" si="12"/>
        <v>3.7313048100392763</v>
      </c>
      <c r="H37" s="33">
        <v>0</v>
      </c>
      <c r="I37" s="33" t="s">
        <v>22</v>
      </c>
      <c r="J37" s="33">
        <v>2008</v>
      </c>
      <c r="K37" s="33">
        <v>99</v>
      </c>
      <c r="L37" s="33">
        <v>17650.46</v>
      </c>
      <c r="M37" s="33">
        <v>17221.25</v>
      </c>
      <c r="N37" s="33">
        <v>18079.66</v>
      </c>
      <c r="O37" s="33" t="s">
        <v>16</v>
      </c>
      <c r="P37" s="33" t="s">
        <v>86</v>
      </c>
      <c r="Q37" s="33">
        <v>218.98580000000001</v>
      </c>
    </row>
    <row r="38" spans="1:17" x14ac:dyDescent="0.25">
      <c r="H38" s="33">
        <v>0</v>
      </c>
      <c r="I38" s="33" t="s">
        <v>23</v>
      </c>
      <c r="J38" s="33">
        <v>2008</v>
      </c>
      <c r="K38" s="33">
        <v>99</v>
      </c>
      <c r="L38" s="33">
        <v>5516.2120000000004</v>
      </c>
      <c r="M38" s="33">
        <v>5416.3090000000002</v>
      </c>
      <c r="N38" s="33">
        <v>5616.116</v>
      </c>
      <c r="O38" s="33" t="s">
        <v>16</v>
      </c>
      <c r="P38" s="33" t="s">
        <v>86</v>
      </c>
      <c r="Q38" s="33">
        <v>50.971919999999997</v>
      </c>
    </row>
    <row r="39" spans="1:17" x14ac:dyDescent="0.25">
      <c r="A39" s="29"/>
      <c r="B39" s="29"/>
      <c r="C39" s="29"/>
      <c r="D39" s="29"/>
      <c r="E39" s="29"/>
      <c r="F39" s="29"/>
      <c r="H39" s="33">
        <v>0</v>
      </c>
      <c r="I39" s="33" t="s">
        <v>14</v>
      </c>
      <c r="J39" s="33">
        <v>2008</v>
      </c>
      <c r="K39" s="33">
        <v>99</v>
      </c>
      <c r="L39" s="33">
        <v>22874.07</v>
      </c>
      <c r="M39" s="33">
        <v>22543.25</v>
      </c>
      <c r="N39" s="33">
        <v>23204.880000000001</v>
      </c>
      <c r="O39" s="33" t="s">
        <v>16</v>
      </c>
      <c r="P39" s="33" t="s">
        <v>86</v>
      </c>
      <c r="Q39" s="33">
        <v>168.7861</v>
      </c>
    </row>
    <row r="40" spans="1:17" x14ac:dyDescent="0.25">
      <c r="A40" s="29"/>
      <c r="B40" s="29"/>
      <c r="C40" s="29"/>
      <c r="D40" s="29"/>
      <c r="E40" s="29"/>
      <c r="F40" s="29"/>
      <c r="H40" s="33">
        <v>0</v>
      </c>
      <c r="I40" s="33" t="s">
        <v>24</v>
      </c>
      <c r="J40" s="33">
        <v>2008</v>
      </c>
      <c r="K40" s="33">
        <v>99</v>
      </c>
      <c r="L40" s="33">
        <v>11250.22</v>
      </c>
      <c r="M40" s="33">
        <v>11130.53</v>
      </c>
      <c r="N40" s="33">
        <v>11369.9</v>
      </c>
      <c r="O40" s="33" t="s">
        <v>16</v>
      </c>
      <c r="P40" s="33" t="s">
        <v>86</v>
      </c>
      <c r="Q40" s="33">
        <v>61.064450000000001</v>
      </c>
    </row>
    <row r="41" spans="1:17" x14ac:dyDescent="0.25">
      <c r="A41" s="29"/>
      <c r="B41" s="31"/>
      <c r="C41" s="35"/>
      <c r="D41" s="35"/>
      <c r="E41" s="35"/>
      <c r="F41" s="35"/>
      <c r="H41" s="33">
        <v>0</v>
      </c>
      <c r="I41" s="33" t="s">
        <v>15</v>
      </c>
      <c r="J41" s="33">
        <v>2017</v>
      </c>
      <c r="K41" s="33">
        <v>2</v>
      </c>
      <c r="L41" s="33">
        <v>20700.55</v>
      </c>
      <c r="M41" s="33">
        <v>20091.86</v>
      </c>
      <c r="N41" s="33">
        <v>21309.24</v>
      </c>
      <c r="O41" s="33" t="s">
        <v>16</v>
      </c>
      <c r="P41" s="33" t="s">
        <v>86</v>
      </c>
      <c r="Q41" s="33">
        <v>310.56299999999999</v>
      </c>
    </row>
    <row r="42" spans="1:17" x14ac:dyDescent="0.25">
      <c r="A42" s="29"/>
      <c r="B42" s="29"/>
      <c r="C42" s="18"/>
      <c r="D42" s="18"/>
      <c r="E42" s="18"/>
      <c r="F42" s="18"/>
      <c r="H42" s="33">
        <v>0</v>
      </c>
      <c r="I42" s="33" t="s">
        <v>18</v>
      </c>
      <c r="J42" s="33">
        <v>2017</v>
      </c>
      <c r="K42" s="33">
        <v>2</v>
      </c>
      <c r="L42" s="33">
        <v>9906.0280000000002</v>
      </c>
      <c r="M42" s="33">
        <v>9396.4590000000007</v>
      </c>
      <c r="N42" s="33">
        <v>10415.6</v>
      </c>
      <c r="O42" s="33" t="s">
        <v>16</v>
      </c>
      <c r="P42" s="33" t="s">
        <v>86</v>
      </c>
      <c r="Q42" s="33">
        <v>259.98899999999998</v>
      </c>
    </row>
    <row r="43" spans="1:17" x14ac:dyDescent="0.25">
      <c r="A43" s="29"/>
      <c r="B43" s="29"/>
      <c r="C43" s="18"/>
      <c r="D43" s="18"/>
      <c r="E43" s="18"/>
      <c r="F43" s="18"/>
      <c r="H43" s="33">
        <v>0</v>
      </c>
      <c r="I43" s="33" t="s">
        <v>19</v>
      </c>
      <c r="J43" s="33">
        <v>2017</v>
      </c>
      <c r="K43" s="33">
        <v>2</v>
      </c>
      <c r="L43" s="33">
        <v>5163.6769999999997</v>
      </c>
      <c r="M43" s="33">
        <v>4879.0910000000003</v>
      </c>
      <c r="N43" s="33">
        <v>5448.2640000000001</v>
      </c>
      <c r="O43" s="33" t="s">
        <v>16</v>
      </c>
      <c r="P43" s="33" t="s">
        <v>86</v>
      </c>
      <c r="Q43" s="33">
        <v>145.19970000000001</v>
      </c>
    </row>
    <row r="44" spans="1:17" x14ac:dyDescent="0.25">
      <c r="A44" s="29"/>
      <c r="B44" s="29"/>
      <c r="C44" s="18"/>
      <c r="D44" s="18"/>
      <c r="E44" s="18"/>
      <c r="F44" s="18"/>
      <c r="H44" s="33">
        <v>0</v>
      </c>
      <c r="I44" s="33" t="s">
        <v>20</v>
      </c>
      <c r="J44" s="33">
        <v>2017</v>
      </c>
      <c r="K44" s="33">
        <v>2</v>
      </c>
      <c r="L44" s="33">
        <v>10576.3</v>
      </c>
      <c r="M44" s="33">
        <v>9980.2729999999992</v>
      </c>
      <c r="N44" s="33">
        <v>11172.33</v>
      </c>
      <c r="O44" s="33" t="s">
        <v>16</v>
      </c>
      <c r="P44" s="33" t="s">
        <v>86</v>
      </c>
      <c r="Q44" s="33">
        <v>304.10109999999997</v>
      </c>
    </row>
    <row r="45" spans="1:17" x14ac:dyDescent="0.25">
      <c r="A45" s="29"/>
      <c r="B45" s="29"/>
      <c r="C45" s="18"/>
      <c r="D45" s="18"/>
      <c r="E45" s="18"/>
      <c r="F45" s="18"/>
      <c r="H45" s="33">
        <v>0</v>
      </c>
      <c r="I45" s="33" t="s">
        <v>21</v>
      </c>
      <c r="J45" s="33">
        <v>2017</v>
      </c>
      <c r="K45" s="33">
        <v>2</v>
      </c>
      <c r="L45" s="33">
        <v>19930</v>
      </c>
      <c r="M45" s="33">
        <v>19455.689999999999</v>
      </c>
      <c r="N45" s="33">
        <v>20404.310000000001</v>
      </c>
      <c r="O45" s="33" t="s">
        <v>16</v>
      </c>
      <c r="P45" s="33" t="s">
        <v>86</v>
      </c>
      <c r="Q45" s="33">
        <v>242</v>
      </c>
    </row>
    <row r="46" spans="1:17" x14ac:dyDescent="0.25">
      <c r="A46" s="29"/>
      <c r="B46" s="29"/>
      <c r="C46" s="18"/>
      <c r="D46" s="18"/>
      <c r="E46" s="18"/>
      <c r="F46" s="18"/>
      <c r="G46" s="2"/>
      <c r="H46" s="33">
        <v>0</v>
      </c>
      <c r="I46" s="33" t="s">
        <v>22</v>
      </c>
      <c r="J46" s="33">
        <v>2017</v>
      </c>
      <c r="K46" s="33">
        <v>2</v>
      </c>
      <c r="L46" s="33">
        <v>11136</v>
      </c>
      <c r="M46" s="33">
        <v>10279.86</v>
      </c>
      <c r="N46" s="33">
        <v>11992.14</v>
      </c>
      <c r="O46" s="33" t="s">
        <v>16</v>
      </c>
      <c r="P46" s="33" t="s">
        <v>86</v>
      </c>
      <c r="Q46" s="33">
        <v>436.8125</v>
      </c>
    </row>
    <row r="47" spans="1:17" x14ac:dyDescent="0.25">
      <c r="A47" s="29"/>
      <c r="B47" s="29"/>
      <c r="C47" s="18"/>
      <c r="D47" s="18"/>
      <c r="E47" s="18"/>
      <c r="F47" s="18"/>
      <c r="H47" s="33">
        <v>0</v>
      </c>
      <c r="I47" s="33" t="s">
        <v>23</v>
      </c>
      <c r="J47" s="33">
        <v>2017</v>
      </c>
      <c r="K47" s="33">
        <v>2</v>
      </c>
      <c r="L47" s="33">
        <v>5778.72</v>
      </c>
      <c r="M47" s="33">
        <v>5640.5969999999998</v>
      </c>
      <c r="N47" s="33">
        <v>5916.8440000000001</v>
      </c>
      <c r="O47" s="33" t="s">
        <v>16</v>
      </c>
      <c r="P47" s="33" t="s">
        <v>86</v>
      </c>
      <c r="Q47" s="33">
        <v>70.472530000000006</v>
      </c>
    </row>
    <row r="48" spans="1:17" x14ac:dyDescent="0.25">
      <c r="A48" s="29"/>
      <c r="B48" s="29"/>
      <c r="C48" s="18"/>
      <c r="D48" s="18"/>
      <c r="E48" s="18"/>
      <c r="F48" s="18"/>
      <c r="H48" s="33">
        <v>0</v>
      </c>
      <c r="I48" s="33" t="s">
        <v>14</v>
      </c>
      <c r="J48" s="33">
        <v>2017</v>
      </c>
      <c r="K48" s="33">
        <v>2</v>
      </c>
      <c r="L48" s="33">
        <v>23594.67</v>
      </c>
      <c r="M48" s="33">
        <v>22869.88</v>
      </c>
      <c r="N48" s="33">
        <v>24319.46</v>
      </c>
      <c r="O48" s="33" t="s">
        <v>16</v>
      </c>
      <c r="P48" s="33" t="s">
        <v>86</v>
      </c>
      <c r="Q48" s="33">
        <v>369.79489999999998</v>
      </c>
    </row>
    <row r="49" spans="1:17" x14ac:dyDescent="0.25">
      <c r="A49" s="29"/>
      <c r="B49" s="29"/>
      <c r="C49" s="18"/>
      <c r="D49" s="18"/>
      <c r="E49" s="18"/>
      <c r="F49" s="18"/>
      <c r="G49" s="9"/>
      <c r="H49" s="33">
        <v>0</v>
      </c>
      <c r="I49" s="33" t="s">
        <v>24</v>
      </c>
      <c r="J49" s="33">
        <v>2017</v>
      </c>
      <c r="K49" s="33">
        <v>2</v>
      </c>
      <c r="L49" s="33">
        <v>11085.18</v>
      </c>
      <c r="M49" s="33">
        <v>10739.53</v>
      </c>
      <c r="N49" s="33">
        <v>11430.82</v>
      </c>
      <c r="O49" s="33" t="s">
        <v>16</v>
      </c>
      <c r="P49" s="33" t="s">
        <v>86</v>
      </c>
      <c r="Q49" s="33">
        <v>176.35380000000001</v>
      </c>
    </row>
    <row r="50" spans="1:17" x14ac:dyDescent="0.25">
      <c r="A50" s="29"/>
      <c r="B50" s="29"/>
      <c r="C50" s="18"/>
      <c r="D50" s="18"/>
      <c r="E50" s="18"/>
      <c r="F50" s="18"/>
      <c r="H50" s="33">
        <v>0</v>
      </c>
      <c r="I50" s="33" t="s">
        <v>15</v>
      </c>
      <c r="J50" s="33">
        <v>2017</v>
      </c>
      <c r="K50" s="33">
        <v>4</v>
      </c>
      <c r="L50" s="33">
        <v>26479.759999999998</v>
      </c>
      <c r="M50" s="33">
        <v>25884.35</v>
      </c>
      <c r="N50" s="33">
        <v>27075.16</v>
      </c>
      <c r="O50" s="33" t="s">
        <v>16</v>
      </c>
      <c r="P50" s="33" t="s">
        <v>86</v>
      </c>
      <c r="Q50" s="33">
        <v>303.78219999999999</v>
      </c>
    </row>
    <row r="51" spans="1:17" x14ac:dyDescent="0.25">
      <c r="A51" s="29"/>
      <c r="B51" s="29"/>
      <c r="C51" s="65"/>
      <c r="D51" s="29"/>
      <c r="E51" s="29"/>
      <c r="F51" s="29"/>
      <c r="H51" s="33">
        <v>0</v>
      </c>
      <c r="I51" s="33" t="s">
        <v>18</v>
      </c>
      <c r="J51" s="33">
        <v>2017</v>
      </c>
      <c r="K51" s="33">
        <v>4</v>
      </c>
      <c r="L51" s="33">
        <v>10101.91</v>
      </c>
      <c r="M51" s="33">
        <v>9783.5709999999999</v>
      </c>
      <c r="N51" s="33">
        <v>10420.25</v>
      </c>
      <c r="O51" s="33" t="s">
        <v>16</v>
      </c>
      <c r="P51" s="33" t="s">
        <v>86</v>
      </c>
      <c r="Q51" s="33">
        <v>162.42070000000001</v>
      </c>
    </row>
    <row r="52" spans="1:17" x14ac:dyDescent="0.25">
      <c r="A52" s="29"/>
      <c r="B52" s="68"/>
      <c r="C52" s="68"/>
      <c r="D52" s="68"/>
      <c r="E52" s="68"/>
      <c r="F52" s="34"/>
      <c r="H52" s="33">
        <v>0</v>
      </c>
      <c r="I52" s="33" t="s">
        <v>19</v>
      </c>
      <c r="J52" s="33">
        <v>2017</v>
      </c>
      <c r="K52" s="33">
        <v>4</v>
      </c>
      <c r="L52" s="33">
        <v>9815.5390000000007</v>
      </c>
      <c r="M52" s="33">
        <v>9604.06</v>
      </c>
      <c r="N52" s="33">
        <v>10027.02</v>
      </c>
      <c r="O52" s="33" t="s">
        <v>16</v>
      </c>
      <c r="P52" s="33" t="s">
        <v>86</v>
      </c>
      <c r="Q52" s="33">
        <v>107.8999</v>
      </c>
    </row>
    <row r="53" spans="1:17" x14ac:dyDescent="0.25">
      <c r="A53" s="29"/>
      <c r="B53" s="31"/>
      <c r="C53" s="35"/>
      <c r="D53" s="35"/>
      <c r="E53" s="35"/>
      <c r="F53" s="35"/>
      <c r="H53" s="33">
        <v>0</v>
      </c>
      <c r="I53" s="33" t="s">
        <v>20</v>
      </c>
      <c r="J53" s="33">
        <v>2017</v>
      </c>
      <c r="K53" s="33">
        <v>4</v>
      </c>
      <c r="L53" s="33">
        <v>15868.61</v>
      </c>
      <c r="M53" s="33">
        <v>15337.34</v>
      </c>
      <c r="N53" s="33">
        <v>16399.88</v>
      </c>
      <c r="O53" s="33" t="s">
        <v>16</v>
      </c>
      <c r="P53" s="33" t="s">
        <v>86</v>
      </c>
      <c r="Q53" s="33">
        <v>271.0591</v>
      </c>
    </row>
    <row r="54" spans="1:17" x14ac:dyDescent="0.25">
      <c r="A54" s="29"/>
      <c r="B54" s="29"/>
      <c r="C54" s="18"/>
      <c r="D54" s="18"/>
      <c r="E54" s="18"/>
      <c r="F54" s="18"/>
      <c r="H54" s="33">
        <v>0</v>
      </c>
      <c r="I54" s="33" t="s">
        <v>21</v>
      </c>
      <c r="J54" s="33">
        <v>2017</v>
      </c>
      <c r="K54" s="33">
        <v>4</v>
      </c>
      <c r="L54" s="33">
        <v>25557</v>
      </c>
      <c r="M54" s="33">
        <v>24787.32</v>
      </c>
      <c r="N54" s="33">
        <v>26326.68</v>
      </c>
      <c r="O54" s="33" t="s">
        <v>16</v>
      </c>
      <c r="P54" s="33" t="s">
        <v>86</v>
      </c>
      <c r="Q54" s="33">
        <v>392.7002</v>
      </c>
    </row>
    <row r="55" spans="1:17" x14ac:dyDescent="0.25">
      <c r="A55" s="29"/>
      <c r="B55" s="29"/>
      <c r="C55" s="18"/>
      <c r="D55" s="18"/>
      <c r="E55" s="18"/>
      <c r="F55" s="18"/>
      <c r="H55" s="33">
        <v>0</v>
      </c>
      <c r="I55" s="33" t="s">
        <v>22</v>
      </c>
      <c r="J55" s="33">
        <v>2017</v>
      </c>
      <c r="K55" s="33">
        <v>4</v>
      </c>
      <c r="L55" s="33">
        <v>19758.330000000002</v>
      </c>
      <c r="M55" s="33">
        <v>19179.509999999998</v>
      </c>
      <c r="N55" s="33">
        <v>20337.150000000001</v>
      </c>
      <c r="O55" s="33" t="s">
        <v>16</v>
      </c>
      <c r="P55" s="33" t="s">
        <v>86</v>
      </c>
      <c r="Q55" s="33">
        <v>295.32319999999999</v>
      </c>
    </row>
    <row r="56" spans="1:17" x14ac:dyDescent="0.25">
      <c r="A56" s="29"/>
      <c r="B56" s="29"/>
      <c r="C56" s="18"/>
      <c r="D56" s="18"/>
      <c r="E56" s="18"/>
      <c r="F56" s="18"/>
      <c r="H56" s="33">
        <v>0</v>
      </c>
      <c r="I56" s="33" t="s">
        <v>23</v>
      </c>
      <c r="J56" s="33">
        <v>2017</v>
      </c>
      <c r="K56" s="33">
        <v>4</v>
      </c>
      <c r="L56" s="33">
        <v>6588.991</v>
      </c>
      <c r="M56" s="33">
        <v>6453.6090000000004</v>
      </c>
      <c r="N56" s="33">
        <v>6724.3729999999996</v>
      </c>
      <c r="O56" s="33" t="s">
        <v>16</v>
      </c>
      <c r="P56" s="33" t="s">
        <v>86</v>
      </c>
      <c r="Q56" s="33">
        <v>69.073729999999998</v>
      </c>
    </row>
    <row r="57" spans="1:17" x14ac:dyDescent="0.25">
      <c r="A57" s="29"/>
      <c r="B57" s="29"/>
      <c r="C57" s="18"/>
      <c r="D57" s="18"/>
      <c r="E57" s="18"/>
      <c r="F57" s="18"/>
      <c r="H57" s="33">
        <v>0</v>
      </c>
      <c r="I57" s="33" t="s">
        <v>14</v>
      </c>
      <c r="J57" s="33">
        <v>2017</v>
      </c>
      <c r="K57" s="33">
        <v>4</v>
      </c>
      <c r="L57" s="33">
        <v>32277.51</v>
      </c>
      <c r="M57" s="33">
        <v>31715.48</v>
      </c>
      <c r="N57" s="33">
        <v>32839.54</v>
      </c>
      <c r="O57" s="33" t="s">
        <v>16</v>
      </c>
      <c r="P57" s="33" t="s">
        <v>86</v>
      </c>
      <c r="Q57" s="33">
        <v>286.75540000000001</v>
      </c>
    </row>
    <row r="58" spans="1:17" x14ac:dyDescent="0.25">
      <c r="A58" s="29"/>
      <c r="B58" s="29"/>
      <c r="C58" s="18"/>
      <c r="D58" s="18"/>
      <c r="E58" s="18"/>
      <c r="F58" s="18"/>
      <c r="H58" s="33">
        <v>0</v>
      </c>
      <c r="I58" s="33" t="s">
        <v>24</v>
      </c>
      <c r="J58" s="33">
        <v>2017</v>
      </c>
      <c r="K58" s="33">
        <v>4</v>
      </c>
      <c r="L58" s="33">
        <v>13701.02</v>
      </c>
      <c r="M58" s="33">
        <v>13456.68</v>
      </c>
      <c r="N58" s="33">
        <v>13945.36</v>
      </c>
      <c r="O58" s="33" t="s">
        <v>16</v>
      </c>
      <c r="P58" s="33" t="s">
        <v>86</v>
      </c>
      <c r="Q58" s="33">
        <v>124.66500000000001</v>
      </c>
    </row>
    <row r="59" spans="1:17" x14ac:dyDescent="0.25">
      <c r="A59" s="29"/>
      <c r="B59" s="29"/>
      <c r="C59" s="18"/>
      <c r="D59" s="18"/>
      <c r="E59" s="18"/>
      <c r="F59" s="18"/>
      <c r="H59" s="33">
        <v>0</v>
      </c>
      <c r="I59" s="33" t="s">
        <v>15</v>
      </c>
      <c r="J59" s="33">
        <v>2017</v>
      </c>
      <c r="K59" s="33">
        <v>6</v>
      </c>
      <c r="L59" s="33">
        <v>22668.19</v>
      </c>
      <c r="M59" s="33">
        <v>22167.19</v>
      </c>
      <c r="N59" s="33">
        <v>23169.19</v>
      </c>
      <c r="O59" s="33" t="s">
        <v>16</v>
      </c>
      <c r="P59" s="33" t="s">
        <v>86</v>
      </c>
      <c r="Q59" s="33">
        <v>255.61670000000001</v>
      </c>
    </row>
    <row r="60" spans="1:17" x14ac:dyDescent="0.25">
      <c r="A60" s="29"/>
      <c r="B60" s="29"/>
      <c r="C60" s="18"/>
      <c r="D60" s="18"/>
      <c r="E60" s="18"/>
      <c r="F60" s="18"/>
      <c r="H60" s="33">
        <v>0</v>
      </c>
      <c r="I60" s="33" t="s">
        <v>18</v>
      </c>
      <c r="J60" s="33">
        <v>2017</v>
      </c>
      <c r="K60" s="33">
        <v>6</v>
      </c>
      <c r="L60" s="33">
        <v>5367.85</v>
      </c>
      <c r="M60" s="33">
        <v>5317.5379999999996</v>
      </c>
      <c r="N60" s="33">
        <v>5418.1629999999996</v>
      </c>
      <c r="O60" s="33" t="s">
        <v>16</v>
      </c>
      <c r="P60" s="33" t="s">
        <v>86</v>
      </c>
      <c r="Q60" s="33">
        <v>25.67004</v>
      </c>
    </row>
    <row r="61" spans="1:17" x14ac:dyDescent="0.25">
      <c r="A61" s="29"/>
      <c r="B61" s="29"/>
      <c r="C61" s="18"/>
      <c r="D61" s="18"/>
      <c r="E61" s="18"/>
      <c r="F61" s="18"/>
      <c r="G61" s="9"/>
      <c r="H61" s="33">
        <v>0</v>
      </c>
      <c r="I61" s="33" t="s">
        <v>19</v>
      </c>
      <c r="J61" s="33">
        <v>2017</v>
      </c>
      <c r="K61" s="33">
        <v>6</v>
      </c>
      <c r="L61" s="33">
        <v>9188.2800000000007</v>
      </c>
      <c r="M61" s="33">
        <v>9042.2039999999997</v>
      </c>
      <c r="N61" s="33">
        <v>9334.3559999999998</v>
      </c>
      <c r="O61" s="33" t="s">
        <v>16</v>
      </c>
      <c r="P61" s="33" t="s">
        <v>86</v>
      </c>
      <c r="Q61" s="33">
        <v>74.530029999999996</v>
      </c>
    </row>
    <row r="62" spans="1:17" x14ac:dyDescent="0.25">
      <c r="A62" s="29"/>
      <c r="B62" s="29"/>
      <c r="C62" s="18"/>
      <c r="D62" s="18"/>
      <c r="E62" s="18"/>
      <c r="F62" s="18"/>
      <c r="H62" s="33">
        <v>0</v>
      </c>
      <c r="I62" s="33" t="s">
        <v>20</v>
      </c>
      <c r="J62" s="33">
        <v>2017</v>
      </c>
      <c r="K62" s="33">
        <v>6</v>
      </c>
      <c r="L62" s="33">
        <v>14682.65</v>
      </c>
      <c r="M62" s="33">
        <v>14339.75</v>
      </c>
      <c r="N62" s="33">
        <v>15025.56</v>
      </c>
      <c r="O62" s="33" t="s">
        <v>16</v>
      </c>
      <c r="P62" s="33" t="s">
        <v>86</v>
      </c>
      <c r="Q62" s="33">
        <v>174.95480000000001</v>
      </c>
    </row>
    <row r="63" spans="1:17" x14ac:dyDescent="0.25">
      <c r="A63" s="29"/>
      <c r="B63" s="29"/>
      <c r="C63" s="29"/>
      <c r="D63" s="29"/>
      <c r="E63" s="29"/>
      <c r="F63" s="29"/>
      <c r="H63" s="33">
        <v>0</v>
      </c>
      <c r="I63" s="33" t="s">
        <v>21</v>
      </c>
      <c r="J63" s="33">
        <v>2017</v>
      </c>
      <c r="K63" s="33">
        <v>6</v>
      </c>
      <c r="L63" s="33">
        <v>24011.5</v>
      </c>
      <c r="M63" s="33">
        <v>23347.56</v>
      </c>
      <c r="N63" s="33">
        <v>24675.439999999999</v>
      </c>
      <c r="O63" s="33" t="s">
        <v>16</v>
      </c>
      <c r="P63" s="33" t="s">
        <v>86</v>
      </c>
      <c r="Q63" s="33">
        <v>338.75</v>
      </c>
    </row>
    <row r="64" spans="1:17" x14ac:dyDescent="0.25">
      <c r="A64" s="29"/>
      <c r="B64" s="68"/>
      <c r="C64" s="68"/>
      <c r="D64" s="68"/>
      <c r="E64" s="68"/>
      <c r="F64" s="34"/>
      <c r="H64" s="33">
        <v>0</v>
      </c>
      <c r="I64" s="33" t="s">
        <v>22</v>
      </c>
      <c r="J64" s="33">
        <v>2017</v>
      </c>
      <c r="K64" s="33">
        <v>6</v>
      </c>
      <c r="L64" s="33">
        <v>18357</v>
      </c>
      <c r="M64" s="33">
        <v>17962.07</v>
      </c>
      <c r="N64" s="33">
        <v>18751.93</v>
      </c>
      <c r="O64" s="33" t="s">
        <v>16</v>
      </c>
      <c r="P64" s="33" t="s">
        <v>86</v>
      </c>
      <c r="Q64" s="33">
        <v>201.5</v>
      </c>
    </row>
    <row r="65" spans="1:17" x14ac:dyDescent="0.25">
      <c r="A65" s="29"/>
      <c r="B65" s="31"/>
      <c r="C65" s="35"/>
      <c r="D65" s="35"/>
      <c r="E65" s="35"/>
      <c r="F65" s="35"/>
      <c r="H65" s="33">
        <v>0</v>
      </c>
      <c r="I65" s="33" t="s">
        <v>23</v>
      </c>
      <c r="J65" s="33">
        <v>2017</v>
      </c>
      <c r="K65" s="33">
        <v>6</v>
      </c>
      <c r="L65" s="33">
        <v>5746.893</v>
      </c>
      <c r="M65" s="33">
        <v>5667.0879999999997</v>
      </c>
      <c r="N65" s="33">
        <v>5826.6970000000001</v>
      </c>
      <c r="O65" s="33" t="s">
        <v>16</v>
      </c>
      <c r="P65" s="33" t="s">
        <v>86</v>
      </c>
      <c r="Q65" s="33">
        <v>40.717529999999996</v>
      </c>
    </row>
    <row r="66" spans="1:17" x14ac:dyDescent="0.25">
      <c r="A66" s="29"/>
      <c r="B66" s="29"/>
      <c r="C66" s="18"/>
      <c r="D66" s="18"/>
      <c r="E66" s="18"/>
      <c r="F66" s="18"/>
      <c r="H66" s="33">
        <v>0</v>
      </c>
      <c r="I66" s="33" t="s">
        <v>14</v>
      </c>
      <c r="J66" s="33">
        <v>2017</v>
      </c>
      <c r="K66" s="33">
        <v>6</v>
      </c>
      <c r="L66" s="33">
        <v>21360.29</v>
      </c>
      <c r="M66" s="33">
        <v>20983.91</v>
      </c>
      <c r="N66" s="33">
        <v>21736.66</v>
      </c>
      <c r="O66" s="33" t="s">
        <v>16</v>
      </c>
      <c r="P66" s="33" t="s">
        <v>86</v>
      </c>
      <c r="Q66" s="33">
        <v>192.03319999999999</v>
      </c>
    </row>
    <row r="67" spans="1:17" x14ac:dyDescent="0.25">
      <c r="A67" s="29"/>
      <c r="B67" s="29"/>
      <c r="C67" s="18"/>
      <c r="D67" s="18"/>
      <c r="E67" s="18"/>
      <c r="F67" s="18"/>
      <c r="H67" s="33">
        <v>0</v>
      </c>
      <c r="I67" s="33" t="s">
        <v>24</v>
      </c>
      <c r="J67" s="33">
        <v>2017</v>
      </c>
      <c r="K67" s="33">
        <v>6</v>
      </c>
      <c r="L67" s="33">
        <v>10405.56</v>
      </c>
      <c r="M67" s="33">
        <v>10227.44</v>
      </c>
      <c r="N67" s="33">
        <v>10583.68</v>
      </c>
      <c r="O67" s="33" t="s">
        <v>16</v>
      </c>
      <c r="P67" s="33" t="s">
        <v>86</v>
      </c>
      <c r="Q67" s="33">
        <v>90.880129999999994</v>
      </c>
    </row>
    <row r="68" spans="1:17" x14ac:dyDescent="0.25">
      <c r="A68" s="29"/>
      <c r="B68" s="29"/>
      <c r="C68" s="18"/>
      <c r="D68" s="18"/>
      <c r="E68" s="18"/>
      <c r="F68" s="18"/>
      <c r="H68" s="33">
        <v>0</v>
      </c>
      <c r="I68" s="33" t="s">
        <v>15</v>
      </c>
      <c r="J68" s="33">
        <v>2017</v>
      </c>
      <c r="K68" s="33">
        <v>99</v>
      </c>
      <c r="L68" s="33">
        <v>23192.98</v>
      </c>
      <c r="M68" s="33">
        <v>22804.29</v>
      </c>
      <c r="N68" s="33">
        <v>23581.67</v>
      </c>
      <c r="O68" s="33" t="s">
        <v>16</v>
      </c>
      <c r="P68" s="33" t="s">
        <v>86</v>
      </c>
      <c r="Q68" s="33">
        <v>198.31489999999999</v>
      </c>
    </row>
    <row r="69" spans="1:17" x14ac:dyDescent="0.25">
      <c r="A69" s="29"/>
      <c r="B69" s="29"/>
      <c r="C69" s="18"/>
      <c r="D69" s="18"/>
      <c r="E69" s="18"/>
      <c r="F69" s="18"/>
      <c r="H69" s="33">
        <v>0</v>
      </c>
      <c r="I69" s="33" t="s">
        <v>18</v>
      </c>
      <c r="J69" s="33">
        <v>2017</v>
      </c>
      <c r="K69" s="33">
        <v>99</v>
      </c>
      <c r="L69" s="33">
        <v>7931.2269999999999</v>
      </c>
      <c r="M69" s="33">
        <v>7708.6660000000002</v>
      </c>
      <c r="N69" s="33">
        <v>8153.7879999999996</v>
      </c>
      <c r="O69" s="33" t="s">
        <v>16</v>
      </c>
      <c r="P69" s="33" t="s">
        <v>86</v>
      </c>
      <c r="Q69" s="33">
        <v>113.55370000000001</v>
      </c>
    </row>
    <row r="70" spans="1:17" x14ac:dyDescent="0.25">
      <c r="A70" s="29"/>
      <c r="B70" s="29"/>
      <c r="C70" s="18"/>
      <c r="D70" s="18"/>
      <c r="E70" s="18"/>
      <c r="F70" s="18"/>
      <c r="H70" s="33">
        <v>0</v>
      </c>
      <c r="I70" s="33" t="s">
        <v>19</v>
      </c>
      <c r="J70" s="33">
        <v>2017</v>
      </c>
      <c r="K70" s="33">
        <v>99</v>
      </c>
      <c r="L70" s="33">
        <v>8358.3700000000008</v>
      </c>
      <c r="M70" s="33">
        <v>8240.89</v>
      </c>
      <c r="N70" s="33">
        <v>8475.8510000000006</v>
      </c>
      <c r="O70" s="33" t="s">
        <v>16</v>
      </c>
      <c r="P70" s="33" t="s">
        <v>86</v>
      </c>
      <c r="Q70" s="33">
        <v>59.940190000000001</v>
      </c>
    </row>
    <row r="71" spans="1:17" x14ac:dyDescent="0.25">
      <c r="A71" s="29"/>
      <c r="B71" s="29"/>
      <c r="C71" s="18"/>
      <c r="D71" s="18"/>
      <c r="E71" s="18"/>
      <c r="F71" s="18"/>
      <c r="H71" s="33">
        <v>0</v>
      </c>
      <c r="I71" s="33" t="s">
        <v>20</v>
      </c>
      <c r="J71" s="33">
        <v>2017</v>
      </c>
      <c r="K71" s="33">
        <v>99</v>
      </c>
      <c r="L71" s="33">
        <v>13951.25</v>
      </c>
      <c r="M71" s="33">
        <v>13668.4</v>
      </c>
      <c r="N71" s="33">
        <v>14234.1</v>
      </c>
      <c r="O71" s="33" t="s">
        <v>16</v>
      </c>
      <c r="P71" s="33" t="s">
        <v>86</v>
      </c>
      <c r="Q71" s="33">
        <v>144.31489999999999</v>
      </c>
    </row>
    <row r="72" spans="1:17" x14ac:dyDescent="0.25">
      <c r="A72" s="29"/>
      <c r="B72" s="29"/>
      <c r="C72" s="18"/>
      <c r="D72" s="18"/>
      <c r="E72" s="18"/>
      <c r="F72" s="18"/>
      <c r="H72" s="33">
        <v>0</v>
      </c>
      <c r="I72" s="33" t="s">
        <v>21</v>
      </c>
      <c r="J72" s="33">
        <v>2017</v>
      </c>
      <c r="K72" s="33">
        <v>99</v>
      </c>
      <c r="L72" s="33">
        <v>23200</v>
      </c>
      <c r="M72" s="33">
        <v>22726.55</v>
      </c>
      <c r="N72" s="33">
        <v>23673.45</v>
      </c>
      <c r="O72" s="33" t="s">
        <v>16</v>
      </c>
      <c r="P72" s="33" t="s">
        <v>86</v>
      </c>
      <c r="Q72" s="33">
        <v>241.55959999999999</v>
      </c>
    </row>
    <row r="73" spans="1:17" x14ac:dyDescent="0.25">
      <c r="A73" s="29"/>
      <c r="B73" s="29"/>
      <c r="C73" s="18"/>
      <c r="D73" s="18"/>
      <c r="E73" s="18"/>
      <c r="F73" s="18"/>
      <c r="H73" s="33">
        <v>0</v>
      </c>
      <c r="I73" s="33" t="s">
        <v>22</v>
      </c>
      <c r="J73" s="33">
        <v>2017</v>
      </c>
      <c r="K73" s="33">
        <v>99</v>
      </c>
      <c r="L73" s="33">
        <v>17170.330000000002</v>
      </c>
      <c r="M73" s="33">
        <v>16741.259999999998</v>
      </c>
      <c r="N73" s="33">
        <v>17599.400000000001</v>
      </c>
      <c r="O73" s="33" t="s">
        <v>16</v>
      </c>
      <c r="P73" s="33" t="s">
        <v>86</v>
      </c>
      <c r="Q73" s="33">
        <v>218.917</v>
      </c>
    </row>
    <row r="74" spans="1:17" x14ac:dyDescent="0.25">
      <c r="A74" s="29"/>
      <c r="B74" s="29"/>
      <c r="C74" s="18"/>
      <c r="D74" s="18"/>
      <c r="E74" s="18"/>
      <c r="F74" s="18"/>
      <c r="H74" s="33">
        <v>0</v>
      </c>
      <c r="I74" s="33" t="s">
        <v>23</v>
      </c>
      <c r="J74" s="33">
        <v>2017</v>
      </c>
      <c r="K74" s="33">
        <v>99</v>
      </c>
      <c r="L74" s="33">
        <v>5993.1869999999999</v>
      </c>
      <c r="M74" s="33">
        <v>5911.8090000000002</v>
      </c>
      <c r="N74" s="33">
        <v>6074.5640000000003</v>
      </c>
      <c r="O74" s="33" t="s">
        <v>16</v>
      </c>
      <c r="P74" s="33" t="s">
        <v>86</v>
      </c>
      <c r="Q74" s="33">
        <v>41.5199</v>
      </c>
    </row>
    <row r="75" spans="1:17" x14ac:dyDescent="0.25">
      <c r="A75" s="29"/>
      <c r="B75" s="29"/>
      <c r="C75" s="29"/>
      <c r="D75" s="29"/>
      <c r="E75" s="29"/>
      <c r="F75" s="29"/>
      <c r="H75" s="33">
        <v>0</v>
      </c>
      <c r="I75" s="33" t="s">
        <v>14</v>
      </c>
      <c r="J75" s="33">
        <v>2017</v>
      </c>
      <c r="K75" s="33">
        <v>99</v>
      </c>
      <c r="L75" s="33">
        <v>25558.22</v>
      </c>
      <c r="M75" s="33">
        <v>25134.2</v>
      </c>
      <c r="N75" s="33">
        <v>25982.240000000002</v>
      </c>
      <c r="O75" s="33" t="s">
        <v>16</v>
      </c>
      <c r="P75" s="33" t="s">
        <v>86</v>
      </c>
      <c r="Q75" s="33">
        <v>216.34229999999999</v>
      </c>
    </row>
    <row r="76" spans="1:17" x14ac:dyDescent="0.25">
      <c r="A76" s="29"/>
      <c r="B76" s="29"/>
      <c r="C76" s="29"/>
      <c r="D76" s="29"/>
      <c r="E76" s="29"/>
      <c r="F76" s="29"/>
      <c r="H76" s="33">
        <v>0</v>
      </c>
      <c r="I76" s="33" t="s">
        <v>24</v>
      </c>
      <c r="J76" s="33">
        <v>2017</v>
      </c>
      <c r="K76" s="33">
        <v>99</v>
      </c>
      <c r="L76" s="33">
        <v>11670</v>
      </c>
      <c r="M76" s="33">
        <v>11530.81</v>
      </c>
      <c r="N76" s="33">
        <v>11809.19</v>
      </c>
      <c r="O76" s="33" t="s">
        <v>16</v>
      </c>
      <c r="P76" s="33" t="s">
        <v>86</v>
      </c>
      <c r="Q76" s="33">
        <v>71.01831</v>
      </c>
    </row>
  </sheetData>
  <mergeCells count="5">
    <mergeCell ref="B15:F15"/>
    <mergeCell ref="B27:F27"/>
    <mergeCell ref="B52:E52"/>
    <mergeCell ref="B64:E64"/>
    <mergeCell ref="B3:F3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3133D-555B-4845-B50A-76D4CE4B3084}">
  <dimension ref="A3:Q79"/>
  <sheetViews>
    <sheetView workbookViewId="0">
      <selection activeCell="F51" sqref="F51"/>
    </sheetView>
  </sheetViews>
  <sheetFormatPr baseColWidth="10" defaultRowHeight="15" x14ac:dyDescent="0.25"/>
  <cols>
    <col min="3" max="3" width="14" bestFit="1" customWidth="1"/>
  </cols>
  <sheetData>
    <row r="3" spans="2:17" x14ac:dyDescent="0.25">
      <c r="B3" s="73" t="s">
        <v>100</v>
      </c>
      <c r="C3" s="73"/>
      <c r="D3" s="73"/>
      <c r="E3" s="73"/>
      <c r="F3" s="73"/>
    </row>
    <row r="4" spans="2:17" x14ac:dyDescent="0.25">
      <c r="B4" s="1" t="s">
        <v>0</v>
      </c>
      <c r="C4" s="2" t="s">
        <v>31</v>
      </c>
      <c r="D4" s="2" t="s">
        <v>1</v>
      </c>
      <c r="E4" s="2" t="s">
        <v>2</v>
      </c>
      <c r="F4" s="2" t="s">
        <v>3</v>
      </c>
      <c r="H4" s="33" t="s">
        <v>5</v>
      </c>
      <c r="I4" s="33" t="s">
        <v>6</v>
      </c>
      <c r="J4" s="33" t="s">
        <v>7</v>
      </c>
      <c r="K4" s="33" t="s">
        <v>8</v>
      </c>
      <c r="L4" s="33" t="s">
        <v>9</v>
      </c>
      <c r="M4" s="33" t="s">
        <v>10</v>
      </c>
      <c r="N4" s="33" t="s">
        <v>11</v>
      </c>
      <c r="O4" s="33" t="s">
        <v>12</v>
      </c>
      <c r="P4" s="33" t="s">
        <v>13</v>
      </c>
      <c r="Q4" s="33" t="s">
        <v>14</v>
      </c>
    </row>
    <row r="5" spans="2:17" x14ac:dyDescent="0.25">
      <c r="B5" t="str">
        <f>I5</f>
        <v>AT</v>
      </c>
      <c r="C5" s="3">
        <f>L32</f>
        <v>31523.59</v>
      </c>
      <c r="D5" s="3">
        <f>L5</f>
        <v>28286.95</v>
      </c>
      <c r="E5" s="3">
        <f>L14</f>
        <v>37223.129999999997</v>
      </c>
      <c r="F5" s="3">
        <f>L23</f>
        <v>28056.080000000002</v>
      </c>
      <c r="G5" s="2"/>
      <c r="H5" s="33">
        <v>0</v>
      </c>
      <c r="I5" s="33" t="s">
        <v>15</v>
      </c>
      <c r="J5" s="33">
        <v>2008</v>
      </c>
      <c r="K5" s="33">
        <v>2</v>
      </c>
      <c r="L5" s="33">
        <v>28286.95</v>
      </c>
      <c r="M5" s="33">
        <v>27450.720000000001</v>
      </c>
      <c r="N5" s="33">
        <v>29123.18</v>
      </c>
      <c r="O5" s="33" t="s">
        <v>16</v>
      </c>
      <c r="P5" s="33" t="s">
        <v>88</v>
      </c>
      <c r="Q5" s="33">
        <v>426.65429999999998</v>
      </c>
    </row>
    <row r="6" spans="2:17" x14ac:dyDescent="0.25">
      <c r="B6" t="str">
        <f t="shared" ref="B6:B13" si="0">I6</f>
        <v>EE</v>
      </c>
      <c r="C6" s="3">
        <f t="shared" ref="C6:C13" si="1">L33</f>
        <v>10882.75</v>
      </c>
      <c r="D6" s="3">
        <f t="shared" ref="D6:D13" si="2">L6</f>
        <v>12738.66</v>
      </c>
      <c r="E6" s="3">
        <f t="shared" ref="E6:E13" si="3">L15</f>
        <v>11596.67</v>
      </c>
      <c r="F6" s="3">
        <f t="shared" ref="F6:F13" si="4">L24</f>
        <v>7291.1149999999998</v>
      </c>
      <c r="G6" s="9"/>
      <c r="H6" s="33">
        <v>0</v>
      </c>
      <c r="I6" s="33" t="s">
        <v>18</v>
      </c>
      <c r="J6" s="33">
        <v>2008</v>
      </c>
      <c r="K6" s="33">
        <v>2</v>
      </c>
      <c r="L6" s="33">
        <v>12738.66</v>
      </c>
      <c r="M6" s="33">
        <v>12168.8</v>
      </c>
      <c r="N6" s="33">
        <v>13308.52</v>
      </c>
      <c r="O6" s="33" t="s">
        <v>16</v>
      </c>
      <c r="P6" s="33" t="s">
        <v>88</v>
      </c>
      <c r="Q6" s="33">
        <v>290.74979999999999</v>
      </c>
    </row>
    <row r="7" spans="2:17" x14ac:dyDescent="0.25">
      <c r="B7" t="str">
        <f t="shared" si="0"/>
        <v>EL</v>
      </c>
      <c r="C7" s="3">
        <f t="shared" si="1"/>
        <v>18877.09</v>
      </c>
      <c r="D7" s="3">
        <f t="shared" si="2"/>
        <v>16434.849999999999</v>
      </c>
      <c r="E7" s="3">
        <f t="shared" si="3"/>
        <v>23330.71</v>
      </c>
      <c r="F7" s="3">
        <f t="shared" si="4"/>
        <v>16729.62</v>
      </c>
      <c r="H7" s="33">
        <v>0</v>
      </c>
      <c r="I7" s="33" t="s">
        <v>19</v>
      </c>
      <c r="J7" s="33">
        <v>2008</v>
      </c>
      <c r="K7" s="33">
        <v>2</v>
      </c>
      <c r="L7" s="33">
        <v>16434.849999999999</v>
      </c>
      <c r="M7" s="33">
        <v>15867.56</v>
      </c>
      <c r="N7" s="33">
        <v>17002.14</v>
      </c>
      <c r="O7" s="33" t="s">
        <v>16</v>
      </c>
      <c r="P7" s="33" t="s">
        <v>88</v>
      </c>
      <c r="Q7" s="33">
        <v>289.43970000000002</v>
      </c>
    </row>
    <row r="8" spans="2:17" x14ac:dyDescent="0.25">
      <c r="B8" t="str">
        <f t="shared" si="0"/>
        <v>ES</v>
      </c>
      <c r="C8" s="3">
        <f t="shared" si="1"/>
        <v>22620.12</v>
      </c>
      <c r="D8" s="3">
        <f t="shared" si="2"/>
        <v>20199.14</v>
      </c>
      <c r="E8" s="3">
        <f t="shared" si="3"/>
        <v>27361.18</v>
      </c>
      <c r="F8" s="3">
        <f t="shared" si="4"/>
        <v>20744.28</v>
      </c>
      <c r="H8" s="33">
        <v>0</v>
      </c>
      <c r="I8" s="33" t="s">
        <v>20</v>
      </c>
      <c r="J8" s="33">
        <v>2008</v>
      </c>
      <c r="K8" s="33">
        <v>2</v>
      </c>
      <c r="L8" s="33">
        <v>20199.14</v>
      </c>
      <c r="M8" s="33">
        <v>19619.349999999999</v>
      </c>
      <c r="N8" s="33">
        <v>20778.919999999998</v>
      </c>
      <c r="O8" s="33" t="s">
        <v>16</v>
      </c>
      <c r="P8" s="33" t="s">
        <v>88</v>
      </c>
      <c r="Q8" s="33">
        <v>295.81400000000002</v>
      </c>
    </row>
    <row r="9" spans="2:17" x14ac:dyDescent="0.25">
      <c r="B9" t="str">
        <f t="shared" si="0"/>
        <v>FR</v>
      </c>
      <c r="C9" s="3">
        <f t="shared" si="1"/>
        <v>31913.49</v>
      </c>
      <c r="D9" s="3">
        <f t="shared" si="2"/>
        <v>27854.25</v>
      </c>
      <c r="E9" s="3">
        <f t="shared" si="3"/>
        <v>35856.25</v>
      </c>
      <c r="F9" s="3">
        <f t="shared" si="4"/>
        <v>31861.84</v>
      </c>
      <c r="H9" s="33">
        <v>0</v>
      </c>
      <c r="I9" s="33" t="s">
        <v>21</v>
      </c>
      <c r="J9" s="33">
        <v>2008</v>
      </c>
      <c r="K9" s="33">
        <v>2</v>
      </c>
      <c r="L9" s="33">
        <v>27854.25</v>
      </c>
      <c r="M9" s="33">
        <v>25862.79</v>
      </c>
      <c r="N9" s="33">
        <v>29845.72</v>
      </c>
      <c r="O9" s="33" t="s">
        <v>16</v>
      </c>
      <c r="P9" s="33" t="s">
        <v>88</v>
      </c>
      <c r="Q9" s="33">
        <v>1016.073</v>
      </c>
    </row>
    <row r="10" spans="2:17" x14ac:dyDescent="0.25">
      <c r="B10" t="str">
        <f t="shared" si="0"/>
        <v>IT</v>
      </c>
      <c r="C10" s="3">
        <f t="shared" si="1"/>
        <v>25874.05</v>
      </c>
      <c r="D10" s="3">
        <f t="shared" si="2"/>
        <v>22297.31</v>
      </c>
      <c r="E10" s="3">
        <f t="shared" si="3"/>
        <v>30116.83</v>
      </c>
      <c r="F10" s="3">
        <f t="shared" si="4"/>
        <v>24254.62</v>
      </c>
      <c r="H10" s="33">
        <v>0</v>
      </c>
      <c r="I10" s="33" t="s">
        <v>22</v>
      </c>
      <c r="J10" s="33">
        <v>2008</v>
      </c>
      <c r="K10" s="33">
        <v>2</v>
      </c>
      <c r="L10" s="33">
        <v>22297.31</v>
      </c>
      <c r="M10" s="33">
        <v>21811.25</v>
      </c>
      <c r="N10" s="33">
        <v>22783.37</v>
      </c>
      <c r="O10" s="33" t="s">
        <v>16</v>
      </c>
      <c r="P10" s="33" t="s">
        <v>88</v>
      </c>
      <c r="Q10" s="33">
        <v>247.99459999999999</v>
      </c>
    </row>
    <row r="11" spans="2:17" x14ac:dyDescent="0.25">
      <c r="B11" t="str">
        <f t="shared" si="0"/>
        <v>PL</v>
      </c>
      <c r="C11" s="3">
        <f t="shared" si="1"/>
        <v>8584.6440000000002</v>
      </c>
      <c r="D11" s="3">
        <f t="shared" si="2"/>
        <v>8330.8520000000008</v>
      </c>
      <c r="E11" s="3">
        <f t="shared" si="3"/>
        <v>9606.7909999999993</v>
      </c>
      <c r="F11" s="3">
        <f t="shared" si="4"/>
        <v>7560.1769999999997</v>
      </c>
      <c r="H11" s="33">
        <v>0</v>
      </c>
      <c r="I11" s="33" t="s">
        <v>23</v>
      </c>
      <c r="J11" s="33">
        <v>2008</v>
      </c>
      <c r="K11" s="33">
        <v>2</v>
      </c>
      <c r="L11" s="33">
        <v>8330.8520000000008</v>
      </c>
      <c r="M11" s="33">
        <v>8035.3649999999998</v>
      </c>
      <c r="N11" s="33">
        <v>8626.3379999999997</v>
      </c>
      <c r="O11" s="33" t="s">
        <v>16</v>
      </c>
      <c r="P11" s="33" t="s">
        <v>88</v>
      </c>
      <c r="Q11" s="33">
        <v>150.7611</v>
      </c>
    </row>
    <row r="12" spans="2:17" x14ac:dyDescent="0.25">
      <c r="B12" t="str">
        <f t="shared" si="0"/>
        <v>SE</v>
      </c>
      <c r="C12" s="3">
        <f t="shared" si="1"/>
        <v>30546.07</v>
      </c>
      <c r="D12" s="3">
        <f t="shared" si="2"/>
        <v>29535.69</v>
      </c>
      <c r="E12" s="3">
        <f t="shared" si="3"/>
        <v>34288.82</v>
      </c>
      <c r="F12" s="3">
        <f t="shared" si="4"/>
        <v>25637.07</v>
      </c>
      <c r="H12" s="33">
        <v>0</v>
      </c>
      <c r="I12" s="33" t="s">
        <v>14</v>
      </c>
      <c r="J12" s="33">
        <v>2008</v>
      </c>
      <c r="K12" s="33">
        <v>2</v>
      </c>
      <c r="L12" s="33">
        <v>29535.69</v>
      </c>
      <c r="M12" s="33">
        <v>29075.8</v>
      </c>
      <c r="N12" s="33">
        <v>29995.59</v>
      </c>
      <c r="O12" s="33" t="s">
        <v>16</v>
      </c>
      <c r="P12" s="33" t="s">
        <v>88</v>
      </c>
      <c r="Q12" s="33">
        <v>234.64449999999999</v>
      </c>
    </row>
    <row r="13" spans="2:17" x14ac:dyDescent="0.25">
      <c r="B13" t="str">
        <f t="shared" si="0"/>
        <v>SI</v>
      </c>
      <c r="C13" s="3">
        <f t="shared" si="1"/>
        <v>15716.69</v>
      </c>
      <c r="D13" s="3">
        <f t="shared" si="2"/>
        <v>15311.84</v>
      </c>
      <c r="E13" s="3">
        <f t="shared" si="3"/>
        <v>17983.240000000002</v>
      </c>
      <c r="F13" s="3">
        <f t="shared" si="4"/>
        <v>13081</v>
      </c>
      <c r="H13" s="33">
        <v>0</v>
      </c>
      <c r="I13" s="33" t="s">
        <v>24</v>
      </c>
      <c r="J13" s="33">
        <v>2008</v>
      </c>
      <c r="K13" s="33">
        <v>2</v>
      </c>
      <c r="L13" s="33">
        <v>15311.84</v>
      </c>
      <c r="M13" s="33">
        <v>15025.97</v>
      </c>
      <c r="N13" s="33">
        <v>15597.72</v>
      </c>
      <c r="O13" s="33" t="s">
        <v>16</v>
      </c>
      <c r="P13" s="33" t="s">
        <v>88</v>
      </c>
      <c r="Q13" s="33">
        <v>145.8562</v>
      </c>
    </row>
    <row r="14" spans="2:17" x14ac:dyDescent="0.25">
      <c r="H14" s="33">
        <v>0</v>
      </c>
      <c r="I14" s="33" t="s">
        <v>15</v>
      </c>
      <c r="J14" s="33">
        <v>2008</v>
      </c>
      <c r="K14" s="33">
        <v>4</v>
      </c>
      <c r="L14" s="33">
        <v>37223.129999999997</v>
      </c>
      <c r="M14" s="33">
        <v>36214.51</v>
      </c>
      <c r="N14" s="33">
        <v>38231.75</v>
      </c>
      <c r="O14" s="33" t="s">
        <v>16</v>
      </c>
      <c r="P14" s="33" t="s">
        <v>88</v>
      </c>
      <c r="Q14" s="33">
        <v>514.6123</v>
      </c>
    </row>
    <row r="15" spans="2:17" x14ac:dyDescent="0.25">
      <c r="B15" s="73" t="s">
        <v>100</v>
      </c>
      <c r="C15" s="73"/>
      <c r="D15" s="73"/>
      <c r="E15" s="73"/>
      <c r="F15" s="73"/>
      <c r="H15" s="33">
        <v>0</v>
      </c>
      <c r="I15" s="33" t="s">
        <v>18</v>
      </c>
      <c r="J15" s="33">
        <v>2008</v>
      </c>
      <c r="K15" s="33">
        <v>4</v>
      </c>
      <c r="L15" s="33">
        <v>11596.67</v>
      </c>
      <c r="M15" s="33">
        <v>11225.07</v>
      </c>
      <c r="N15" s="33">
        <v>11968.27</v>
      </c>
      <c r="O15" s="33" t="s">
        <v>16</v>
      </c>
      <c r="P15" s="33" t="s">
        <v>88</v>
      </c>
      <c r="Q15" s="33">
        <v>189.59379999999999</v>
      </c>
    </row>
    <row r="16" spans="2:17" x14ac:dyDescent="0.25">
      <c r="B16" s="4" t="s">
        <v>0</v>
      </c>
      <c r="C16" s="4" t="s">
        <v>1</v>
      </c>
      <c r="D16" s="4" t="s">
        <v>2</v>
      </c>
      <c r="E16" s="4" t="s">
        <v>3</v>
      </c>
      <c r="F16" s="4" t="s">
        <v>31</v>
      </c>
      <c r="H16" s="33">
        <v>0</v>
      </c>
      <c r="I16" s="33" t="s">
        <v>19</v>
      </c>
      <c r="J16" s="33">
        <v>2008</v>
      </c>
      <c r="K16" s="33">
        <v>4</v>
      </c>
      <c r="L16" s="33">
        <v>23330.71</v>
      </c>
      <c r="M16" s="33">
        <v>22584.240000000002</v>
      </c>
      <c r="N16" s="33">
        <v>24077.18</v>
      </c>
      <c r="O16" s="33" t="s">
        <v>16</v>
      </c>
      <c r="P16" s="33" t="s">
        <v>88</v>
      </c>
      <c r="Q16" s="33">
        <v>380.85739999999998</v>
      </c>
    </row>
    <row r="17" spans="2:17" x14ac:dyDescent="0.25">
      <c r="B17" s="5" t="str">
        <f t="shared" ref="B17:B25" si="5">B5</f>
        <v>AT</v>
      </c>
      <c r="C17" s="6">
        <f>L41</f>
        <v>28225.71</v>
      </c>
      <c r="D17" s="6">
        <f t="shared" ref="D17:D25" si="6">L50</f>
        <v>36992.61</v>
      </c>
      <c r="E17" s="6">
        <f t="shared" ref="E17:E25" si="7">L59</f>
        <v>30728.28</v>
      </c>
      <c r="F17" s="6">
        <f t="shared" ref="F17:F25" si="8">L68</f>
        <v>32177.94</v>
      </c>
      <c r="H17" s="33">
        <v>0</v>
      </c>
      <c r="I17" s="33" t="s">
        <v>20</v>
      </c>
      <c r="J17" s="33">
        <v>2008</v>
      </c>
      <c r="K17" s="33">
        <v>4</v>
      </c>
      <c r="L17" s="33">
        <v>27361.18</v>
      </c>
      <c r="M17" s="33">
        <v>26690.5</v>
      </c>
      <c r="N17" s="33">
        <v>28031.86</v>
      </c>
      <c r="O17" s="33" t="s">
        <v>16</v>
      </c>
      <c r="P17" s="33" t="s">
        <v>88</v>
      </c>
      <c r="Q17" s="33">
        <v>342.1875</v>
      </c>
    </row>
    <row r="18" spans="2:17" x14ac:dyDescent="0.25">
      <c r="B18" s="5" t="str">
        <f t="shared" si="5"/>
        <v>EE</v>
      </c>
      <c r="C18" s="6">
        <f t="shared" ref="C18:C25" si="9">L42</f>
        <v>15261.62</v>
      </c>
      <c r="D18" s="6">
        <f t="shared" si="6"/>
        <v>15355.45</v>
      </c>
      <c r="E18" s="6">
        <f t="shared" si="7"/>
        <v>7695.2060000000001</v>
      </c>
      <c r="F18" s="6">
        <f t="shared" si="8"/>
        <v>13447.64</v>
      </c>
      <c r="H18" s="33">
        <v>0</v>
      </c>
      <c r="I18" s="33" t="s">
        <v>21</v>
      </c>
      <c r="J18" s="33">
        <v>2008</v>
      </c>
      <c r="K18" s="33">
        <v>4</v>
      </c>
      <c r="L18" s="33">
        <v>35856.25</v>
      </c>
      <c r="M18" s="33">
        <v>33434.910000000003</v>
      </c>
      <c r="N18" s="33">
        <v>38277.589999999997</v>
      </c>
      <c r="O18" s="33" t="s">
        <v>16</v>
      </c>
      <c r="P18" s="33" t="s">
        <v>88</v>
      </c>
      <c r="Q18" s="33">
        <v>1235.3969999999999</v>
      </c>
    </row>
    <row r="19" spans="2:17" x14ac:dyDescent="0.25">
      <c r="B19" s="5" t="str">
        <f t="shared" si="5"/>
        <v>EL</v>
      </c>
      <c r="C19" s="6">
        <f t="shared" si="9"/>
        <v>10138.280000000001</v>
      </c>
      <c r="D19" s="6">
        <f t="shared" si="6"/>
        <v>14509.69</v>
      </c>
      <c r="E19" s="6">
        <f t="shared" si="7"/>
        <v>13017.9</v>
      </c>
      <c r="F19" s="6">
        <f t="shared" si="8"/>
        <v>13000</v>
      </c>
      <c r="H19" s="33">
        <v>0</v>
      </c>
      <c r="I19" s="33" t="s">
        <v>22</v>
      </c>
      <c r="J19" s="33">
        <v>2008</v>
      </c>
      <c r="K19" s="33">
        <v>4</v>
      </c>
      <c r="L19" s="33">
        <v>30116.83</v>
      </c>
      <c r="M19" s="33">
        <v>29327.73</v>
      </c>
      <c r="N19" s="33">
        <v>30905.93</v>
      </c>
      <c r="O19" s="33" t="s">
        <v>16</v>
      </c>
      <c r="P19" s="33" t="s">
        <v>88</v>
      </c>
      <c r="Q19" s="33">
        <v>402.61040000000003</v>
      </c>
    </row>
    <row r="20" spans="2:17" x14ac:dyDescent="0.25">
      <c r="B20" s="5" t="str">
        <f t="shared" si="5"/>
        <v>ES</v>
      </c>
      <c r="C20" s="6">
        <f t="shared" si="9"/>
        <v>17911.5</v>
      </c>
      <c r="D20" s="6">
        <f t="shared" si="6"/>
        <v>25294.63</v>
      </c>
      <c r="E20" s="6">
        <f t="shared" si="7"/>
        <v>22527.55</v>
      </c>
      <c r="F20" s="6">
        <f t="shared" si="8"/>
        <v>22337.279999999999</v>
      </c>
      <c r="H20" s="33">
        <v>0</v>
      </c>
      <c r="I20" s="33" t="s">
        <v>23</v>
      </c>
      <c r="J20" s="33">
        <v>2008</v>
      </c>
      <c r="K20" s="33">
        <v>4</v>
      </c>
      <c r="L20" s="33">
        <v>9606.7909999999993</v>
      </c>
      <c r="M20" s="33">
        <v>9442.67</v>
      </c>
      <c r="N20" s="33">
        <v>9770.9120000000003</v>
      </c>
      <c r="O20" s="33" t="s">
        <v>16</v>
      </c>
      <c r="P20" s="33" t="s">
        <v>88</v>
      </c>
      <c r="Q20" s="33">
        <v>83.73657</v>
      </c>
    </row>
    <row r="21" spans="2:17" x14ac:dyDescent="0.25">
      <c r="B21" s="5" t="str">
        <f t="shared" si="5"/>
        <v>FR</v>
      </c>
      <c r="C21" s="6">
        <f t="shared" si="9"/>
        <v>27583</v>
      </c>
      <c r="D21" s="6">
        <f t="shared" si="6"/>
        <v>36474.5</v>
      </c>
      <c r="E21" s="6">
        <f t="shared" si="7"/>
        <v>34524</v>
      </c>
      <c r="F21" s="6">
        <f t="shared" si="8"/>
        <v>32560</v>
      </c>
      <c r="H21" s="33">
        <v>0</v>
      </c>
      <c r="I21" s="33" t="s">
        <v>14</v>
      </c>
      <c r="J21" s="33">
        <v>2008</v>
      </c>
      <c r="K21" s="33">
        <v>4</v>
      </c>
      <c r="L21" s="33">
        <v>34288.82</v>
      </c>
      <c r="M21" s="33">
        <v>33822.49</v>
      </c>
      <c r="N21" s="33">
        <v>34755.160000000003</v>
      </c>
      <c r="O21" s="33" t="s">
        <v>16</v>
      </c>
      <c r="P21" s="33" t="s">
        <v>88</v>
      </c>
      <c r="Q21" s="33">
        <v>237.9297</v>
      </c>
    </row>
    <row r="22" spans="2:17" x14ac:dyDescent="0.25">
      <c r="B22" s="5" t="str">
        <f t="shared" si="5"/>
        <v>IT</v>
      </c>
      <c r="C22" s="6">
        <f t="shared" si="9"/>
        <v>19874</v>
      </c>
      <c r="D22" s="6">
        <f t="shared" si="6"/>
        <v>27781</v>
      </c>
      <c r="E22" s="6">
        <f t="shared" si="7"/>
        <v>25680</v>
      </c>
      <c r="F22" s="6">
        <f t="shared" si="8"/>
        <v>25020.67</v>
      </c>
      <c r="H22" s="33">
        <v>0</v>
      </c>
      <c r="I22" s="33" t="s">
        <v>24</v>
      </c>
      <c r="J22" s="33">
        <v>2008</v>
      </c>
      <c r="K22" s="33">
        <v>4</v>
      </c>
      <c r="L22" s="33">
        <v>17983.240000000002</v>
      </c>
      <c r="M22" s="33">
        <v>17676.27</v>
      </c>
      <c r="N22" s="33">
        <v>18290.21</v>
      </c>
      <c r="O22" s="33" t="s">
        <v>16</v>
      </c>
      <c r="P22" s="33" t="s">
        <v>88</v>
      </c>
      <c r="Q22" s="33">
        <v>156.6182</v>
      </c>
    </row>
    <row r="23" spans="2:17" x14ac:dyDescent="0.25">
      <c r="B23" s="5" t="str">
        <f t="shared" si="5"/>
        <v>PL</v>
      </c>
      <c r="C23" s="6">
        <f t="shared" si="9"/>
        <v>8796.9060000000009</v>
      </c>
      <c r="D23" s="6">
        <f t="shared" si="6"/>
        <v>9744.77</v>
      </c>
      <c r="E23" s="6">
        <f t="shared" si="7"/>
        <v>7697.3630000000003</v>
      </c>
      <c r="F23" s="6">
        <f t="shared" si="8"/>
        <v>8739.25</v>
      </c>
      <c r="H23" s="33">
        <v>0</v>
      </c>
      <c r="I23" s="33" t="s">
        <v>15</v>
      </c>
      <c r="J23" s="33">
        <v>2008</v>
      </c>
      <c r="K23" s="33">
        <v>6</v>
      </c>
      <c r="L23" s="33">
        <v>28056.080000000002</v>
      </c>
      <c r="M23" s="33">
        <v>27306.71</v>
      </c>
      <c r="N23" s="33">
        <v>28805.45</v>
      </c>
      <c r="O23" s="33" t="s">
        <v>16</v>
      </c>
      <c r="P23" s="33" t="s">
        <v>88</v>
      </c>
      <c r="Q23" s="33">
        <v>382.33890000000002</v>
      </c>
    </row>
    <row r="24" spans="2:17" x14ac:dyDescent="0.25">
      <c r="B24" s="5" t="str">
        <f t="shared" si="5"/>
        <v>SE</v>
      </c>
      <c r="C24" s="6">
        <f t="shared" si="9"/>
        <v>31442.53</v>
      </c>
      <c r="D24" s="6">
        <f t="shared" si="6"/>
        <v>40461.230000000003</v>
      </c>
      <c r="E24" s="6">
        <f t="shared" si="7"/>
        <v>30046.12</v>
      </c>
      <c r="F24" s="6">
        <f t="shared" si="8"/>
        <v>35046.03</v>
      </c>
      <c r="H24" s="33">
        <v>0</v>
      </c>
      <c r="I24" s="33" t="s">
        <v>18</v>
      </c>
      <c r="J24" s="33">
        <v>2008</v>
      </c>
      <c r="K24" s="33">
        <v>6</v>
      </c>
      <c r="L24" s="33">
        <v>7291.1149999999998</v>
      </c>
      <c r="M24" s="33">
        <v>7008.6909999999998</v>
      </c>
      <c r="N24" s="33">
        <v>7573.5389999999998</v>
      </c>
      <c r="O24" s="33" t="s">
        <v>16</v>
      </c>
      <c r="P24" s="33" t="s">
        <v>88</v>
      </c>
      <c r="Q24" s="33">
        <v>144.0966</v>
      </c>
    </row>
    <row r="25" spans="2:17" x14ac:dyDescent="0.25">
      <c r="B25" s="5" t="str">
        <f t="shared" si="5"/>
        <v>SI</v>
      </c>
      <c r="C25" s="6">
        <f t="shared" si="9"/>
        <v>15473.33</v>
      </c>
      <c r="D25" s="6">
        <f t="shared" si="6"/>
        <v>18944.36</v>
      </c>
      <c r="E25" s="6">
        <f t="shared" si="7"/>
        <v>13752.68</v>
      </c>
      <c r="F25" s="6">
        <f t="shared" si="8"/>
        <v>16299.15</v>
      </c>
      <c r="H25" s="33">
        <v>0</v>
      </c>
      <c r="I25" s="33" t="s">
        <v>19</v>
      </c>
      <c r="J25" s="33">
        <v>2008</v>
      </c>
      <c r="K25" s="33">
        <v>6</v>
      </c>
      <c r="L25" s="33">
        <v>16729.62</v>
      </c>
      <c r="M25" s="33">
        <v>16031.24</v>
      </c>
      <c r="N25" s="33">
        <v>17427.990000000002</v>
      </c>
      <c r="O25" s="33" t="s">
        <v>16</v>
      </c>
      <c r="P25" s="33" t="s">
        <v>88</v>
      </c>
      <c r="Q25" s="33">
        <v>356.31959999999998</v>
      </c>
    </row>
    <row r="26" spans="2:17" x14ac:dyDescent="0.25">
      <c r="C26" s="2"/>
      <c r="D26" s="2"/>
      <c r="E26" s="2"/>
      <c r="F26" s="2"/>
      <c r="H26" s="33">
        <v>0</v>
      </c>
      <c r="I26" s="33" t="s">
        <v>20</v>
      </c>
      <c r="J26" s="33">
        <v>2008</v>
      </c>
      <c r="K26" s="33">
        <v>6</v>
      </c>
      <c r="L26" s="33">
        <v>20744.28</v>
      </c>
      <c r="M26" s="33">
        <v>20166.11</v>
      </c>
      <c r="N26" s="33">
        <v>21322.44</v>
      </c>
      <c r="O26" s="33" t="s">
        <v>16</v>
      </c>
      <c r="P26" s="33" t="s">
        <v>88</v>
      </c>
      <c r="Q26" s="33">
        <v>294.98579999999998</v>
      </c>
    </row>
    <row r="27" spans="2:17" x14ac:dyDescent="0.25">
      <c r="B27" s="76" t="s">
        <v>26</v>
      </c>
      <c r="C27" s="76"/>
      <c r="D27" s="76"/>
      <c r="E27" s="76"/>
      <c r="F27" s="76"/>
      <c r="H27" s="33">
        <v>0</v>
      </c>
      <c r="I27" s="33" t="s">
        <v>21</v>
      </c>
      <c r="J27" s="33">
        <v>2008</v>
      </c>
      <c r="K27" s="33">
        <v>6</v>
      </c>
      <c r="L27" s="33">
        <v>31861.84</v>
      </c>
      <c r="M27" s="33">
        <v>29445.06</v>
      </c>
      <c r="N27" s="33">
        <v>34278.629999999997</v>
      </c>
      <c r="O27" s="33" t="s">
        <v>16</v>
      </c>
      <c r="P27" s="33" t="s">
        <v>88</v>
      </c>
      <c r="Q27" s="33">
        <v>1233.0740000000001</v>
      </c>
    </row>
    <row r="28" spans="2:17" x14ac:dyDescent="0.25">
      <c r="B28" s="37" t="s">
        <v>0</v>
      </c>
      <c r="C28" s="37" t="s">
        <v>1</v>
      </c>
      <c r="D28" s="37" t="s">
        <v>2</v>
      </c>
      <c r="E28" s="37" t="s">
        <v>3</v>
      </c>
      <c r="F28" s="37" t="s">
        <v>31</v>
      </c>
      <c r="H28" s="33">
        <v>0</v>
      </c>
      <c r="I28" s="33" t="s">
        <v>22</v>
      </c>
      <c r="J28" s="33">
        <v>2008</v>
      </c>
      <c r="K28" s="33">
        <v>6</v>
      </c>
      <c r="L28" s="33">
        <v>24254.62</v>
      </c>
      <c r="M28" s="33">
        <v>23253.31</v>
      </c>
      <c r="N28" s="33">
        <v>25255.919999999998</v>
      </c>
      <c r="O28" s="33" t="s">
        <v>16</v>
      </c>
      <c r="P28" s="33" t="s">
        <v>88</v>
      </c>
      <c r="Q28" s="33">
        <v>510.8784</v>
      </c>
    </row>
    <row r="29" spans="2:17" x14ac:dyDescent="0.25">
      <c r="B29" s="26" t="str">
        <f t="shared" ref="B29:B37" si="10">B17</f>
        <v>AT</v>
      </c>
      <c r="C29" s="26">
        <f t="shared" ref="C29:E37" si="11">(C17-D5)/D5*100</f>
        <v>-0.21649559249053574</v>
      </c>
      <c r="D29" s="26">
        <f t="shared" si="11"/>
        <v>-0.61929235934752613</v>
      </c>
      <c r="E29" s="26">
        <f t="shared" si="11"/>
        <v>9.5244952252773611</v>
      </c>
      <c r="F29" s="26">
        <f t="shared" ref="F29:F37" si="12">(F17-C5)/C5*100</f>
        <v>2.0757470833746998</v>
      </c>
      <c r="H29" s="33">
        <v>0</v>
      </c>
      <c r="I29" s="33" t="s">
        <v>23</v>
      </c>
      <c r="J29" s="33">
        <v>2008</v>
      </c>
      <c r="K29" s="33">
        <v>6</v>
      </c>
      <c r="L29" s="33">
        <v>7560.1769999999997</v>
      </c>
      <c r="M29" s="33">
        <v>7317.1719999999996</v>
      </c>
      <c r="N29" s="33">
        <v>7803.1819999999998</v>
      </c>
      <c r="O29" s="33" t="s">
        <v>16</v>
      </c>
      <c r="P29" s="33" t="s">
        <v>88</v>
      </c>
      <c r="Q29" s="33">
        <v>123.9843</v>
      </c>
    </row>
    <row r="30" spans="2:17" x14ac:dyDescent="0.25">
      <c r="B30" s="26" t="str">
        <f t="shared" si="10"/>
        <v>EE</v>
      </c>
      <c r="C30" s="26">
        <f t="shared" si="11"/>
        <v>19.805536846104697</v>
      </c>
      <c r="D30" s="26">
        <f t="shared" si="11"/>
        <v>32.412580508025151</v>
      </c>
      <c r="E30" s="26">
        <f t="shared" si="11"/>
        <v>5.5422387385194218</v>
      </c>
      <c r="F30" s="26">
        <f t="shared" si="12"/>
        <v>23.568399531368446</v>
      </c>
      <c r="H30" s="33">
        <v>0</v>
      </c>
      <c r="I30" s="33" t="s">
        <v>14</v>
      </c>
      <c r="J30" s="33">
        <v>2008</v>
      </c>
      <c r="K30" s="33">
        <v>6</v>
      </c>
      <c r="L30" s="33">
        <v>25637.07</v>
      </c>
      <c r="M30" s="33">
        <v>25081.09</v>
      </c>
      <c r="N30" s="33">
        <v>26193.06</v>
      </c>
      <c r="O30" s="33" t="s">
        <v>16</v>
      </c>
      <c r="P30" s="33" t="s">
        <v>88</v>
      </c>
      <c r="Q30" s="33">
        <v>283.67090000000002</v>
      </c>
    </row>
    <row r="31" spans="2:17" x14ac:dyDescent="0.25">
      <c r="B31" s="26" t="str">
        <f t="shared" si="10"/>
        <v>EL</v>
      </c>
      <c r="C31" s="26">
        <f t="shared" si="11"/>
        <v>-38.312305862237857</v>
      </c>
      <c r="D31" s="26">
        <f t="shared" si="11"/>
        <v>-37.808622197952822</v>
      </c>
      <c r="E31" s="26">
        <f t="shared" si="11"/>
        <v>-22.186517087656501</v>
      </c>
      <c r="F31" s="26">
        <f t="shared" si="12"/>
        <v>-31.133453302389295</v>
      </c>
      <c r="H31" s="33">
        <v>0</v>
      </c>
      <c r="I31" s="33" t="s">
        <v>24</v>
      </c>
      <c r="J31" s="33">
        <v>2008</v>
      </c>
      <c r="K31" s="33">
        <v>6</v>
      </c>
      <c r="L31" s="33">
        <v>13081</v>
      </c>
      <c r="M31" s="33">
        <v>12757.07</v>
      </c>
      <c r="N31" s="33">
        <v>13404.93</v>
      </c>
      <c r="O31" s="33" t="s">
        <v>16</v>
      </c>
      <c r="P31" s="33" t="s">
        <v>88</v>
      </c>
      <c r="Q31" s="33">
        <v>165.2739</v>
      </c>
    </row>
    <row r="32" spans="2:17" x14ac:dyDescent="0.25">
      <c r="B32" s="26" t="str">
        <f t="shared" si="10"/>
        <v>ES</v>
      </c>
      <c r="C32" s="26">
        <f t="shared" si="11"/>
        <v>-11.325432666935322</v>
      </c>
      <c r="D32" s="26">
        <f t="shared" si="11"/>
        <v>-7.5528540801237343</v>
      </c>
      <c r="E32" s="26">
        <f t="shared" si="11"/>
        <v>8.5964420071460683</v>
      </c>
      <c r="F32" s="26">
        <f t="shared" si="12"/>
        <v>-1.2503912446087826</v>
      </c>
      <c r="H32" s="33">
        <v>0</v>
      </c>
      <c r="I32" s="33" t="s">
        <v>15</v>
      </c>
      <c r="J32" s="33">
        <v>2008</v>
      </c>
      <c r="K32" s="33">
        <v>99</v>
      </c>
      <c r="L32" s="33">
        <v>31523.59</v>
      </c>
      <c r="M32" s="33">
        <v>31158.31</v>
      </c>
      <c r="N32" s="33">
        <v>31888.880000000001</v>
      </c>
      <c r="O32" s="33" t="s">
        <v>16</v>
      </c>
      <c r="P32" s="33" t="s">
        <v>88</v>
      </c>
      <c r="Q32" s="33">
        <v>186.37299999999999</v>
      </c>
    </row>
    <row r="33" spans="1:17" x14ac:dyDescent="0.25">
      <c r="B33" s="26" t="str">
        <f t="shared" si="10"/>
        <v>FR</v>
      </c>
      <c r="C33" s="26">
        <f t="shared" si="11"/>
        <v>-0.97381907608354201</v>
      </c>
      <c r="D33" s="26">
        <f t="shared" si="11"/>
        <v>1.724246121666376</v>
      </c>
      <c r="E33" s="26">
        <f t="shared" si="11"/>
        <v>8.3553241118529247</v>
      </c>
      <c r="F33" s="26">
        <f t="shared" si="12"/>
        <v>2.0258204289157917</v>
      </c>
      <c r="H33" s="33">
        <v>0</v>
      </c>
      <c r="I33" s="33" t="s">
        <v>18</v>
      </c>
      <c r="J33" s="33">
        <v>2008</v>
      </c>
      <c r="K33" s="33">
        <v>99</v>
      </c>
      <c r="L33" s="33">
        <v>10882.75</v>
      </c>
      <c r="M33" s="33">
        <v>10616.14</v>
      </c>
      <c r="N33" s="33">
        <v>11149.35</v>
      </c>
      <c r="O33" s="33" t="s">
        <v>16</v>
      </c>
      <c r="P33" s="33" t="s">
        <v>88</v>
      </c>
      <c r="Q33" s="33">
        <v>136.0256</v>
      </c>
    </row>
    <row r="34" spans="1:17" x14ac:dyDescent="0.25">
      <c r="B34" s="26" t="str">
        <f t="shared" si="10"/>
        <v>IT</v>
      </c>
      <c r="C34" s="26">
        <f t="shared" si="11"/>
        <v>-10.868171990253538</v>
      </c>
      <c r="D34" s="26">
        <f t="shared" si="11"/>
        <v>-7.7558959558492759</v>
      </c>
      <c r="E34" s="26">
        <f t="shared" si="11"/>
        <v>5.8767360610061141</v>
      </c>
      <c r="F34" s="26">
        <f t="shared" si="12"/>
        <v>-3.2982080501506377</v>
      </c>
      <c r="H34" s="33">
        <v>0</v>
      </c>
      <c r="I34" s="33" t="s">
        <v>19</v>
      </c>
      <c r="J34" s="33">
        <v>2008</v>
      </c>
      <c r="K34" s="33">
        <v>99</v>
      </c>
      <c r="L34" s="33">
        <v>18877.09</v>
      </c>
      <c r="M34" s="33">
        <v>18383.89</v>
      </c>
      <c r="N34" s="33">
        <v>19370.29</v>
      </c>
      <c r="O34" s="33" t="s">
        <v>16</v>
      </c>
      <c r="P34" s="33" t="s">
        <v>88</v>
      </c>
      <c r="Q34" s="33">
        <v>251.63570000000001</v>
      </c>
    </row>
    <row r="35" spans="1:17" x14ac:dyDescent="0.25">
      <c r="B35" s="26" t="str">
        <f t="shared" si="10"/>
        <v>PL</v>
      </c>
      <c r="C35" s="26">
        <f t="shared" si="11"/>
        <v>5.5943137628660313</v>
      </c>
      <c r="D35" s="26">
        <f t="shared" si="11"/>
        <v>1.4362652419522939</v>
      </c>
      <c r="E35" s="26">
        <f t="shared" si="11"/>
        <v>1.8145871452480624</v>
      </c>
      <c r="F35" s="26">
        <f t="shared" si="12"/>
        <v>1.8009599466209638</v>
      </c>
      <c r="H35" s="33">
        <v>0</v>
      </c>
      <c r="I35" s="33" t="s">
        <v>20</v>
      </c>
      <c r="J35" s="33">
        <v>2008</v>
      </c>
      <c r="K35" s="33">
        <v>99</v>
      </c>
      <c r="L35" s="33">
        <v>22620.12</v>
      </c>
      <c r="M35" s="33">
        <v>22188.240000000002</v>
      </c>
      <c r="N35" s="33">
        <v>23052.01</v>
      </c>
      <c r="O35" s="33" t="s">
        <v>16</v>
      </c>
      <c r="P35" s="33" t="s">
        <v>88</v>
      </c>
      <c r="Q35" s="33">
        <v>220.3545</v>
      </c>
    </row>
    <row r="36" spans="1:17" x14ac:dyDescent="0.25">
      <c r="B36" s="26" t="str">
        <f t="shared" si="10"/>
        <v>SE</v>
      </c>
      <c r="C36" s="26">
        <f t="shared" si="11"/>
        <v>6.4560536760779925</v>
      </c>
      <c r="D36" s="26">
        <f t="shared" si="11"/>
        <v>18.00123188841145</v>
      </c>
      <c r="E36" s="26">
        <f t="shared" si="11"/>
        <v>17.197948127457622</v>
      </c>
      <c r="F36" s="26">
        <f t="shared" si="12"/>
        <v>14.731715078240832</v>
      </c>
      <c r="H36" s="33">
        <v>0</v>
      </c>
      <c r="I36" s="33" t="s">
        <v>21</v>
      </c>
      <c r="J36" s="33">
        <v>2008</v>
      </c>
      <c r="K36" s="33">
        <v>99</v>
      </c>
      <c r="L36" s="33">
        <v>31913.49</v>
      </c>
      <c r="M36" s="33">
        <v>29607.360000000001</v>
      </c>
      <c r="N36" s="33">
        <v>34219.620000000003</v>
      </c>
      <c r="O36" s="33" t="s">
        <v>16</v>
      </c>
      <c r="P36" s="33" t="s">
        <v>88</v>
      </c>
      <c r="Q36" s="33">
        <v>1176.6189999999999</v>
      </c>
    </row>
    <row r="37" spans="1:17" x14ac:dyDescent="0.25">
      <c r="B37" s="64" t="str">
        <f t="shared" si="10"/>
        <v>SI</v>
      </c>
      <c r="C37" s="64">
        <f t="shared" si="11"/>
        <v>1.0546740300316604</v>
      </c>
      <c r="D37" s="64">
        <f t="shared" si="11"/>
        <v>5.3445319085993344</v>
      </c>
      <c r="E37" s="64">
        <f t="shared" si="11"/>
        <v>5.1347756287745607</v>
      </c>
      <c r="F37" s="64">
        <f t="shared" si="12"/>
        <v>3.7059966188809419</v>
      </c>
      <c r="H37" s="33">
        <v>0</v>
      </c>
      <c r="I37" s="33" t="s">
        <v>22</v>
      </c>
      <c r="J37" s="33">
        <v>2008</v>
      </c>
      <c r="K37" s="33">
        <v>99</v>
      </c>
      <c r="L37" s="33">
        <v>25874.05</v>
      </c>
      <c r="M37" s="33">
        <v>25125.9</v>
      </c>
      <c r="N37" s="33">
        <v>26622.19</v>
      </c>
      <c r="O37" s="33" t="s">
        <v>16</v>
      </c>
      <c r="P37" s="33" t="s">
        <v>88</v>
      </c>
      <c r="Q37" s="33">
        <v>381.71480000000003</v>
      </c>
    </row>
    <row r="38" spans="1:17" x14ac:dyDescent="0.25">
      <c r="H38" s="33">
        <v>0</v>
      </c>
      <c r="I38" s="33" t="s">
        <v>23</v>
      </c>
      <c r="J38" s="33">
        <v>2008</v>
      </c>
      <c r="K38" s="33">
        <v>99</v>
      </c>
      <c r="L38" s="33">
        <v>8584.6440000000002</v>
      </c>
      <c r="M38" s="33">
        <v>8400.5550000000003</v>
      </c>
      <c r="N38" s="33">
        <v>8768.732</v>
      </c>
      <c r="O38" s="33" t="s">
        <v>16</v>
      </c>
      <c r="P38" s="33" t="s">
        <v>88</v>
      </c>
      <c r="Q38" s="33">
        <v>93.92456</v>
      </c>
    </row>
    <row r="39" spans="1:17" x14ac:dyDescent="0.25">
      <c r="A39" s="29"/>
      <c r="B39" s="29"/>
      <c r="C39" s="29"/>
      <c r="D39" s="29"/>
      <c r="E39" s="29"/>
      <c r="F39" s="29"/>
      <c r="H39" s="33">
        <v>0</v>
      </c>
      <c r="I39" s="33" t="s">
        <v>14</v>
      </c>
      <c r="J39" s="33">
        <v>2008</v>
      </c>
      <c r="K39" s="33">
        <v>99</v>
      </c>
      <c r="L39" s="33">
        <v>30546.07</v>
      </c>
      <c r="M39" s="33">
        <v>30245.3</v>
      </c>
      <c r="N39" s="33">
        <v>30846.83</v>
      </c>
      <c r="O39" s="33" t="s">
        <v>16</v>
      </c>
      <c r="P39" s="33" t="s">
        <v>88</v>
      </c>
      <c r="Q39" s="33">
        <v>153.45410000000001</v>
      </c>
    </row>
    <row r="40" spans="1:17" x14ac:dyDescent="0.25">
      <c r="A40" s="29"/>
      <c r="B40" s="29"/>
      <c r="C40" s="29"/>
      <c r="D40" s="29"/>
      <c r="E40" s="29"/>
      <c r="F40" s="29"/>
      <c r="H40" s="33">
        <v>0</v>
      </c>
      <c r="I40" s="33" t="s">
        <v>24</v>
      </c>
      <c r="J40" s="33">
        <v>2008</v>
      </c>
      <c r="K40" s="33">
        <v>99</v>
      </c>
      <c r="L40" s="33">
        <v>15716.69</v>
      </c>
      <c r="M40" s="33">
        <v>15556.19</v>
      </c>
      <c r="N40" s="33">
        <v>15877.18</v>
      </c>
      <c r="O40" s="33" t="s">
        <v>16</v>
      </c>
      <c r="P40" s="33" t="s">
        <v>88</v>
      </c>
      <c r="Q40" s="33">
        <v>81.886960000000002</v>
      </c>
    </row>
    <row r="41" spans="1:17" x14ac:dyDescent="0.25">
      <c r="A41" s="29"/>
      <c r="B41" s="31"/>
      <c r="C41" s="35"/>
      <c r="D41" s="35"/>
      <c r="E41" s="35"/>
      <c r="F41" s="35"/>
      <c r="H41" s="33">
        <v>0</v>
      </c>
      <c r="I41" s="33" t="s">
        <v>15</v>
      </c>
      <c r="J41" s="33">
        <v>2017</v>
      </c>
      <c r="K41" s="33">
        <v>2</v>
      </c>
      <c r="L41" s="33">
        <v>28225.71</v>
      </c>
      <c r="M41" s="33">
        <v>27634.3</v>
      </c>
      <c r="N41" s="33">
        <v>28817.13</v>
      </c>
      <c r="O41" s="33" t="s">
        <v>16</v>
      </c>
      <c r="P41" s="33" t="s">
        <v>88</v>
      </c>
      <c r="Q41" s="33">
        <v>301.74709999999999</v>
      </c>
    </row>
    <row r="42" spans="1:17" x14ac:dyDescent="0.25">
      <c r="A42" s="29"/>
      <c r="B42" s="29"/>
      <c r="C42" s="18"/>
      <c r="D42" s="18"/>
      <c r="E42" s="18"/>
      <c r="F42" s="18"/>
      <c r="H42" s="33">
        <v>0</v>
      </c>
      <c r="I42" s="33" t="s">
        <v>18</v>
      </c>
      <c r="J42" s="33">
        <v>2017</v>
      </c>
      <c r="K42" s="33">
        <v>2</v>
      </c>
      <c r="L42" s="33">
        <v>15261.62</v>
      </c>
      <c r="M42" s="33">
        <v>14764.46</v>
      </c>
      <c r="N42" s="33">
        <v>15758.78</v>
      </c>
      <c r="O42" s="33" t="s">
        <v>16</v>
      </c>
      <c r="P42" s="33" t="s">
        <v>88</v>
      </c>
      <c r="Q42" s="33">
        <v>253.65770000000001</v>
      </c>
    </row>
    <row r="43" spans="1:17" x14ac:dyDescent="0.25">
      <c r="A43" s="29"/>
      <c r="B43" s="29"/>
      <c r="C43" s="18"/>
      <c r="D43" s="18"/>
      <c r="E43" s="18"/>
      <c r="F43" s="18"/>
      <c r="H43" s="33">
        <v>0</v>
      </c>
      <c r="I43" s="33" t="s">
        <v>19</v>
      </c>
      <c r="J43" s="33">
        <v>2017</v>
      </c>
      <c r="K43" s="33">
        <v>2</v>
      </c>
      <c r="L43" s="33">
        <v>10138.280000000001</v>
      </c>
      <c r="M43" s="33">
        <v>9858.9860000000008</v>
      </c>
      <c r="N43" s="33">
        <v>10417.58</v>
      </c>
      <c r="O43" s="33" t="s">
        <v>16</v>
      </c>
      <c r="P43" s="33" t="s">
        <v>88</v>
      </c>
      <c r="Q43" s="33">
        <v>142.5</v>
      </c>
    </row>
    <row r="44" spans="1:17" x14ac:dyDescent="0.25">
      <c r="A44" s="29"/>
      <c r="B44" s="29"/>
      <c r="C44" s="18"/>
      <c r="D44" s="18"/>
      <c r="E44" s="18"/>
      <c r="F44" s="18"/>
      <c r="H44" s="33">
        <v>0</v>
      </c>
      <c r="I44" s="33" t="s">
        <v>20</v>
      </c>
      <c r="J44" s="33">
        <v>2017</v>
      </c>
      <c r="K44" s="33">
        <v>2</v>
      </c>
      <c r="L44" s="33">
        <v>17911.5</v>
      </c>
      <c r="M44" s="33">
        <v>17165.46</v>
      </c>
      <c r="N44" s="33">
        <v>18657.54</v>
      </c>
      <c r="O44" s="33" t="s">
        <v>16</v>
      </c>
      <c r="P44" s="33" t="s">
        <v>88</v>
      </c>
      <c r="Q44" s="33">
        <v>380.64260000000002</v>
      </c>
    </row>
    <row r="45" spans="1:17" x14ac:dyDescent="0.25">
      <c r="A45" s="29"/>
      <c r="B45" s="29"/>
      <c r="C45" s="18"/>
      <c r="D45" s="18"/>
      <c r="E45" s="18"/>
      <c r="F45" s="18"/>
      <c r="H45" s="33">
        <v>0</v>
      </c>
      <c r="I45" s="33" t="s">
        <v>21</v>
      </c>
      <c r="J45" s="33">
        <v>2017</v>
      </c>
      <c r="K45" s="33">
        <v>2</v>
      </c>
      <c r="L45" s="33">
        <v>27583</v>
      </c>
      <c r="M45" s="33">
        <v>26328.04</v>
      </c>
      <c r="N45" s="33">
        <v>28837.96</v>
      </c>
      <c r="O45" s="33" t="s">
        <v>16</v>
      </c>
      <c r="P45" s="33" t="s">
        <v>88</v>
      </c>
      <c r="Q45" s="33">
        <v>640.29930000000002</v>
      </c>
    </row>
    <row r="46" spans="1:17" x14ac:dyDescent="0.25">
      <c r="A46" s="29"/>
      <c r="B46" s="29"/>
      <c r="C46" s="18"/>
      <c r="D46" s="18"/>
      <c r="E46" s="18"/>
      <c r="F46" s="18"/>
      <c r="G46" s="2"/>
      <c r="H46" s="33">
        <v>0</v>
      </c>
      <c r="I46" s="33" t="s">
        <v>22</v>
      </c>
      <c r="J46" s="33">
        <v>2017</v>
      </c>
      <c r="K46" s="33">
        <v>2</v>
      </c>
      <c r="L46" s="33">
        <v>19874</v>
      </c>
      <c r="M46" s="33">
        <v>19347.75</v>
      </c>
      <c r="N46" s="33">
        <v>20400.25</v>
      </c>
      <c r="O46" s="33" t="s">
        <v>16</v>
      </c>
      <c r="P46" s="33" t="s">
        <v>88</v>
      </c>
      <c r="Q46" s="33">
        <v>268.5</v>
      </c>
    </row>
    <row r="47" spans="1:17" x14ac:dyDescent="0.25">
      <c r="A47" s="29"/>
      <c r="B47" s="29"/>
      <c r="C47" s="18"/>
      <c r="D47" s="18"/>
      <c r="E47" s="18"/>
      <c r="F47" s="18"/>
      <c r="H47" s="33">
        <v>0</v>
      </c>
      <c r="I47" s="33" t="s">
        <v>23</v>
      </c>
      <c r="J47" s="33">
        <v>2017</v>
      </c>
      <c r="K47" s="33">
        <v>2</v>
      </c>
      <c r="L47" s="33">
        <v>8796.9060000000009</v>
      </c>
      <c r="M47" s="33">
        <v>8605.3960000000006</v>
      </c>
      <c r="N47" s="33">
        <v>8988.4169999999995</v>
      </c>
      <c r="O47" s="33" t="s">
        <v>16</v>
      </c>
      <c r="P47" s="33" t="s">
        <v>88</v>
      </c>
      <c r="Q47" s="33">
        <v>97.711429999999993</v>
      </c>
    </row>
    <row r="48" spans="1:17" x14ac:dyDescent="0.25">
      <c r="A48" s="29"/>
      <c r="B48" s="29"/>
      <c r="C48" s="18"/>
      <c r="D48" s="18"/>
      <c r="E48" s="18"/>
      <c r="F48" s="18"/>
      <c r="H48" s="33">
        <v>0</v>
      </c>
      <c r="I48" s="33" t="s">
        <v>14</v>
      </c>
      <c r="J48" s="33">
        <v>2017</v>
      </c>
      <c r="K48" s="33">
        <v>2</v>
      </c>
      <c r="L48" s="33">
        <v>31442.53</v>
      </c>
      <c r="M48" s="33">
        <v>30717.65</v>
      </c>
      <c r="N48" s="33">
        <v>32167.41</v>
      </c>
      <c r="O48" s="33" t="s">
        <v>16</v>
      </c>
      <c r="P48" s="33" t="s">
        <v>88</v>
      </c>
      <c r="Q48" s="33">
        <v>369.84379999999999</v>
      </c>
    </row>
    <row r="49" spans="1:17" x14ac:dyDescent="0.25">
      <c r="A49" s="29"/>
      <c r="B49" s="29"/>
      <c r="C49" s="18"/>
      <c r="D49" s="18"/>
      <c r="E49" s="18"/>
      <c r="F49" s="18"/>
      <c r="G49" s="9"/>
      <c r="H49" s="33">
        <v>0</v>
      </c>
      <c r="I49" s="33" t="s">
        <v>24</v>
      </c>
      <c r="J49" s="33">
        <v>2017</v>
      </c>
      <c r="K49" s="33">
        <v>2</v>
      </c>
      <c r="L49" s="33">
        <v>15473.33</v>
      </c>
      <c r="M49" s="33">
        <v>15146.23</v>
      </c>
      <c r="N49" s="33">
        <v>15800.43</v>
      </c>
      <c r="O49" s="33" t="s">
        <v>16</v>
      </c>
      <c r="P49" s="33" t="s">
        <v>88</v>
      </c>
      <c r="Q49" s="33">
        <v>166.89109999999999</v>
      </c>
    </row>
    <row r="50" spans="1:17" x14ac:dyDescent="0.25">
      <c r="A50" s="29"/>
      <c r="B50" s="29"/>
      <c r="C50" s="18"/>
      <c r="D50" s="18"/>
      <c r="E50" s="18"/>
      <c r="F50" s="18"/>
      <c r="H50" s="33">
        <v>0</v>
      </c>
      <c r="I50" s="33" t="s">
        <v>15</v>
      </c>
      <c r="J50" s="33">
        <v>2017</v>
      </c>
      <c r="K50" s="33">
        <v>4</v>
      </c>
      <c r="L50" s="33">
        <v>36992.61</v>
      </c>
      <c r="M50" s="33">
        <v>35929.730000000003</v>
      </c>
      <c r="N50" s="33">
        <v>38055.480000000003</v>
      </c>
      <c r="O50" s="33" t="s">
        <v>16</v>
      </c>
      <c r="P50" s="33" t="s">
        <v>88</v>
      </c>
      <c r="Q50" s="33">
        <v>542.29300000000001</v>
      </c>
    </row>
    <row r="51" spans="1:17" x14ac:dyDescent="0.25">
      <c r="A51" s="29"/>
      <c r="B51" s="29"/>
      <c r="C51" s="65"/>
      <c r="D51" s="29"/>
      <c r="E51" s="29"/>
      <c r="F51" s="29"/>
      <c r="H51" s="33">
        <v>0</v>
      </c>
      <c r="I51" s="33" t="s">
        <v>18</v>
      </c>
      <c r="J51" s="33">
        <v>2017</v>
      </c>
      <c r="K51" s="33">
        <v>4</v>
      </c>
      <c r="L51" s="33">
        <v>15355.45</v>
      </c>
      <c r="M51" s="33">
        <v>14860.83</v>
      </c>
      <c r="N51" s="33">
        <v>15850.08</v>
      </c>
      <c r="O51" s="33" t="s">
        <v>16</v>
      </c>
      <c r="P51" s="33" t="s">
        <v>88</v>
      </c>
      <c r="Q51" s="33">
        <v>252.364</v>
      </c>
    </row>
    <row r="52" spans="1:17" x14ac:dyDescent="0.25">
      <c r="A52" s="29"/>
      <c r="B52" s="68"/>
      <c r="C52" s="68"/>
      <c r="D52" s="68"/>
      <c r="E52" s="68"/>
      <c r="F52" s="34"/>
      <c r="H52" s="33">
        <v>0</v>
      </c>
      <c r="I52" s="33" t="s">
        <v>19</v>
      </c>
      <c r="J52" s="33">
        <v>2017</v>
      </c>
      <c r="K52" s="33">
        <v>4</v>
      </c>
      <c r="L52" s="33">
        <v>14509.69</v>
      </c>
      <c r="M52" s="33">
        <v>14279.5</v>
      </c>
      <c r="N52" s="33">
        <v>14739.88</v>
      </c>
      <c r="O52" s="33" t="s">
        <v>16</v>
      </c>
      <c r="P52" s="33" t="s">
        <v>88</v>
      </c>
      <c r="Q52" s="33">
        <v>117.4448</v>
      </c>
    </row>
    <row r="53" spans="1:17" x14ac:dyDescent="0.25">
      <c r="A53" s="29"/>
      <c r="B53" s="31"/>
      <c r="C53" s="35"/>
      <c r="D53" s="35"/>
      <c r="E53" s="35"/>
      <c r="F53" s="35"/>
      <c r="H53" s="33">
        <v>0</v>
      </c>
      <c r="I53" s="33" t="s">
        <v>20</v>
      </c>
      <c r="J53" s="33">
        <v>2017</v>
      </c>
      <c r="K53" s="33">
        <v>4</v>
      </c>
      <c r="L53" s="33">
        <v>25294.63</v>
      </c>
      <c r="M53" s="33">
        <v>24609.74</v>
      </c>
      <c r="N53" s="33">
        <v>25979.51</v>
      </c>
      <c r="O53" s="33" t="s">
        <v>16</v>
      </c>
      <c r="P53" s="33" t="s">
        <v>88</v>
      </c>
      <c r="Q53" s="33">
        <v>349.43849999999998</v>
      </c>
    </row>
    <row r="54" spans="1:17" x14ac:dyDescent="0.25">
      <c r="A54" s="29"/>
      <c r="B54" s="29"/>
      <c r="C54" s="18"/>
      <c r="D54" s="18"/>
      <c r="E54" s="18"/>
      <c r="F54" s="18"/>
      <c r="H54" s="33">
        <v>0</v>
      </c>
      <c r="I54" s="33" t="s">
        <v>21</v>
      </c>
      <c r="J54" s="33">
        <v>2017</v>
      </c>
      <c r="K54" s="33">
        <v>4</v>
      </c>
      <c r="L54" s="33">
        <v>36474.5</v>
      </c>
      <c r="M54" s="33">
        <v>35012.269999999997</v>
      </c>
      <c r="N54" s="33">
        <v>37936.730000000003</v>
      </c>
      <c r="O54" s="33" t="s">
        <v>16</v>
      </c>
      <c r="P54" s="33" t="s">
        <v>88</v>
      </c>
      <c r="Q54" s="33">
        <v>746.0498</v>
      </c>
    </row>
    <row r="55" spans="1:17" x14ac:dyDescent="0.25">
      <c r="A55" s="29"/>
      <c r="B55" s="29"/>
      <c r="C55" s="18"/>
      <c r="D55" s="18"/>
      <c r="E55" s="18"/>
      <c r="F55" s="18"/>
      <c r="H55" s="33">
        <v>0</v>
      </c>
      <c r="I55" s="33" t="s">
        <v>22</v>
      </c>
      <c r="J55" s="33">
        <v>2017</v>
      </c>
      <c r="K55" s="33">
        <v>4</v>
      </c>
      <c r="L55" s="33">
        <v>27781</v>
      </c>
      <c r="M55" s="33">
        <v>27065.119999999999</v>
      </c>
      <c r="N55" s="33">
        <v>28496.880000000001</v>
      </c>
      <c r="O55" s="33" t="s">
        <v>16</v>
      </c>
      <c r="P55" s="33" t="s">
        <v>88</v>
      </c>
      <c r="Q55" s="33">
        <v>365.25</v>
      </c>
    </row>
    <row r="56" spans="1:17" x14ac:dyDescent="0.25">
      <c r="A56" s="29"/>
      <c r="B56" s="29"/>
      <c r="C56" s="18"/>
      <c r="D56" s="18"/>
      <c r="E56" s="18"/>
      <c r="F56" s="18"/>
      <c r="H56" s="33">
        <v>0</v>
      </c>
      <c r="I56" s="33" t="s">
        <v>23</v>
      </c>
      <c r="J56" s="33">
        <v>2017</v>
      </c>
      <c r="K56" s="33">
        <v>4</v>
      </c>
      <c r="L56" s="33">
        <v>9744.77</v>
      </c>
      <c r="M56" s="33">
        <v>9580.8189999999995</v>
      </c>
      <c r="N56" s="33">
        <v>9908.7199999999993</v>
      </c>
      <c r="O56" s="33" t="s">
        <v>16</v>
      </c>
      <c r="P56" s="33" t="s">
        <v>88</v>
      </c>
      <c r="Q56" s="33">
        <v>83.649410000000003</v>
      </c>
    </row>
    <row r="57" spans="1:17" x14ac:dyDescent="0.25">
      <c r="A57" s="29"/>
      <c r="B57" s="29"/>
      <c r="C57" s="18"/>
      <c r="D57" s="18"/>
      <c r="E57" s="18"/>
      <c r="F57" s="18"/>
      <c r="H57" s="33">
        <v>0</v>
      </c>
      <c r="I57" s="33" t="s">
        <v>14</v>
      </c>
      <c r="J57" s="33">
        <v>2017</v>
      </c>
      <c r="K57" s="33">
        <v>4</v>
      </c>
      <c r="L57" s="33">
        <v>40461.230000000003</v>
      </c>
      <c r="M57" s="33">
        <v>39846.129999999997</v>
      </c>
      <c r="N57" s="33">
        <v>41076.339999999997</v>
      </c>
      <c r="O57" s="33" t="s">
        <v>16</v>
      </c>
      <c r="P57" s="33" t="s">
        <v>88</v>
      </c>
      <c r="Q57" s="33">
        <v>313.83499999999998</v>
      </c>
    </row>
    <row r="58" spans="1:17" x14ac:dyDescent="0.25">
      <c r="A58" s="29"/>
      <c r="B58" s="29"/>
      <c r="C58" s="18"/>
      <c r="D58" s="18"/>
      <c r="E58" s="18"/>
      <c r="F58" s="18"/>
      <c r="H58" s="33">
        <v>0</v>
      </c>
      <c r="I58" s="33" t="s">
        <v>24</v>
      </c>
      <c r="J58" s="33">
        <v>2017</v>
      </c>
      <c r="K58" s="33">
        <v>4</v>
      </c>
      <c r="L58" s="33">
        <v>18944.36</v>
      </c>
      <c r="M58" s="33">
        <v>18554.39</v>
      </c>
      <c r="N58" s="33">
        <v>19334.32</v>
      </c>
      <c r="O58" s="33" t="s">
        <v>16</v>
      </c>
      <c r="P58" s="33" t="s">
        <v>88</v>
      </c>
      <c r="Q58" s="33">
        <v>198.9648</v>
      </c>
    </row>
    <row r="59" spans="1:17" x14ac:dyDescent="0.25">
      <c r="A59" s="29"/>
      <c r="B59" s="29"/>
      <c r="C59" s="18"/>
      <c r="D59" s="18"/>
      <c r="E59" s="18"/>
      <c r="F59" s="18"/>
      <c r="H59" s="33">
        <v>0</v>
      </c>
      <c r="I59" s="33" t="s">
        <v>15</v>
      </c>
      <c r="J59" s="33">
        <v>2017</v>
      </c>
      <c r="K59" s="33">
        <v>6</v>
      </c>
      <c r="L59" s="33">
        <v>30728.28</v>
      </c>
      <c r="M59" s="33">
        <v>30101.439999999999</v>
      </c>
      <c r="N59" s="33">
        <v>31355.119999999999</v>
      </c>
      <c r="O59" s="33" t="s">
        <v>16</v>
      </c>
      <c r="P59" s="33" t="s">
        <v>88</v>
      </c>
      <c r="Q59" s="33">
        <v>319.82229999999998</v>
      </c>
    </row>
    <row r="60" spans="1:17" x14ac:dyDescent="0.25">
      <c r="A60" s="29"/>
      <c r="B60" s="29"/>
      <c r="C60" s="18"/>
      <c r="D60" s="18"/>
      <c r="E60" s="18"/>
      <c r="F60" s="18"/>
      <c r="H60" s="33">
        <v>0</v>
      </c>
      <c r="I60" s="33" t="s">
        <v>18</v>
      </c>
      <c r="J60" s="33">
        <v>2017</v>
      </c>
      <c r="K60" s="33">
        <v>6</v>
      </c>
      <c r="L60" s="33">
        <v>7695.2060000000001</v>
      </c>
      <c r="M60" s="33">
        <v>7284.46</v>
      </c>
      <c r="N60" s="33">
        <v>8105.951</v>
      </c>
      <c r="O60" s="33" t="s">
        <v>16</v>
      </c>
      <c r="P60" s="33" t="s">
        <v>88</v>
      </c>
      <c r="Q60" s="33">
        <v>209.5676</v>
      </c>
    </row>
    <row r="61" spans="1:17" x14ac:dyDescent="0.25">
      <c r="A61" s="29"/>
      <c r="B61" s="29"/>
      <c r="C61" s="18"/>
      <c r="D61" s="18"/>
      <c r="E61" s="18"/>
      <c r="F61" s="18"/>
      <c r="G61" s="9"/>
      <c r="H61" s="33">
        <v>0</v>
      </c>
      <c r="I61" s="33" t="s">
        <v>19</v>
      </c>
      <c r="J61" s="33">
        <v>2017</v>
      </c>
      <c r="K61" s="33">
        <v>6</v>
      </c>
      <c r="L61" s="33">
        <v>13017.9</v>
      </c>
      <c r="M61" s="33">
        <v>12837.19</v>
      </c>
      <c r="N61" s="33">
        <v>13198.61</v>
      </c>
      <c r="O61" s="33" t="s">
        <v>16</v>
      </c>
      <c r="P61" s="33" t="s">
        <v>88</v>
      </c>
      <c r="Q61" s="33">
        <v>92.199950000000001</v>
      </c>
    </row>
    <row r="62" spans="1:17" x14ac:dyDescent="0.25">
      <c r="A62" s="29"/>
      <c r="B62" s="29"/>
      <c r="C62" s="18"/>
      <c r="D62" s="18"/>
      <c r="E62" s="18"/>
      <c r="F62" s="18"/>
      <c r="H62" s="33">
        <v>0</v>
      </c>
      <c r="I62" s="33" t="s">
        <v>20</v>
      </c>
      <c r="J62" s="33">
        <v>2017</v>
      </c>
      <c r="K62" s="33">
        <v>6</v>
      </c>
      <c r="L62" s="33">
        <v>22527.55</v>
      </c>
      <c r="M62" s="33">
        <v>21902.63</v>
      </c>
      <c r="N62" s="33">
        <v>23152.47</v>
      </c>
      <c r="O62" s="33" t="s">
        <v>16</v>
      </c>
      <c r="P62" s="33" t="s">
        <v>88</v>
      </c>
      <c r="Q62" s="33">
        <v>318.84230000000002</v>
      </c>
    </row>
    <row r="63" spans="1:17" x14ac:dyDescent="0.25">
      <c r="A63" s="29"/>
      <c r="B63" s="29"/>
      <c r="C63" s="29"/>
      <c r="D63" s="29"/>
      <c r="E63" s="29"/>
      <c r="F63" s="29"/>
      <c r="H63" s="33">
        <v>0</v>
      </c>
      <c r="I63" s="33" t="s">
        <v>21</v>
      </c>
      <c r="J63" s="33">
        <v>2017</v>
      </c>
      <c r="K63" s="33">
        <v>6</v>
      </c>
      <c r="L63" s="33">
        <v>34524</v>
      </c>
      <c r="M63" s="33">
        <v>33089.06</v>
      </c>
      <c r="N63" s="33">
        <v>35958.94</v>
      </c>
      <c r="O63" s="33" t="s">
        <v>16</v>
      </c>
      <c r="P63" s="33" t="s">
        <v>88</v>
      </c>
      <c r="Q63" s="33">
        <v>732.125</v>
      </c>
    </row>
    <row r="64" spans="1:17" x14ac:dyDescent="0.25">
      <c r="A64" s="29"/>
      <c r="B64" s="68"/>
      <c r="C64" s="68"/>
      <c r="D64" s="68"/>
      <c r="E64" s="68"/>
      <c r="F64" s="34"/>
      <c r="H64" s="33">
        <v>0</v>
      </c>
      <c r="I64" s="33" t="s">
        <v>22</v>
      </c>
      <c r="J64" s="33">
        <v>2017</v>
      </c>
      <c r="K64" s="33">
        <v>6</v>
      </c>
      <c r="L64" s="33">
        <v>25680</v>
      </c>
      <c r="M64" s="33">
        <v>24985.93</v>
      </c>
      <c r="N64" s="33">
        <v>26374.07</v>
      </c>
      <c r="O64" s="33" t="s">
        <v>16</v>
      </c>
      <c r="P64" s="33" t="s">
        <v>88</v>
      </c>
      <c r="Q64" s="33">
        <v>354.125</v>
      </c>
    </row>
    <row r="65" spans="1:17" x14ac:dyDescent="0.25">
      <c r="A65" s="29"/>
      <c r="B65" s="31"/>
      <c r="C65" s="35"/>
      <c r="D65" s="35"/>
      <c r="E65" s="35"/>
      <c r="F65" s="35"/>
      <c r="H65" s="33">
        <v>0</v>
      </c>
      <c r="I65" s="33" t="s">
        <v>23</v>
      </c>
      <c r="J65" s="33">
        <v>2017</v>
      </c>
      <c r="K65" s="33">
        <v>6</v>
      </c>
      <c r="L65" s="33">
        <v>7697.3630000000003</v>
      </c>
      <c r="M65" s="33">
        <v>7567.3019999999997</v>
      </c>
      <c r="N65" s="33">
        <v>7827.4250000000002</v>
      </c>
      <c r="O65" s="33" t="s">
        <v>16</v>
      </c>
      <c r="P65" s="33" t="s">
        <v>88</v>
      </c>
      <c r="Q65" s="33">
        <v>66.359129999999993</v>
      </c>
    </row>
    <row r="66" spans="1:17" x14ac:dyDescent="0.25">
      <c r="A66" s="29"/>
      <c r="B66" s="29"/>
      <c r="C66" s="18"/>
      <c r="D66" s="18"/>
      <c r="E66" s="18"/>
      <c r="F66" s="18"/>
      <c r="H66" s="33">
        <v>0</v>
      </c>
      <c r="I66" s="33" t="s">
        <v>14</v>
      </c>
      <c r="J66" s="33">
        <v>2017</v>
      </c>
      <c r="K66" s="33">
        <v>6</v>
      </c>
      <c r="L66" s="33">
        <v>30046.12</v>
      </c>
      <c r="M66" s="33">
        <v>29373.54</v>
      </c>
      <c r="N66" s="33">
        <v>30718.7</v>
      </c>
      <c r="O66" s="33" t="s">
        <v>16</v>
      </c>
      <c r="P66" s="33" t="s">
        <v>88</v>
      </c>
      <c r="Q66" s="33">
        <v>343.15820000000002</v>
      </c>
    </row>
    <row r="67" spans="1:17" x14ac:dyDescent="0.25">
      <c r="A67" s="29"/>
      <c r="B67" s="29"/>
      <c r="C67" s="18"/>
      <c r="D67" s="18"/>
      <c r="E67" s="18"/>
      <c r="F67" s="18"/>
      <c r="H67" s="33">
        <v>0</v>
      </c>
      <c r="I67" s="33" t="s">
        <v>24</v>
      </c>
      <c r="J67" s="33">
        <v>2017</v>
      </c>
      <c r="K67" s="33">
        <v>6</v>
      </c>
      <c r="L67" s="33">
        <v>13752.68</v>
      </c>
      <c r="M67" s="33">
        <v>13421.47</v>
      </c>
      <c r="N67" s="33">
        <v>14083.88</v>
      </c>
      <c r="O67" s="33" t="s">
        <v>16</v>
      </c>
      <c r="P67" s="33" t="s">
        <v>88</v>
      </c>
      <c r="Q67" s="33">
        <v>168.98509999999999</v>
      </c>
    </row>
    <row r="68" spans="1:17" x14ac:dyDescent="0.25">
      <c r="A68" s="29"/>
      <c r="B68" s="29"/>
      <c r="C68" s="18"/>
      <c r="D68" s="18"/>
      <c r="E68" s="18"/>
      <c r="F68" s="18"/>
      <c r="H68" s="33">
        <v>0</v>
      </c>
      <c r="I68" s="33" t="s">
        <v>15</v>
      </c>
      <c r="J68" s="33">
        <v>2017</v>
      </c>
      <c r="K68" s="33">
        <v>99</v>
      </c>
      <c r="L68" s="33">
        <v>32177.94</v>
      </c>
      <c r="M68" s="33">
        <v>31744.48</v>
      </c>
      <c r="N68" s="33">
        <v>32611.4</v>
      </c>
      <c r="O68" s="33" t="s">
        <v>16</v>
      </c>
      <c r="P68" s="33" t="s">
        <v>88</v>
      </c>
      <c r="Q68" s="33">
        <v>221.1567</v>
      </c>
    </row>
    <row r="69" spans="1:17" x14ac:dyDescent="0.25">
      <c r="A69" s="29"/>
      <c r="B69" s="29"/>
      <c r="C69" s="18"/>
      <c r="D69" s="18"/>
      <c r="E69" s="18"/>
      <c r="F69" s="18"/>
      <c r="H69" s="33">
        <v>0</v>
      </c>
      <c r="I69" s="33" t="s">
        <v>18</v>
      </c>
      <c r="J69" s="33">
        <v>2017</v>
      </c>
      <c r="K69" s="33">
        <v>99</v>
      </c>
      <c r="L69" s="33">
        <v>13447.64</v>
      </c>
      <c r="M69" s="33">
        <v>13153.59</v>
      </c>
      <c r="N69" s="33">
        <v>13741.69</v>
      </c>
      <c r="O69" s="33" t="s">
        <v>16</v>
      </c>
      <c r="P69" s="33" t="s">
        <v>88</v>
      </c>
      <c r="Q69" s="33">
        <v>150.02879999999999</v>
      </c>
    </row>
    <row r="70" spans="1:17" x14ac:dyDescent="0.25">
      <c r="A70" s="29"/>
      <c r="B70" s="29"/>
      <c r="C70" s="18"/>
      <c r="D70" s="18"/>
      <c r="E70" s="18"/>
      <c r="F70" s="18"/>
      <c r="H70" s="33">
        <v>0</v>
      </c>
      <c r="I70" s="33" t="s">
        <v>19</v>
      </c>
      <c r="J70" s="33">
        <v>2017</v>
      </c>
      <c r="K70" s="33">
        <v>99</v>
      </c>
      <c r="L70" s="33">
        <v>13000</v>
      </c>
      <c r="M70" s="33">
        <v>12862.46</v>
      </c>
      <c r="N70" s="33">
        <v>13137.54</v>
      </c>
      <c r="O70" s="33" t="s">
        <v>16</v>
      </c>
      <c r="P70" s="33" t="s">
        <v>88</v>
      </c>
      <c r="Q70" s="33">
        <v>70.175049999999999</v>
      </c>
    </row>
    <row r="71" spans="1:17" x14ac:dyDescent="0.25">
      <c r="A71" s="29"/>
      <c r="B71" s="29"/>
      <c r="C71" s="18"/>
      <c r="D71" s="18"/>
      <c r="E71" s="18"/>
      <c r="F71" s="18"/>
      <c r="H71" s="33">
        <v>0</v>
      </c>
      <c r="I71" s="33" t="s">
        <v>20</v>
      </c>
      <c r="J71" s="33">
        <v>2017</v>
      </c>
      <c r="K71" s="33">
        <v>99</v>
      </c>
      <c r="L71" s="33">
        <v>22337.279999999999</v>
      </c>
      <c r="M71" s="33">
        <v>21862.45</v>
      </c>
      <c r="N71" s="33">
        <v>22812.11</v>
      </c>
      <c r="O71" s="33" t="s">
        <v>16</v>
      </c>
      <c r="P71" s="33" t="s">
        <v>88</v>
      </c>
      <c r="Q71" s="33">
        <v>242.26509999999999</v>
      </c>
    </row>
    <row r="72" spans="1:17" x14ac:dyDescent="0.25">
      <c r="A72" s="29"/>
      <c r="B72" s="29"/>
      <c r="C72" s="18"/>
      <c r="D72" s="18"/>
      <c r="E72" s="18"/>
      <c r="F72" s="18"/>
      <c r="H72" s="33">
        <v>0</v>
      </c>
      <c r="I72" s="33" t="s">
        <v>21</v>
      </c>
      <c r="J72" s="33">
        <v>2017</v>
      </c>
      <c r="K72" s="33">
        <v>99</v>
      </c>
      <c r="L72" s="33">
        <v>32560</v>
      </c>
      <c r="M72" s="33">
        <v>31410.85</v>
      </c>
      <c r="N72" s="33">
        <v>33709.15</v>
      </c>
      <c r="O72" s="33" t="s">
        <v>16</v>
      </c>
      <c r="P72" s="33" t="s">
        <v>88</v>
      </c>
      <c r="Q72" s="33">
        <v>586.31050000000005</v>
      </c>
    </row>
    <row r="73" spans="1:17" x14ac:dyDescent="0.25">
      <c r="A73" s="29"/>
      <c r="B73" s="29"/>
      <c r="C73" s="18"/>
      <c r="D73" s="18"/>
      <c r="E73" s="18"/>
      <c r="F73" s="18"/>
      <c r="H73" s="33">
        <v>0</v>
      </c>
      <c r="I73" s="33" t="s">
        <v>22</v>
      </c>
      <c r="J73" s="33">
        <v>2017</v>
      </c>
      <c r="K73" s="33">
        <v>99</v>
      </c>
      <c r="L73" s="33">
        <v>25020.67</v>
      </c>
      <c r="M73" s="33">
        <v>24438.12</v>
      </c>
      <c r="N73" s="33">
        <v>25603.21</v>
      </c>
      <c r="O73" s="33" t="s">
        <v>16</v>
      </c>
      <c r="P73" s="33" t="s">
        <v>88</v>
      </c>
      <c r="Q73" s="33">
        <v>297.2217</v>
      </c>
    </row>
    <row r="74" spans="1:17" x14ac:dyDescent="0.25">
      <c r="A74" s="29"/>
      <c r="B74" s="29"/>
      <c r="C74" s="18"/>
      <c r="D74" s="18"/>
      <c r="E74" s="18"/>
      <c r="F74" s="18"/>
      <c r="H74" s="33">
        <v>0</v>
      </c>
      <c r="I74" s="33" t="s">
        <v>23</v>
      </c>
      <c r="J74" s="33">
        <v>2017</v>
      </c>
      <c r="K74" s="33">
        <v>99</v>
      </c>
      <c r="L74" s="33">
        <v>8739.25</v>
      </c>
      <c r="M74" s="33">
        <v>8612.7510000000002</v>
      </c>
      <c r="N74" s="33">
        <v>8865.7489999999998</v>
      </c>
      <c r="O74" s="33" t="s">
        <v>16</v>
      </c>
      <c r="P74" s="33" t="s">
        <v>88</v>
      </c>
      <c r="Q74" s="33">
        <v>64.541259999999994</v>
      </c>
    </row>
    <row r="75" spans="1:17" x14ac:dyDescent="0.25">
      <c r="A75" s="29"/>
      <c r="B75" s="29"/>
      <c r="C75" s="29"/>
      <c r="D75" s="29"/>
      <c r="E75" s="29"/>
      <c r="F75" s="29"/>
      <c r="H75" s="33">
        <v>0</v>
      </c>
      <c r="I75" s="33" t="s">
        <v>14</v>
      </c>
      <c r="J75" s="33">
        <v>2017</v>
      </c>
      <c r="K75" s="33">
        <v>99</v>
      </c>
      <c r="L75" s="33">
        <v>35046.03</v>
      </c>
      <c r="M75" s="33">
        <v>34639.480000000003</v>
      </c>
      <c r="N75" s="33">
        <v>35452.589999999997</v>
      </c>
      <c r="O75" s="33" t="s">
        <v>16</v>
      </c>
      <c r="P75" s="33" t="s">
        <v>88</v>
      </c>
      <c r="Q75" s="33">
        <v>207.4307</v>
      </c>
    </row>
    <row r="76" spans="1:17" x14ac:dyDescent="0.25">
      <c r="A76" s="29"/>
      <c r="B76" s="29"/>
      <c r="C76" s="29"/>
      <c r="D76" s="29"/>
      <c r="E76" s="29"/>
      <c r="F76" s="29"/>
      <c r="H76" s="33">
        <v>0</v>
      </c>
      <c r="I76" s="33" t="s">
        <v>24</v>
      </c>
      <c r="J76" s="33">
        <v>2017</v>
      </c>
      <c r="K76" s="33">
        <v>99</v>
      </c>
      <c r="L76" s="33">
        <v>16299.15</v>
      </c>
      <c r="M76" s="33">
        <v>16073.5</v>
      </c>
      <c r="N76" s="33">
        <v>16524.8</v>
      </c>
      <c r="O76" s="33" t="s">
        <v>16</v>
      </c>
      <c r="P76" s="33" t="s">
        <v>88</v>
      </c>
      <c r="Q76" s="33">
        <v>115.1313</v>
      </c>
    </row>
    <row r="77" spans="1:17" x14ac:dyDescent="0.25">
      <c r="A77" s="29"/>
      <c r="B77" s="29"/>
      <c r="C77" s="29"/>
      <c r="D77" s="29"/>
      <c r="E77" s="29"/>
      <c r="F77" s="29"/>
    </row>
    <row r="78" spans="1:17" x14ac:dyDescent="0.25">
      <c r="A78" s="29"/>
      <c r="B78" s="29"/>
      <c r="C78" s="29"/>
      <c r="D78" s="29"/>
      <c r="E78" s="29"/>
      <c r="F78" s="29"/>
    </row>
    <row r="79" spans="1:17" x14ac:dyDescent="0.25">
      <c r="A79" s="29"/>
      <c r="B79" s="29"/>
      <c r="C79" s="29"/>
      <c r="D79" s="29"/>
      <c r="E79" s="29"/>
      <c r="F79" s="29"/>
    </row>
  </sheetData>
  <mergeCells count="5">
    <mergeCell ref="B15:F15"/>
    <mergeCell ref="B27:F27"/>
    <mergeCell ref="B52:E52"/>
    <mergeCell ref="B64:E64"/>
    <mergeCell ref="B3:F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Info</vt:lpstr>
      <vt:lpstr>Tab2_mean_inc_age</vt:lpstr>
      <vt:lpstr>Tab3_mean_inc_gender</vt:lpstr>
      <vt:lpstr>Tab4_inc_decomp</vt:lpstr>
      <vt:lpstr>Tab5_q1_inc_age</vt:lpstr>
      <vt:lpstr>Tab6_med_inc_age</vt:lpstr>
      <vt:lpstr>Tab7_q3_inc_age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Binder-Hammer</dc:creator>
  <cp:lastModifiedBy>Berni</cp:lastModifiedBy>
  <dcterms:created xsi:type="dcterms:W3CDTF">2021-11-23T16:46:14Z</dcterms:created>
  <dcterms:modified xsi:type="dcterms:W3CDTF">2021-11-25T20:24:25Z</dcterms:modified>
</cp:coreProperties>
</file>