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sha\Bern 2023\Paper 2023\Shortened Version\Supplementary Figures\"/>
    </mc:Choice>
  </mc:AlternateContent>
  <bookViews>
    <workbookView xWindow="1185" yWindow="1500" windowWidth="26895" windowHeight="15945"/>
  </bookViews>
  <sheets>
    <sheet name="Table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5" i="1" l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F63" i="1"/>
  <c r="G63" i="1" s="1"/>
  <c r="F62" i="1"/>
  <c r="G62" i="1" s="1"/>
  <c r="F61" i="1"/>
  <c r="G61" i="1" s="1"/>
  <c r="F60" i="1"/>
  <c r="F59" i="1"/>
  <c r="G59" i="1" s="1"/>
  <c r="F58" i="1"/>
  <c r="G58" i="1" s="1"/>
  <c r="F57" i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</calcChain>
</file>

<file path=xl/sharedStrings.xml><?xml version="1.0" encoding="utf-8"?>
<sst xmlns="http://schemas.openxmlformats.org/spreadsheetml/2006/main" count="261" uniqueCount="129">
  <si>
    <t>H wt%</t>
  </si>
  <si>
    <t>1/H</t>
  </si>
  <si>
    <t>San Juan 055</t>
  </si>
  <si>
    <t>H</t>
  </si>
  <si>
    <t>3.2-3.5</t>
  </si>
  <si>
    <t>Sharps</t>
  </si>
  <si>
    <t>Grady</t>
  </si>
  <si>
    <t>Prairie Dog Creek</t>
  </si>
  <si>
    <t>Dhajala</t>
  </si>
  <si>
    <t>Castalia</t>
  </si>
  <si>
    <t>Gureña</t>
  </si>
  <si>
    <t>Kernouve</t>
  </si>
  <si>
    <t>Bremervorde</t>
  </si>
  <si>
    <t>H/L</t>
  </si>
  <si>
    <t>Tieschitz</t>
  </si>
  <si>
    <t>El Médano 260</t>
  </si>
  <si>
    <t>L</t>
  </si>
  <si>
    <t>Paposo 004</t>
  </si>
  <si>
    <t>Aba Panu</t>
  </si>
  <si>
    <t>Ceniceros</t>
  </si>
  <si>
    <t>Hedjaz</t>
  </si>
  <si>
    <t>Mezö-Madaras</t>
  </si>
  <si>
    <t>Saratov</t>
  </si>
  <si>
    <t>Bori</t>
  </si>
  <si>
    <t>Bruderheim</t>
  </si>
  <si>
    <t>Godland</t>
  </si>
  <si>
    <t>Bjurbole</t>
  </si>
  <si>
    <t>L/LL</t>
  </si>
  <si>
    <t>LL</t>
  </si>
  <si>
    <t>Krymka</t>
  </si>
  <si>
    <t>Parnallee</t>
  </si>
  <si>
    <t>Piancaldoli</t>
  </si>
  <si>
    <t>Ngawi</t>
  </si>
  <si>
    <t>3.1-3.7</t>
  </si>
  <si>
    <t>NWA 11752</t>
  </si>
  <si>
    <t>NWA 11534</t>
  </si>
  <si>
    <t>NWA 4560</t>
  </si>
  <si>
    <t>Bo Xian</t>
  </si>
  <si>
    <t>Hamlet</t>
  </si>
  <si>
    <t>Olivera</t>
  </si>
  <si>
    <t>Saint Severin</t>
  </si>
  <si>
    <t>CV</t>
  </si>
  <si>
    <t>CO</t>
  </si>
  <si>
    <t>DOM 03238</t>
  </si>
  <si>
    <t>Felix</t>
  </si>
  <si>
    <t>DOM 08006</t>
  </si>
  <si>
    <t>DOM 08004</t>
  </si>
  <si>
    <t>DOM 10104</t>
  </si>
  <si>
    <t>Maralinga</t>
  </si>
  <si>
    <t>CK</t>
  </si>
  <si>
    <t>Kakangari</t>
  </si>
  <si>
    <t>chondrite</t>
  </si>
  <si>
    <t>type</t>
  </si>
  <si>
    <t>group</t>
  </si>
  <si>
    <t>Karoonda, avr</t>
  </si>
  <si>
    <t>Lance, avr</t>
  </si>
  <si>
    <t>Kainzas, avr</t>
  </si>
  <si>
    <t>Ornans, avr</t>
  </si>
  <si>
    <t>Colony, avr</t>
  </si>
  <si>
    <t>Warrenton, avr</t>
  </si>
  <si>
    <t>Y-791717</t>
  </si>
  <si>
    <t>FRO 95002</t>
  </si>
  <si>
    <t>ALH 82101</t>
  </si>
  <si>
    <t>LEW 87232</t>
  </si>
  <si>
    <t>K</t>
  </si>
  <si>
    <r>
      <t>1</t>
    </r>
    <r>
      <rPr>
        <sz val="12"/>
        <rFont val="Symbol"/>
        <family val="1"/>
        <charset val="2"/>
      </rPr>
      <t>s</t>
    </r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</si>
  <si>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Times New Roman"/>
        <family val="1"/>
      </rPr>
      <t>D</t>
    </r>
    <r>
      <rPr>
        <vertAlign val="subscript"/>
        <sz val="12"/>
        <color theme="1"/>
        <rFont val="Times New Roman"/>
        <family val="1"/>
      </rPr>
      <t>SMOW</t>
    </r>
  </si>
  <si>
    <t>ALH 77304</t>
  </si>
  <si>
    <t>Allende, avr</t>
  </si>
  <si>
    <t>Bali, avr</t>
  </si>
  <si>
    <t>Kaba, avr</t>
  </si>
  <si>
    <t>Grosnaja, avr</t>
  </si>
  <si>
    <t>Leoville, avr</t>
  </si>
  <si>
    <t>Mokoia, avr</t>
  </si>
  <si>
    <t>Vigarano, avr</t>
  </si>
  <si>
    <t xml:space="preserve">Bishunpur, avg  </t>
  </si>
  <si>
    <t xml:space="preserve">Chainpur, avg  </t>
  </si>
  <si>
    <t xml:space="preserve">Semarkona, avg  </t>
  </si>
  <si>
    <t>St Mary's County</t>
  </si>
  <si>
    <t>MIL 03377</t>
  </si>
  <si>
    <t>MIL 05013</t>
  </si>
  <si>
    <t>MIL 05024</t>
  </si>
  <si>
    <t>MIL 07182</t>
  </si>
  <si>
    <t>MIL 07193</t>
  </si>
  <si>
    <t>MIL 07709</t>
  </si>
  <si>
    <t>MIL 090010</t>
  </si>
  <si>
    <t>MIL 090038</t>
  </si>
  <si>
    <t>ALH 77307</t>
  </si>
  <si>
    <t>ALH 77003, avr</t>
  </si>
  <si>
    <t>ALH 84028</t>
  </si>
  <si>
    <t>ALH 77278</t>
  </si>
  <si>
    <t>ALH 77214</t>
  </si>
  <si>
    <t>ALH 77215</t>
  </si>
  <si>
    <t>ALH 77299</t>
  </si>
  <si>
    <t>DOM 08006, b</t>
  </si>
  <si>
    <t>MIL 05013, b</t>
  </si>
  <si>
    <t>St Marguerite</t>
  </si>
  <si>
    <t xml:space="preserve">Carraweena, avg  </t>
  </si>
  <si>
    <t xml:space="preserve">Khohar, avg  </t>
  </si>
  <si>
    <t>[1]</t>
  </si>
  <si>
    <t>[2]</t>
  </si>
  <si>
    <t>[3]</t>
  </si>
  <si>
    <t>[4]</t>
  </si>
  <si>
    <t>[8]</t>
  </si>
  <si>
    <t>[1,2]</t>
  </si>
  <si>
    <t>[5]</t>
  </si>
  <si>
    <t>[2,5]</t>
  </si>
  <si>
    <t>[1,5,6]</t>
  </si>
  <si>
    <t>[1,2,5]</t>
  </si>
  <si>
    <t>[10]</t>
  </si>
  <si>
    <t>[3,10,11]</t>
  </si>
  <si>
    <t>[3,7,10,11]</t>
  </si>
  <si>
    <t>[11]</t>
  </si>
  <si>
    <t>[7]</t>
  </si>
  <si>
    <t>[10,11]</t>
  </si>
  <si>
    <t>[10</t>
  </si>
  <si>
    <t>[2,11]</t>
  </si>
  <si>
    <t>[13]</t>
  </si>
  <si>
    <t>ref.</t>
  </si>
  <si>
    <t>[10,12,14]</t>
  </si>
  <si>
    <t>[3,5,9-11]</t>
  </si>
  <si>
    <t>[1,2,5-7]</t>
  </si>
  <si>
    <t>[10-12]</t>
  </si>
  <si>
    <t xml:space="preserve">[1] Grant et al. (2023); [2] McNaughton et al. (1982); [3] Vacher et al. (2020); [4] Robert et al. </t>
  </si>
  <si>
    <t>(1979; [5] Yang &amp; Epstein (1983); [6] McNaughton et al. (1981); [7] Alexander et al. (2012);</t>
  </si>
  <si>
    <t>et al. (2001); [12] Boato (1954); [13] Alexander et al. (2018a); [14] Kolodny et al. (1980).</t>
  </si>
  <si>
    <t xml:space="preserve">[8] Marrocchi et al. (2020);[9] Robert &amp; Epstein (1982); [10] Kerridge (1985); [11] Pearson </t>
  </si>
  <si>
    <t xml:space="preserve">carbonaceous chondrites. </t>
  </si>
  <si>
    <r>
      <rPr>
        <b/>
        <sz val="12"/>
        <color theme="1"/>
        <rFont val="Times New Roman"/>
        <family val="1"/>
      </rPr>
      <t>Table SM10.</t>
    </r>
    <r>
      <rPr>
        <sz val="12"/>
        <color theme="1"/>
        <rFont val="Times New Roman"/>
        <family val="1"/>
      </rPr>
      <t xml:space="preserve"> Whole-rock hydrogen abundances and isotopic compositions of ordinary and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</si>
</sst>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Symbol"/>
      <family val="1"/>
      <charset val="2"/>
    </font>
    <font>
      <sz val="12"/>
      <color theme="1"/>
      <name val="Symbol"/>
      <family val="1"/>
      <charset val="2"/>
    </font>
    <font>
      <vertAlign val="sub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left"/>
    </xf>
    <xf numFmtId="16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workbookViewId="0"/>
  </sheetViews>
  <sheetFormatPr defaultColWidth="11" defaultRowHeight="15.75" x14ac:dyDescent="0.25"/>
  <cols>
    <col min="1" max="1" width="14.125" style="1" customWidth="1"/>
    <col min="2" max="2" width="5.375" style="2" customWidth="1"/>
    <col min="3" max="3" width="7.5" style="2" customWidth="1"/>
    <col min="4" max="4" width="6.125" style="2" customWidth="1"/>
    <col min="5" max="5" width="5.375" style="2" customWidth="1"/>
    <col min="6" max="6" width="6.875" style="2" customWidth="1"/>
    <col min="7" max="7" width="5.375" style="2" customWidth="1"/>
    <col min="8" max="8" width="8.375" style="2" customWidth="1"/>
    <col min="9" max="9" width="5.375" style="2" customWidth="1"/>
    <col min="10" max="10" width="8.625" style="2" customWidth="1"/>
    <col min="11" max="11" width="11.25" style="1" customWidth="1"/>
    <col min="12" max="16384" width="11" style="1"/>
  </cols>
  <sheetData>
    <row r="1" spans="1:10" x14ac:dyDescent="0.25">
      <c r="A1" s="1" t="s">
        <v>128</v>
      </c>
    </row>
    <row r="2" spans="1:10" x14ac:dyDescent="0.25">
      <c r="A2" s="1" t="s">
        <v>127</v>
      </c>
    </row>
    <row r="4" spans="1:10" ht="18.75" x14ac:dyDescent="0.35">
      <c r="A4" s="8" t="s">
        <v>51</v>
      </c>
      <c r="B4" s="8" t="s">
        <v>53</v>
      </c>
      <c r="C4" s="8" t="s">
        <v>52</v>
      </c>
      <c r="D4" s="9" t="s">
        <v>0</v>
      </c>
      <c r="E4" s="10" t="s">
        <v>65</v>
      </c>
      <c r="F4" s="10" t="s">
        <v>1</v>
      </c>
      <c r="G4" s="10" t="s">
        <v>65</v>
      </c>
      <c r="H4" s="8" t="s">
        <v>66</v>
      </c>
      <c r="I4" s="10" t="s">
        <v>65</v>
      </c>
      <c r="J4" s="8" t="s">
        <v>118</v>
      </c>
    </row>
    <row r="5" spans="1:10" x14ac:dyDescent="0.25">
      <c r="A5" s="3" t="s">
        <v>2</v>
      </c>
      <c r="B5" s="2" t="s">
        <v>3</v>
      </c>
      <c r="C5" s="2" t="s">
        <v>4</v>
      </c>
      <c r="D5" s="4">
        <v>0.15000000000000002</v>
      </c>
      <c r="E5" s="4">
        <v>1.7777777777777778E-2</v>
      </c>
      <c r="F5" s="6">
        <v>6.6666666666666661</v>
      </c>
      <c r="G5" s="6">
        <v>0.7901234567901233</v>
      </c>
      <c r="H5" s="7">
        <v>-140</v>
      </c>
      <c r="I5" s="7">
        <v>5</v>
      </c>
      <c r="J5" s="2" t="s">
        <v>99</v>
      </c>
    </row>
    <row r="6" spans="1:10" x14ac:dyDescent="0.25">
      <c r="A6" s="3" t="s">
        <v>5</v>
      </c>
      <c r="B6" s="2" t="s">
        <v>3</v>
      </c>
      <c r="C6" s="2">
        <v>3.4</v>
      </c>
      <c r="D6" s="4">
        <v>6.4444444444444443E-2</v>
      </c>
      <c r="E6" s="4">
        <v>7.7777777777777784E-3</v>
      </c>
      <c r="F6" s="6">
        <v>15.517241379310345</v>
      </c>
      <c r="G6" s="6">
        <v>1.8727705112960764</v>
      </c>
      <c r="H6" s="7">
        <v>65</v>
      </c>
      <c r="I6" s="7">
        <v>5</v>
      </c>
      <c r="J6" s="2" t="s">
        <v>99</v>
      </c>
    </row>
    <row r="7" spans="1:10" x14ac:dyDescent="0.25">
      <c r="A7" s="1" t="s">
        <v>93</v>
      </c>
      <c r="B7" s="2" t="s">
        <v>3</v>
      </c>
      <c r="C7" s="2">
        <v>3.7</v>
      </c>
      <c r="D7" s="4"/>
      <c r="E7" s="4"/>
      <c r="F7" s="6"/>
      <c r="G7" s="6"/>
      <c r="H7" s="7">
        <v>180</v>
      </c>
      <c r="I7" s="7"/>
      <c r="J7" s="2" t="s">
        <v>100</v>
      </c>
    </row>
    <row r="8" spans="1:10" x14ac:dyDescent="0.25">
      <c r="A8" s="1" t="s">
        <v>6</v>
      </c>
      <c r="B8" s="2" t="s">
        <v>3</v>
      </c>
      <c r="C8" s="2">
        <v>3.7</v>
      </c>
      <c r="D8" s="4"/>
      <c r="E8" s="4"/>
      <c r="F8" s="6"/>
      <c r="G8" s="6"/>
      <c r="H8" s="7">
        <v>-82</v>
      </c>
      <c r="I8" s="7"/>
      <c r="J8" s="2" t="s">
        <v>100</v>
      </c>
    </row>
    <row r="9" spans="1:10" x14ac:dyDescent="0.25">
      <c r="A9" s="1" t="s">
        <v>7</v>
      </c>
      <c r="B9" s="2" t="s">
        <v>3</v>
      </c>
      <c r="C9" s="2">
        <v>3.7</v>
      </c>
      <c r="D9" s="4"/>
      <c r="E9" s="4"/>
      <c r="F9" s="6"/>
      <c r="G9" s="6"/>
      <c r="H9" s="7">
        <v>-82</v>
      </c>
      <c r="I9" s="7"/>
      <c r="J9" s="2" t="s">
        <v>100</v>
      </c>
    </row>
    <row r="10" spans="1:10" x14ac:dyDescent="0.25">
      <c r="A10" s="1" t="s">
        <v>8</v>
      </c>
      <c r="B10" s="2" t="s">
        <v>3</v>
      </c>
      <c r="C10" s="2">
        <v>3.8</v>
      </c>
      <c r="D10" s="4">
        <v>6.6666666666666662E-3</v>
      </c>
      <c r="E10" s="4">
        <v>1.1111111111111111E-3</v>
      </c>
      <c r="F10" s="6">
        <v>150</v>
      </c>
      <c r="G10" s="6">
        <v>25</v>
      </c>
      <c r="H10" s="7">
        <v>-113</v>
      </c>
      <c r="I10" s="7">
        <v>5</v>
      </c>
      <c r="J10" s="2" t="s">
        <v>99</v>
      </c>
    </row>
    <row r="11" spans="1:10" x14ac:dyDescent="0.25">
      <c r="A11" s="1" t="s">
        <v>96</v>
      </c>
      <c r="B11" s="2" t="s">
        <v>3</v>
      </c>
      <c r="C11" s="2">
        <v>4</v>
      </c>
      <c r="D11" s="4">
        <v>0.01</v>
      </c>
      <c r="E11" s="4">
        <v>4.0000000000000001E-3</v>
      </c>
      <c r="F11" s="6">
        <v>100</v>
      </c>
      <c r="G11" s="6">
        <v>40</v>
      </c>
      <c r="H11" s="7">
        <v>-135.80000000000001</v>
      </c>
      <c r="I11" s="7">
        <v>5</v>
      </c>
      <c r="J11" s="2" t="s">
        <v>101</v>
      </c>
    </row>
    <row r="12" spans="1:10" x14ac:dyDescent="0.25">
      <c r="A12" s="1" t="s">
        <v>9</v>
      </c>
      <c r="B12" s="2" t="s">
        <v>3</v>
      </c>
      <c r="C12" s="2">
        <v>5</v>
      </c>
      <c r="D12" s="4">
        <v>1.5555555555555557E-2</v>
      </c>
      <c r="E12" s="4"/>
      <c r="F12" s="6">
        <v>64.285714285714278</v>
      </c>
      <c r="G12" s="6"/>
      <c r="H12" s="7">
        <v>105</v>
      </c>
      <c r="I12" s="7"/>
      <c r="J12" s="2" t="s">
        <v>100</v>
      </c>
    </row>
    <row r="13" spans="1:10" x14ac:dyDescent="0.25">
      <c r="A13" s="1" t="s">
        <v>10</v>
      </c>
      <c r="B13" s="2" t="s">
        <v>3</v>
      </c>
      <c r="C13" s="2">
        <v>6</v>
      </c>
      <c r="D13" s="4">
        <v>9.592592592592592E-4</v>
      </c>
      <c r="E13" s="4">
        <v>7.6257631339089998E-4</v>
      </c>
      <c r="F13" s="6">
        <v>1042.4710424710424</v>
      </c>
      <c r="G13" s="6">
        <v>828.72666248560108</v>
      </c>
      <c r="H13" s="7">
        <v>126.23333333333333</v>
      </c>
      <c r="I13" s="7">
        <v>2.2501851775650228</v>
      </c>
      <c r="J13" s="2" t="s">
        <v>102</v>
      </c>
    </row>
    <row r="14" spans="1:10" x14ac:dyDescent="0.25">
      <c r="A14" s="12" t="s">
        <v>11</v>
      </c>
      <c r="B14" s="8" t="s">
        <v>3</v>
      </c>
      <c r="C14" s="8">
        <v>6</v>
      </c>
      <c r="D14" s="13">
        <v>8.0000000000000002E-3</v>
      </c>
      <c r="E14" s="13">
        <v>3.0000000000000001E-3</v>
      </c>
      <c r="F14" s="14">
        <v>125</v>
      </c>
      <c r="G14" s="14">
        <v>46.875</v>
      </c>
      <c r="H14" s="15">
        <v>-138.30000000000001</v>
      </c>
      <c r="I14" s="15">
        <v>5</v>
      </c>
      <c r="J14" s="8" t="s">
        <v>101</v>
      </c>
    </row>
    <row r="15" spans="1:10" x14ac:dyDescent="0.25">
      <c r="A15" s="1" t="s">
        <v>12</v>
      </c>
      <c r="B15" s="2" t="s">
        <v>13</v>
      </c>
      <c r="C15" s="2">
        <v>3.9</v>
      </c>
      <c r="D15" s="4">
        <v>4.1111111111111112E-2</v>
      </c>
      <c r="E15" s="4"/>
      <c r="F15" s="6">
        <v>24.324324324324323</v>
      </c>
      <c r="G15" s="6"/>
      <c r="H15" s="7">
        <v>-20.5</v>
      </c>
      <c r="I15" s="7">
        <v>57.27564927611035</v>
      </c>
      <c r="J15" s="2" t="s">
        <v>104</v>
      </c>
    </row>
    <row r="16" spans="1:10" x14ac:dyDescent="0.25">
      <c r="A16" s="12" t="s">
        <v>14</v>
      </c>
      <c r="B16" s="8" t="s">
        <v>13</v>
      </c>
      <c r="C16" s="8">
        <v>3.6</v>
      </c>
      <c r="D16" s="13">
        <v>2.7777777777777776E-2</v>
      </c>
      <c r="E16" s="13"/>
      <c r="F16" s="14">
        <v>36</v>
      </c>
      <c r="G16" s="14"/>
      <c r="H16" s="15">
        <v>393.5</v>
      </c>
      <c r="I16" s="15">
        <v>40.305086527633208</v>
      </c>
      <c r="J16" s="8" t="s">
        <v>104</v>
      </c>
    </row>
    <row r="17" spans="1:10" x14ac:dyDescent="0.25">
      <c r="A17" s="3" t="s">
        <v>15</v>
      </c>
      <c r="B17" s="2" t="s">
        <v>16</v>
      </c>
      <c r="C17" s="2">
        <v>3.1</v>
      </c>
      <c r="D17" s="4">
        <v>0.15888888888888889</v>
      </c>
      <c r="E17" s="4">
        <v>1.8888888888888889E-2</v>
      </c>
      <c r="F17" s="6">
        <v>6.2937062937062942</v>
      </c>
      <c r="G17" s="6">
        <v>0.74820284610494414</v>
      </c>
      <c r="H17" s="7">
        <v>128</v>
      </c>
      <c r="I17" s="7">
        <v>5</v>
      </c>
      <c r="J17" s="2" t="s">
        <v>99</v>
      </c>
    </row>
    <row r="18" spans="1:10" x14ac:dyDescent="0.25">
      <c r="A18" s="3" t="s">
        <v>17</v>
      </c>
      <c r="B18" s="2" t="s">
        <v>16</v>
      </c>
      <c r="C18" s="2">
        <v>3.1</v>
      </c>
      <c r="D18" s="4">
        <v>6.3333333333333325E-2</v>
      </c>
      <c r="E18" s="4">
        <v>7.7777777777777784E-3</v>
      </c>
      <c r="F18" s="6">
        <v>15.789473684210529</v>
      </c>
      <c r="G18" s="6">
        <v>1.9390581717451532</v>
      </c>
      <c r="H18" s="7">
        <v>-68</v>
      </c>
      <c r="I18" s="7">
        <v>5</v>
      </c>
      <c r="J18" s="2" t="s">
        <v>99</v>
      </c>
    </row>
    <row r="19" spans="1:10" x14ac:dyDescent="0.25">
      <c r="A19" s="3" t="s">
        <v>18</v>
      </c>
      <c r="B19" s="2" t="s">
        <v>16</v>
      </c>
      <c r="C19" s="2">
        <v>3.6</v>
      </c>
      <c r="D19" s="4">
        <v>0.01</v>
      </c>
      <c r="E19" s="4">
        <v>1.1111111111111111E-3</v>
      </c>
      <c r="F19" s="6">
        <v>100</v>
      </c>
      <c r="G19" s="6">
        <v>11.111111111111111</v>
      </c>
      <c r="H19" s="7">
        <v>-94</v>
      </c>
      <c r="I19" s="7">
        <v>5</v>
      </c>
      <c r="J19" s="2" t="s">
        <v>99</v>
      </c>
    </row>
    <row r="20" spans="1:10" x14ac:dyDescent="0.25">
      <c r="A20" s="3" t="s">
        <v>19</v>
      </c>
      <c r="B20" s="2" t="s">
        <v>16</v>
      </c>
      <c r="C20" s="2">
        <v>3.7</v>
      </c>
      <c r="D20" s="4">
        <v>7.7777777777777779E-2</v>
      </c>
      <c r="E20" s="4">
        <v>8.8888888888888889E-3</v>
      </c>
      <c r="F20" s="6">
        <v>12.857142857142858</v>
      </c>
      <c r="G20" s="6">
        <v>1.4693877551020409</v>
      </c>
      <c r="H20" s="7">
        <v>-124</v>
      </c>
      <c r="I20" s="7">
        <v>5</v>
      </c>
      <c r="J20" s="2" t="s">
        <v>99</v>
      </c>
    </row>
    <row r="21" spans="1:10" x14ac:dyDescent="0.25">
      <c r="A21" s="1" t="s">
        <v>91</v>
      </c>
      <c r="B21" s="2" t="s">
        <v>16</v>
      </c>
      <c r="C21" s="2">
        <v>3.4</v>
      </c>
      <c r="D21" s="4"/>
      <c r="E21" s="4"/>
      <c r="F21" s="6"/>
      <c r="G21" s="6"/>
      <c r="H21" s="7">
        <v>190</v>
      </c>
      <c r="I21" s="7"/>
      <c r="J21" s="2" t="s">
        <v>100</v>
      </c>
    </row>
    <row r="22" spans="1:10" x14ac:dyDescent="0.25">
      <c r="A22" s="1" t="s">
        <v>92</v>
      </c>
      <c r="B22" s="2" t="s">
        <v>16</v>
      </c>
      <c r="C22" s="2">
        <v>3.8</v>
      </c>
      <c r="D22" s="4"/>
      <c r="E22" s="4"/>
      <c r="F22" s="6"/>
      <c r="G22" s="6"/>
      <c r="H22" s="7">
        <v>51</v>
      </c>
      <c r="I22" s="7">
        <v>63.63961030678928</v>
      </c>
      <c r="J22" s="2" t="s">
        <v>100</v>
      </c>
    </row>
    <row r="23" spans="1:10" x14ac:dyDescent="0.25">
      <c r="A23" s="1" t="s">
        <v>97</v>
      </c>
      <c r="B23" s="2" t="s">
        <v>16</v>
      </c>
      <c r="C23" s="2">
        <v>3.9</v>
      </c>
      <c r="D23" s="4">
        <v>1.4358417259999997E-2</v>
      </c>
      <c r="E23" s="4"/>
      <c r="F23" s="6">
        <v>69.645559248777545</v>
      </c>
      <c r="G23" s="6"/>
      <c r="H23" s="7">
        <v>-21.740694270179844</v>
      </c>
      <c r="I23" s="7">
        <v>150.95413749400845</v>
      </c>
      <c r="J23" s="2" t="s">
        <v>106</v>
      </c>
    </row>
    <row r="24" spans="1:10" x14ac:dyDescent="0.25">
      <c r="A24" s="1" t="s">
        <v>20</v>
      </c>
      <c r="B24" s="2" t="s">
        <v>16</v>
      </c>
      <c r="C24" s="6">
        <v>3.85</v>
      </c>
      <c r="D24" s="4">
        <v>4.8444444444444443E-2</v>
      </c>
      <c r="E24" s="4">
        <v>5.4054385050704971E-2</v>
      </c>
      <c r="F24" s="6">
        <v>20.642201834862387</v>
      </c>
      <c r="G24" s="6">
        <v>23.032600313037115</v>
      </c>
      <c r="H24" s="7">
        <v>141.32857142857142</v>
      </c>
      <c r="I24" s="7"/>
      <c r="J24" s="2" t="s">
        <v>102</v>
      </c>
    </row>
    <row r="25" spans="1:10" x14ac:dyDescent="0.25">
      <c r="A25" s="1" t="s">
        <v>98</v>
      </c>
      <c r="B25" s="2" t="s">
        <v>16</v>
      </c>
      <c r="C25" s="2">
        <v>3.6</v>
      </c>
      <c r="D25" s="4">
        <v>6.1660334296296297E-2</v>
      </c>
      <c r="E25" s="4">
        <v>5.8237974141865489E-2</v>
      </c>
      <c r="F25" s="6">
        <v>16.217881583234721</v>
      </c>
      <c r="G25" s="6">
        <v>15.317733500140827</v>
      </c>
      <c r="H25" s="7">
        <v>-47.3</v>
      </c>
      <c r="I25" s="7">
        <v>53.315851301465692</v>
      </c>
      <c r="J25" s="2" t="s">
        <v>106</v>
      </c>
    </row>
    <row r="26" spans="1:10" x14ac:dyDescent="0.25">
      <c r="A26" s="3" t="s">
        <v>21</v>
      </c>
      <c r="B26" s="2" t="s">
        <v>16</v>
      </c>
      <c r="C26" s="2">
        <v>3.7</v>
      </c>
      <c r="D26" s="4">
        <v>3.0000000000000002E-2</v>
      </c>
      <c r="E26" s="4">
        <v>3.3333333333333331E-3</v>
      </c>
      <c r="F26" s="6">
        <v>33.333333333333329</v>
      </c>
      <c r="G26" s="6">
        <v>3.7037037037037028</v>
      </c>
      <c r="H26" s="7">
        <v>-98</v>
      </c>
      <c r="I26" s="7">
        <v>5</v>
      </c>
      <c r="J26" s="2" t="s">
        <v>99</v>
      </c>
    </row>
    <row r="27" spans="1:10" x14ac:dyDescent="0.25">
      <c r="A27" s="1" t="s">
        <v>22</v>
      </c>
      <c r="B27" s="2" t="s">
        <v>16</v>
      </c>
      <c r="C27" s="2">
        <v>4</v>
      </c>
      <c r="D27" s="4">
        <v>2.9000000000000001E-2</v>
      </c>
      <c r="E27" s="4">
        <v>6.0000000000000001E-3</v>
      </c>
      <c r="F27" s="6">
        <v>34.482758620689651</v>
      </c>
      <c r="G27" s="6">
        <v>7.1343638525564792</v>
      </c>
      <c r="H27" s="7">
        <v>-113.7</v>
      </c>
      <c r="I27" s="7">
        <v>5</v>
      </c>
      <c r="J27" s="2" t="s">
        <v>101</v>
      </c>
    </row>
    <row r="28" spans="1:10" x14ac:dyDescent="0.25">
      <c r="A28" s="1" t="s">
        <v>23</v>
      </c>
      <c r="B28" s="2" t="s">
        <v>16</v>
      </c>
      <c r="C28" s="2">
        <v>6</v>
      </c>
      <c r="D28" s="4">
        <v>1.0855555555555556E-2</v>
      </c>
      <c r="E28" s="4"/>
      <c r="F28" s="6">
        <v>92.118730808597746</v>
      </c>
      <c r="G28" s="6"/>
      <c r="H28" s="7">
        <v>131</v>
      </c>
      <c r="I28" s="7"/>
      <c r="J28" s="2" t="s">
        <v>102</v>
      </c>
    </row>
    <row r="29" spans="1:10" x14ac:dyDescent="0.25">
      <c r="A29" s="1" t="s">
        <v>24</v>
      </c>
      <c r="B29" s="2" t="s">
        <v>16</v>
      </c>
      <c r="C29" s="2">
        <v>6</v>
      </c>
      <c r="D29" s="4">
        <v>9.7083958888888894E-3</v>
      </c>
      <c r="E29" s="4"/>
      <c r="F29" s="6">
        <v>103.00362814257345</v>
      </c>
      <c r="G29" s="6"/>
      <c r="H29" s="7">
        <v>-138.86597938144331</v>
      </c>
      <c r="I29" s="7"/>
      <c r="J29" s="2" t="s">
        <v>105</v>
      </c>
    </row>
    <row r="30" spans="1:10" x14ac:dyDescent="0.25">
      <c r="A30" s="12" t="s">
        <v>25</v>
      </c>
      <c r="B30" s="8" t="s">
        <v>16</v>
      </c>
      <c r="C30" s="8">
        <v>4</v>
      </c>
      <c r="D30" s="13">
        <v>7.4064051111111112E-3</v>
      </c>
      <c r="E30" s="13"/>
      <c r="F30" s="14">
        <v>135.01826932202195</v>
      </c>
      <c r="G30" s="14"/>
      <c r="H30" s="15">
        <v>-78</v>
      </c>
      <c r="I30" s="15"/>
      <c r="J30" s="8" t="s">
        <v>105</v>
      </c>
    </row>
    <row r="31" spans="1:10" x14ac:dyDescent="0.25">
      <c r="A31" s="16" t="s">
        <v>26</v>
      </c>
      <c r="B31" s="17" t="s">
        <v>27</v>
      </c>
      <c r="C31" s="17">
        <v>4</v>
      </c>
      <c r="D31" s="18">
        <v>5.2999999999999999E-2</v>
      </c>
      <c r="E31" s="18">
        <v>8.9999999999999993E-3</v>
      </c>
      <c r="F31" s="19">
        <v>18.867924528301888</v>
      </c>
      <c r="G31" s="19">
        <v>3.2039871840512637</v>
      </c>
      <c r="H31" s="20">
        <v>-128.1</v>
      </c>
      <c r="I31" s="20">
        <v>5</v>
      </c>
      <c r="J31" s="17" t="s">
        <v>101</v>
      </c>
    </row>
    <row r="32" spans="1:10" x14ac:dyDescent="0.25">
      <c r="A32" s="1" t="s">
        <v>67</v>
      </c>
      <c r="B32" s="2" t="s">
        <v>28</v>
      </c>
      <c r="C32" s="2">
        <v>3.7</v>
      </c>
      <c r="D32" s="4"/>
      <c r="E32" s="4"/>
      <c r="F32" s="6"/>
      <c r="G32" s="6"/>
      <c r="H32" s="7">
        <v>14</v>
      </c>
      <c r="I32" s="7"/>
      <c r="J32" s="2" t="s">
        <v>100</v>
      </c>
    </row>
    <row r="33" spans="1:10" x14ac:dyDescent="0.25">
      <c r="A33" s="1" t="s">
        <v>90</v>
      </c>
      <c r="B33" s="2" t="s">
        <v>28</v>
      </c>
      <c r="C33" s="2">
        <v>3.7</v>
      </c>
      <c r="D33" s="4"/>
      <c r="E33" s="4"/>
      <c r="F33" s="6"/>
      <c r="G33" s="6"/>
      <c r="H33" s="7">
        <v>325</v>
      </c>
      <c r="I33" s="7">
        <v>233.34523779156069</v>
      </c>
      <c r="J33" s="2" t="s">
        <v>100</v>
      </c>
    </row>
    <row r="34" spans="1:10" x14ac:dyDescent="0.25">
      <c r="A34" s="1" t="s">
        <v>75</v>
      </c>
      <c r="B34" s="2" t="s">
        <v>28</v>
      </c>
      <c r="C34" s="4">
        <v>3.15</v>
      </c>
      <c r="D34" s="4">
        <v>5.3652407555555559E-2</v>
      </c>
      <c r="E34" s="4">
        <v>4.1164700578527641E-2</v>
      </c>
      <c r="F34" s="6">
        <v>18.638492577700788</v>
      </c>
      <c r="G34" s="6">
        <v>14.300345523203205</v>
      </c>
      <c r="H34" s="7">
        <v>1415</v>
      </c>
      <c r="I34" s="7">
        <v>843.44729137826585</v>
      </c>
      <c r="J34" s="2" t="s">
        <v>107</v>
      </c>
    </row>
    <row r="35" spans="1:10" x14ac:dyDescent="0.25">
      <c r="A35" s="1" t="s">
        <v>76</v>
      </c>
      <c r="B35" s="2" t="s">
        <v>28</v>
      </c>
      <c r="C35" s="4">
        <v>3.4</v>
      </c>
      <c r="D35" s="4">
        <v>3.1105279888888889E-2</v>
      </c>
      <c r="E35" s="4">
        <v>2.6721169438377015E-2</v>
      </c>
      <c r="F35" s="6">
        <v>32.148882876865216</v>
      </c>
      <c r="G35" s="6">
        <v>27.617682582374577</v>
      </c>
      <c r="H35" s="7">
        <v>263.66666666666669</v>
      </c>
      <c r="I35" s="7">
        <v>260.46176942755596</v>
      </c>
      <c r="J35" s="2" t="s">
        <v>108</v>
      </c>
    </row>
    <row r="36" spans="1:10" x14ac:dyDescent="0.25">
      <c r="A36" s="1" t="s">
        <v>29</v>
      </c>
      <c r="B36" s="2" t="s">
        <v>28</v>
      </c>
      <c r="C36" s="2">
        <v>3.2</v>
      </c>
      <c r="D36" s="4"/>
      <c r="E36" s="4"/>
      <c r="F36" s="6"/>
      <c r="G36" s="6"/>
      <c r="H36" s="7">
        <v>95.5</v>
      </c>
      <c r="I36" s="7">
        <v>190.21172413918129</v>
      </c>
      <c r="J36" s="2" t="s">
        <v>104</v>
      </c>
    </row>
    <row r="37" spans="1:10" x14ac:dyDescent="0.25">
      <c r="A37" s="1" t="s">
        <v>30</v>
      </c>
      <c r="B37" s="2" t="s">
        <v>28</v>
      </c>
      <c r="C37" s="2">
        <v>3.6</v>
      </c>
      <c r="D37" s="4"/>
      <c r="E37" s="4"/>
      <c r="F37" s="6"/>
      <c r="G37" s="6"/>
      <c r="H37" s="7">
        <v>-78</v>
      </c>
      <c r="I37" s="7"/>
      <c r="J37" s="2" t="s">
        <v>104</v>
      </c>
    </row>
    <row r="38" spans="1:10" x14ac:dyDescent="0.25">
      <c r="A38" s="1" t="s">
        <v>77</v>
      </c>
      <c r="B38" s="2" t="s">
        <v>28</v>
      </c>
      <c r="C38" s="4">
        <v>3</v>
      </c>
      <c r="D38" s="4">
        <v>7.4669305037037031E-2</v>
      </c>
      <c r="E38" s="4">
        <v>4.3552679852319282E-2</v>
      </c>
      <c r="F38" s="6">
        <v>13.392383918719826</v>
      </c>
      <c r="G38" s="6">
        <v>7.8114321404496998</v>
      </c>
      <c r="H38" s="7">
        <v>2083.38</v>
      </c>
      <c r="I38" s="7">
        <v>754.81068619886423</v>
      </c>
      <c r="J38" s="2" t="s">
        <v>121</v>
      </c>
    </row>
    <row r="39" spans="1:10" x14ac:dyDescent="0.25">
      <c r="A39" s="1" t="s">
        <v>31</v>
      </c>
      <c r="B39" s="2" t="s">
        <v>28</v>
      </c>
      <c r="C39" s="2">
        <v>3.1</v>
      </c>
      <c r="D39" s="4">
        <v>0.12555555555555553</v>
      </c>
      <c r="E39" s="4">
        <v>3.1426968052735127E-3</v>
      </c>
      <c r="F39" s="6">
        <v>7.9646017699115061</v>
      </c>
      <c r="G39" s="6">
        <v>0.19935659897184949</v>
      </c>
      <c r="H39" s="7">
        <v>223.15</v>
      </c>
      <c r="I39" s="7">
        <v>49.07321061434638</v>
      </c>
      <c r="J39" s="2" t="s">
        <v>103</v>
      </c>
    </row>
    <row r="40" spans="1:10" x14ac:dyDescent="0.25">
      <c r="A40" s="1" t="s">
        <v>32</v>
      </c>
      <c r="B40" s="2" t="s">
        <v>28</v>
      </c>
      <c r="C40" s="2" t="s">
        <v>33</v>
      </c>
      <c r="D40" s="4">
        <v>6.777777777777777E-2</v>
      </c>
      <c r="E40" s="4">
        <v>7.7777777777777784E-3</v>
      </c>
      <c r="F40" s="6">
        <v>14.754098360655739</v>
      </c>
      <c r="G40" s="6">
        <v>1.6930932545014785</v>
      </c>
      <c r="H40" s="7">
        <v>1144</v>
      </c>
      <c r="I40" s="7">
        <v>5</v>
      </c>
      <c r="J40" s="2" t="s">
        <v>99</v>
      </c>
    </row>
    <row r="41" spans="1:10" x14ac:dyDescent="0.25">
      <c r="A41" s="3" t="s">
        <v>34</v>
      </c>
      <c r="B41" s="2" t="s">
        <v>28</v>
      </c>
      <c r="C41" s="2">
        <v>3.05</v>
      </c>
      <c r="D41" s="4">
        <v>0.15111111111111111</v>
      </c>
      <c r="E41" s="4">
        <v>1.7777777777777778E-2</v>
      </c>
      <c r="F41" s="6">
        <v>6.617647058823529</v>
      </c>
      <c r="G41" s="6">
        <v>0.7785467128027681</v>
      </c>
      <c r="H41" s="7">
        <v>303</v>
      </c>
      <c r="I41" s="7">
        <v>5</v>
      </c>
      <c r="J41" s="2" t="s">
        <v>99</v>
      </c>
    </row>
    <row r="42" spans="1:10" x14ac:dyDescent="0.25">
      <c r="A42" s="3" t="s">
        <v>35</v>
      </c>
      <c r="B42" s="2" t="s">
        <v>28</v>
      </c>
      <c r="C42" s="2">
        <v>3.15</v>
      </c>
      <c r="D42" s="4">
        <v>0.12222222222222223</v>
      </c>
      <c r="E42" s="4">
        <v>1.4444444444444446E-2</v>
      </c>
      <c r="F42" s="6">
        <v>8.1818181818181817</v>
      </c>
      <c r="G42" s="6">
        <v>0.96694214876033058</v>
      </c>
      <c r="H42" s="7">
        <v>-35</v>
      </c>
      <c r="I42" s="7">
        <v>5</v>
      </c>
      <c r="J42" s="2" t="s">
        <v>99</v>
      </c>
    </row>
    <row r="43" spans="1:10" x14ac:dyDescent="0.25">
      <c r="A43" s="3" t="s">
        <v>36</v>
      </c>
      <c r="B43" s="2" t="s">
        <v>28</v>
      </c>
      <c r="C43" s="2">
        <v>3.2</v>
      </c>
      <c r="D43" s="4">
        <v>0.15888888888888889</v>
      </c>
      <c r="E43" s="4">
        <v>1.8888888888888889E-2</v>
      </c>
      <c r="F43" s="6">
        <v>6.2937062937062942</v>
      </c>
      <c r="G43" s="6">
        <v>0.74820284610494414</v>
      </c>
      <c r="H43" s="7">
        <v>-37</v>
      </c>
      <c r="I43" s="7">
        <v>5</v>
      </c>
      <c r="J43" s="2" t="s">
        <v>99</v>
      </c>
    </row>
    <row r="44" spans="1:10" x14ac:dyDescent="0.25">
      <c r="A44" s="3" t="s">
        <v>78</v>
      </c>
      <c r="B44" s="2" t="s">
        <v>28</v>
      </c>
      <c r="C44" s="2">
        <v>3.3</v>
      </c>
      <c r="D44" s="4">
        <v>0.11</v>
      </c>
      <c r="E44" s="4">
        <v>1.3333333333333332E-2</v>
      </c>
      <c r="F44" s="6">
        <v>9.0909090909090917</v>
      </c>
      <c r="G44" s="6">
        <v>1.1019283746556474</v>
      </c>
      <c r="H44" s="7">
        <v>-67</v>
      </c>
      <c r="I44" s="7">
        <v>5</v>
      </c>
      <c r="J44" s="2" t="s">
        <v>99</v>
      </c>
    </row>
    <row r="45" spans="1:10" x14ac:dyDescent="0.25">
      <c r="A45" s="3" t="s">
        <v>37</v>
      </c>
      <c r="B45" s="2" t="s">
        <v>28</v>
      </c>
      <c r="C45" s="2">
        <v>3.9</v>
      </c>
      <c r="D45" s="4">
        <v>8.8888888888888889E-3</v>
      </c>
      <c r="E45" s="4">
        <v>1.1111111111111111E-3</v>
      </c>
      <c r="F45" s="6">
        <v>112.5</v>
      </c>
      <c r="G45" s="6">
        <v>14.0625</v>
      </c>
      <c r="H45" s="7">
        <v>-83</v>
      </c>
      <c r="I45" s="7">
        <v>5</v>
      </c>
      <c r="J45" s="2" t="s">
        <v>99</v>
      </c>
    </row>
    <row r="46" spans="1:10" x14ac:dyDescent="0.25">
      <c r="A46" s="1" t="s">
        <v>38</v>
      </c>
      <c r="B46" s="2" t="s">
        <v>28</v>
      </c>
      <c r="C46" s="2">
        <v>4</v>
      </c>
      <c r="D46" s="4">
        <v>0.01</v>
      </c>
      <c r="E46" s="4"/>
      <c r="F46" s="6">
        <v>100</v>
      </c>
      <c r="G46" s="6"/>
      <c r="H46" s="7">
        <v>78</v>
      </c>
      <c r="I46" s="7"/>
      <c r="J46" s="2" t="s">
        <v>100</v>
      </c>
    </row>
    <row r="47" spans="1:10" x14ac:dyDescent="0.25">
      <c r="A47" s="1" t="s">
        <v>39</v>
      </c>
      <c r="B47" s="2" t="s">
        <v>28</v>
      </c>
      <c r="C47" s="2">
        <v>5</v>
      </c>
      <c r="D47" s="4">
        <v>8.1481481481481474E-3</v>
      </c>
      <c r="E47" s="4"/>
      <c r="F47" s="6">
        <v>122.72727272727273</v>
      </c>
      <c r="G47" s="6"/>
      <c r="H47" s="7">
        <v>134.60000000000005</v>
      </c>
      <c r="I47" s="7"/>
      <c r="J47" s="2" t="s">
        <v>102</v>
      </c>
    </row>
    <row r="48" spans="1:10" x14ac:dyDescent="0.25">
      <c r="A48" s="12" t="s">
        <v>40</v>
      </c>
      <c r="B48" s="8" t="s">
        <v>28</v>
      </c>
      <c r="C48" s="8">
        <v>6</v>
      </c>
      <c r="D48" s="13">
        <v>6.3555555555555553E-3</v>
      </c>
      <c r="E48" s="13">
        <v>2.2531185521131726E-3</v>
      </c>
      <c r="F48" s="14">
        <v>157.34265734265736</v>
      </c>
      <c r="G48" s="14">
        <v>55.779806690170361</v>
      </c>
      <c r="H48" s="15">
        <v>131.64000000000001</v>
      </c>
      <c r="I48" s="15">
        <v>4.8608641207094037</v>
      </c>
      <c r="J48" s="8" t="s">
        <v>102</v>
      </c>
    </row>
    <row r="49" spans="1:10" x14ac:dyDescent="0.25">
      <c r="A49" s="3" t="s">
        <v>68</v>
      </c>
      <c r="B49" s="2" t="s">
        <v>41</v>
      </c>
      <c r="C49" s="6">
        <v>3.65</v>
      </c>
      <c r="D49" s="4">
        <v>0.03</v>
      </c>
      <c r="E49" s="4">
        <v>0.03</v>
      </c>
      <c r="F49" s="6">
        <f t="shared" ref="F49:F56" si="0">1/D49</f>
        <v>33.333333333333336</v>
      </c>
      <c r="G49" s="6">
        <f t="shared" ref="G49:G56" si="1">F49*E49/D49</f>
        <v>33.333333333333336</v>
      </c>
      <c r="H49" s="7">
        <v>13.91</v>
      </c>
      <c r="I49" s="7">
        <v>119.65</v>
      </c>
      <c r="J49" s="2" t="s">
        <v>120</v>
      </c>
    </row>
    <row r="50" spans="1:10" x14ac:dyDescent="0.25">
      <c r="A50" s="3" t="s">
        <v>69</v>
      </c>
      <c r="B50" s="2" t="s">
        <v>41</v>
      </c>
      <c r="C50" s="6">
        <v>3.6</v>
      </c>
      <c r="D50" s="4">
        <v>0.05</v>
      </c>
      <c r="E50" s="4">
        <v>0.01</v>
      </c>
      <c r="F50" s="6">
        <f t="shared" si="0"/>
        <v>20</v>
      </c>
      <c r="G50" s="6">
        <f t="shared" si="1"/>
        <v>4</v>
      </c>
      <c r="H50" s="7">
        <v>-3.24</v>
      </c>
      <c r="I50" s="7">
        <v>70.42</v>
      </c>
      <c r="J50" s="2" t="s">
        <v>110</v>
      </c>
    </row>
    <row r="51" spans="1:10" x14ac:dyDescent="0.25">
      <c r="A51" s="3" t="s">
        <v>70</v>
      </c>
      <c r="B51" s="2" t="s">
        <v>41</v>
      </c>
      <c r="C51" s="6">
        <v>3.1</v>
      </c>
      <c r="D51" s="4">
        <v>0.16</v>
      </c>
      <c r="E51" s="4">
        <v>0.08</v>
      </c>
      <c r="F51" s="6">
        <f t="shared" si="0"/>
        <v>6.25</v>
      </c>
      <c r="G51" s="6">
        <f t="shared" si="1"/>
        <v>3.125</v>
      </c>
      <c r="H51" s="7">
        <v>44.93</v>
      </c>
      <c r="I51" s="7">
        <v>111.91</v>
      </c>
      <c r="J51" s="2" t="s">
        <v>111</v>
      </c>
    </row>
    <row r="52" spans="1:10" x14ac:dyDescent="0.25">
      <c r="A52" s="3" t="s">
        <v>71</v>
      </c>
      <c r="B52" s="2" t="s">
        <v>41</v>
      </c>
      <c r="C52" s="6">
        <v>3.6</v>
      </c>
      <c r="D52" s="4">
        <v>0.28999999999999998</v>
      </c>
      <c r="E52" s="4">
        <v>0.21</v>
      </c>
      <c r="F52" s="6">
        <f t="shared" si="0"/>
        <v>3.4482758620689657</v>
      </c>
      <c r="G52" s="6">
        <f t="shared" si="1"/>
        <v>2.4970273483947683</v>
      </c>
      <c r="H52" s="7">
        <v>-64</v>
      </c>
      <c r="I52" s="7">
        <v>34.86</v>
      </c>
      <c r="J52" s="2" t="s">
        <v>110</v>
      </c>
    </row>
    <row r="53" spans="1:10" x14ac:dyDescent="0.25">
      <c r="A53" s="3" t="s">
        <v>72</v>
      </c>
      <c r="B53" s="2" t="s">
        <v>41</v>
      </c>
      <c r="C53" s="6">
        <v>3.25</v>
      </c>
      <c r="D53" s="4">
        <v>9.2999999999999999E-2</v>
      </c>
      <c r="E53" s="4"/>
      <c r="F53" s="6">
        <f t="shared" si="0"/>
        <v>10.75268817204301</v>
      </c>
      <c r="G53" s="6">
        <f t="shared" si="1"/>
        <v>0</v>
      </c>
      <c r="H53" s="7">
        <v>-49</v>
      </c>
      <c r="I53" s="7"/>
      <c r="J53" s="2" t="s">
        <v>109</v>
      </c>
    </row>
    <row r="54" spans="1:10" x14ac:dyDescent="0.25">
      <c r="A54" s="3" t="s">
        <v>73</v>
      </c>
      <c r="B54" s="2" t="s">
        <v>41</v>
      </c>
      <c r="C54" s="6">
        <v>3.6</v>
      </c>
      <c r="D54" s="4">
        <v>0.08</v>
      </c>
      <c r="E54" s="4">
        <v>0.02</v>
      </c>
      <c r="F54" s="6">
        <f t="shared" si="0"/>
        <v>12.5</v>
      </c>
      <c r="G54" s="6">
        <f t="shared" si="1"/>
        <v>3.125</v>
      </c>
      <c r="H54" s="7">
        <v>239.64</v>
      </c>
      <c r="I54" s="7">
        <v>54.51</v>
      </c>
      <c r="J54" s="2" t="s">
        <v>119</v>
      </c>
    </row>
    <row r="55" spans="1:10" x14ac:dyDescent="0.25">
      <c r="A55" s="3" t="s">
        <v>74</v>
      </c>
      <c r="B55" s="2" t="s">
        <v>41</v>
      </c>
      <c r="C55" s="6">
        <v>3.25</v>
      </c>
      <c r="D55" s="4">
        <v>0.18</v>
      </c>
      <c r="E55" s="4">
        <v>0.13</v>
      </c>
      <c r="F55" s="6">
        <f t="shared" si="0"/>
        <v>5.5555555555555554</v>
      </c>
      <c r="G55" s="6">
        <f t="shared" si="1"/>
        <v>4.0123456790123457</v>
      </c>
      <c r="H55" s="7">
        <v>-35.33</v>
      </c>
      <c r="I55" s="7">
        <v>34.33</v>
      </c>
      <c r="J55" s="2" t="s">
        <v>110</v>
      </c>
    </row>
    <row r="56" spans="1:10" x14ac:dyDescent="0.25">
      <c r="A56" s="11" t="s">
        <v>89</v>
      </c>
      <c r="B56" s="8" t="s">
        <v>41</v>
      </c>
      <c r="C56" s="8">
        <v>3</v>
      </c>
      <c r="D56" s="13">
        <v>0.01</v>
      </c>
      <c r="E56" s="13">
        <v>0</v>
      </c>
      <c r="F56" s="14">
        <f t="shared" si="0"/>
        <v>100</v>
      </c>
      <c r="G56" s="14">
        <f t="shared" si="1"/>
        <v>0</v>
      </c>
      <c r="H56" s="15">
        <v>-45.86</v>
      </c>
      <c r="I56" s="15">
        <v>22.56</v>
      </c>
      <c r="J56" s="8" t="s">
        <v>112</v>
      </c>
    </row>
    <row r="57" spans="1:10" x14ac:dyDescent="0.25">
      <c r="A57" s="5" t="s">
        <v>88</v>
      </c>
      <c r="B57" s="2" t="s">
        <v>42</v>
      </c>
      <c r="C57" s="7">
        <v>4.2</v>
      </c>
      <c r="D57" s="4">
        <v>0.15</v>
      </c>
      <c r="E57" s="4"/>
      <c r="F57" s="6">
        <f t="shared" ref="F57:F81" si="2">1/D57</f>
        <v>6.666666666666667</v>
      </c>
      <c r="G57" s="6"/>
      <c r="H57" s="7">
        <v>15.825000000000003</v>
      </c>
      <c r="I57" s="7"/>
      <c r="J57" s="2" t="s">
        <v>116</v>
      </c>
    </row>
    <row r="58" spans="1:10" x14ac:dyDescent="0.25">
      <c r="A58" s="3" t="s">
        <v>43</v>
      </c>
      <c r="B58" s="2" t="s">
        <v>42</v>
      </c>
      <c r="C58" s="2">
        <v>3</v>
      </c>
      <c r="D58" s="4">
        <v>0.3</v>
      </c>
      <c r="E58" s="4">
        <v>1E-3</v>
      </c>
      <c r="F58" s="6">
        <f t="shared" si="2"/>
        <v>3.3333333333333335</v>
      </c>
      <c r="G58" s="6">
        <f t="shared" ref="G58:G81" si="3">F58*E58/D58</f>
        <v>1.1111111111111112E-2</v>
      </c>
      <c r="H58" s="7">
        <v>-73.099999999999994</v>
      </c>
      <c r="I58" s="7">
        <v>0.4</v>
      </c>
      <c r="J58" s="2" t="s">
        <v>117</v>
      </c>
    </row>
    <row r="59" spans="1:10" x14ac:dyDescent="0.25">
      <c r="A59" s="3" t="s">
        <v>87</v>
      </c>
      <c r="B59" s="2" t="s">
        <v>42</v>
      </c>
      <c r="C59" s="2">
        <v>3</v>
      </c>
      <c r="D59" s="4">
        <v>0.54600000000000004</v>
      </c>
      <c r="E59" s="4">
        <v>0.01</v>
      </c>
      <c r="F59" s="6">
        <f t="shared" si="2"/>
        <v>1.8315018315018314</v>
      </c>
      <c r="G59" s="6">
        <f t="shared" si="3"/>
        <v>3.3543989587945633E-2</v>
      </c>
      <c r="H59" s="7">
        <v>-48.2</v>
      </c>
      <c r="I59" s="7">
        <v>4.4000000000000004</v>
      </c>
      <c r="J59" s="2" t="s">
        <v>113</v>
      </c>
    </row>
    <row r="60" spans="1:10" x14ac:dyDescent="0.25">
      <c r="A60" s="3" t="s">
        <v>44</v>
      </c>
      <c r="B60" s="2" t="s">
        <v>42</v>
      </c>
      <c r="C60" s="2">
        <v>3.3</v>
      </c>
      <c r="D60" s="4">
        <v>2.4E-2</v>
      </c>
      <c r="E60" s="4"/>
      <c r="F60" s="6">
        <f t="shared" si="2"/>
        <v>41.666666666666664</v>
      </c>
      <c r="G60" s="6"/>
      <c r="H60" s="7">
        <v>-62</v>
      </c>
      <c r="I60" s="7"/>
      <c r="J60" s="2" t="s">
        <v>115</v>
      </c>
    </row>
    <row r="61" spans="1:10" x14ac:dyDescent="0.25">
      <c r="A61" s="5" t="s">
        <v>56</v>
      </c>
      <c r="B61" s="2" t="s">
        <v>42</v>
      </c>
      <c r="C61" s="2">
        <v>3.2</v>
      </c>
      <c r="D61" s="4">
        <v>4.5000000000000005E-2</v>
      </c>
      <c r="E61" s="4">
        <v>3.5355339059327383E-2</v>
      </c>
      <c r="F61" s="6">
        <f t="shared" si="2"/>
        <v>22.222222222222218</v>
      </c>
      <c r="G61" s="6">
        <f t="shared" si="3"/>
        <v>17.459426695964137</v>
      </c>
      <c r="H61" s="7">
        <v>56.9</v>
      </c>
      <c r="I61" s="7">
        <v>137.32013690642754</v>
      </c>
      <c r="J61" s="2" t="s">
        <v>114</v>
      </c>
    </row>
    <row r="62" spans="1:10" x14ac:dyDescent="0.25">
      <c r="A62" s="5" t="s">
        <v>55</v>
      </c>
      <c r="B62" s="2" t="s">
        <v>42</v>
      </c>
      <c r="C62" s="2">
        <v>3.5</v>
      </c>
      <c r="D62" s="4">
        <v>0.13833333333333334</v>
      </c>
      <c r="E62" s="4">
        <v>0.12691860908997285</v>
      </c>
      <c r="F62" s="6">
        <f t="shared" si="2"/>
        <v>7.2289156626506026</v>
      </c>
      <c r="G62" s="6">
        <f t="shared" si="3"/>
        <v>6.6324138877036187</v>
      </c>
      <c r="H62" s="7">
        <v>-98.196666666666673</v>
      </c>
      <c r="I62" s="7">
        <v>15.512125364801893</v>
      </c>
      <c r="J62" s="2" t="s">
        <v>122</v>
      </c>
    </row>
    <row r="63" spans="1:10" x14ac:dyDescent="0.25">
      <c r="A63" s="5" t="s">
        <v>57</v>
      </c>
      <c r="B63" s="2" t="s">
        <v>42</v>
      </c>
      <c r="C63" s="2">
        <v>3.4</v>
      </c>
      <c r="D63" s="4">
        <v>3.3049999999999996E-2</v>
      </c>
      <c r="E63" s="4">
        <v>3.8113055505954917E-2</v>
      </c>
      <c r="F63" s="6">
        <f t="shared" si="2"/>
        <v>30.257186081694407</v>
      </c>
      <c r="G63" s="6">
        <f t="shared" si="3"/>
        <v>34.8923997756619</v>
      </c>
      <c r="H63" s="7">
        <v>1045.9449999999999</v>
      </c>
      <c r="I63" s="7">
        <v>1561.3695546058275</v>
      </c>
      <c r="J63" s="2" t="s">
        <v>114</v>
      </c>
    </row>
    <row r="64" spans="1:10" x14ac:dyDescent="0.25">
      <c r="A64" s="5" t="s">
        <v>58</v>
      </c>
      <c r="B64" s="2" t="s">
        <v>42</v>
      </c>
      <c r="C64" s="2">
        <v>3</v>
      </c>
      <c r="D64" s="4">
        <v>0.92</v>
      </c>
      <c r="E64" s="4"/>
      <c r="F64" s="6">
        <f t="shared" si="2"/>
        <v>1.0869565217391304</v>
      </c>
      <c r="G64" s="6"/>
      <c r="H64" s="7">
        <v>-54.94</v>
      </c>
      <c r="I64" s="7"/>
      <c r="J64" s="2" t="s">
        <v>112</v>
      </c>
    </row>
    <row r="65" spans="1:10" x14ac:dyDescent="0.25">
      <c r="A65" s="5" t="s">
        <v>59</v>
      </c>
      <c r="B65" s="2" t="s">
        <v>42</v>
      </c>
      <c r="C65" s="2">
        <v>3</v>
      </c>
      <c r="D65" s="4">
        <v>5.1000000000000004E-2</v>
      </c>
      <c r="E65" s="4">
        <v>4.101219330881975E-2</v>
      </c>
      <c r="F65" s="6">
        <f t="shared" si="2"/>
        <v>19.6078431372549</v>
      </c>
      <c r="G65" s="6">
        <f t="shared" si="3"/>
        <v>15.767855943413974</v>
      </c>
      <c r="H65" s="7">
        <v>-115.215</v>
      </c>
      <c r="I65" s="7">
        <v>44.950778080028826</v>
      </c>
      <c r="J65" s="2" t="s">
        <v>114</v>
      </c>
    </row>
    <row r="66" spans="1:10" x14ac:dyDescent="0.25">
      <c r="A66" s="3" t="s">
        <v>60</v>
      </c>
      <c r="B66" s="2" t="s">
        <v>42</v>
      </c>
      <c r="C66" s="2">
        <v>3.3</v>
      </c>
      <c r="D66" s="4">
        <v>0.34</v>
      </c>
      <c r="E66" s="4">
        <v>0</v>
      </c>
      <c r="F66" s="6">
        <f t="shared" si="2"/>
        <v>2.9411764705882351</v>
      </c>
      <c r="G66" s="6">
        <f t="shared" si="3"/>
        <v>0</v>
      </c>
      <c r="H66" s="7">
        <v>-49.76</v>
      </c>
      <c r="I66" s="7">
        <v>2.27</v>
      </c>
      <c r="J66" s="2" t="s">
        <v>112</v>
      </c>
    </row>
    <row r="67" spans="1:10" x14ac:dyDescent="0.25">
      <c r="A67" s="3" t="s">
        <v>61</v>
      </c>
      <c r="B67" s="2" t="s">
        <v>42</v>
      </c>
      <c r="C67" s="2">
        <v>3</v>
      </c>
      <c r="D67" s="4">
        <v>0.14000000000000001</v>
      </c>
      <c r="E67" s="4">
        <v>0</v>
      </c>
      <c r="F67" s="6">
        <f t="shared" si="2"/>
        <v>7.1428571428571423</v>
      </c>
      <c r="G67" s="6">
        <f t="shared" si="3"/>
        <v>0</v>
      </c>
      <c r="H67" s="7">
        <v>-70.569999999999993</v>
      </c>
      <c r="I67" s="7">
        <v>0.77</v>
      </c>
      <c r="J67" s="2" t="s">
        <v>112</v>
      </c>
    </row>
    <row r="68" spans="1:10" x14ac:dyDescent="0.25">
      <c r="A68" s="3" t="s">
        <v>62</v>
      </c>
      <c r="B68" s="2" t="s">
        <v>42</v>
      </c>
      <c r="C68" s="2">
        <v>3.4</v>
      </c>
      <c r="D68" s="4">
        <v>0.11</v>
      </c>
      <c r="E68" s="4">
        <v>0</v>
      </c>
      <c r="F68" s="6">
        <f t="shared" si="2"/>
        <v>9.0909090909090917</v>
      </c>
      <c r="G68" s="6">
        <f t="shared" si="3"/>
        <v>0</v>
      </c>
      <c r="H68" s="7">
        <v>-78.25</v>
      </c>
      <c r="I68" s="7">
        <v>5.25</v>
      </c>
      <c r="J68" s="2" t="s">
        <v>112</v>
      </c>
    </row>
    <row r="69" spans="1:10" x14ac:dyDescent="0.25">
      <c r="A69" s="3" t="s">
        <v>45</v>
      </c>
      <c r="B69" s="2" t="s">
        <v>42</v>
      </c>
      <c r="C69" s="2">
        <v>3</v>
      </c>
      <c r="D69" s="4">
        <v>0.439</v>
      </c>
      <c r="E69" s="4">
        <v>5.0000000000000001E-3</v>
      </c>
      <c r="F69" s="6">
        <f t="shared" si="2"/>
        <v>2.2779043280182232</v>
      </c>
      <c r="G69" s="6">
        <f t="shared" si="3"/>
        <v>2.5944240638020769E-2</v>
      </c>
      <c r="H69" s="7">
        <v>4.7</v>
      </c>
      <c r="I69" s="7">
        <v>4.8</v>
      </c>
      <c r="J69" s="2" t="s">
        <v>117</v>
      </c>
    </row>
    <row r="70" spans="1:10" x14ac:dyDescent="0.25">
      <c r="A70" s="3" t="s">
        <v>94</v>
      </c>
      <c r="B70" s="2" t="s">
        <v>42</v>
      </c>
      <c r="C70" s="2">
        <v>3</v>
      </c>
      <c r="D70" s="4">
        <v>0.47599999999999998</v>
      </c>
      <c r="E70" s="4">
        <v>4.0000000000000001E-3</v>
      </c>
      <c r="F70" s="6">
        <f t="shared" si="2"/>
        <v>2.1008403361344539</v>
      </c>
      <c r="G70" s="6">
        <f t="shared" si="3"/>
        <v>1.7654120471718104E-2</v>
      </c>
      <c r="H70" s="7">
        <v>-4.7</v>
      </c>
      <c r="I70" s="7">
        <v>0.8</v>
      </c>
      <c r="J70" s="2" t="s">
        <v>117</v>
      </c>
    </row>
    <row r="71" spans="1:10" x14ac:dyDescent="0.25">
      <c r="A71" s="3" t="s">
        <v>46</v>
      </c>
      <c r="B71" s="2" t="s">
        <v>42</v>
      </c>
      <c r="C71" s="2">
        <v>3</v>
      </c>
      <c r="D71" s="4">
        <v>0.33200000000000002</v>
      </c>
      <c r="E71" s="4">
        <v>1E-3</v>
      </c>
      <c r="F71" s="6">
        <f t="shared" si="2"/>
        <v>3.012048192771084</v>
      </c>
      <c r="G71" s="6">
        <f t="shared" si="3"/>
        <v>9.0724343155755543E-3</v>
      </c>
      <c r="H71" s="7">
        <v>-89.8</v>
      </c>
      <c r="I71" s="7">
        <v>3.8</v>
      </c>
      <c r="J71" s="2" t="s">
        <v>117</v>
      </c>
    </row>
    <row r="72" spans="1:10" x14ac:dyDescent="0.25">
      <c r="A72" s="3" t="s">
        <v>47</v>
      </c>
      <c r="B72" s="2" t="s">
        <v>42</v>
      </c>
      <c r="C72" s="2">
        <v>3</v>
      </c>
      <c r="D72" s="4">
        <v>0.39800000000000002</v>
      </c>
      <c r="E72" s="4">
        <v>2E-3</v>
      </c>
      <c r="F72" s="6">
        <f t="shared" si="2"/>
        <v>2.5125628140703515</v>
      </c>
      <c r="G72" s="6">
        <f t="shared" si="3"/>
        <v>1.2625943789298249E-2</v>
      </c>
      <c r="H72" s="7">
        <v>-98.7</v>
      </c>
      <c r="I72" s="7">
        <v>1.3</v>
      </c>
      <c r="J72" s="2" t="s">
        <v>117</v>
      </c>
    </row>
    <row r="73" spans="1:10" x14ac:dyDescent="0.25">
      <c r="A73" s="3" t="s">
        <v>79</v>
      </c>
      <c r="B73" s="2" t="s">
        <v>42</v>
      </c>
      <c r="C73" s="2">
        <v>3</v>
      </c>
      <c r="D73" s="4">
        <v>0.38500000000000001</v>
      </c>
      <c r="E73" s="4">
        <v>0.02</v>
      </c>
      <c r="F73" s="6">
        <f t="shared" si="2"/>
        <v>2.5974025974025974</v>
      </c>
      <c r="G73" s="6">
        <f t="shared" si="3"/>
        <v>0.13493000505987521</v>
      </c>
      <c r="H73" s="7">
        <v>-92.9</v>
      </c>
      <c r="I73" s="7">
        <v>0.3</v>
      </c>
      <c r="J73" s="2" t="s">
        <v>117</v>
      </c>
    </row>
    <row r="74" spans="1:10" x14ac:dyDescent="0.25">
      <c r="A74" s="3" t="s">
        <v>80</v>
      </c>
      <c r="B74" s="2" t="s">
        <v>42</v>
      </c>
      <c r="C74" s="2">
        <v>3</v>
      </c>
      <c r="D74" s="4">
        <v>0.29199999999999998</v>
      </c>
      <c r="E74" s="4">
        <v>2.9000000000000001E-2</v>
      </c>
      <c r="F74" s="6">
        <f t="shared" si="2"/>
        <v>3.4246575342465757</v>
      </c>
      <c r="G74" s="6">
        <f t="shared" si="3"/>
        <v>0.34012009757928324</v>
      </c>
      <c r="H74" s="7">
        <v>-73.7</v>
      </c>
      <c r="I74" s="7">
        <v>0.2</v>
      </c>
      <c r="J74" s="2" t="s">
        <v>117</v>
      </c>
    </row>
    <row r="75" spans="1:10" x14ac:dyDescent="0.25">
      <c r="A75" s="3" t="s">
        <v>95</v>
      </c>
      <c r="B75" s="2" t="s">
        <v>42</v>
      </c>
      <c r="C75" s="2">
        <v>3</v>
      </c>
      <c r="D75" s="4">
        <v>0.316</v>
      </c>
      <c r="E75" s="4">
        <v>3.0000000000000001E-3</v>
      </c>
      <c r="F75" s="6">
        <f t="shared" si="2"/>
        <v>3.1645569620253164</v>
      </c>
      <c r="G75" s="6">
        <f t="shared" si="3"/>
        <v>3.0043262297708703E-2</v>
      </c>
      <c r="H75" s="7">
        <v>-90.5</v>
      </c>
      <c r="I75" s="7">
        <v>2</v>
      </c>
      <c r="J75" s="2" t="s">
        <v>117</v>
      </c>
    </row>
    <row r="76" spans="1:10" x14ac:dyDescent="0.25">
      <c r="A76" s="3" t="s">
        <v>81</v>
      </c>
      <c r="B76" s="2" t="s">
        <v>42</v>
      </c>
      <c r="C76" s="2">
        <v>3</v>
      </c>
      <c r="D76" s="4">
        <v>0.35199999999999998</v>
      </c>
      <c r="E76" s="4">
        <v>1E-3</v>
      </c>
      <c r="F76" s="6">
        <f t="shared" si="2"/>
        <v>2.8409090909090913</v>
      </c>
      <c r="G76" s="6">
        <f t="shared" si="3"/>
        <v>8.07076446280992E-3</v>
      </c>
      <c r="H76" s="7">
        <v>-89.7</v>
      </c>
      <c r="I76" s="7">
        <v>3.2</v>
      </c>
      <c r="J76" s="2" t="s">
        <v>117</v>
      </c>
    </row>
    <row r="77" spans="1:10" x14ac:dyDescent="0.25">
      <c r="A77" s="3" t="s">
        <v>82</v>
      </c>
      <c r="B77" s="2" t="s">
        <v>42</v>
      </c>
      <c r="C77" s="2">
        <v>3</v>
      </c>
      <c r="D77" s="4">
        <v>0.33200000000000002</v>
      </c>
      <c r="E77" s="4">
        <v>4.0000000000000001E-3</v>
      </c>
      <c r="F77" s="6">
        <f t="shared" si="2"/>
        <v>3.012048192771084</v>
      </c>
      <c r="G77" s="6">
        <f t="shared" si="3"/>
        <v>3.6289737262302217E-2</v>
      </c>
      <c r="H77" s="7">
        <v>-85.5</v>
      </c>
      <c r="I77" s="7">
        <v>1.2</v>
      </c>
      <c r="J77" s="2" t="s">
        <v>117</v>
      </c>
    </row>
    <row r="78" spans="1:10" x14ac:dyDescent="0.25">
      <c r="A78" s="3" t="s">
        <v>83</v>
      </c>
      <c r="B78" s="2" t="s">
        <v>42</v>
      </c>
      <c r="C78" s="2">
        <v>3</v>
      </c>
      <c r="D78" s="4">
        <v>0.65</v>
      </c>
      <c r="E78" s="4">
        <v>5.0000000000000001E-3</v>
      </c>
      <c r="F78" s="6">
        <f t="shared" si="2"/>
        <v>1.5384615384615383</v>
      </c>
      <c r="G78" s="6">
        <f t="shared" si="3"/>
        <v>1.1834319526627219E-2</v>
      </c>
      <c r="H78" s="7">
        <v>-85.8</v>
      </c>
      <c r="I78" s="7">
        <v>3.8</v>
      </c>
      <c r="J78" s="2" t="s">
        <v>117</v>
      </c>
    </row>
    <row r="79" spans="1:10" x14ac:dyDescent="0.25">
      <c r="A79" s="3" t="s">
        <v>84</v>
      </c>
      <c r="B79" s="2" t="s">
        <v>42</v>
      </c>
      <c r="C79" s="2">
        <v>3</v>
      </c>
      <c r="D79" s="4">
        <v>0.311</v>
      </c>
      <c r="E79" s="4">
        <v>2E-3</v>
      </c>
      <c r="F79" s="6">
        <f t="shared" si="2"/>
        <v>3.215434083601286</v>
      </c>
      <c r="G79" s="6">
        <f t="shared" si="3"/>
        <v>2.0678032691969685E-2</v>
      </c>
      <c r="H79" s="7">
        <v>-85.4</v>
      </c>
      <c r="I79" s="7">
        <v>0.3</v>
      </c>
      <c r="J79" s="2" t="s">
        <v>117</v>
      </c>
    </row>
    <row r="80" spans="1:10" x14ac:dyDescent="0.25">
      <c r="A80" s="3" t="s">
        <v>85</v>
      </c>
      <c r="B80" s="2" t="s">
        <v>42</v>
      </c>
      <c r="C80" s="2">
        <v>3</v>
      </c>
      <c r="D80" s="4">
        <v>0.374</v>
      </c>
      <c r="E80" s="4">
        <v>1E-3</v>
      </c>
      <c r="F80" s="6">
        <f t="shared" si="2"/>
        <v>2.6737967914438503</v>
      </c>
      <c r="G80" s="6">
        <f t="shared" si="3"/>
        <v>7.1491892819354292E-3</v>
      </c>
      <c r="H80" s="7">
        <v>-94</v>
      </c>
      <c r="I80" s="7">
        <v>0.1</v>
      </c>
      <c r="J80" s="2" t="s">
        <v>117</v>
      </c>
    </row>
    <row r="81" spans="1:10" x14ac:dyDescent="0.25">
      <c r="A81" s="11" t="s">
        <v>86</v>
      </c>
      <c r="B81" s="8" t="s">
        <v>42</v>
      </c>
      <c r="C81" s="8">
        <v>3</v>
      </c>
      <c r="D81" s="13">
        <v>0.33900000000000002</v>
      </c>
      <c r="E81" s="13">
        <v>5.0000000000000001E-3</v>
      </c>
      <c r="F81" s="14">
        <f t="shared" si="2"/>
        <v>2.9498525073746311</v>
      </c>
      <c r="G81" s="14">
        <f t="shared" si="3"/>
        <v>4.3508149076321993E-2</v>
      </c>
      <c r="H81" s="15">
        <v>-83.9</v>
      </c>
      <c r="I81" s="15">
        <v>3.1</v>
      </c>
      <c r="J81" s="8" t="s">
        <v>117</v>
      </c>
    </row>
    <row r="82" spans="1:10" x14ac:dyDescent="0.25">
      <c r="A82" s="3" t="s">
        <v>48</v>
      </c>
      <c r="B82" s="2" t="s">
        <v>49</v>
      </c>
      <c r="C82" s="2">
        <v>4</v>
      </c>
      <c r="D82" s="4">
        <v>0.16</v>
      </c>
      <c r="E82" s="4">
        <v>0.02</v>
      </c>
      <c r="F82" s="6">
        <f t="shared" ref="F82:F85" si="4">1/D82</f>
        <v>6.25</v>
      </c>
      <c r="G82" s="6">
        <f t="shared" ref="G82:G85" si="5">F82*E82/D82</f>
        <v>0.78125</v>
      </c>
      <c r="H82" s="7">
        <v>-82.24</v>
      </c>
      <c r="I82" s="7">
        <v>3.31</v>
      </c>
      <c r="J82" s="2" t="s">
        <v>112</v>
      </c>
    </row>
    <row r="83" spans="1:10" x14ac:dyDescent="0.25">
      <c r="A83" s="21" t="s">
        <v>54</v>
      </c>
      <c r="B83" s="8" t="s">
        <v>49</v>
      </c>
      <c r="C83" s="8">
        <v>4</v>
      </c>
      <c r="D83" s="13">
        <v>1.0233333333333332E-2</v>
      </c>
      <c r="E83" s="13">
        <v>2.6576932353703521E-3</v>
      </c>
      <c r="F83" s="14">
        <f t="shared" si="4"/>
        <v>97.719869706840399</v>
      </c>
      <c r="G83" s="14">
        <f t="shared" si="5"/>
        <v>25.378772314118109</v>
      </c>
      <c r="H83" s="15">
        <v>-58.946666666666665</v>
      </c>
      <c r="I83" s="15">
        <v>64.299553134787288</v>
      </c>
      <c r="J83" s="8" t="s">
        <v>110</v>
      </c>
    </row>
    <row r="84" spans="1:10" x14ac:dyDescent="0.25">
      <c r="A84" s="3" t="s">
        <v>63</v>
      </c>
      <c r="B84" s="2" t="s">
        <v>64</v>
      </c>
      <c r="C84" s="2">
        <v>2</v>
      </c>
      <c r="D84" s="4">
        <v>0.54</v>
      </c>
      <c r="E84" s="4">
        <v>7.0000000000000007E-2</v>
      </c>
      <c r="F84" s="6">
        <f t="shared" si="4"/>
        <v>1.8518518518518516</v>
      </c>
      <c r="G84" s="6">
        <f t="shared" si="5"/>
        <v>0.24005486968449929</v>
      </c>
      <c r="H84" s="7">
        <v>-92.72</v>
      </c>
      <c r="I84" s="7">
        <v>4.18</v>
      </c>
      <c r="J84" s="2" t="s">
        <v>112</v>
      </c>
    </row>
    <row r="85" spans="1:10" x14ac:dyDescent="0.25">
      <c r="A85" s="11" t="s">
        <v>50</v>
      </c>
      <c r="B85" s="8" t="s">
        <v>64</v>
      </c>
      <c r="C85" s="8">
        <v>3</v>
      </c>
      <c r="D85" s="13">
        <v>0.19</v>
      </c>
      <c r="E85" s="13">
        <v>0.03</v>
      </c>
      <c r="F85" s="14">
        <f t="shared" si="4"/>
        <v>5.2631578947368425</v>
      </c>
      <c r="G85" s="14">
        <f t="shared" si="5"/>
        <v>0.8310249307479225</v>
      </c>
      <c r="H85" s="15">
        <v>-69.3</v>
      </c>
      <c r="I85" s="15">
        <v>43.75</v>
      </c>
      <c r="J85" s="8" t="s">
        <v>112</v>
      </c>
    </row>
    <row r="86" spans="1:10" x14ac:dyDescent="0.25">
      <c r="A86" s="1" t="s">
        <v>123</v>
      </c>
    </row>
    <row r="87" spans="1:10" x14ac:dyDescent="0.25">
      <c r="A87" s="1" t="s">
        <v>124</v>
      </c>
    </row>
    <row r="88" spans="1:10" x14ac:dyDescent="0.25">
      <c r="A88" s="1" t="s">
        <v>126</v>
      </c>
    </row>
    <row r="89" spans="1:10" x14ac:dyDescent="0.25">
      <c r="A89" s="1" t="s">
        <v>125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Laurette Piani</dc:creator>
  <cp:lastModifiedBy>sasha</cp:lastModifiedBy>
  <cp:lastPrinted>2024-09-18T21:20:24Z</cp:lastPrinted>
  <dcterms:created xsi:type="dcterms:W3CDTF">2023-12-20T14:23:47Z</dcterms:created>
  <dcterms:modified xsi:type="dcterms:W3CDTF">2024-09-18T21:22:19Z</dcterms:modified>
</cp:coreProperties>
</file>