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aniele ultimo\Bibliografia\1.DR\Manoscritti\2025 Editing\Revision\Revision\Resubmission 7-11\ElectronicSupplementaryMaterials\"/>
    </mc:Choice>
  </mc:AlternateContent>
  <xr:revisionPtr revIDLastSave="0" documentId="13_ncr:1_{0566A098-89BC-461F-A6F1-7D7701140E4A}" xr6:coauthVersionLast="36" xr6:coauthVersionMax="36" xr10:uidLastSave="{00000000-0000-0000-0000-000000000000}"/>
  <bookViews>
    <workbookView xWindow="-105" yWindow="-105" windowWidth="16470" windowHeight="5235" xr2:uid="{00000000-000D-0000-FFFF-FFFF00000000}"/>
  </bookViews>
  <sheets>
    <sheet name="A" sheetId="50" r:id="rId1"/>
    <sheet name="B" sheetId="4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3" i="49" l="1"/>
  <c r="D123" i="49" s="1"/>
  <c r="D125" i="49" l="1"/>
  <c r="D124" i="49"/>
  <c r="E66" i="49" l="1"/>
  <c r="D67" i="49" s="1"/>
  <c r="E62" i="49"/>
  <c r="D65" i="49" s="1"/>
  <c r="E59" i="49"/>
  <c r="E55" i="49"/>
  <c r="D57" i="49" s="1"/>
  <c r="E52" i="49"/>
  <c r="E49" i="49"/>
  <c r="D50" i="49" s="1"/>
  <c r="E46" i="49"/>
  <c r="E44" i="49"/>
  <c r="E41" i="49"/>
  <c r="D42" i="49" s="1"/>
  <c r="E38" i="49"/>
  <c r="D39" i="49" s="1"/>
  <c r="E35" i="49"/>
  <c r="E32" i="49"/>
  <c r="D33" i="49" s="1"/>
  <c r="E29" i="49"/>
  <c r="D30" i="49" s="1"/>
  <c r="E26" i="49"/>
  <c r="E24" i="49"/>
  <c r="E21" i="49"/>
  <c r="E15" i="49"/>
  <c r="D16" i="49" s="1"/>
  <c r="E13" i="49"/>
  <c r="D13" i="49" s="1"/>
  <c r="E10" i="49"/>
  <c r="D10" i="49" s="1"/>
  <c r="E8" i="49"/>
  <c r="D8" i="49" s="1"/>
  <c r="E18" i="49"/>
  <c r="D19" i="49" s="1"/>
  <c r="E120" i="49"/>
  <c r="D120" i="49" s="1"/>
  <c r="E117" i="49"/>
  <c r="D117" i="49" s="1"/>
  <c r="E114" i="49"/>
  <c r="D116" i="49" s="1"/>
  <c r="E111" i="49"/>
  <c r="D112" i="49" s="1"/>
  <c r="E109" i="49"/>
  <c r="E106" i="49"/>
  <c r="D108" i="49" s="1"/>
  <c r="E99" i="49"/>
  <c r="D102" i="49" s="1"/>
  <c r="E96" i="49"/>
  <c r="D97" i="49" s="1"/>
  <c r="E93" i="49"/>
  <c r="D94" i="49" s="1"/>
  <c r="E90" i="49"/>
  <c r="D91" i="49" l="1"/>
  <c r="D41" i="49"/>
  <c r="D122" i="49"/>
  <c r="D52" i="49"/>
  <c r="D64" i="49"/>
  <c r="D93" i="49"/>
  <c r="D110" i="49"/>
  <c r="D29" i="49"/>
  <c r="D43" i="49"/>
  <c r="D96" i="49"/>
  <c r="D111" i="49"/>
  <c r="D21" i="49"/>
  <c r="D38" i="49"/>
  <c r="D47" i="49"/>
  <c r="D53" i="49"/>
  <c r="D68" i="49"/>
  <c r="D98" i="49"/>
  <c r="D119" i="49"/>
  <c r="D20" i="49"/>
  <c r="D22" i="49"/>
  <c r="D40" i="49"/>
  <c r="D49" i="49"/>
  <c r="D61" i="49"/>
  <c r="D17" i="49"/>
  <c r="D18" i="49"/>
  <c r="D99" i="49"/>
  <c r="D105" i="49"/>
  <c r="D114" i="49"/>
  <c r="D90" i="49"/>
  <c r="D104" i="49"/>
  <c r="D107" i="49"/>
  <c r="D92" i="49"/>
  <c r="D95" i="49"/>
  <c r="D103" i="49"/>
  <c r="D106" i="49"/>
  <c r="D109" i="49"/>
  <c r="D113" i="49"/>
  <c r="D115" i="49"/>
  <c r="D118" i="49"/>
  <c r="D121" i="49"/>
  <c r="D101" i="49"/>
  <c r="D100" i="49"/>
  <c r="D12" i="49"/>
  <c r="D14" i="49"/>
  <c r="D23" i="49"/>
  <c r="D24" i="49"/>
  <c r="D26" i="49"/>
  <c r="D27" i="49"/>
  <c r="D25" i="49"/>
  <c r="D9" i="49"/>
  <c r="D11" i="49"/>
  <c r="D15" i="49"/>
  <c r="D28" i="49"/>
  <c r="D45" i="49"/>
  <c r="D46" i="49"/>
  <c r="D56" i="49"/>
  <c r="D31" i="49"/>
  <c r="D48" i="49"/>
  <c r="D51" i="49"/>
  <c r="D54" i="49"/>
  <c r="D58" i="49"/>
  <c r="D59" i="49"/>
  <c r="D62" i="49"/>
  <c r="D63" i="49"/>
  <c r="D32" i="49"/>
  <c r="D34" i="49"/>
  <c r="D55" i="49"/>
  <c r="D60" i="49"/>
  <c r="D66" i="49"/>
  <c r="D44" i="49"/>
  <c r="D35" i="49"/>
  <c r="D37" i="49"/>
  <c r="D36" i="49"/>
  <c r="E87" i="49"/>
  <c r="D88" i="49" s="1"/>
  <c r="E83" i="49"/>
  <c r="D84" i="49" s="1"/>
  <c r="E80" i="49"/>
  <c r="D81" i="49" s="1"/>
  <c r="E77" i="49"/>
  <c r="D79" i="49" s="1"/>
  <c r="E74" i="49"/>
  <c r="D74" i="49" s="1"/>
  <c r="E72" i="49"/>
  <c r="E69" i="49"/>
  <c r="D71" i="49" s="1"/>
  <c r="D75" i="49" l="1"/>
  <c r="D86" i="49"/>
  <c r="D80" i="49"/>
  <c r="D73" i="49"/>
  <c r="D85" i="49"/>
  <c r="D72" i="49"/>
  <c r="D83" i="49"/>
  <c r="D76" i="49"/>
  <c r="D82" i="49"/>
  <c r="D78" i="49"/>
  <c r="D87" i="49"/>
  <c r="D77" i="49"/>
  <c r="D89" i="49"/>
  <c r="D69" i="49"/>
  <c r="D70" i="49"/>
</calcChain>
</file>

<file path=xl/sharedStrings.xml><?xml version="1.0" encoding="utf-8"?>
<sst xmlns="http://schemas.openxmlformats.org/spreadsheetml/2006/main" count="370" uniqueCount="77">
  <si>
    <t>Events</t>
  </si>
  <si>
    <t>Alleles</t>
  </si>
  <si>
    <t>Variant</t>
  </si>
  <si>
    <t>Number of reads</t>
  </si>
  <si>
    <t>%</t>
  </si>
  <si>
    <t>11A_1</t>
  </si>
  <si>
    <t>11A_10</t>
  </si>
  <si>
    <t>11A_6</t>
  </si>
  <si>
    <t>17A_15</t>
  </si>
  <si>
    <t>17A_3</t>
  </si>
  <si>
    <t>17A_9</t>
  </si>
  <si>
    <t>17G_10</t>
  </si>
  <si>
    <t>17G_11</t>
  </si>
  <si>
    <t>17G_13</t>
  </si>
  <si>
    <t>17G_15</t>
  </si>
  <si>
    <t>17G_2</t>
  </si>
  <si>
    <t>17G_4</t>
  </si>
  <si>
    <t>17G_9</t>
  </si>
  <si>
    <t>1A_14</t>
  </si>
  <si>
    <t>1A_15</t>
  </si>
  <si>
    <t>1A_16</t>
  </si>
  <si>
    <t>1A_5</t>
  </si>
  <si>
    <t>1A_6</t>
  </si>
  <si>
    <t>1G_11</t>
  </si>
  <si>
    <t>1G_2</t>
  </si>
  <si>
    <t>1G_4</t>
  </si>
  <si>
    <t>27_2</t>
  </si>
  <si>
    <t>2A_2</t>
  </si>
  <si>
    <t>2A_3</t>
  </si>
  <si>
    <t>2A_4</t>
  </si>
  <si>
    <t>2A_5</t>
  </si>
  <si>
    <t>2G_10</t>
  </si>
  <si>
    <t>2G_12</t>
  </si>
  <si>
    <t>2G_6</t>
  </si>
  <si>
    <t>5A_5</t>
  </si>
  <si>
    <t>7A_10</t>
  </si>
  <si>
    <t>7A_11</t>
  </si>
  <si>
    <t>7A_12</t>
  </si>
  <si>
    <t>7A_8</t>
  </si>
  <si>
    <t>7A_9</t>
  </si>
  <si>
    <t>11G_1</t>
  </si>
  <si>
    <t>11G_13</t>
  </si>
  <si>
    <t>11G_4</t>
  </si>
  <si>
    <t>11G_5</t>
  </si>
  <si>
    <t>Standard</t>
  </si>
  <si>
    <t>Total Reads</t>
  </si>
  <si>
    <t>Edited alleles are in bold. Plant 7A-11 is a non transgenic, completely edited segregant.</t>
  </si>
  <si>
    <t>Only alleles with read counts higher than 10 were retained.</t>
  </si>
  <si>
    <t>CRISPR-Cas9-mediated genome editing in tetraploid alfalfa: data on efficiency, timing, and transmission to the sexual and clonal progeny 
Journal: Plant Cell Tissue Organ Culture
Santoro Danilo Fabrizio1,5, Bellucci Michele2,5, De Marchis Francesca2 Nicolia Alessandro2,3, Micheli Maurizio1, Rosellini Daniele1,4
1) Dipartimento di Scienze Agrarie, Alimentari e Ambientali, Università degli Studi di Perugia, Perugia, Italy
2) CNR–Istituto di Bioscienze e Biorisorse (IBBR), Perugia, Italy
3) CREA–Centro di ricerca Orticoltura e Florovivaismo, Pontecagnano, Italy.
4) Consorzio Interuniversitario Biotecnologie (CIB).
Corresponding Author: Daniele Rosellini, daniele.rosellini@unipg.it</t>
  </si>
  <si>
    <t>A threshold was applied discarding all alleles with frequencies lower than 0.1%</t>
  </si>
  <si>
    <t>Bold type indicates solid mutated alleles generated by editing. "-" indicates a missing allele.</t>
  </si>
  <si>
    <t>na: not applicable. nt: not tested</t>
  </si>
  <si>
    <t>Allele %</t>
  </si>
  <si>
    <t>T0</t>
  </si>
  <si>
    <t>T0 cloned</t>
  </si>
  <si>
    <t>T1 bulk</t>
  </si>
  <si>
    <t>RSY1</t>
  </si>
  <si>
    <t>na</t>
  </si>
  <si>
    <t>CLASSE</t>
  </si>
  <si>
    <t>1A</t>
  </si>
  <si>
    <t>-</t>
  </si>
  <si>
    <t>1G</t>
  </si>
  <si>
    <t>nt</t>
  </si>
  <si>
    <t>2A</t>
  </si>
  <si>
    <t>2G</t>
  </si>
  <si>
    <t>5A</t>
  </si>
  <si>
    <t>5G</t>
  </si>
  <si>
    <t>7A</t>
  </si>
  <si>
    <t>11A</t>
  </si>
  <si>
    <t>11G</t>
  </si>
  <si>
    <t>12A</t>
  </si>
  <si>
    <t>14A</t>
  </si>
  <si>
    <t>17A</t>
  </si>
  <si>
    <t>17G</t>
  </si>
  <si>
    <t>27A</t>
  </si>
  <si>
    <r>
      <rPr>
        <b/>
        <sz val="11"/>
        <color theme="1"/>
        <rFont val="Calibri"/>
        <family val="2"/>
        <scheme val="minor"/>
      </rPr>
      <t>ESM_8B</t>
    </r>
    <r>
      <rPr>
        <sz val="11"/>
        <color theme="1"/>
        <rFont val="Calibri"/>
        <family val="2"/>
        <scheme val="minor"/>
      </rPr>
      <t xml:space="preserve">. Summary of alleles and their frequencies in T0 plants, T0 plants from cloning and ten bulked T1  plants per progeny, as assessed by deep sequencing. </t>
    </r>
  </si>
  <si>
    <r>
      <rPr>
        <b/>
        <sz val="11"/>
        <color theme="1"/>
        <rFont val="Calibri"/>
        <family val="2"/>
        <scheme val="minor"/>
      </rPr>
      <t>ESM_8A</t>
    </r>
    <r>
      <rPr>
        <sz val="11"/>
        <color theme="1"/>
        <rFont val="Calibri"/>
        <family val="2"/>
        <scheme val="minor"/>
      </rPr>
      <t>. Alleles identified in non-transgenic T1 segregants  through deep sequencing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</si>
</sst>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/>
    <xf numFmtId="0" fontId="2" fillId="4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3" borderId="0" xfId="0" applyFill="1"/>
    <xf numFmtId="2" fontId="0" fillId="4" borderId="0" xfId="0" applyNumberFormat="1" applyFill="1" applyAlignment="1">
      <alignment horizontal="center"/>
    </xf>
    <xf numFmtId="2" fontId="0" fillId="5" borderId="0" xfId="0" quotePrefix="1" applyNumberFormat="1" applyFill="1" applyAlignment="1">
      <alignment horizontal="center"/>
    </xf>
    <xf numFmtId="2" fontId="0" fillId="6" borderId="0" xfId="0" quotePrefix="1" applyNumberForma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Fill="1" applyBorder="1"/>
    <xf numFmtId="2" fontId="0" fillId="4" borderId="1" xfId="0" applyNumberFormat="1" applyFill="1" applyBorder="1" applyAlignment="1">
      <alignment horizontal="center"/>
    </xf>
    <xf numFmtId="2" fontId="0" fillId="5" borderId="1" xfId="0" quotePrefix="1" applyNumberFormat="1" applyFill="1" applyBorder="1" applyAlignment="1">
      <alignment horizontal="center"/>
    </xf>
    <xf numFmtId="2" fontId="0" fillId="6" borderId="1" xfId="0" quotePrefix="1" applyNumberFormat="1" applyFill="1" applyBorder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0" fillId="4" borderId="0" xfId="0" quotePrefix="1" applyNumberFormat="1" applyFill="1" applyBorder="1" applyAlignment="1">
      <alignment horizontal="center"/>
    </xf>
    <xf numFmtId="2" fontId="0" fillId="4" borderId="1" xfId="0" quotePrefix="1" applyNumberFormat="1" applyFill="1" applyBorder="1" applyAlignment="1">
      <alignment horizontal="center"/>
    </xf>
    <xf numFmtId="0" fontId="0" fillId="3" borderId="2" xfId="0" applyFill="1" applyBorder="1"/>
    <xf numFmtId="0" fontId="0" fillId="0" borderId="2" xfId="0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2" fontId="0" fillId="5" borderId="2" xfId="0" quotePrefix="1" applyNumberFormat="1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0" fontId="0" fillId="0" borderId="2" xfId="0" applyBorder="1"/>
    <xf numFmtId="2" fontId="0" fillId="5" borderId="2" xfId="0" applyNumberFormat="1" applyFill="1" applyBorder="1" applyAlignment="1">
      <alignment horizontal="center"/>
    </xf>
    <xf numFmtId="2" fontId="2" fillId="4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6" borderId="0" xfId="0" applyNumberFormat="1" applyFont="1" applyFill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0" fillId="3" borderId="0" xfId="0" applyFill="1" applyBorder="1"/>
    <xf numFmtId="0" fontId="0" fillId="0" borderId="2" xfId="0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2" fontId="0" fillId="5" borderId="0" xfId="0" applyNumberFormat="1" applyFont="1" applyFill="1" applyAlignment="1">
      <alignment horizontal="center"/>
    </xf>
    <xf numFmtId="2" fontId="0" fillId="6" borderId="0" xfId="0" applyNumberFormat="1" applyFont="1" applyFill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0" xfId="0" applyFill="1" applyAlignment="1">
      <alignment horizontal="left"/>
    </xf>
    <xf numFmtId="2" fontId="0" fillId="4" borderId="0" xfId="0" applyNumberFormat="1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C576-2475-40E7-B7B5-860B3FC204B2}">
  <dimension ref="A1:J87"/>
  <sheetViews>
    <sheetView tabSelected="1" topLeftCell="A78" workbookViewId="0">
      <selection activeCell="I88" sqref="I88"/>
    </sheetView>
  </sheetViews>
  <sheetFormatPr defaultRowHeight="15" x14ac:dyDescent="0.25"/>
  <cols>
    <col min="1" max="5" width="12" customWidth="1"/>
    <col min="6" max="6" width="12" style="1" customWidth="1"/>
    <col min="7" max="7" width="12" customWidth="1"/>
  </cols>
  <sheetData>
    <row r="1" spans="1:10" ht="179.25" customHeight="1" x14ac:dyDescent="0.25">
      <c r="A1" s="70" t="s">
        <v>48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x14ac:dyDescent="0.25">
      <c r="A2" s="26"/>
      <c r="B2" s="1"/>
      <c r="C2" s="1"/>
      <c r="D2" s="6"/>
      <c r="E2" s="6"/>
      <c r="F2" s="6"/>
      <c r="G2" s="1"/>
      <c r="H2" s="26"/>
      <c r="I2" s="26"/>
      <c r="J2" s="26"/>
    </row>
    <row r="3" spans="1:10" x14ac:dyDescent="0.25">
      <c r="A3" s="16" t="s">
        <v>75</v>
      </c>
      <c r="B3" s="17"/>
      <c r="C3" s="17"/>
      <c r="D3" s="19"/>
      <c r="E3" s="19"/>
      <c r="F3" s="19"/>
      <c r="G3" s="17"/>
      <c r="H3" s="26"/>
      <c r="I3" s="26"/>
      <c r="J3" s="26"/>
    </row>
    <row r="4" spans="1:10" x14ac:dyDescent="0.25">
      <c r="A4" s="16" t="s">
        <v>49</v>
      </c>
      <c r="B4" s="17"/>
      <c r="C4" s="17"/>
      <c r="D4" s="19"/>
      <c r="E4" s="19"/>
      <c r="F4" s="19"/>
      <c r="G4" s="17"/>
      <c r="H4" s="26"/>
      <c r="I4" s="26"/>
      <c r="J4" s="26"/>
    </row>
    <row r="5" spans="1:10" x14ac:dyDescent="0.25">
      <c r="A5" s="16" t="s">
        <v>50</v>
      </c>
      <c r="B5" s="17"/>
      <c r="C5" s="17"/>
      <c r="D5" s="19"/>
      <c r="E5" s="19"/>
      <c r="F5" s="19"/>
      <c r="G5" s="17"/>
      <c r="H5" s="26"/>
      <c r="I5" s="26"/>
      <c r="J5" s="26"/>
    </row>
    <row r="6" spans="1:10" x14ac:dyDescent="0.25">
      <c r="A6" s="8" t="s">
        <v>51</v>
      </c>
      <c r="B6" s="11"/>
      <c r="C6" s="11"/>
      <c r="D6" s="9"/>
      <c r="E6" s="9"/>
      <c r="F6" s="9"/>
      <c r="G6" s="11"/>
      <c r="H6" s="26"/>
      <c r="I6" s="26"/>
      <c r="J6" s="26"/>
    </row>
    <row r="7" spans="1:10" x14ac:dyDescent="0.25">
      <c r="A7" s="72" t="s">
        <v>0</v>
      </c>
      <c r="B7" s="75" t="s">
        <v>1</v>
      </c>
      <c r="C7" s="78" t="s">
        <v>52</v>
      </c>
      <c r="D7" s="78"/>
      <c r="E7" s="78"/>
      <c r="F7" s="78"/>
      <c r="G7" s="78"/>
      <c r="H7" s="26"/>
      <c r="I7" s="26"/>
      <c r="J7" s="26"/>
    </row>
    <row r="8" spans="1:10" x14ac:dyDescent="0.25">
      <c r="A8" s="73"/>
      <c r="B8" s="76"/>
      <c r="C8" s="27" t="s">
        <v>53</v>
      </c>
      <c r="D8" s="79" t="s">
        <v>54</v>
      </c>
      <c r="E8" s="79"/>
      <c r="F8" s="79"/>
      <c r="G8" s="28" t="s">
        <v>55</v>
      </c>
      <c r="H8" s="29"/>
      <c r="I8" s="29"/>
      <c r="J8" s="29"/>
    </row>
    <row r="9" spans="1:10" x14ac:dyDescent="0.25">
      <c r="A9" s="74"/>
      <c r="B9" s="77"/>
      <c r="C9" s="30"/>
      <c r="D9" s="31">
        <v>1</v>
      </c>
      <c r="E9" s="32">
        <v>2</v>
      </c>
      <c r="F9" s="69">
        <v>3</v>
      </c>
      <c r="G9" s="33"/>
      <c r="H9" s="29"/>
      <c r="I9" s="29"/>
      <c r="J9" s="29"/>
    </row>
    <row r="10" spans="1:10" x14ac:dyDescent="0.25">
      <c r="A10" s="34" t="s">
        <v>56</v>
      </c>
      <c r="B10" s="1" t="s">
        <v>44</v>
      </c>
      <c r="C10" s="35">
        <v>65.767618126108687</v>
      </c>
      <c r="D10" s="36" t="s">
        <v>57</v>
      </c>
      <c r="E10" s="36" t="s">
        <v>57</v>
      </c>
      <c r="F10" s="36" t="s">
        <v>57</v>
      </c>
      <c r="G10" s="37" t="s">
        <v>57</v>
      </c>
      <c r="H10" s="38"/>
      <c r="I10" s="26"/>
      <c r="J10" s="26"/>
    </row>
    <row r="11" spans="1:10" x14ac:dyDescent="0.25">
      <c r="A11" s="39"/>
      <c r="B11" s="11" t="s">
        <v>2</v>
      </c>
      <c r="C11" s="40">
        <v>34.232381873891306</v>
      </c>
      <c r="D11" s="41" t="s">
        <v>57</v>
      </c>
      <c r="E11" s="41" t="s">
        <v>57</v>
      </c>
      <c r="F11" s="41" t="s">
        <v>57</v>
      </c>
      <c r="G11" s="42" t="s">
        <v>57</v>
      </c>
      <c r="H11" s="38"/>
      <c r="I11" s="26"/>
      <c r="J11" s="26"/>
    </row>
    <row r="12" spans="1:10" x14ac:dyDescent="0.25">
      <c r="A12" s="34" t="s">
        <v>58</v>
      </c>
      <c r="B12" s="1" t="s">
        <v>44</v>
      </c>
      <c r="C12" s="35">
        <v>52.143888788589997</v>
      </c>
      <c r="D12" s="36" t="s">
        <v>57</v>
      </c>
      <c r="E12" s="36" t="s">
        <v>57</v>
      </c>
      <c r="F12" s="36" t="s">
        <v>57</v>
      </c>
      <c r="G12" s="37" t="s">
        <v>57</v>
      </c>
      <c r="H12" s="26"/>
      <c r="I12" s="26"/>
      <c r="J12" s="26"/>
    </row>
    <row r="13" spans="1:10" x14ac:dyDescent="0.25">
      <c r="A13" s="39"/>
      <c r="B13" s="11" t="s">
        <v>2</v>
      </c>
      <c r="C13" s="40">
        <v>47.856111211410003</v>
      </c>
      <c r="D13" s="41" t="s">
        <v>57</v>
      </c>
      <c r="E13" s="41" t="s">
        <v>57</v>
      </c>
      <c r="F13" s="41" t="s">
        <v>57</v>
      </c>
      <c r="G13" s="42" t="s">
        <v>57</v>
      </c>
      <c r="H13" s="26"/>
      <c r="I13" s="26"/>
      <c r="J13" s="26"/>
    </row>
    <row r="14" spans="1:10" x14ac:dyDescent="0.25">
      <c r="A14" s="34" t="s">
        <v>59</v>
      </c>
      <c r="B14" s="1" t="s">
        <v>44</v>
      </c>
      <c r="C14" s="35">
        <v>66.624461691169003</v>
      </c>
      <c r="D14" s="43">
        <v>65.236163456954472</v>
      </c>
      <c r="E14" s="43">
        <v>65.076410884794115</v>
      </c>
      <c r="F14" s="43">
        <v>65.16677119562118</v>
      </c>
      <c r="G14" s="44">
        <v>76.46414459528188</v>
      </c>
      <c r="H14" s="26"/>
      <c r="I14" s="26"/>
      <c r="J14" s="26"/>
    </row>
    <row r="15" spans="1:10" x14ac:dyDescent="0.25">
      <c r="A15" s="34"/>
      <c r="B15" s="1" t="s">
        <v>2</v>
      </c>
      <c r="C15" s="35">
        <v>33.320828155408101</v>
      </c>
      <c r="D15" s="43">
        <v>34.341072022883253</v>
      </c>
      <c r="E15" s="43">
        <v>34.736318868055392</v>
      </c>
      <c r="F15" s="43">
        <v>34.674724898796967</v>
      </c>
      <c r="G15" s="44">
        <v>23.453698994562028</v>
      </c>
      <c r="H15" s="26"/>
      <c r="I15" s="26"/>
      <c r="J15" s="26"/>
    </row>
    <row r="16" spans="1:10" x14ac:dyDescent="0.25">
      <c r="A16" s="34"/>
      <c r="B16" s="1">
        <v>-3</v>
      </c>
      <c r="C16" s="45" t="s">
        <v>60</v>
      </c>
      <c r="D16" s="43">
        <v>0.22577424374623334</v>
      </c>
      <c r="E16" s="36" t="s">
        <v>60</v>
      </c>
      <c r="F16" s="36" t="s">
        <v>60</v>
      </c>
      <c r="G16" s="37" t="s">
        <v>60</v>
      </c>
      <c r="H16" s="26"/>
      <c r="I16" s="26"/>
      <c r="J16" s="26"/>
    </row>
    <row r="17" spans="1:10" x14ac:dyDescent="0.25">
      <c r="A17" s="34"/>
      <c r="B17" s="1">
        <v>-4</v>
      </c>
      <c r="C17" s="46" t="s">
        <v>60</v>
      </c>
      <c r="D17" s="43">
        <v>0.17810079785559443</v>
      </c>
      <c r="E17" s="36">
        <v>0.1572145284720135</v>
      </c>
      <c r="F17" s="43">
        <v>0.15850390558184618</v>
      </c>
      <c r="G17" s="37" t="s">
        <v>60</v>
      </c>
      <c r="H17" s="26"/>
      <c r="I17" s="26"/>
      <c r="J17" s="26"/>
    </row>
    <row r="18" spans="1:10" x14ac:dyDescent="0.25">
      <c r="A18" s="47" t="s">
        <v>61</v>
      </c>
      <c r="B18" s="48" t="s">
        <v>44</v>
      </c>
      <c r="C18" s="49">
        <v>66.333830328770006</v>
      </c>
      <c r="D18" s="50" t="s">
        <v>62</v>
      </c>
      <c r="E18" s="50" t="s">
        <v>62</v>
      </c>
      <c r="F18" s="50" t="s">
        <v>62</v>
      </c>
      <c r="G18" s="51">
        <v>56.849115773819143</v>
      </c>
      <c r="H18" s="52"/>
      <c r="I18" s="26"/>
      <c r="J18" s="26"/>
    </row>
    <row r="19" spans="1:10" x14ac:dyDescent="0.25">
      <c r="A19" s="34"/>
      <c r="B19" s="1" t="s">
        <v>2</v>
      </c>
      <c r="C19" s="35">
        <v>33.565264537116526</v>
      </c>
      <c r="D19" s="36" t="s">
        <v>62</v>
      </c>
      <c r="E19" s="36" t="s">
        <v>62</v>
      </c>
      <c r="F19" s="36" t="s">
        <v>62</v>
      </c>
      <c r="G19" s="44">
        <v>42.965525416787905</v>
      </c>
      <c r="H19" s="26"/>
      <c r="I19" s="26"/>
      <c r="J19" s="26"/>
    </row>
    <row r="20" spans="1:10" x14ac:dyDescent="0.25">
      <c r="A20" s="34"/>
      <c r="B20" s="1">
        <v>-4</v>
      </c>
      <c r="C20" s="46" t="s">
        <v>60</v>
      </c>
      <c r="D20" s="36" t="s">
        <v>62</v>
      </c>
      <c r="E20" s="36" t="s">
        <v>62</v>
      </c>
      <c r="F20" s="36" t="s">
        <v>62</v>
      </c>
      <c r="G20" s="44">
        <v>0.15410645199530137</v>
      </c>
      <c r="H20" s="26"/>
      <c r="I20" s="26"/>
      <c r="J20" s="26"/>
    </row>
    <row r="21" spans="1:10" x14ac:dyDescent="0.25">
      <c r="A21" s="47" t="s">
        <v>63</v>
      </c>
      <c r="B21" s="48" t="s">
        <v>44</v>
      </c>
      <c r="C21" s="49">
        <v>33.61</v>
      </c>
      <c r="D21" s="53">
        <v>33.270346229743467</v>
      </c>
      <c r="E21" s="53">
        <v>33.327604644057438</v>
      </c>
      <c r="F21" s="53">
        <v>36.658261182813064</v>
      </c>
      <c r="G21" s="51">
        <v>45.798195127888576</v>
      </c>
      <c r="H21" s="52"/>
      <c r="I21" s="26"/>
      <c r="J21" s="26"/>
    </row>
    <row r="22" spans="1:10" x14ac:dyDescent="0.25">
      <c r="A22" s="34"/>
      <c r="B22" s="1" t="s">
        <v>2</v>
      </c>
      <c r="C22" s="35">
        <v>30</v>
      </c>
      <c r="D22" s="43">
        <v>34.197213418644978</v>
      </c>
      <c r="E22" s="43">
        <v>34.184998472349527</v>
      </c>
      <c r="F22" s="43">
        <v>32.222401649627962</v>
      </c>
      <c r="G22" s="44">
        <v>42.401453634956788</v>
      </c>
      <c r="H22" s="26"/>
      <c r="I22" s="26"/>
      <c r="J22" s="26"/>
    </row>
    <row r="23" spans="1:10" x14ac:dyDescent="0.25">
      <c r="A23" s="34"/>
      <c r="B23" s="29">
        <v>-4</v>
      </c>
      <c r="C23" s="54">
        <v>32.880000000000003</v>
      </c>
      <c r="D23" s="55">
        <v>32.506129283023384</v>
      </c>
      <c r="E23" s="55">
        <v>32.466391689581421</v>
      </c>
      <c r="F23" s="55">
        <v>31.104430890774257</v>
      </c>
      <c r="G23" s="56">
        <v>11.665594408026291</v>
      </c>
      <c r="H23" s="26"/>
      <c r="I23" s="26"/>
      <c r="J23" s="26"/>
    </row>
    <row r="24" spans="1:10" x14ac:dyDescent="0.25">
      <c r="A24" s="39"/>
      <c r="B24" s="11">
        <v>-5</v>
      </c>
      <c r="C24" s="46" t="s">
        <v>60</v>
      </c>
      <c r="D24" s="41" t="s">
        <v>60</v>
      </c>
      <c r="E24" s="41" t="s">
        <v>60</v>
      </c>
      <c r="F24" s="41" t="s">
        <v>60</v>
      </c>
      <c r="G24" s="57">
        <v>0.13475682912834067</v>
      </c>
      <c r="H24" s="26"/>
      <c r="I24" s="26"/>
      <c r="J24" s="26"/>
    </row>
    <row r="25" spans="1:10" x14ac:dyDescent="0.25">
      <c r="A25" s="34" t="s">
        <v>64</v>
      </c>
      <c r="B25" s="1" t="s">
        <v>44</v>
      </c>
      <c r="C25" s="35">
        <v>33.409999999999997</v>
      </c>
      <c r="D25" s="36" t="s">
        <v>62</v>
      </c>
      <c r="E25" s="36" t="s">
        <v>62</v>
      </c>
      <c r="F25" s="36" t="s">
        <v>62</v>
      </c>
      <c r="G25" s="44">
        <v>44.250031899961719</v>
      </c>
      <c r="H25" s="26"/>
      <c r="I25" s="26"/>
      <c r="J25" s="26"/>
    </row>
    <row r="26" spans="1:10" x14ac:dyDescent="0.25">
      <c r="A26" s="34"/>
      <c r="B26" s="1" t="s">
        <v>2</v>
      </c>
      <c r="C26" s="35">
        <v>31.64</v>
      </c>
      <c r="D26" s="36" t="s">
        <v>62</v>
      </c>
      <c r="E26" s="36" t="s">
        <v>62</v>
      </c>
      <c r="F26" s="36" t="s">
        <v>62</v>
      </c>
      <c r="G26" s="44">
        <v>43.607247671302794</v>
      </c>
      <c r="H26" s="26"/>
      <c r="I26" s="26"/>
      <c r="J26" s="26"/>
    </row>
    <row r="27" spans="1:10" x14ac:dyDescent="0.25">
      <c r="A27" s="34"/>
      <c r="B27" s="29">
        <v>-4</v>
      </c>
      <c r="C27" s="54">
        <v>31.9</v>
      </c>
      <c r="D27" s="36" t="s">
        <v>62</v>
      </c>
      <c r="E27" s="36" t="s">
        <v>62</v>
      </c>
      <c r="F27" s="36" t="s">
        <v>62</v>
      </c>
      <c r="G27" s="56">
        <v>12.11082046701544</v>
      </c>
      <c r="H27" s="26"/>
      <c r="I27" s="26"/>
      <c r="J27" s="26"/>
    </row>
    <row r="28" spans="1:10" x14ac:dyDescent="0.25">
      <c r="A28" s="47" t="s">
        <v>65</v>
      </c>
      <c r="B28" s="48" t="s">
        <v>44</v>
      </c>
      <c r="C28" s="49">
        <v>66.781492827747613</v>
      </c>
      <c r="D28" s="53">
        <v>64.549523035382279</v>
      </c>
      <c r="E28" s="53">
        <v>64.48952632572184</v>
      </c>
      <c r="F28" s="53">
        <v>65.416495510826834</v>
      </c>
      <c r="G28" s="51">
        <v>52.625443487075522</v>
      </c>
      <c r="H28" s="26"/>
      <c r="I28" s="26"/>
      <c r="J28" s="26"/>
    </row>
    <row r="29" spans="1:10" x14ac:dyDescent="0.25">
      <c r="A29" s="34"/>
      <c r="B29" s="1" t="s">
        <v>2</v>
      </c>
      <c r="C29" s="35">
        <v>33.059415964342534</v>
      </c>
      <c r="D29" s="43">
        <v>35.214096850445195</v>
      </c>
      <c r="E29" s="43">
        <v>33.712964710322701</v>
      </c>
      <c r="F29" s="43">
        <v>34.454404084267352</v>
      </c>
      <c r="G29" s="44">
        <v>47.180266936982598</v>
      </c>
      <c r="H29" s="26"/>
      <c r="I29" s="26"/>
      <c r="J29" s="26"/>
    </row>
    <row r="30" spans="1:10" x14ac:dyDescent="0.25">
      <c r="A30" s="34"/>
      <c r="B30" s="1">
        <v>-3</v>
      </c>
      <c r="C30" s="45" t="s">
        <v>60</v>
      </c>
      <c r="D30" s="36" t="s">
        <v>60</v>
      </c>
      <c r="E30" s="36">
        <v>1.7069258350632195</v>
      </c>
      <c r="F30" s="36" t="s">
        <v>60</v>
      </c>
      <c r="G30" s="44">
        <v>0.19091062679506673</v>
      </c>
      <c r="H30" s="26"/>
      <c r="I30" s="26"/>
      <c r="J30" s="26"/>
    </row>
    <row r="31" spans="1:10" x14ac:dyDescent="0.25">
      <c r="A31" s="34"/>
      <c r="B31" s="1">
        <v>-4</v>
      </c>
      <c r="C31" s="35">
        <v>0.14594317419829864</v>
      </c>
      <c r="D31" s="43">
        <v>0.18592744158234531</v>
      </c>
      <c r="E31" s="36" t="s">
        <v>60</v>
      </c>
      <c r="F31" s="43">
        <v>0.12616630479431959</v>
      </c>
      <c r="G31" s="37" t="s">
        <v>60</v>
      </c>
      <c r="H31" s="26"/>
      <c r="I31" s="26"/>
      <c r="J31" s="26"/>
    </row>
    <row r="32" spans="1:10" x14ac:dyDescent="0.25">
      <c r="A32" s="47" t="s">
        <v>66</v>
      </c>
      <c r="B32" s="48" t="s">
        <v>44</v>
      </c>
      <c r="C32" s="49">
        <v>65.738390740482501</v>
      </c>
      <c r="D32" s="50" t="s">
        <v>62</v>
      </c>
      <c r="E32" s="50" t="s">
        <v>62</v>
      </c>
      <c r="F32" s="50" t="s">
        <v>62</v>
      </c>
      <c r="G32" s="51">
        <v>69.933505943274099</v>
      </c>
      <c r="H32" s="26"/>
      <c r="I32" s="26"/>
      <c r="J32" s="26"/>
    </row>
    <row r="33" spans="1:10" x14ac:dyDescent="0.25">
      <c r="A33" s="58"/>
      <c r="B33" s="1" t="s">
        <v>2</v>
      </c>
      <c r="C33" s="35">
        <v>34.098452098731002</v>
      </c>
      <c r="D33" s="36" t="s">
        <v>62</v>
      </c>
      <c r="E33" s="36" t="s">
        <v>62</v>
      </c>
      <c r="F33" s="36" t="s">
        <v>62</v>
      </c>
      <c r="G33" s="44">
        <v>29.948805460750854</v>
      </c>
      <c r="H33" s="26"/>
      <c r="I33" s="26"/>
      <c r="J33" s="26"/>
    </row>
    <row r="34" spans="1:10" x14ac:dyDescent="0.25">
      <c r="A34" s="34"/>
      <c r="B34" s="1">
        <v>-4</v>
      </c>
      <c r="C34" s="35">
        <v>0.110165946172082</v>
      </c>
      <c r="D34" s="41" t="s">
        <v>62</v>
      </c>
      <c r="E34" s="41" t="s">
        <v>62</v>
      </c>
      <c r="F34" s="36" t="s">
        <v>62</v>
      </c>
      <c r="G34" s="44">
        <v>0.10297752147816877</v>
      </c>
      <c r="H34" s="26"/>
      <c r="I34" s="26"/>
      <c r="J34" s="26"/>
    </row>
    <row r="35" spans="1:10" x14ac:dyDescent="0.25">
      <c r="A35" s="47" t="s">
        <v>67</v>
      </c>
      <c r="B35" s="59" t="s">
        <v>44</v>
      </c>
      <c r="C35" s="49">
        <v>0.13876216545012166</v>
      </c>
      <c r="D35" s="36" t="s">
        <v>60</v>
      </c>
      <c r="E35" s="36" t="s">
        <v>60</v>
      </c>
      <c r="F35" s="53">
        <v>0.42085775995063252</v>
      </c>
      <c r="G35" s="51">
        <v>26.677924832109333</v>
      </c>
      <c r="H35" s="26"/>
      <c r="I35" s="26"/>
      <c r="J35" s="26"/>
    </row>
    <row r="36" spans="1:10" x14ac:dyDescent="0.25">
      <c r="A36" s="34"/>
      <c r="B36" s="6" t="s">
        <v>2</v>
      </c>
      <c r="C36" s="35">
        <v>51.062576034063262</v>
      </c>
      <c r="D36" s="43">
        <v>47.605000917038574</v>
      </c>
      <c r="E36" s="43">
        <v>49.223760536796021</v>
      </c>
      <c r="F36" s="43">
        <v>48.016044430731256</v>
      </c>
      <c r="G36" s="44">
        <v>58.389624160546674</v>
      </c>
      <c r="H36" s="26"/>
      <c r="I36" s="26"/>
      <c r="J36" s="26"/>
    </row>
    <row r="37" spans="1:10" x14ac:dyDescent="0.25">
      <c r="A37" s="34"/>
      <c r="B37" s="6">
        <v>-4</v>
      </c>
      <c r="C37" s="35">
        <v>0.15396897810218979</v>
      </c>
      <c r="D37" s="43">
        <v>0.15283976279268816</v>
      </c>
      <c r="E37" s="36">
        <v>0.16404296739893076</v>
      </c>
      <c r="F37" s="43">
        <v>0.1974699166923789</v>
      </c>
      <c r="G37" s="44">
        <v>0.17770883242351648</v>
      </c>
      <c r="H37" s="26"/>
      <c r="I37" s="26"/>
      <c r="J37" s="26"/>
    </row>
    <row r="38" spans="1:10" x14ac:dyDescent="0.25">
      <c r="A38" s="39"/>
      <c r="B38" s="20">
        <v>-5</v>
      </c>
      <c r="C38" s="60">
        <v>48.568658759124091</v>
      </c>
      <c r="D38" s="61">
        <v>52.109188726539095</v>
      </c>
      <c r="E38" s="61">
        <v>50.544998171810306</v>
      </c>
      <c r="F38" s="61">
        <v>51.338475779080532</v>
      </c>
      <c r="G38" s="62">
        <v>14.751796724659309</v>
      </c>
      <c r="H38" s="26"/>
      <c r="I38" s="26"/>
      <c r="J38" s="26"/>
    </row>
    <row r="39" spans="1:10" x14ac:dyDescent="0.25">
      <c r="A39" s="34" t="s">
        <v>68</v>
      </c>
      <c r="B39" s="1" t="s">
        <v>44</v>
      </c>
      <c r="C39" s="35">
        <v>44.621569267300337</v>
      </c>
      <c r="D39" s="43">
        <v>64.894679446708381</v>
      </c>
      <c r="E39" s="43">
        <v>36.648319018622416</v>
      </c>
      <c r="F39" s="36" t="s">
        <v>62</v>
      </c>
      <c r="G39" s="44">
        <v>52.078124262867384</v>
      </c>
      <c r="H39" s="26"/>
      <c r="I39" s="26"/>
      <c r="J39" s="26"/>
    </row>
    <row r="40" spans="1:10" x14ac:dyDescent="0.25">
      <c r="A40" s="34"/>
      <c r="B40" s="1" t="s">
        <v>2</v>
      </c>
      <c r="C40" s="35">
        <v>33.093682522269823</v>
      </c>
      <c r="D40" s="43">
        <v>34.649601101991621</v>
      </c>
      <c r="E40" s="43">
        <v>36.274275179266269</v>
      </c>
      <c r="F40" s="36" t="s">
        <v>62</v>
      </c>
      <c r="G40" s="44">
        <v>32.79709392838609</v>
      </c>
      <c r="H40" s="26"/>
      <c r="I40" s="26"/>
      <c r="J40" s="26"/>
    </row>
    <row r="41" spans="1:10" x14ac:dyDescent="0.25">
      <c r="A41" s="34"/>
      <c r="B41" s="13">
        <v>-1</v>
      </c>
      <c r="C41" s="54">
        <v>19.308264307882439</v>
      </c>
      <c r="D41" s="36" t="s">
        <v>60</v>
      </c>
      <c r="E41" s="55">
        <v>26.921406475744764</v>
      </c>
      <c r="F41" s="36" t="s">
        <v>62</v>
      </c>
      <c r="G41" s="56">
        <v>12.179789592866916</v>
      </c>
      <c r="H41" s="26"/>
      <c r="I41" s="26"/>
      <c r="J41" s="26"/>
    </row>
    <row r="42" spans="1:10" x14ac:dyDescent="0.25">
      <c r="A42" s="34"/>
      <c r="B42" s="1">
        <v>-2</v>
      </c>
      <c r="C42" s="35">
        <v>2.1329037902089163</v>
      </c>
      <c r="D42" s="36" t="s">
        <v>60</v>
      </c>
      <c r="E42" s="36" t="s">
        <v>60</v>
      </c>
      <c r="F42" s="36" t="s">
        <v>62</v>
      </c>
      <c r="G42" s="37" t="s">
        <v>60</v>
      </c>
      <c r="H42" s="26"/>
      <c r="I42" s="26"/>
      <c r="J42" s="26"/>
    </row>
    <row r="43" spans="1:10" x14ac:dyDescent="0.25">
      <c r="A43" s="34"/>
      <c r="B43" s="63">
        <v>-3</v>
      </c>
      <c r="C43" s="45" t="s">
        <v>60</v>
      </c>
      <c r="D43" s="64">
        <v>0.12856568903173965</v>
      </c>
      <c r="E43" s="36" t="s">
        <v>60</v>
      </c>
      <c r="F43" s="36" t="s">
        <v>62</v>
      </c>
      <c r="G43" s="65">
        <v>2.852998065764023</v>
      </c>
      <c r="H43" s="26"/>
      <c r="I43" s="26"/>
      <c r="J43" s="26"/>
    </row>
    <row r="44" spans="1:10" x14ac:dyDescent="0.25">
      <c r="A44" s="34"/>
      <c r="B44" s="1">
        <v>-4</v>
      </c>
      <c r="C44" s="35">
        <v>0.7547091210797825</v>
      </c>
      <c r="D44" s="43">
        <v>0.21810250817884405</v>
      </c>
      <c r="E44" s="43">
        <v>0.13649941057072709</v>
      </c>
      <c r="F44" s="36" t="s">
        <v>62</v>
      </c>
      <c r="G44" s="37" t="s">
        <v>60</v>
      </c>
      <c r="H44" s="26"/>
      <c r="I44" s="26"/>
      <c r="J44" s="26"/>
    </row>
    <row r="45" spans="1:10" x14ac:dyDescent="0.25">
      <c r="A45" s="47" t="s">
        <v>69</v>
      </c>
      <c r="B45" s="48" t="s">
        <v>44</v>
      </c>
      <c r="C45" s="49">
        <v>32.4</v>
      </c>
      <c r="D45" s="53">
        <v>32.749272953884507</v>
      </c>
      <c r="E45" s="53">
        <v>32.55475418513862</v>
      </c>
      <c r="F45" s="50" t="s">
        <v>62</v>
      </c>
      <c r="G45" s="51">
        <v>38.150215412041852</v>
      </c>
      <c r="H45" s="26"/>
      <c r="I45" s="26"/>
      <c r="J45" s="26"/>
    </row>
    <row r="46" spans="1:10" x14ac:dyDescent="0.25">
      <c r="A46" s="34"/>
      <c r="B46" s="1" t="s">
        <v>2</v>
      </c>
      <c r="C46" s="35">
        <v>31.78</v>
      </c>
      <c r="D46" s="43">
        <v>34.447444952222682</v>
      </c>
      <c r="E46" s="43">
        <v>32.239793555217361</v>
      </c>
      <c r="F46" s="36" t="s">
        <v>62</v>
      </c>
      <c r="G46" s="44">
        <v>43.855981663447864</v>
      </c>
      <c r="H46" s="26"/>
      <c r="I46" s="26"/>
      <c r="J46" s="26"/>
    </row>
    <row r="47" spans="1:10" x14ac:dyDescent="0.25">
      <c r="A47" s="34"/>
      <c r="B47" s="1">
        <v>-1</v>
      </c>
      <c r="C47" s="45" t="s">
        <v>60</v>
      </c>
      <c r="D47" s="36" t="s">
        <v>60</v>
      </c>
      <c r="E47" s="43">
        <v>0.17997750281214847</v>
      </c>
      <c r="F47" s="36" t="s">
        <v>62</v>
      </c>
      <c r="G47" s="37" t="s">
        <v>60</v>
      </c>
      <c r="H47" s="26"/>
      <c r="I47" s="26"/>
      <c r="J47" s="26"/>
    </row>
    <row r="48" spans="1:10" x14ac:dyDescent="0.25">
      <c r="A48" s="34"/>
      <c r="B48" s="1">
        <v>-2</v>
      </c>
      <c r="C48" s="45" t="s">
        <v>60</v>
      </c>
      <c r="D48" s="36" t="s">
        <v>60</v>
      </c>
      <c r="E48" s="43">
        <v>0.23820551842784357</v>
      </c>
      <c r="F48" s="36" t="s">
        <v>62</v>
      </c>
      <c r="G48" s="37" t="s">
        <v>60</v>
      </c>
      <c r="H48" s="26"/>
      <c r="I48" s="26"/>
      <c r="J48" s="26"/>
    </row>
    <row r="49" spans="1:10" x14ac:dyDescent="0.25">
      <c r="A49" s="34"/>
      <c r="B49" s="13">
        <v>-3</v>
      </c>
      <c r="C49" s="54">
        <v>34.43</v>
      </c>
      <c r="D49" s="55">
        <v>32.635022850020775</v>
      </c>
      <c r="E49" s="55">
        <v>34.048832131277706</v>
      </c>
      <c r="F49" s="36" t="s">
        <v>62</v>
      </c>
      <c r="G49" s="56">
        <v>17.839937180330651</v>
      </c>
      <c r="H49" s="26"/>
      <c r="I49" s="26"/>
      <c r="J49" s="26"/>
    </row>
    <row r="50" spans="1:10" x14ac:dyDescent="0.25">
      <c r="A50" s="34"/>
      <c r="B50" s="1">
        <v>-4</v>
      </c>
      <c r="C50" s="35">
        <v>0.19169067071233073</v>
      </c>
      <c r="D50" s="43">
        <v>0.16825924387203989</v>
      </c>
      <c r="E50" s="43">
        <v>0.38906901343214451</v>
      </c>
      <c r="F50" s="36" t="s">
        <v>62</v>
      </c>
      <c r="G50" s="44">
        <v>0.129459453723551</v>
      </c>
      <c r="H50" s="26"/>
      <c r="I50" s="26"/>
      <c r="J50" s="26"/>
    </row>
    <row r="51" spans="1:10" x14ac:dyDescent="0.25">
      <c r="A51" s="34"/>
      <c r="B51" s="1">
        <v>-5</v>
      </c>
      <c r="C51" s="46" t="s">
        <v>60</v>
      </c>
      <c r="D51" s="36" t="s">
        <v>60</v>
      </c>
      <c r="E51" s="43">
        <v>0.15880367895189573</v>
      </c>
      <c r="F51" s="36" t="s">
        <v>62</v>
      </c>
      <c r="G51" s="37" t="s">
        <v>60</v>
      </c>
      <c r="H51" s="26"/>
      <c r="I51" s="26"/>
      <c r="J51" s="26"/>
    </row>
    <row r="52" spans="1:10" x14ac:dyDescent="0.25">
      <c r="A52" s="66" t="s">
        <v>70</v>
      </c>
      <c r="B52" s="48" t="s">
        <v>44</v>
      </c>
      <c r="C52" s="49">
        <v>64.554487841840597</v>
      </c>
      <c r="D52" s="50" t="s">
        <v>62</v>
      </c>
      <c r="E52" s="50" t="s">
        <v>62</v>
      </c>
      <c r="F52" s="50" t="s">
        <v>62</v>
      </c>
      <c r="G52" s="51">
        <v>57.858155606452698</v>
      </c>
      <c r="H52" s="26"/>
      <c r="I52" s="26"/>
      <c r="J52" s="26"/>
    </row>
    <row r="53" spans="1:10" x14ac:dyDescent="0.25">
      <c r="A53" s="34"/>
      <c r="B53" s="1" t="s">
        <v>2</v>
      </c>
      <c r="C53" s="35">
        <v>35.343046083901633</v>
      </c>
      <c r="D53" s="36" t="s">
        <v>62</v>
      </c>
      <c r="E53" s="36" t="s">
        <v>62</v>
      </c>
      <c r="F53" s="36" t="s">
        <v>62</v>
      </c>
      <c r="G53" s="44">
        <v>42.034762088898141</v>
      </c>
      <c r="H53" s="26"/>
      <c r="I53" s="26"/>
      <c r="J53" s="26"/>
    </row>
    <row r="54" spans="1:10" x14ac:dyDescent="0.25">
      <c r="A54" s="34"/>
      <c r="B54" s="1">
        <v>-3</v>
      </c>
      <c r="C54" s="45" t="s">
        <v>60</v>
      </c>
      <c r="D54" s="36" t="s">
        <v>62</v>
      </c>
      <c r="E54" s="36" t="s">
        <v>62</v>
      </c>
      <c r="F54" s="36" t="s">
        <v>62</v>
      </c>
      <c r="G54" s="37" t="s">
        <v>60</v>
      </c>
      <c r="H54" s="26"/>
      <c r="I54" s="26"/>
      <c r="J54" s="26"/>
    </row>
    <row r="55" spans="1:10" x14ac:dyDescent="0.25">
      <c r="A55" s="39"/>
      <c r="B55" s="11">
        <v>-4</v>
      </c>
      <c r="C55" s="40">
        <v>9.6438658124956944E-2</v>
      </c>
      <c r="D55" s="41" t="s">
        <v>62</v>
      </c>
      <c r="E55" s="41" t="s">
        <v>62</v>
      </c>
      <c r="F55" s="41" t="s">
        <v>62</v>
      </c>
      <c r="G55" s="57">
        <v>0.10113328772420357</v>
      </c>
      <c r="H55" s="26"/>
      <c r="I55" s="26"/>
      <c r="J55" s="26"/>
    </row>
    <row r="56" spans="1:10" x14ac:dyDescent="0.25">
      <c r="A56" s="67" t="s">
        <v>71</v>
      </c>
      <c r="B56" s="1" t="s">
        <v>44</v>
      </c>
      <c r="C56" s="35">
        <v>63.392771362142845</v>
      </c>
      <c r="D56" s="36" t="s">
        <v>62</v>
      </c>
      <c r="E56" s="36" t="s">
        <v>62</v>
      </c>
      <c r="F56" s="36" t="s">
        <v>62</v>
      </c>
      <c r="G56" s="37" t="s">
        <v>62</v>
      </c>
      <c r="H56" s="26"/>
      <c r="I56" s="26"/>
      <c r="J56" s="26"/>
    </row>
    <row r="57" spans="1:10" x14ac:dyDescent="0.25">
      <c r="A57" s="34"/>
      <c r="B57" s="1" t="s">
        <v>2</v>
      </c>
      <c r="C57" s="35">
        <v>34.841381165574624</v>
      </c>
      <c r="D57" s="36" t="s">
        <v>62</v>
      </c>
      <c r="E57" s="36" t="s">
        <v>62</v>
      </c>
      <c r="F57" s="36" t="s">
        <v>62</v>
      </c>
      <c r="G57" s="37" t="s">
        <v>62</v>
      </c>
      <c r="H57" s="26"/>
      <c r="I57" s="26"/>
      <c r="J57" s="26"/>
    </row>
    <row r="58" spans="1:10" x14ac:dyDescent="0.25">
      <c r="A58" s="34"/>
      <c r="B58" s="1">
        <v>-1</v>
      </c>
      <c r="C58" s="35">
        <v>0.24018600003842977</v>
      </c>
      <c r="D58" s="36" t="s">
        <v>62</v>
      </c>
      <c r="E58" s="36" t="s">
        <v>62</v>
      </c>
      <c r="F58" s="36" t="s">
        <v>62</v>
      </c>
      <c r="G58" s="37" t="s">
        <v>62</v>
      </c>
      <c r="H58" s="26"/>
      <c r="I58" s="26"/>
      <c r="J58" s="26"/>
    </row>
    <row r="59" spans="1:10" x14ac:dyDescent="0.25">
      <c r="A59" s="34"/>
      <c r="B59" s="1">
        <v>-2</v>
      </c>
      <c r="C59" s="35">
        <v>0.23922525603827605</v>
      </c>
      <c r="D59" s="36" t="s">
        <v>62</v>
      </c>
      <c r="E59" s="36" t="s">
        <v>62</v>
      </c>
      <c r="F59" s="36" t="s">
        <v>62</v>
      </c>
      <c r="G59" s="37" t="s">
        <v>62</v>
      </c>
      <c r="H59" s="26"/>
      <c r="I59" s="26"/>
      <c r="J59" s="26"/>
    </row>
    <row r="60" spans="1:10" x14ac:dyDescent="0.25">
      <c r="A60" s="34"/>
      <c r="B60" s="1">
        <v>-3</v>
      </c>
      <c r="C60" s="35">
        <v>0.38717983206194878</v>
      </c>
      <c r="D60" s="36" t="s">
        <v>62</v>
      </c>
      <c r="E60" s="36" t="s">
        <v>62</v>
      </c>
      <c r="F60" s="36" t="s">
        <v>62</v>
      </c>
      <c r="G60" s="37" t="s">
        <v>62</v>
      </c>
      <c r="H60" s="26"/>
      <c r="I60" s="26"/>
      <c r="J60" s="26"/>
    </row>
    <row r="61" spans="1:10" x14ac:dyDescent="0.25">
      <c r="A61" s="34"/>
      <c r="B61" s="1">
        <v>-4</v>
      </c>
      <c r="C61" s="35">
        <v>0.38333685606133389</v>
      </c>
      <c r="D61" s="36" t="s">
        <v>62</v>
      </c>
      <c r="E61" s="36" t="s">
        <v>62</v>
      </c>
      <c r="F61" s="36" t="s">
        <v>62</v>
      </c>
      <c r="G61" s="37" t="s">
        <v>62</v>
      </c>
      <c r="H61" s="26"/>
      <c r="I61" s="26"/>
      <c r="J61" s="26"/>
    </row>
    <row r="62" spans="1:10" x14ac:dyDescent="0.25">
      <c r="A62" s="34"/>
      <c r="B62" s="1">
        <v>-5</v>
      </c>
      <c r="C62" s="35">
        <v>0.29014468804642313</v>
      </c>
      <c r="D62" s="36" t="s">
        <v>62</v>
      </c>
      <c r="E62" s="36" t="s">
        <v>62</v>
      </c>
      <c r="F62" s="36" t="s">
        <v>62</v>
      </c>
      <c r="G62" s="37" t="s">
        <v>62</v>
      </c>
      <c r="H62" s="26"/>
      <c r="I62" s="26"/>
      <c r="J62" s="26"/>
    </row>
    <row r="63" spans="1:10" x14ac:dyDescent="0.25">
      <c r="A63" s="47" t="s">
        <v>72</v>
      </c>
      <c r="B63" s="48" t="s">
        <v>44</v>
      </c>
      <c r="C63" s="49">
        <v>62.171937881144608</v>
      </c>
      <c r="D63" s="53">
        <v>60.359897172236501</v>
      </c>
      <c r="E63" s="53">
        <v>61.98569498159452</v>
      </c>
      <c r="F63" s="53">
        <v>63.10942633308062</v>
      </c>
      <c r="G63" s="51">
        <v>38.801625870315043</v>
      </c>
      <c r="H63" s="26"/>
      <c r="I63" s="26"/>
      <c r="J63" s="26"/>
    </row>
    <row r="64" spans="1:10" x14ac:dyDescent="0.25">
      <c r="A64" s="34"/>
      <c r="B64" s="1" t="s">
        <v>2</v>
      </c>
      <c r="C64" s="35">
        <v>33.286423227909047</v>
      </c>
      <c r="D64" s="43">
        <v>34.875064267352187</v>
      </c>
      <c r="E64" s="43">
        <v>34.334373980709195</v>
      </c>
      <c r="F64" s="43">
        <v>34.820318423047766</v>
      </c>
      <c r="G64" s="44">
        <v>57.874828501455333</v>
      </c>
      <c r="H64" s="26"/>
      <c r="I64" s="26"/>
      <c r="J64" s="26"/>
    </row>
    <row r="65" spans="1:10" x14ac:dyDescent="0.25">
      <c r="A65" s="34"/>
      <c r="B65" s="1">
        <v>-1</v>
      </c>
      <c r="C65" s="35">
        <v>0.7030343431350764</v>
      </c>
      <c r="D65" s="43">
        <v>0.49048843187660668</v>
      </c>
      <c r="E65" s="43">
        <v>0.50207352872652722</v>
      </c>
      <c r="F65" s="43">
        <v>0.30932524639878695</v>
      </c>
      <c r="G65" s="44"/>
      <c r="H65" s="26"/>
      <c r="I65" s="26"/>
      <c r="J65" s="26"/>
    </row>
    <row r="66" spans="1:10" x14ac:dyDescent="0.25">
      <c r="A66" s="34"/>
      <c r="B66" s="1">
        <v>-2</v>
      </c>
      <c r="C66" s="35">
        <v>0.7443893044959633</v>
      </c>
      <c r="D66" s="43">
        <v>0.51619537275064264</v>
      </c>
      <c r="E66" s="43">
        <v>0.64302688597921809</v>
      </c>
      <c r="F66" s="43">
        <v>0.32448824867323728</v>
      </c>
      <c r="G66" s="44"/>
      <c r="H66" s="26"/>
      <c r="I66" s="26"/>
      <c r="J66" s="26"/>
    </row>
    <row r="67" spans="1:10" x14ac:dyDescent="0.25">
      <c r="A67" s="34"/>
      <c r="B67" s="1">
        <v>-3</v>
      </c>
      <c r="C67" s="35">
        <v>1.1696664444609042</v>
      </c>
      <c r="D67" s="43">
        <v>2.2262210796915167</v>
      </c>
      <c r="E67" s="43">
        <v>0.70010717114766319</v>
      </c>
      <c r="F67" s="43">
        <v>0.48824867323730098</v>
      </c>
      <c r="G67" s="44"/>
      <c r="H67" s="26"/>
      <c r="I67" s="26"/>
      <c r="J67" s="26"/>
    </row>
    <row r="68" spans="1:10" x14ac:dyDescent="0.25">
      <c r="A68" s="34"/>
      <c r="B68" s="1">
        <v>-4</v>
      </c>
      <c r="C68" s="35">
        <v>0.93758487025652426</v>
      </c>
      <c r="D68" s="43">
        <v>0.61696658097686374</v>
      </c>
      <c r="E68" s="43">
        <v>0.85969898886351992</v>
      </c>
      <c r="F68" s="43">
        <v>0.46904220368966387</v>
      </c>
      <c r="G68" s="44">
        <v>0.46160355947633641</v>
      </c>
      <c r="H68" s="26"/>
      <c r="I68" s="26"/>
      <c r="J68" s="26"/>
    </row>
    <row r="69" spans="1:10" x14ac:dyDescent="0.25">
      <c r="A69" s="34"/>
      <c r="B69" s="38">
        <v>-5</v>
      </c>
      <c r="C69" s="68">
        <v>0.61847270572550184</v>
      </c>
      <c r="D69" s="64">
        <v>0.49254498714652956</v>
      </c>
      <c r="E69" s="64">
        <v>0.57779227435813807</v>
      </c>
      <c r="F69" s="64">
        <v>0.27394490775840286</v>
      </c>
      <c r="G69" s="65">
        <v>2.8221928733539343</v>
      </c>
      <c r="H69" s="26"/>
      <c r="I69" s="26"/>
      <c r="J69" s="26"/>
    </row>
    <row r="70" spans="1:10" x14ac:dyDescent="0.25">
      <c r="A70" s="34"/>
      <c r="B70" s="1">
        <v>-6</v>
      </c>
      <c r="C70" s="35">
        <v>0.12653383699972842</v>
      </c>
      <c r="D70" s="43">
        <v>0.17275064267352186</v>
      </c>
      <c r="E70" s="43">
        <v>0.14444806858953452</v>
      </c>
      <c r="F70" s="36" t="s">
        <v>60</v>
      </c>
      <c r="G70" s="37" t="s">
        <v>60</v>
      </c>
      <c r="H70" s="26"/>
      <c r="I70" s="26"/>
      <c r="J70" s="26"/>
    </row>
    <row r="71" spans="1:10" x14ac:dyDescent="0.25">
      <c r="A71" s="34"/>
      <c r="B71" s="1">
        <v>-7</v>
      </c>
      <c r="C71" s="35">
        <v>0.10678221366318544</v>
      </c>
      <c r="D71" s="36" t="s">
        <v>60</v>
      </c>
      <c r="E71" s="36">
        <v>0.14794277992637808</v>
      </c>
      <c r="F71" s="36" t="s">
        <v>60</v>
      </c>
      <c r="G71" s="37" t="s">
        <v>60</v>
      </c>
      <c r="H71" s="26"/>
      <c r="I71" s="26"/>
      <c r="J71" s="26"/>
    </row>
    <row r="72" spans="1:10" x14ac:dyDescent="0.25">
      <c r="A72" s="34"/>
      <c r="B72" s="1">
        <v>-8</v>
      </c>
      <c r="C72" s="35">
        <v>0.13517517220946595</v>
      </c>
      <c r="D72" s="43">
        <v>0.16246786632390744</v>
      </c>
      <c r="E72" s="43">
        <v>0.10251153254741159</v>
      </c>
      <c r="F72" s="36" t="s">
        <v>60</v>
      </c>
      <c r="G72" s="37" t="s">
        <v>60</v>
      </c>
      <c r="H72" s="26"/>
      <c r="I72" s="26"/>
      <c r="J72" s="26"/>
    </row>
    <row r="73" spans="1:10" x14ac:dyDescent="0.25">
      <c r="A73" s="47" t="s">
        <v>73</v>
      </c>
      <c r="B73" s="48" t="s">
        <v>44</v>
      </c>
      <c r="C73" s="49">
        <v>68.559526419644811</v>
      </c>
      <c r="D73" s="50" t="s">
        <v>62</v>
      </c>
      <c r="E73" s="50" t="s">
        <v>62</v>
      </c>
      <c r="F73" s="50" t="s">
        <v>62</v>
      </c>
      <c r="G73" s="51">
        <v>54.664414957780458</v>
      </c>
      <c r="H73" s="26"/>
      <c r="I73" s="26"/>
      <c r="J73" s="26"/>
    </row>
    <row r="74" spans="1:10" x14ac:dyDescent="0.25">
      <c r="A74" s="34"/>
      <c r="B74" s="1" t="s">
        <v>2</v>
      </c>
      <c r="C74" s="35">
        <v>27.194328729079881</v>
      </c>
      <c r="D74" s="36" t="s">
        <v>62</v>
      </c>
      <c r="E74" s="36" t="s">
        <v>62</v>
      </c>
      <c r="F74" s="36" t="s">
        <v>62</v>
      </c>
      <c r="G74" s="44">
        <v>44.3503015681544</v>
      </c>
      <c r="H74" s="26"/>
      <c r="I74" s="26"/>
      <c r="J74" s="26"/>
    </row>
    <row r="75" spans="1:10" x14ac:dyDescent="0.25">
      <c r="A75" s="34"/>
      <c r="B75" s="1">
        <v>-1</v>
      </c>
      <c r="C75" s="35">
        <v>0.71987137323686323</v>
      </c>
      <c r="D75" s="36" t="s">
        <v>62</v>
      </c>
      <c r="E75" s="36" t="s">
        <v>62</v>
      </c>
      <c r="F75" s="36" t="s">
        <v>62</v>
      </c>
      <c r="G75" s="44">
        <v>0.12738238841978286</v>
      </c>
      <c r="H75" s="26"/>
      <c r="I75" s="26"/>
      <c r="J75" s="26"/>
    </row>
    <row r="76" spans="1:10" x14ac:dyDescent="0.25">
      <c r="A76" s="34"/>
      <c r="B76" s="1">
        <v>-2</v>
      </c>
      <c r="C76" s="35">
        <v>0.69246510268216033</v>
      </c>
      <c r="D76" s="36" t="s">
        <v>62</v>
      </c>
      <c r="E76" s="36" t="s">
        <v>62</v>
      </c>
      <c r="F76" s="36" t="s">
        <v>62</v>
      </c>
      <c r="G76" s="44">
        <v>9.9396863691194215E-2</v>
      </c>
      <c r="H76" s="26"/>
      <c r="I76" s="26"/>
      <c r="J76" s="26"/>
    </row>
    <row r="77" spans="1:10" x14ac:dyDescent="0.25">
      <c r="A77" s="34"/>
      <c r="B77" s="1">
        <v>-3</v>
      </c>
      <c r="C77" s="35">
        <v>0.67419425564569169</v>
      </c>
      <c r="D77" s="36" t="s">
        <v>62</v>
      </c>
      <c r="E77" s="36" t="s">
        <v>62</v>
      </c>
      <c r="F77" s="36" t="s">
        <v>62</v>
      </c>
      <c r="G77" s="44">
        <v>0.19010856453558503</v>
      </c>
      <c r="H77" s="26"/>
      <c r="I77" s="26"/>
      <c r="J77" s="26"/>
    </row>
    <row r="78" spans="1:10" x14ac:dyDescent="0.25">
      <c r="A78" s="34"/>
      <c r="B78" s="1">
        <v>-4</v>
      </c>
      <c r="C78" s="35">
        <v>0.83680479427026233</v>
      </c>
      <c r="D78" s="36" t="s">
        <v>62</v>
      </c>
      <c r="E78" s="36" t="s">
        <v>62</v>
      </c>
      <c r="F78" s="36" t="s">
        <v>62</v>
      </c>
      <c r="G78" s="44">
        <v>0.31073582629674307</v>
      </c>
      <c r="H78" s="26"/>
      <c r="I78" s="26"/>
      <c r="J78" s="26"/>
    </row>
    <row r="79" spans="1:10" x14ac:dyDescent="0.25">
      <c r="A79" s="34"/>
      <c r="B79" s="1">
        <v>-5</v>
      </c>
      <c r="C79" s="35">
        <v>0.76920266023532846</v>
      </c>
      <c r="D79" s="36" t="s">
        <v>62</v>
      </c>
      <c r="E79" s="36" t="s">
        <v>62</v>
      </c>
      <c r="F79" s="36" t="s">
        <v>62</v>
      </c>
      <c r="G79" s="44">
        <v>0.12352231604342581</v>
      </c>
      <c r="H79" s="26"/>
      <c r="I79" s="26"/>
      <c r="J79" s="26"/>
    </row>
    <row r="80" spans="1:10" x14ac:dyDescent="0.25">
      <c r="A80" s="34"/>
      <c r="B80" s="1">
        <v>-6</v>
      </c>
      <c r="C80" s="35">
        <v>0.17540013155009868</v>
      </c>
      <c r="D80" s="36" t="s">
        <v>62</v>
      </c>
      <c r="E80" s="36" t="s">
        <v>62</v>
      </c>
      <c r="F80" s="36" t="s">
        <v>62</v>
      </c>
      <c r="G80" s="37" t="s">
        <v>60</v>
      </c>
      <c r="H80" s="26"/>
      <c r="I80" s="26"/>
      <c r="J80" s="26"/>
    </row>
    <row r="81" spans="1:10" x14ac:dyDescent="0.25">
      <c r="A81" s="34"/>
      <c r="B81" s="1">
        <v>-7</v>
      </c>
      <c r="C81" s="35">
        <v>0.19001680917927355</v>
      </c>
      <c r="D81" s="36" t="s">
        <v>62</v>
      </c>
      <c r="E81" s="36" t="s">
        <v>62</v>
      </c>
      <c r="F81" s="36" t="s">
        <v>62</v>
      </c>
      <c r="G81" s="37" t="s">
        <v>60</v>
      </c>
      <c r="H81" s="26"/>
      <c r="I81" s="26"/>
      <c r="J81" s="26"/>
    </row>
    <row r="82" spans="1:10" x14ac:dyDescent="0.25">
      <c r="A82" s="34"/>
      <c r="B82" s="1">
        <v>-8</v>
      </c>
      <c r="C82" s="35">
        <v>0.1827084703646861</v>
      </c>
      <c r="D82" s="36" t="s">
        <v>62</v>
      </c>
      <c r="E82" s="36" t="s">
        <v>62</v>
      </c>
      <c r="F82" s="36" t="s">
        <v>62</v>
      </c>
      <c r="G82" s="37" t="s">
        <v>60</v>
      </c>
      <c r="H82" s="26"/>
      <c r="I82" s="26"/>
      <c r="J82" s="26"/>
    </row>
    <row r="83" spans="1:10" x14ac:dyDescent="0.25">
      <c r="A83" s="47" t="s">
        <v>74</v>
      </c>
      <c r="B83" s="48" t="s">
        <v>44</v>
      </c>
      <c r="C83" s="49">
        <v>63.869363162934071</v>
      </c>
      <c r="D83" s="50" t="s">
        <v>62</v>
      </c>
      <c r="E83" s="50" t="s">
        <v>62</v>
      </c>
      <c r="F83" s="50" t="s">
        <v>62</v>
      </c>
      <c r="G83" s="51">
        <v>66.21834962657114</v>
      </c>
      <c r="H83" s="26"/>
      <c r="I83" s="26"/>
      <c r="J83" s="26"/>
    </row>
    <row r="84" spans="1:10" x14ac:dyDescent="0.25">
      <c r="A84" s="34"/>
      <c r="B84" s="1" t="s">
        <v>2</v>
      </c>
      <c r="C84" s="35">
        <v>35.237383526774245</v>
      </c>
      <c r="D84" s="36" t="s">
        <v>62</v>
      </c>
      <c r="E84" s="36" t="s">
        <v>62</v>
      </c>
      <c r="F84" s="36" t="s">
        <v>62</v>
      </c>
      <c r="G84" s="44">
        <v>33.587345922642541</v>
      </c>
      <c r="H84" s="26"/>
      <c r="I84" s="26"/>
      <c r="J84" s="26"/>
    </row>
    <row r="85" spans="1:10" x14ac:dyDescent="0.25">
      <c r="A85" s="34"/>
      <c r="B85" s="1">
        <v>-3</v>
      </c>
      <c r="C85" s="35">
        <v>0.74029097872539174</v>
      </c>
      <c r="D85" s="36" t="s">
        <v>62</v>
      </c>
      <c r="E85" s="36" t="s">
        <v>62</v>
      </c>
      <c r="F85" s="36" t="s">
        <v>62</v>
      </c>
      <c r="G85" s="37" t="s">
        <v>60</v>
      </c>
      <c r="H85" s="26"/>
      <c r="I85" s="26"/>
      <c r="J85" s="26"/>
    </row>
    <row r="86" spans="1:10" x14ac:dyDescent="0.25">
      <c r="A86" s="39"/>
      <c r="B86" s="11">
        <v>-4</v>
      </c>
      <c r="C86" s="40">
        <v>0.15062702879428319</v>
      </c>
      <c r="D86" s="41" t="s">
        <v>62</v>
      </c>
      <c r="E86" s="41" t="s">
        <v>62</v>
      </c>
      <c r="F86" s="41" t="s">
        <v>62</v>
      </c>
      <c r="G86" s="57">
        <v>0.19126844374278948</v>
      </c>
      <c r="H86" s="26"/>
      <c r="I86" s="26"/>
      <c r="J86" s="26"/>
    </row>
    <row r="87" spans="1:10" x14ac:dyDescent="0.25">
      <c r="A87" s="26"/>
      <c r="B87" s="1"/>
      <c r="C87" s="2"/>
      <c r="D87" s="7"/>
      <c r="E87" s="7"/>
      <c r="F87" s="7"/>
      <c r="G87" s="2"/>
      <c r="H87" s="26"/>
      <c r="I87" s="26"/>
      <c r="J87" s="26"/>
    </row>
  </sheetData>
  <mergeCells count="5">
    <mergeCell ref="A1:J1"/>
    <mergeCell ref="A7:A9"/>
    <mergeCell ref="B7:B9"/>
    <mergeCell ref="C7:G7"/>
    <mergeCell ref="D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9128C-B7C0-4744-AA31-AE011376C46A}">
  <dimension ref="A1:G125"/>
  <sheetViews>
    <sheetView topLeftCell="A2" zoomScale="130" zoomScaleNormal="130" workbookViewId="0">
      <selection activeCell="A4" sqref="A4"/>
    </sheetView>
  </sheetViews>
  <sheetFormatPr defaultRowHeight="15" x14ac:dyDescent="0.25"/>
  <cols>
    <col min="1" max="1" width="7.28515625" bestFit="1" customWidth="1"/>
    <col min="2" max="2" width="10.42578125" style="1" customWidth="1"/>
    <col min="3" max="3" width="15.28515625" style="1" bestFit="1" customWidth="1"/>
    <col min="4" max="4" width="10.85546875" style="1" customWidth="1"/>
    <col min="5" max="5" width="12" style="1" bestFit="1" customWidth="1"/>
    <col min="6" max="6" width="8.85546875" style="1"/>
  </cols>
  <sheetData>
    <row r="1" spans="1:7" ht="172.5" customHeight="1" x14ac:dyDescent="0.25">
      <c r="A1" s="70" t="s">
        <v>48</v>
      </c>
      <c r="B1" s="71"/>
      <c r="C1" s="71"/>
      <c r="D1" s="71"/>
      <c r="E1" s="71"/>
      <c r="F1" s="71"/>
      <c r="G1" s="71"/>
    </row>
    <row r="3" spans="1:7" x14ac:dyDescent="0.25">
      <c r="A3" t="s">
        <v>76</v>
      </c>
    </row>
    <row r="4" spans="1:7" x14ac:dyDescent="0.25">
      <c r="A4" t="s">
        <v>46</v>
      </c>
    </row>
    <row r="5" spans="1:7" x14ac:dyDescent="0.25">
      <c r="A5" t="s">
        <v>47</v>
      </c>
    </row>
    <row r="7" spans="1:7" x14ac:dyDescent="0.25">
      <c r="A7" s="4" t="s">
        <v>0</v>
      </c>
      <c r="B7" s="5" t="s">
        <v>1</v>
      </c>
      <c r="C7" s="5" t="s">
        <v>3</v>
      </c>
      <c r="D7" s="5" t="s">
        <v>4</v>
      </c>
      <c r="E7" s="5" t="s">
        <v>45</v>
      </c>
      <c r="F7" s="15"/>
    </row>
    <row r="8" spans="1:7" x14ac:dyDescent="0.25">
      <c r="A8" t="s">
        <v>19</v>
      </c>
      <c r="B8" s="6" t="s">
        <v>44</v>
      </c>
      <c r="C8" s="1">
        <v>56076</v>
      </c>
      <c r="D8" s="2">
        <f>(C8*100)/E$8</f>
        <v>65.373405768378845</v>
      </c>
      <c r="E8" s="1">
        <f>SUM(C8:C9)</f>
        <v>85778</v>
      </c>
    </row>
    <row r="9" spans="1:7" x14ac:dyDescent="0.25">
      <c r="B9" s="6" t="s">
        <v>2</v>
      </c>
      <c r="C9" s="1">
        <v>29702</v>
      </c>
      <c r="D9" s="2">
        <f>(C9*100)/E$8</f>
        <v>34.626594231621162</v>
      </c>
    </row>
    <row r="10" spans="1:7" x14ac:dyDescent="0.25">
      <c r="A10" t="s">
        <v>20</v>
      </c>
      <c r="B10" s="6" t="s">
        <v>44</v>
      </c>
      <c r="C10" s="1">
        <v>49341</v>
      </c>
      <c r="D10" s="2">
        <f>(C10*100)/E$10</f>
        <v>50.691419413166763</v>
      </c>
      <c r="E10" s="1">
        <f>SUM(C10:C12)</f>
        <v>97336</v>
      </c>
    </row>
    <row r="11" spans="1:7" x14ac:dyDescent="0.25">
      <c r="B11" s="6" t="s">
        <v>2</v>
      </c>
      <c r="C11" s="1">
        <v>47866</v>
      </c>
      <c r="D11" s="2">
        <f>(C11*100)/E$10</f>
        <v>49.176049971233667</v>
      </c>
    </row>
    <row r="12" spans="1:7" x14ac:dyDescent="0.25">
      <c r="B12" s="6">
        <v>-4</v>
      </c>
      <c r="C12" s="1">
        <v>129</v>
      </c>
      <c r="D12" s="2">
        <f>(C12*100)/E$10</f>
        <v>0.1325306155995726</v>
      </c>
    </row>
    <row r="13" spans="1:7" x14ac:dyDescent="0.25">
      <c r="A13" t="s">
        <v>21</v>
      </c>
      <c r="B13" s="6" t="s">
        <v>44</v>
      </c>
      <c r="C13" s="1">
        <v>51295</v>
      </c>
      <c r="D13" s="2">
        <f>(C13*100)/E$13</f>
        <v>99.912349045578495</v>
      </c>
      <c r="E13" s="1">
        <f>SUM(C13:C14)</f>
        <v>51340</v>
      </c>
    </row>
    <row r="14" spans="1:7" x14ac:dyDescent="0.25">
      <c r="B14" s="6" t="s">
        <v>2</v>
      </c>
      <c r="C14" s="1">
        <v>45</v>
      </c>
      <c r="D14" s="2">
        <f>(C14*100)/E$13</f>
        <v>8.7650954421503696E-2</v>
      </c>
    </row>
    <row r="15" spans="1:7" x14ac:dyDescent="0.25">
      <c r="A15" t="s">
        <v>22</v>
      </c>
      <c r="B15" s="6" t="s">
        <v>44</v>
      </c>
      <c r="C15" s="1">
        <v>29150</v>
      </c>
      <c r="D15" s="2">
        <f t="shared" ref="D15:D17" si="0">(C15*100)/E$15</f>
        <v>37.81392694063927</v>
      </c>
      <c r="E15" s="1">
        <f>SUM(C15:C17)</f>
        <v>77088</v>
      </c>
    </row>
    <row r="16" spans="1:7" x14ac:dyDescent="0.25">
      <c r="B16" s="6" t="s">
        <v>2</v>
      </c>
      <c r="C16" s="1">
        <v>47775</v>
      </c>
      <c r="D16" s="2">
        <f t="shared" si="0"/>
        <v>61.974626400996264</v>
      </c>
    </row>
    <row r="17" spans="1:5" x14ac:dyDescent="0.25">
      <c r="B17" s="1">
        <v>-4</v>
      </c>
      <c r="C17" s="1">
        <v>163</v>
      </c>
      <c r="D17" s="2">
        <f t="shared" si="0"/>
        <v>0.21144665836446658</v>
      </c>
    </row>
    <row r="18" spans="1:5" x14ac:dyDescent="0.25">
      <c r="A18" s="16" t="s">
        <v>18</v>
      </c>
      <c r="B18" s="19" t="s">
        <v>44</v>
      </c>
      <c r="C18" s="17">
        <v>55858</v>
      </c>
      <c r="D18" s="18">
        <f>(C18*100)/E$18</f>
        <v>66.515831715826948</v>
      </c>
      <c r="E18" s="17">
        <f>SUM(C18:C20)</f>
        <v>83977</v>
      </c>
    </row>
    <row r="19" spans="1:5" x14ac:dyDescent="0.25">
      <c r="B19" s="6" t="s">
        <v>2</v>
      </c>
      <c r="C19" s="1">
        <v>28038</v>
      </c>
      <c r="D19" s="2">
        <f>(C19*100)/E$18</f>
        <v>33.387713302451864</v>
      </c>
    </row>
    <row r="20" spans="1:5" x14ac:dyDescent="0.25">
      <c r="B20" s="6">
        <v>-3</v>
      </c>
      <c r="C20" s="1">
        <v>81</v>
      </c>
      <c r="D20" s="2">
        <f>(C20*100)/E$18</f>
        <v>9.6454981721185565E-2</v>
      </c>
    </row>
    <row r="21" spans="1:5" x14ac:dyDescent="0.25">
      <c r="A21" t="s">
        <v>23</v>
      </c>
      <c r="B21" s="6" t="s">
        <v>44</v>
      </c>
      <c r="C21" s="1">
        <v>31577</v>
      </c>
      <c r="D21" s="2">
        <f>(C21*100)/E$21</f>
        <v>37.608680117195874</v>
      </c>
      <c r="E21" s="1">
        <f>SUM(C21:C23)</f>
        <v>83962</v>
      </c>
    </row>
    <row r="22" spans="1:5" x14ac:dyDescent="0.25">
      <c r="B22" s="6" t="s">
        <v>2</v>
      </c>
      <c r="C22" s="1">
        <v>52179</v>
      </c>
      <c r="D22" s="2">
        <f>(C22*100)/E$21</f>
        <v>62.145970796312618</v>
      </c>
    </row>
    <row r="23" spans="1:5" x14ac:dyDescent="0.25">
      <c r="B23" s="1">
        <v>-4</v>
      </c>
      <c r="C23" s="1">
        <v>206</v>
      </c>
      <c r="D23" s="2">
        <f>(C23*100)/E$21</f>
        <v>0.24534908649150805</v>
      </c>
    </row>
    <row r="24" spans="1:5" x14ac:dyDescent="0.25">
      <c r="A24" t="s">
        <v>24</v>
      </c>
      <c r="B24" s="6" t="s">
        <v>44</v>
      </c>
      <c r="C24" s="1">
        <v>61402</v>
      </c>
      <c r="D24" s="2">
        <f>(C24*100)/E$24</f>
        <v>65.925122666122675</v>
      </c>
      <c r="E24" s="1">
        <f>SUM(C24:C25)</f>
        <v>93139</v>
      </c>
    </row>
    <row r="25" spans="1:5" x14ac:dyDescent="0.25">
      <c r="B25" s="6" t="s">
        <v>2</v>
      </c>
      <c r="C25" s="1">
        <v>31737</v>
      </c>
      <c r="D25" s="2">
        <f>(C25*100)/E$24</f>
        <v>34.074877333877325</v>
      </c>
    </row>
    <row r="26" spans="1:5" x14ac:dyDescent="0.25">
      <c r="A26" t="s">
        <v>25</v>
      </c>
      <c r="B26" s="6" t="s">
        <v>44</v>
      </c>
      <c r="C26" s="1">
        <v>18232</v>
      </c>
      <c r="D26" s="2">
        <f>(C26*100)/E$26</f>
        <v>37.009520329659175</v>
      </c>
      <c r="E26" s="1">
        <f>SUM(C26:C28)</f>
        <v>49263</v>
      </c>
    </row>
    <row r="27" spans="1:5" x14ac:dyDescent="0.25">
      <c r="B27" s="6" t="s">
        <v>2</v>
      </c>
      <c r="C27" s="1">
        <v>30943</v>
      </c>
      <c r="D27" s="2">
        <f>(C27*100)/E$26</f>
        <v>62.811846619166516</v>
      </c>
    </row>
    <row r="28" spans="1:5" x14ac:dyDescent="0.25">
      <c r="A28" s="8"/>
      <c r="B28" s="11">
        <v>-4</v>
      </c>
      <c r="C28" s="11">
        <v>88</v>
      </c>
      <c r="D28" s="12">
        <f>(C28*100)/E$26</f>
        <v>0.17863305117430933</v>
      </c>
      <c r="E28" s="11"/>
    </row>
    <row r="29" spans="1:5" x14ac:dyDescent="0.25">
      <c r="A29" t="s">
        <v>27</v>
      </c>
      <c r="B29" s="6" t="s">
        <v>44</v>
      </c>
      <c r="C29" s="1">
        <v>30619</v>
      </c>
      <c r="D29" s="2">
        <f>(C29*100)/E$29</f>
        <v>50.962866796491404</v>
      </c>
      <c r="E29" s="1">
        <f>SUM(C29:C31)</f>
        <v>60081</v>
      </c>
    </row>
    <row r="30" spans="1:5" x14ac:dyDescent="0.25">
      <c r="B30" s="6" t="s">
        <v>2</v>
      </c>
      <c r="C30" s="1">
        <v>29369</v>
      </c>
      <c r="D30" s="2">
        <f>(C30*100)/E$29</f>
        <v>48.882342171401937</v>
      </c>
    </row>
    <row r="31" spans="1:5" x14ac:dyDescent="0.25">
      <c r="B31" s="1">
        <v>-4</v>
      </c>
      <c r="C31" s="1">
        <v>93</v>
      </c>
      <c r="D31" s="2">
        <f>(C31*100)/E$29</f>
        <v>0.15479103210665601</v>
      </c>
    </row>
    <row r="32" spans="1:5" x14ac:dyDescent="0.25">
      <c r="A32" t="s">
        <v>28</v>
      </c>
      <c r="B32" s="6" t="s">
        <v>44</v>
      </c>
      <c r="C32" s="1">
        <v>36887</v>
      </c>
      <c r="D32" s="2">
        <f>(C32*100)/E$32</f>
        <v>73.569476854344927</v>
      </c>
      <c r="E32" s="1">
        <f>SUM(C32:C34)</f>
        <v>50139</v>
      </c>
    </row>
    <row r="33" spans="1:5" x14ac:dyDescent="0.25">
      <c r="B33" s="6" t="s">
        <v>2</v>
      </c>
      <c r="C33" s="1">
        <v>13197</v>
      </c>
      <c r="D33" s="2">
        <f>(C33*100)/E$32</f>
        <v>26.320828097887873</v>
      </c>
    </row>
    <row r="34" spans="1:5" x14ac:dyDescent="0.25">
      <c r="B34" s="1">
        <v>-4</v>
      </c>
      <c r="C34" s="1">
        <v>55</v>
      </c>
      <c r="D34" s="2">
        <f>(C34*100)/E$32</f>
        <v>0.10969504776720716</v>
      </c>
    </row>
    <row r="35" spans="1:5" x14ac:dyDescent="0.25">
      <c r="A35" t="s">
        <v>29</v>
      </c>
      <c r="B35" s="6" t="s">
        <v>44</v>
      </c>
      <c r="C35" s="1">
        <v>15819</v>
      </c>
      <c r="D35" s="2">
        <f>(C35*100)/E$35</f>
        <v>33.856986922928748</v>
      </c>
      <c r="E35" s="1">
        <f>SUM(C35:C37)</f>
        <v>46723</v>
      </c>
    </row>
    <row r="36" spans="1:5" x14ac:dyDescent="0.25">
      <c r="B36" s="6" t="s">
        <v>2</v>
      </c>
      <c r="C36" s="1">
        <v>15128</v>
      </c>
      <c r="D36" s="2">
        <f>(C36*100)/E$35</f>
        <v>32.378057915801641</v>
      </c>
    </row>
    <row r="37" spans="1:5" x14ac:dyDescent="0.25">
      <c r="B37" s="13">
        <v>-4</v>
      </c>
      <c r="C37" s="13">
        <v>15776</v>
      </c>
      <c r="D37" s="14">
        <f>(C37*100)/E$35</f>
        <v>33.764955161269611</v>
      </c>
      <c r="E37" s="3"/>
    </row>
    <row r="38" spans="1:5" x14ac:dyDescent="0.25">
      <c r="A38" t="s">
        <v>30</v>
      </c>
      <c r="B38" s="6" t="s">
        <v>44</v>
      </c>
      <c r="C38" s="6">
        <v>23052</v>
      </c>
      <c r="D38" s="7">
        <f>(C38*100)/E$38</f>
        <v>26.014241702684707</v>
      </c>
      <c r="E38" s="1">
        <f>SUM(C38:C40)</f>
        <v>88613</v>
      </c>
    </row>
    <row r="39" spans="1:5" x14ac:dyDescent="0.25">
      <c r="B39" s="6" t="s">
        <v>2</v>
      </c>
      <c r="C39" s="6">
        <v>42587</v>
      </c>
      <c r="D39" s="7">
        <f>(C39*100)/E$38</f>
        <v>48.059539796643833</v>
      </c>
    </row>
    <row r="40" spans="1:5" x14ac:dyDescent="0.25">
      <c r="A40" s="8"/>
      <c r="B40" s="20">
        <v>-4</v>
      </c>
      <c r="C40" s="20">
        <v>22974</v>
      </c>
      <c r="D40" s="21">
        <f>(C40*100)/E$38</f>
        <v>25.92621850067146</v>
      </c>
      <c r="E40" s="10"/>
    </row>
    <row r="41" spans="1:5" x14ac:dyDescent="0.25">
      <c r="A41" t="s">
        <v>31</v>
      </c>
      <c r="B41" s="6" t="s">
        <v>44</v>
      </c>
      <c r="C41" s="1">
        <v>49772</v>
      </c>
      <c r="D41" s="2">
        <f>(C41*100)/E$41</f>
        <v>51.537680949323835</v>
      </c>
      <c r="E41" s="1">
        <f>SUM(C41:C43)</f>
        <v>96574</v>
      </c>
    </row>
    <row r="42" spans="1:5" x14ac:dyDescent="0.25">
      <c r="B42" s="6" t="s">
        <v>2</v>
      </c>
      <c r="C42" s="1">
        <v>46622</v>
      </c>
      <c r="D42" s="2">
        <f>(C42*100)/E$41</f>
        <v>48.275933481061152</v>
      </c>
    </row>
    <row r="43" spans="1:5" x14ac:dyDescent="0.25">
      <c r="B43" s="1">
        <v>-4</v>
      </c>
      <c r="C43" s="1">
        <v>180</v>
      </c>
      <c r="D43" s="2">
        <f>(C43*100)/E$41</f>
        <v>0.18638556961501024</v>
      </c>
    </row>
    <row r="44" spans="1:5" x14ac:dyDescent="0.25">
      <c r="A44" t="s">
        <v>32</v>
      </c>
      <c r="B44" s="6" t="s">
        <v>44</v>
      </c>
      <c r="C44" s="1">
        <v>86076</v>
      </c>
      <c r="D44" s="2">
        <f>(C44*100)/E$44</f>
        <v>74.595718866452899</v>
      </c>
      <c r="E44" s="1">
        <f>SUM(C44:C45)</f>
        <v>115390</v>
      </c>
    </row>
    <row r="45" spans="1:5" x14ac:dyDescent="0.25">
      <c r="B45" s="6" t="s">
        <v>2</v>
      </c>
      <c r="C45" s="1">
        <v>29314</v>
      </c>
      <c r="D45" s="2">
        <f>(C45*100)/E$44</f>
        <v>25.404281133547101</v>
      </c>
    </row>
    <row r="46" spans="1:5" x14ac:dyDescent="0.25">
      <c r="A46" t="s">
        <v>33</v>
      </c>
      <c r="B46" s="6" t="s">
        <v>44</v>
      </c>
      <c r="C46" s="1">
        <v>20690</v>
      </c>
      <c r="D46" s="2">
        <f>(C46*100)/E$46</f>
        <v>25.44676350129755</v>
      </c>
      <c r="E46" s="1">
        <f>SUM(C46:C48)</f>
        <v>81307</v>
      </c>
    </row>
    <row r="47" spans="1:5" x14ac:dyDescent="0.25">
      <c r="B47" s="6" t="s">
        <v>2</v>
      </c>
      <c r="C47" s="1">
        <v>38873</v>
      </c>
      <c r="D47" s="2">
        <f>(C47*100)/E$46</f>
        <v>47.810151647459627</v>
      </c>
    </row>
    <row r="48" spans="1:5" x14ac:dyDescent="0.25">
      <c r="A48" s="8"/>
      <c r="B48" s="20">
        <v>-4</v>
      </c>
      <c r="C48" s="20">
        <v>21744</v>
      </c>
      <c r="D48" s="21">
        <f>(C48*100)/E$46</f>
        <v>26.74308485124282</v>
      </c>
      <c r="E48" s="10"/>
    </row>
    <row r="49" spans="1:5" x14ac:dyDescent="0.25">
      <c r="A49" t="s">
        <v>34</v>
      </c>
      <c r="B49" s="6" t="s">
        <v>44</v>
      </c>
      <c r="C49" s="1">
        <v>44543</v>
      </c>
      <c r="D49" s="2">
        <f>(C49*100)/E$49</f>
        <v>52.137932648976388</v>
      </c>
      <c r="E49" s="1">
        <f>SUM(C49:C51)</f>
        <v>85433</v>
      </c>
    </row>
    <row r="50" spans="1:5" x14ac:dyDescent="0.25">
      <c r="B50" s="6" t="s">
        <v>2</v>
      </c>
      <c r="C50" s="1">
        <v>40746</v>
      </c>
      <c r="D50" s="2">
        <f>(C50*100)/E$49</f>
        <v>47.69351421581824</v>
      </c>
    </row>
    <row r="51" spans="1:5" x14ac:dyDescent="0.25">
      <c r="A51" s="8"/>
      <c r="B51" s="11">
        <v>-4</v>
      </c>
      <c r="C51" s="11">
        <v>144</v>
      </c>
      <c r="D51" s="12">
        <f>(C51*100)/E$49</f>
        <v>0.16855313520536561</v>
      </c>
      <c r="E51" s="11"/>
    </row>
    <row r="52" spans="1:5" x14ac:dyDescent="0.25">
      <c r="A52" t="s">
        <v>35</v>
      </c>
      <c r="B52" s="6" t="s">
        <v>44</v>
      </c>
      <c r="C52" s="1">
        <v>20149</v>
      </c>
      <c r="D52" s="2">
        <f>(C52*100)/E$52</f>
        <v>36.866469059904126</v>
      </c>
      <c r="E52" s="1">
        <f>SUM(C52:C54)</f>
        <v>54654</v>
      </c>
    </row>
    <row r="53" spans="1:5" x14ac:dyDescent="0.25">
      <c r="B53" s="6" t="s">
        <v>2</v>
      </c>
      <c r="C53" s="1">
        <v>34321</v>
      </c>
      <c r="D53" s="2">
        <f>(C53*100)/E$52</f>
        <v>62.79686756687525</v>
      </c>
    </row>
    <row r="54" spans="1:5" x14ac:dyDescent="0.25">
      <c r="B54" s="1">
        <v>-4</v>
      </c>
      <c r="C54" s="1">
        <v>184</v>
      </c>
      <c r="D54" s="2">
        <f>(C54*100)/E$52</f>
        <v>0.33666337322062428</v>
      </c>
    </row>
    <row r="55" spans="1:5" x14ac:dyDescent="0.25">
      <c r="A55" s="24" t="s">
        <v>36</v>
      </c>
      <c r="B55" s="6" t="s">
        <v>44</v>
      </c>
      <c r="C55" s="6">
        <v>76</v>
      </c>
      <c r="D55" s="7">
        <f>(C55*100)/E$55</f>
        <v>8.361479981956807E-2</v>
      </c>
      <c r="E55" s="6">
        <f>SUM(C55:C58)</f>
        <v>90893</v>
      </c>
    </row>
    <row r="56" spans="1:5" x14ac:dyDescent="0.25">
      <c r="A56" s="24"/>
      <c r="B56" s="6" t="s">
        <v>2</v>
      </c>
      <c r="C56" s="6">
        <v>56274</v>
      </c>
      <c r="D56" s="7">
        <f>(C56*100)/E$55</f>
        <v>61.912358487452281</v>
      </c>
      <c r="E56" s="6"/>
    </row>
    <row r="57" spans="1:5" x14ac:dyDescent="0.25">
      <c r="A57" s="24"/>
      <c r="B57" s="6">
        <v>-4</v>
      </c>
      <c r="C57" s="6">
        <v>176</v>
      </c>
      <c r="D57" s="7">
        <f>(C57*100)/E$55</f>
        <v>0.19363427326636815</v>
      </c>
      <c r="E57" s="6"/>
    </row>
    <row r="58" spans="1:5" x14ac:dyDescent="0.25">
      <c r="A58" s="24"/>
      <c r="B58" s="22">
        <v>-5</v>
      </c>
      <c r="C58" s="22">
        <v>34367</v>
      </c>
      <c r="D58" s="23">
        <f>(C58*100)/E$55</f>
        <v>37.810392439461786</v>
      </c>
      <c r="E58" s="25"/>
    </row>
    <row r="59" spans="1:5" x14ac:dyDescent="0.25">
      <c r="A59" t="s">
        <v>37</v>
      </c>
      <c r="B59" s="6" t="s">
        <v>44</v>
      </c>
      <c r="C59" s="1">
        <v>17445</v>
      </c>
      <c r="D59" s="7">
        <f>(C59*100)/E$59</f>
        <v>51.935099732063115</v>
      </c>
      <c r="E59" s="1">
        <f>SUM(C59:C61)</f>
        <v>33590</v>
      </c>
    </row>
    <row r="60" spans="1:5" x14ac:dyDescent="0.25">
      <c r="B60" s="6" t="s">
        <v>2</v>
      </c>
      <c r="C60" s="1">
        <v>16085</v>
      </c>
      <c r="D60" s="2">
        <f>(C60*100)/E$59</f>
        <v>47.886275677284907</v>
      </c>
    </row>
    <row r="61" spans="1:5" x14ac:dyDescent="0.25">
      <c r="B61" s="1">
        <v>-4</v>
      </c>
      <c r="C61" s="1">
        <v>60</v>
      </c>
      <c r="D61" s="2">
        <f>(C61*100)/E$59</f>
        <v>0.17862459065197975</v>
      </c>
    </row>
    <row r="62" spans="1:5" x14ac:dyDescent="0.25">
      <c r="A62" t="s">
        <v>38</v>
      </c>
      <c r="B62" s="6" t="s">
        <v>44</v>
      </c>
      <c r="C62" s="1">
        <v>18377</v>
      </c>
      <c r="D62" s="2">
        <f>(C62*100)/E$62</f>
        <v>26.162782420523627</v>
      </c>
      <c r="E62" s="1">
        <f>SUM(C62:C65)</f>
        <v>70241</v>
      </c>
    </row>
    <row r="63" spans="1:5" x14ac:dyDescent="0.25">
      <c r="B63" s="6" t="s">
        <v>2</v>
      </c>
      <c r="C63" s="1">
        <v>33000</v>
      </c>
      <c r="D63" s="2">
        <f>(C63*100)/E$62</f>
        <v>46.981107899944476</v>
      </c>
    </row>
    <row r="64" spans="1:5" x14ac:dyDescent="0.25">
      <c r="B64" s="1">
        <v>-4</v>
      </c>
      <c r="C64" s="1">
        <v>171</v>
      </c>
      <c r="D64" s="2">
        <f>(C64*100)/E$62</f>
        <v>0.24344755911789412</v>
      </c>
    </row>
    <row r="65" spans="1:5" x14ac:dyDescent="0.25">
      <c r="B65" s="22">
        <v>-5</v>
      </c>
      <c r="C65" s="22">
        <v>18693</v>
      </c>
      <c r="D65" s="23">
        <f>(C65*100)/E$62</f>
        <v>26.612662120414004</v>
      </c>
      <c r="E65" s="3"/>
    </row>
    <row r="66" spans="1:5" x14ac:dyDescent="0.25">
      <c r="A66" t="s">
        <v>39</v>
      </c>
      <c r="B66" s="6" t="s">
        <v>44</v>
      </c>
      <c r="C66" s="1">
        <v>14</v>
      </c>
      <c r="D66" s="7">
        <f>(C66*100)/E$66</f>
        <v>1.694320395986881E-2</v>
      </c>
      <c r="E66" s="1">
        <f>SUM(C66:C68)</f>
        <v>82629</v>
      </c>
    </row>
    <row r="67" spans="1:5" x14ac:dyDescent="0.25">
      <c r="B67" s="6" t="s">
        <v>2</v>
      </c>
      <c r="C67" s="1">
        <v>82436</v>
      </c>
      <c r="D67" s="2">
        <f>(C67*100)/E$66</f>
        <v>99.766425831124664</v>
      </c>
    </row>
    <row r="68" spans="1:5" x14ac:dyDescent="0.25">
      <c r="A68" s="8"/>
      <c r="B68" s="11">
        <v>-4</v>
      </c>
      <c r="C68" s="11">
        <v>179</v>
      </c>
      <c r="D68" s="12">
        <f>(C68*100)/E$66</f>
        <v>0.21663096491546552</v>
      </c>
      <c r="E68" s="11"/>
    </row>
    <row r="69" spans="1:5" x14ac:dyDescent="0.25">
      <c r="A69" s="3" t="s">
        <v>5</v>
      </c>
      <c r="B69" s="6" t="s">
        <v>44</v>
      </c>
      <c r="C69" s="1">
        <v>57747</v>
      </c>
      <c r="D69" s="2">
        <f>(C69*100)/E$69</f>
        <v>65.329833810369593</v>
      </c>
      <c r="E69" s="1">
        <f>SUM(C69:C71)</f>
        <v>88393</v>
      </c>
    </row>
    <row r="70" spans="1:5" x14ac:dyDescent="0.25">
      <c r="A70" s="3"/>
      <c r="B70" s="6" t="s">
        <v>2</v>
      </c>
      <c r="C70" s="1">
        <v>30512</v>
      </c>
      <c r="D70" s="2">
        <f>(C70*100)/E$69</f>
        <v>34.518570475037613</v>
      </c>
    </row>
    <row r="71" spans="1:5" x14ac:dyDescent="0.25">
      <c r="B71" s="6">
        <v>-4</v>
      </c>
      <c r="C71" s="1">
        <v>134</v>
      </c>
      <c r="D71" s="2">
        <f>(C71*100)/E$69</f>
        <v>0.15159571459278451</v>
      </c>
    </row>
    <row r="72" spans="1:5" x14ac:dyDescent="0.25">
      <c r="A72" s="3" t="s">
        <v>6</v>
      </c>
      <c r="B72" s="6" t="s">
        <v>44</v>
      </c>
      <c r="C72" s="1">
        <v>37466</v>
      </c>
      <c r="D72" s="2">
        <f>(C72*100)/E$72</f>
        <v>73.640348290976277</v>
      </c>
      <c r="E72" s="1">
        <f>SUM(C72:C73)</f>
        <v>50877</v>
      </c>
    </row>
    <row r="73" spans="1:5" x14ac:dyDescent="0.25">
      <c r="B73" s="6" t="s">
        <v>2</v>
      </c>
      <c r="C73" s="1">
        <v>13411</v>
      </c>
      <c r="D73" s="2">
        <f>(C73*100)/E$72</f>
        <v>26.359651709023723</v>
      </c>
    </row>
    <row r="74" spans="1:5" x14ac:dyDescent="0.25">
      <c r="A74" t="s">
        <v>7</v>
      </c>
      <c r="B74" s="6" t="s">
        <v>44</v>
      </c>
      <c r="C74" s="1">
        <v>23863</v>
      </c>
      <c r="D74" s="2">
        <f>(C74*100)/E$74</f>
        <v>52.836329820210786</v>
      </c>
      <c r="E74" s="1">
        <f>SUM(C74:C76)</f>
        <v>45164</v>
      </c>
    </row>
    <row r="75" spans="1:5" x14ac:dyDescent="0.25">
      <c r="B75" s="6" t="s">
        <v>2</v>
      </c>
      <c r="C75" s="1">
        <v>21236</v>
      </c>
      <c r="D75" s="2">
        <f>(C75*100)/E$74</f>
        <v>47.019750243556814</v>
      </c>
    </row>
    <row r="76" spans="1:5" x14ac:dyDescent="0.25">
      <c r="A76" s="8"/>
      <c r="B76" s="9">
        <v>-4</v>
      </c>
      <c r="C76" s="11">
        <v>65</v>
      </c>
      <c r="D76" s="12">
        <f>(C76*100)/E$74</f>
        <v>0.14391993623239749</v>
      </c>
      <c r="E76" s="11"/>
    </row>
    <row r="77" spans="1:5" x14ac:dyDescent="0.25">
      <c r="A77" t="s">
        <v>40</v>
      </c>
      <c r="B77" s="6" t="s">
        <v>44</v>
      </c>
      <c r="C77" s="1">
        <v>47008</v>
      </c>
      <c r="D77" s="2">
        <f>(C77*100)/E$77</f>
        <v>51.679859278803868</v>
      </c>
      <c r="E77" s="1">
        <f>SUM(C77:C79)</f>
        <v>90960</v>
      </c>
    </row>
    <row r="78" spans="1:5" x14ac:dyDescent="0.25">
      <c r="B78" s="6" t="s">
        <v>2</v>
      </c>
      <c r="C78" s="1">
        <v>43792</v>
      </c>
      <c r="D78" s="2">
        <f>(C78*100)/E$77</f>
        <v>48.14423922603342</v>
      </c>
    </row>
    <row r="79" spans="1:5" x14ac:dyDescent="0.25">
      <c r="B79" s="1">
        <v>-4</v>
      </c>
      <c r="C79" s="1">
        <v>160</v>
      </c>
      <c r="D79" s="2">
        <f>(C79*100)/E$77</f>
        <v>0.17590149516270889</v>
      </c>
    </row>
    <row r="80" spans="1:5" x14ac:dyDescent="0.25">
      <c r="A80" t="s">
        <v>41</v>
      </c>
      <c r="B80" s="6" t="s">
        <v>44</v>
      </c>
      <c r="C80" s="1">
        <v>44177</v>
      </c>
      <c r="D80" s="7">
        <f>(C80*100)/E$80</f>
        <v>65.658487285049716</v>
      </c>
      <c r="E80" s="1">
        <f>SUM(C80:C82)</f>
        <v>67283</v>
      </c>
    </row>
    <row r="81" spans="1:5" x14ac:dyDescent="0.25">
      <c r="B81" s="6" t="s">
        <v>2</v>
      </c>
      <c r="C81" s="1">
        <v>36</v>
      </c>
      <c r="D81" s="7">
        <f>(C81*100)/E$80</f>
        <v>5.3505343103012651E-2</v>
      </c>
    </row>
    <row r="82" spans="1:5" x14ac:dyDescent="0.25">
      <c r="B82" s="13">
        <v>-3</v>
      </c>
      <c r="C82" s="13">
        <v>23070</v>
      </c>
      <c r="D82" s="14">
        <f>(C82*100)/E$80</f>
        <v>34.288007371847272</v>
      </c>
      <c r="E82" s="3"/>
    </row>
    <row r="83" spans="1:5" x14ac:dyDescent="0.25">
      <c r="A83" t="s">
        <v>42</v>
      </c>
      <c r="B83" s="6" t="s">
        <v>44</v>
      </c>
      <c r="C83" s="6">
        <v>19690</v>
      </c>
      <c r="D83" s="7">
        <f>(C83*100)/E$83</f>
        <v>31.777541073561213</v>
      </c>
      <c r="E83" s="1">
        <f>SUM(C83:C86)</f>
        <v>61962</v>
      </c>
    </row>
    <row r="84" spans="1:5" x14ac:dyDescent="0.25">
      <c r="B84" s="6" t="s">
        <v>2</v>
      </c>
      <c r="C84" s="6">
        <v>21485</v>
      </c>
      <c r="D84" s="7">
        <f>(C84*100)/E$83</f>
        <v>34.674477905813241</v>
      </c>
    </row>
    <row r="85" spans="1:5" x14ac:dyDescent="0.25">
      <c r="B85" s="13">
        <v>-3</v>
      </c>
      <c r="C85" s="13">
        <v>20695</v>
      </c>
      <c r="D85" s="14">
        <f>(C85*100)/E$83</f>
        <v>33.399502921145221</v>
      </c>
      <c r="E85" s="3"/>
    </row>
    <row r="86" spans="1:5" x14ac:dyDescent="0.25">
      <c r="B86" s="6">
        <v>-4</v>
      </c>
      <c r="C86" s="6">
        <v>92</v>
      </c>
      <c r="D86" s="7">
        <f>(C86*100)/E$83</f>
        <v>0.14847809948032664</v>
      </c>
    </row>
    <row r="87" spans="1:5" x14ac:dyDescent="0.25">
      <c r="A87" t="s">
        <v>43</v>
      </c>
      <c r="B87" s="6" t="s">
        <v>44</v>
      </c>
      <c r="C87" s="6">
        <v>10771</v>
      </c>
      <c r="D87" s="7">
        <f>(C87*100)/E$87</f>
        <v>32.955970994094791</v>
      </c>
      <c r="E87" s="1">
        <f>SUM(C87:C89)</f>
        <v>32683</v>
      </c>
    </row>
    <row r="88" spans="1:5" x14ac:dyDescent="0.25">
      <c r="B88" s="6" t="s">
        <v>2</v>
      </c>
      <c r="C88" s="6">
        <v>11195</v>
      </c>
      <c r="D88" s="7">
        <f>(C88*100)/E$87</f>
        <v>34.253281522504054</v>
      </c>
    </row>
    <row r="89" spans="1:5" x14ac:dyDescent="0.25">
      <c r="B89" s="13">
        <v>-3</v>
      </c>
      <c r="C89" s="13">
        <v>10717</v>
      </c>
      <c r="D89" s="14">
        <f>(C89*100)/E$87</f>
        <v>32.790747483401155</v>
      </c>
      <c r="E89" s="3"/>
    </row>
    <row r="90" spans="1:5" x14ac:dyDescent="0.25">
      <c r="A90" t="s">
        <v>8</v>
      </c>
      <c r="B90" s="6" t="s">
        <v>44</v>
      </c>
      <c r="C90" s="1">
        <v>34513</v>
      </c>
      <c r="D90" s="2">
        <f>(C90*100)/E$90</f>
        <v>52.257585851856341</v>
      </c>
      <c r="E90" s="1">
        <f>SUM(C90:C92)</f>
        <v>66044</v>
      </c>
    </row>
    <row r="91" spans="1:5" x14ac:dyDescent="0.25">
      <c r="B91" s="6" t="s">
        <v>2</v>
      </c>
      <c r="C91" s="1">
        <v>31431</v>
      </c>
      <c r="D91" s="2">
        <f>(C91*100)/E$90</f>
        <v>47.590999939434319</v>
      </c>
    </row>
    <row r="92" spans="1:5" x14ac:dyDescent="0.25">
      <c r="B92" s="1">
        <v>-4</v>
      </c>
      <c r="C92" s="1">
        <v>100</v>
      </c>
      <c r="D92" s="2">
        <f>(C92*100)/E$90</f>
        <v>0.15141420870934527</v>
      </c>
    </row>
    <row r="93" spans="1:5" x14ac:dyDescent="0.25">
      <c r="A93" t="s">
        <v>9</v>
      </c>
      <c r="B93" s="6" t="s">
        <v>44</v>
      </c>
      <c r="C93" s="1">
        <v>29</v>
      </c>
      <c r="D93" s="7">
        <f>(C93*100)/E$93</f>
        <v>4.8397863818424564E-2</v>
      </c>
      <c r="E93" s="1">
        <f>SUM(C93:C95)</f>
        <v>59920</v>
      </c>
    </row>
    <row r="94" spans="1:5" x14ac:dyDescent="0.25">
      <c r="B94" s="6" t="s">
        <v>2</v>
      </c>
      <c r="C94" s="1">
        <v>59692</v>
      </c>
      <c r="D94" s="7">
        <f>(C94*100)/E$93</f>
        <v>99.619492656875835</v>
      </c>
    </row>
    <row r="95" spans="1:5" x14ac:dyDescent="0.25">
      <c r="B95" s="1">
        <v>-4</v>
      </c>
      <c r="C95" s="1">
        <v>199</v>
      </c>
      <c r="D95" s="2">
        <f>(C95*100)/E$93</f>
        <v>0.33210947930574097</v>
      </c>
    </row>
    <row r="96" spans="1:5" x14ac:dyDescent="0.25">
      <c r="A96" t="s">
        <v>10</v>
      </c>
      <c r="B96" s="6" t="s">
        <v>44</v>
      </c>
      <c r="C96" s="1">
        <v>24893</v>
      </c>
      <c r="D96" s="2">
        <f>(C96*100)/E$96</f>
        <v>34.718270571827055</v>
      </c>
      <c r="E96" s="1">
        <f>SUM(C96:C98)</f>
        <v>71700</v>
      </c>
    </row>
    <row r="97" spans="1:5" x14ac:dyDescent="0.25">
      <c r="B97" s="6" t="s">
        <v>2</v>
      </c>
      <c r="C97" s="1">
        <v>46671</v>
      </c>
      <c r="D97" s="2">
        <f>(C97*100)/E$96</f>
        <v>65.092050209205027</v>
      </c>
    </row>
    <row r="98" spans="1:5" x14ac:dyDescent="0.25">
      <c r="A98" s="8"/>
      <c r="B98" s="11">
        <v>-4</v>
      </c>
      <c r="C98" s="11">
        <v>136</v>
      </c>
      <c r="D98" s="12">
        <f>(C98*100)/E$96</f>
        <v>0.18967921896792189</v>
      </c>
      <c r="E98" s="11"/>
    </row>
    <row r="99" spans="1:5" x14ac:dyDescent="0.25">
      <c r="A99" t="s">
        <v>11</v>
      </c>
      <c r="B99" s="6" t="s">
        <v>44</v>
      </c>
      <c r="C99" s="1">
        <v>8806</v>
      </c>
      <c r="D99" s="2">
        <f t="shared" ref="D99:D105" si="1">(C99*100)/E$99</f>
        <v>35.466591485762613</v>
      </c>
      <c r="E99" s="1">
        <f>SUM(C99:C105)</f>
        <v>24829</v>
      </c>
    </row>
    <row r="100" spans="1:5" x14ac:dyDescent="0.25">
      <c r="B100" s="6" t="s">
        <v>2</v>
      </c>
      <c r="C100" s="1">
        <v>15624</v>
      </c>
      <c r="D100" s="2">
        <f t="shared" si="1"/>
        <v>62.9264166901607</v>
      </c>
    </row>
    <row r="101" spans="1:5" x14ac:dyDescent="0.25">
      <c r="B101" s="1">
        <v>-1</v>
      </c>
      <c r="C101" s="1">
        <v>65</v>
      </c>
      <c r="D101" s="2">
        <f t="shared" si="1"/>
        <v>0.26179064803254259</v>
      </c>
    </row>
    <row r="102" spans="1:5" x14ac:dyDescent="0.25">
      <c r="B102" s="1">
        <v>-2</v>
      </c>
      <c r="C102" s="1">
        <v>81</v>
      </c>
      <c r="D102" s="2">
        <f t="shared" si="1"/>
        <v>0.32623142293286078</v>
      </c>
    </row>
    <row r="103" spans="1:5" x14ac:dyDescent="0.25">
      <c r="B103" s="1">
        <v>-3</v>
      </c>
      <c r="C103" s="1">
        <v>62</v>
      </c>
      <c r="D103" s="2">
        <f t="shared" si="1"/>
        <v>0.24970800273873292</v>
      </c>
    </row>
    <row r="104" spans="1:5" x14ac:dyDescent="0.25">
      <c r="B104" s="1">
        <v>-4</v>
      </c>
      <c r="C104" s="1">
        <v>143</v>
      </c>
      <c r="D104" s="2">
        <f t="shared" si="1"/>
        <v>0.57593942567159373</v>
      </c>
    </row>
    <row r="105" spans="1:5" x14ac:dyDescent="0.25">
      <c r="B105" s="1">
        <v>-5</v>
      </c>
      <c r="C105" s="1">
        <v>48</v>
      </c>
      <c r="D105" s="2">
        <f t="shared" si="1"/>
        <v>0.19332232470095453</v>
      </c>
    </row>
    <row r="106" spans="1:5" x14ac:dyDescent="0.25">
      <c r="A106" t="s">
        <v>12</v>
      </c>
      <c r="B106" s="6" t="s">
        <v>44</v>
      </c>
      <c r="C106" s="1">
        <v>63916</v>
      </c>
      <c r="D106" s="2">
        <f>(C106*100)/E$106</f>
        <v>60.485847583537584</v>
      </c>
      <c r="E106" s="1">
        <f>SUM(C106:C108)</f>
        <v>105671</v>
      </c>
    </row>
    <row r="107" spans="1:5" x14ac:dyDescent="0.25">
      <c r="B107" s="6" t="s">
        <v>2</v>
      </c>
      <c r="C107" s="1">
        <v>41551</v>
      </c>
      <c r="D107" s="2">
        <f>(C107*100)/E$106</f>
        <v>39.321100396513707</v>
      </c>
    </row>
    <row r="108" spans="1:5" x14ac:dyDescent="0.25">
      <c r="B108" s="1">
        <v>-4</v>
      </c>
      <c r="C108" s="1">
        <v>204</v>
      </c>
      <c r="D108" s="2">
        <f>(C108*100)/E$106</f>
        <v>0.19305201994870874</v>
      </c>
    </row>
    <row r="109" spans="1:5" x14ac:dyDescent="0.25">
      <c r="A109" t="s">
        <v>13</v>
      </c>
      <c r="B109" s="6" t="s">
        <v>44</v>
      </c>
      <c r="C109" s="1">
        <v>51082</v>
      </c>
      <c r="D109" s="2">
        <f>(C109*100)/E$109</f>
        <v>99.962818731531669</v>
      </c>
      <c r="E109" s="1">
        <f>SUM(C109:C110)</f>
        <v>51101</v>
      </c>
    </row>
    <row r="110" spans="1:5" x14ac:dyDescent="0.25">
      <c r="B110" s="6" t="s">
        <v>2</v>
      </c>
      <c r="C110" s="1">
        <v>19</v>
      </c>
      <c r="D110" s="2">
        <f>(C110*100)/E$109</f>
        <v>3.7181268468327429E-2</v>
      </c>
    </row>
    <row r="111" spans="1:5" x14ac:dyDescent="0.25">
      <c r="A111" t="s">
        <v>14</v>
      </c>
      <c r="B111" s="6" t="s">
        <v>44</v>
      </c>
      <c r="C111" s="1">
        <v>28795</v>
      </c>
      <c r="D111" s="2">
        <f>(C111*100)/E$111</f>
        <v>37.951076785196513</v>
      </c>
      <c r="E111" s="1">
        <f>SUM(C111:C113)</f>
        <v>75874</v>
      </c>
    </row>
    <row r="112" spans="1:5" x14ac:dyDescent="0.25">
      <c r="B112" s="6" t="s">
        <v>2</v>
      </c>
      <c r="C112" s="1">
        <v>46898</v>
      </c>
      <c r="D112" s="2">
        <f>(C112*100)/E$111</f>
        <v>61.810369823655009</v>
      </c>
    </row>
    <row r="113" spans="1:5" x14ac:dyDescent="0.25">
      <c r="B113" s="1">
        <v>-4</v>
      </c>
      <c r="C113" s="1">
        <v>181</v>
      </c>
      <c r="D113" s="2">
        <f>(C113*100)/E$111</f>
        <v>0.23855339114848301</v>
      </c>
    </row>
    <row r="114" spans="1:5" x14ac:dyDescent="0.25">
      <c r="A114" t="s">
        <v>15</v>
      </c>
      <c r="B114" s="6" t="s">
        <v>44</v>
      </c>
      <c r="C114" s="1">
        <v>22330</v>
      </c>
      <c r="D114" s="2">
        <f t="shared" ref="D114:D116" si="2">(C114*100)/E$114</f>
        <v>50.770769860397436</v>
      </c>
      <c r="E114" s="1">
        <f>SUM(C114:C116)</f>
        <v>43982</v>
      </c>
    </row>
    <row r="115" spans="1:5" x14ac:dyDescent="0.25">
      <c r="B115" s="6" t="s">
        <v>2</v>
      </c>
      <c r="C115" s="1">
        <v>21572</v>
      </c>
      <c r="D115" s="2">
        <f t="shared" si="2"/>
        <v>49.047337547178394</v>
      </c>
    </row>
    <row r="116" spans="1:5" x14ac:dyDescent="0.25">
      <c r="B116" s="6">
        <v>-4</v>
      </c>
      <c r="C116" s="1">
        <v>80</v>
      </c>
      <c r="D116" s="2">
        <f t="shared" si="2"/>
        <v>0.18189259242417352</v>
      </c>
    </row>
    <row r="117" spans="1:5" x14ac:dyDescent="0.25">
      <c r="A117" t="s">
        <v>16</v>
      </c>
      <c r="B117" s="6" t="s">
        <v>44</v>
      </c>
      <c r="C117" s="1">
        <v>47481</v>
      </c>
      <c r="D117" s="2">
        <f>(C117*100)/E$117</f>
        <v>60.431462390225278</v>
      </c>
      <c r="E117" s="1">
        <f>SUM(C117:C119)</f>
        <v>78570</v>
      </c>
    </row>
    <row r="118" spans="1:5" x14ac:dyDescent="0.25">
      <c r="B118" s="6" t="s">
        <v>2</v>
      </c>
      <c r="C118" s="1">
        <v>30928</v>
      </c>
      <c r="D118" s="2">
        <f>(C118*100)/E$117</f>
        <v>39.363624793178055</v>
      </c>
    </row>
    <row r="119" spans="1:5" x14ac:dyDescent="0.25">
      <c r="B119" s="6">
        <v>-4</v>
      </c>
      <c r="C119" s="1">
        <v>161</v>
      </c>
      <c r="D119" s="2">
        <f>(C119*100)/E$117</f>
        <v>0.20491281659666538</v>
      </c>
    </row>
    <row r="120" spans="1:5" x14ac:dyDescent="0.25">
      <c r="A120" t="s">
        <v>17</v>
      </c>
      <c r="B120" s="6" t="s">
        <v>44</v>
      </c>
      <c r="C120" s="1">
        <v>29347</v>
      </c>
      <c r="D120" s="2">
        <f>(C120*100)/E$120</f>
        <v>42.93133210450862</v>
      </c>
      <c r="E120" s="1">
        <f>SUM(C120:C122)</f>
        <v>68358</v>
      </c>
    </row>
    <row r="121" spans="1:5" x14ac:dyDescent="0.25">
      <c r="B121" s="6" t="s">
        <v>2</v>
      </c>
      <c r="C121" s="1">
        <v>38849</v>
      </c>
      <c r="D121" s="2">
        <f>(C121*100)/E$120</f>
        <v>56.83168027151175</v>
      </c>
    </row>
    <row r="122" spans="1:5" x14ac:dyDescent="0.25">
      <c r="A122" s="8"/>
      <c r="B122" s="9">
        <v>-4</v>
      </c>
      <c r="C122" s="11">
        <v>162</v>
      </c>
      <c r="D122" s="12">
        <f>(C122*100)/E$120</f>
        <v>0.23698762397963663</v>
      </c>
      <c r="E122" s="11"/>
    </row>
    <row r="123" spans="1:5" x14ac:dyDescent="0.25">
      <c r="A123" t="s">
        <v>26</v>
      </c>
      <c r="B123" s="6" t="s">
        <v>44</v>
      </c>
      <c r="C123" s="1">
        <v>26239</v>
      </c>
      <c r="D123" s="2">
        <f>(C123*100)/E$123</f>
        <v>65.306884364577627</v>
      </c>
      <c r="E123" s="1">
        <f>SUM(C123:C125)</f>
        <v>40178</v>
      </c>
    </row>
    <row r="124" spans="1:5" x14ac:dyDescent="0.25">
      <c r="B124" s="6" t="s">
        <v>2</v>
      </c>
      <c r="C124" s="1">
        <v>13884</v>
      </c>
      <c r="D124" s="2">
        <f>(C124*100)/E$123</f>
        <v>34.556224799641598</v>
      </c>
    </row>
    <row r="125" spans="1:5" x14ac:dyDescent="0.25">
      <c r="A125" s="8"/>
      <c r="B125" s="11">
        <v>-4</v>
      </c>
      <c r="C125" s="11">
        <v>55</v>
      </c>
      <c r="D125" s="12">
        <f>(C125*100)/E$123</f>
        <v>0.13689083578077554</v>
      </c>
      <c r="E125" s="11"/>
    </row>
  </sheetData>
  <mergeCells count="1">
    <mergeCell ref="A1:G1"/>
  </mergeCells>
  <pageMargins left="0.7" right="0.7" top="0.75" bottom="0.75" header="0.3" footer="0.3"/>
  <pageSetup paperSize="9" orientation="portrait" r:id="rId1"/>
  <ignoredErrors>
    <ignoredError sqref="E10 E8 E13 E15 E69 E72 E74 E77 E80 E83 E87 E90 E93 E96 E99 E106 E109 E111 E114 E117 E1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Fabrizio Santoro</dc:creator>
  <cp:lastModifiedBy>Windows User</cp:lastModifiedBy>
  <dcterms:created xsi:type="dcterms:W3CDTF">2015-06-05T18:17:20Z</dcterms:created>
  <dcterms:modified xsi:type="dcterms:W3CDTF">2025-11-07T10:46:39Z</dcterms:modified>
</cp:coreProperties>
</file>